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25" activeTab="3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30" r:id="rId14"/>
    <sheet name="6-2" sheetId="37" r:id="rId15"/>
    <sheet name="6-3" sheetId="39" r:id="rId16"/>
    <sheet name="6-4" sheetId="41" r:id="rId17"/>
    <sheet name="6-5" sheetId="44" r:id="rId18"/>
    <sheet name="6-6" sheetId="54" r:id="rId19"/>
    <sheet name="6-7" sheetId="46" r:id="rId20"/>
    <sheet name="6-8" sheetId="52" r:id="rId21"/>
    <sheet name="6-9" sheetId="47" r:id="rId22"/>
    <sheet name="7-1" sheetId="36" r:id="rId23"/>
    <sheet name="7-2" sheetId="31" r:id="rId24"/>
    <sheet name="7-3" sheetId="32" r:id="rId25"/>
    <sheet name="7-4" sheetId="33" r:id="rId26"/>
    <sheet name="7-5" sheetId="34" r:id="rId27"/>
    <sheet name="7-6" sheetId="35" r:id="rId28"/>
    <sheet name="7-7" sheetId="38" r:id="rId29"/>
    <sheet name="7-8" sheetId="40" r:id="rId30"/>
    <sheet name="7-9" sheetId="42" r:id="rId31"/>
    <sheet name="7-10" sheetId="43" r:id="rId32"/>
    <sheet name="7-11" sheetId="45" r:id="rId33"/>
    <sheet name="7-12" sheetId="55" r:id="rId34"/>
    <sheet name="7-13" sheetId="53" r:id="rId35"/>
    <sheet name="7-14" sheetId="50" r:id="rId36"/>
    <sheet name="7-15" sheetId="51" r:id="rId37"/>
    <sheet name="7-16" sheetId="49" r:id="rId38"/>
    <sheet name="7-17" sheetId="48" r:id="rId39"/>
    <sheet name="8" sheetId="56" r:id="rId40"/>
    <sheet name="Sheet1" sheetId="57"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_______________A08">'[1]A01-1'!$A$5:$C$36</definedName>
    <definedName name="________________A01" localSheetId="13">#REF!</definedName>
    <definedName name="________________A01" localSheetId="14">#REF!</definedName>
    <definedName name="________________A01" localSheetId="15">#REF!</definedName>
    <definedName name="________________A01" localSheetId="16">#REF!</definedName>
    <definedName name="________________A01" localSheetId="17">#REF!</definedName>
    <definedName name="________________A01" localSheetId="18">#REF!</definedName>
    <definedName name="________________A01" localSheetId="19">#REF!</definedName>
    <definedName name="________________A01" localSheetId="20">#REF!</definedName>
    <definedName name="________________A01" localSheetId="21">#REF!</definedName>
    <definedName name="________________A01" localSheetId="22">#REF!</definedName>
    <definedName name="________________A01" localSheetId="33">#REF!</definedName>
    <definedName name="________________A01" localSheetId="34">#REF!</definedName>
    <definedName name="________________A01" localSheetId="23">#REF!</definedName>
    <definedName name="________________A01" localSheetId="24">#REF!</definedName>
    <definedName name="________________A01" localSheetId="25">#REF!</definedName>
    <definedName name="________________A01" localSheetId="26">#REF!</definedName>
    <definedName name="________________A01" localSheetId="27">#REF!</definedName>
    <definedName name="________________A01">#REF!</definedName>
    <definedName name="________________A08" localSheetId="19">'[2]A01-1'!$A$5:$C$36</definedName>
    <definedName name="________________A08">'[3]A01-1'!$A$5:$C$36</definedName>
    <definedName name="_______________A01" localSheetId="13">#REF!</definedName>
    <definedName name="_______________A01" localSheetId="14">#REF!</definedName>
    <definedName name="_______________A01" localSheetId="15">#REF!</definedName>
    <definedName name="_______________A01" localSheetId="16">#REF!</definedName>
    <definedName name="_______________A01" localSheetId="17">#REF!</definedName>
    <definedName name="_______________A01" localSheetId="18">#REF!</definedName>
    <definedName name="_______________A01" localSheetId="19">#REF!</definedName>
    <definedName name="_______________A01" localSheetId="20">#REF!</definedName>
    <definedName name="_______________A01" localSheetId="21">#REF!</definedName>
    <definedName name="_______________A01" localSheetId="22">#REF!</definedName>
    <definedName name="_______________A01" localSheetId="33">#REF!</definedName>
    <definedName name="_______________A01" localSheetId="34">#REF!</definedName>
    <definedName name="_______________A01" localSheetId="23">#REF!</definedName>
    <definedName name="_______________A01" localSheetId="24">#REF!</definedName>
    <definedName name="_______________A01" localSheetId="25">#REF!</definedName>
    <definedName name="_______________A01" localSheetId="26">#REF!</definedName>
    <definedName name="_______________A01" localSheetId="27">#REF!</definedName>
    <definedName name="_______________A01">#REF!</definedName>
    <definedName name="_______________A08">'[4]A01-1'!$A$5:$C$36</definedName>
    <definedName name="______________A01" localSheetId="13">#REF!</definedName>
    <definedName name="______________A01" localSheetId="14">#REF!</definedName>
    <definedName name="______________A01" localSheetId="15">#REF!</definedName>
    <definedName name="______________A01" localSheetId="16">#REF!</definedName>
    <definedName name="______________A01" localSheetId="17">#REF!</definedName>
    <definedName name="______________A01" localSheetId="18">#REF!</definedName>
    <definedName name="______________A01" localSheetId="19">#REF!</definedName>
    <definedName name="______________A01" localSheetId="20">#REF!</definedName>
    <definedName name="______________A01" localSheetId="21">#REF!</definedName>
    <definedName name="______________A01" localSheetId="22">#REF!</definedName>
    <definedName name="______________A01" localSheetId="33">#REF!</definedName>
    <definedName name="______________A01" localSheetId="34">#REF!</definedName>
    <definedName name="______________A01" localSheetId="23">#REF!</definedName>
    <definedName name="______________A01" localSheetId="24">#REF!</definedName>
    <definedName name="______________A01" localSheetId="25">#REF!</definedName>
    <definedName name="______________A01" localSheetId="26">#REF!</definedName>
    <definedName name="______________A01" localSheetId="27">#REF!</definedName>
    <definedName name="______________A01">#REF!</definedName>
    <definedName name="______________A08">'[1]A01-1'!$A$5:$C$36</definedName>
    <definedName name="_____________A01" localSheetId="13">#REF!</definedName>
    <definedName name="_____________A01" localSheetId="14">#REF!</definedName>
    <definedName name="_____________A01" localSheetId="15">#REF!</definedName>
    <definedName name="_____________A01" localSheetId="16">#REF!</definedName>
    <definedName name="_____________A01" localSheetId="17">#REF!</definedName>
    <definedName name="_____________A01" localSheetId="18">#REF!</definedName>
    <definedName name="_____________A01" localSheetId="19">#REF!</definedName>
    <definedName name="_____________A01" localSheetId="20">#REF!</definedName>
    <definedName name="_____________A01" localSheetId="21">#REF!</definedName>
    <definedName name="_____________A01" localSheetId="22">#REF!</definedName>
    <definedName name="_____________A01" localSheetId="33">#REF!</definedName>
    <definedName name="_____________A01" localSheetId="34">#REF!</definedName>
    <definedName name="_____________A01" localSheetId="23">#REF!</definedName>
    <definedName name="_____________A01" localSheetId="24">#REF!</definedName>
    <definedName name="_____________A01" localSheetId="25">#REF!</definedName>
    <definedName name="_____________A01" localSheetId="26">#REF!</definedName>
    <definedName name="_____________A01" localSheetId="27">#REF!</definedName>
    <definedName name="_____________A01">#REF!</definedName>
    <definedName name="_____________A08">'[5]A01-1'!$A$5:$C$36</definedName>
    <definedName name="____________A01" localSheetId="13">#REF!</definedName>
    <definedName name="____________A01" localSheetId="14">#REF!</definedName>
    <definedName name="____________A01" localSheetId="15">#REF!</definedName>
    <definedName name="____________A01" localSheetId="16">#REF!</definedName>
    <definedName name="____________A01" localSheetId="17">#REF!</definedName>
    <definedName name="____________A01" localSheetId="18">#REF!</definedName>
    <definedName name="____________A01" localSheetId="19">#REF!</definedName>
    <definedName name="____________A01" localSheetId="20">#REF!</definedName>
    <definedName name="____________A01" localSheetId="21">#REF!</definedName>
    <definedName name="____________A01" localSheetId="22">#REF!</definedName>
    <definedName name="____________A01" localSheetId="33">#REF!</definedName>
    <definedName name="____________A01" localSheetId="34">#REF!</definedName>
    <definedName name="____________A01" localSheetId="23">#REF!</definedName>
    <definedName name="____________A01" localSheetId="24">#REF!</definedName>
    <definedName name="____________A01" localSheetId="25">#REF!</definedName>
    <definedName name="____________A01" localSheetId="26">#REF!</definedName>
    <definedName name="____________A01" localSheetId="27">#REF!</definedName>
    <definedName name="____________A01">#REF!</definedName>
    <definedName name="____________A08" localSheetId="19">'[6]A01-1'!$A$5:$C$36</definedName>
    <definedName name="____________A08">'[7]A01-1'!$A$5:$C$36</definedName>
    <definedName name="____________qyc1234" localSheetId="13">#REF!</definedName>
    <definedName name="____________qyc1234" localSheetId="14">#REF!</definedName>
    <definedName name="____________qyc1234" localSheetId="15">#REF!</definedName>
    <definedName name="____________qyc1234" localSheetId="16">#REF!</definedName>
    <definedName name="____________qyc1234" localSheetId="17">#REF!</definedName>
    <definedName name="____________qyc1234" localSheetId="18">#REF!</definedName>
    <definedName name="____________qyc1234" localSheetId="19">#REF!</definedName>
    <definedName name="____________qyc1234" localSheetId="20">#REF!</definedName>
    <definedName name="____________qyc1234" localSheetId="21">#REF!</definedName>
    <definedName name="____________qyc1234" localSheetId="22">#REF!</definedName>
    <definedName name="____________qyc1234" localSheetId="33">#REF!</definedName>
    <definedName name="____________qyc1234" localSheetId="34">#REF!</definedName>
    <definedName name="____________qyc1234" localSheetId="23">#REF!</definedName>
    <definedName name="____________qyc1234" localSheetId="24">#REF!</definedName>
    <definedName name="____________qyc1234" localSheetId="25">#REF!</definedName>
    <definedName name="____________qyc1234" localSheetId="26">#REF!</definedName>
    <definedName name="____________qyc1234" localSheetId="27">#REF!</definedName>
    <definedName name="____________qyc1234">#REF!</definedName>
    <definedName name="___________A01" localSheetId="13">#REF!</definedName>
    <definedName name="___________A01" localSheetId="14">#REF!</definedName>
    <definedName name="___________A01" localSheetId="15">#REF!</definedName>
    <definedName name="___________A01" localSheetId="16">#REF!</definedName>
    <definedName name="___________A01" localSheetId="17">#REF!</definedName>
    <definedName name="___________A01" localSheetId="18">#REF!</definedName>
    <definedName name="___________A01" localSheetId="19">#REF!</definedName>
    <definedName name="___________A01" localSheetId="20">#REF!</definedName>
    <definedName name="___________A01" localSheetId="21">#REF!</definedName>
    <definedName name="___________A01" localSheetId="22">#REF!</definedName>
    <definedName name="___________A01" localSheetId="33">#REF!</definedName>
    <definedName name="___________A01" localSheetId="34">#REF!</definedName>
    <definedName name="___________A01" localSheetId="23">#REF!</definedName>
    <definedName name="___________A01" localSheetId="24">#REF!</definedName>
    <definedName name="___________A01" localSheetId="25">#REF!</definedName>
    <definedName name="___________A01" localSheetId="26">#REF!</definedName>
    <definedName name="___________A01" localSheetId="27">#REF!</definedName>
    <definedName name="___________A01">#REF!</definedName>
    <definedName name="___________A08" localSheetId="19">'[6]A01-1'!$A$5:$C$36</definedName>
    <definedName name="___________A08">'[7]A01-1'!$A$5:$C$36</definedName>
    <definedName name="___________qyc1234" localSheetId="13">#REF!</definedName>
    <definedName name="___________qyc1234" localSheetId="14">#REF!</definedName>
    <definedName name="___________qyc1234" localSheetId="15">#REF!</definedName>
    <definedName name="___________qyc1234" localSheetId="16">#REF!</definedName>
    <definedName name="___________qyc1234" localSheetId="17">#REF!</definedName>
    <definedName name="___________qyc1234" localSheetId="18">#REF!</definedName>
    <definedName name="___________qyc1234" localSheetId="19">#REF!</definedName>
    <definedName name="___________qyc1234" localSheetId="20">#REF!</definedName>
    <definedName name="___________qyc1234" localSheetId="21">#REF!</definedName>
    <definedName name="___________qyc1234" localSheetId="22">#REF!</definedName>
    <definedName name="___________qyc1234" localSheetId="33">#REF!</definedName>
    <definedName name="___________qyc1234" localSheetId="34">#REF!</definedName>
    <definedName name="___________qyc1234" localSheetId="23">#REF!</definedName>
    <definedName name="___________qyc1234" localSheetId="24">#REF!</definedName>
    <definedName name="___________qyc1234" localSheetId="25">#REF!</definedName>
    <definedName name="___________qyc1234" localSheetId="26">#REF!</definedName>
    <definedName name="___________qyc1234" localSheetId="27">#REF!</definedName>
    <definedName name="___________qyc1234">#REF!</definedName>
    <definedName name="__________A01" localSheetId="13">#REF!</definedName>
    <definedName name="__________A01" localSheetId="14">#REF!</definedName>
    <definedName name="__________A01" localSheetId="15">#REF!</definedName>
    <definedName name="__________A01" localSheetId="16">#REF!</definedName>
    <definedName name="__________A01" localSheetId="17">#REF!</definedName>
    <definedName name="__________A01" localSheetId="18">#REF!</definedName>
    <definedName name="__________A01" localSheetId="19">#REF!</definedName>
    <definedName name="__________A01" localSheetId="20">#REF!</definedName>
    <definedName name="__________A01" localSheetId="21">#REF!</definedName>
    <definedName name="__________A01" localSheetId="22">#REF!</definedName>
    <definedName name="__________A01" localSheetId="33">#REF!</definedName>
    <definedName name="__________A01" localSheetId="34">#REF!</definedName>
    <definedName name="__________A01" localSheetId="23">#REF!</definedName>
    <definedName name="__________A01" localSheetId="24">#REF!</definedName>
    <definedName name="__________A01" localSheetId="25">#REF!</definedName>
    <definedName name="__________A01" localSheetId="26">#REF!</definedName>
    <definedName name="__________A01" localSheetId="27">#REF!</definedName>
    <definedName name="__________A01">#REF!</definedName>
    <definedName name="__________A08" localSheetId="19">'[6]A01-1'!$A$5:$C$36</definedName>
    <definedName name="__________A08">'[7]A01-1'!$A$5:$C$36</definedName>
    <definedName name="__________qyc1234" localSheetId="13">#REF!</definedName>
    <definedName name="__________qyc1234" localSheetId="14">#REF!</definedName>
    <definedName name="__________qyc1234" localSheetId="15">#REF!</definedName>
    <definedName name="__________qyc1234" localSheetId="16">#REF!</definedName>
    <definedName name="__________qyc1234" localSheetId="17">#REF!</definedName>
    <definedName name="__________qyc1234" localSheetId="18">#REF!</definedName>
    <definedName name="__________qyc1234" localSheetId="19">#REF!</definedName>
    <definedName name="__________qyc1234" localSheetId="20">#REF!</definedName>
    <definedName name="__________qyc1234" localSheetId="21">#REF!</definedName>
    <definedName name="__________qyc1234" localSheetId="22">#REF!</definedName>
    <definedName name="__________qyc1234" localSheetId="33">#REF!</definedName>
    <definedName name="__________qyc1234" localSheetId="34">#REF!</definedName>
    <definedName name="__________qyc1234" localSheetId="23">#REF!</definedName>
    <definedName name="__________qyc1234" localSheetId="24">#REF!</definedName>
    <definedName name="__________qyc1234" localSheetId="25">#REF!</definedName>
    <definedName name="__________qyc1234" localSheetId="26">#REF!</definedName>
    <definedName name="__________qyc1234" localSheetId="27">#REF!</definedName>
    <definedName name="__________qyc1234">#REF!</definedName>
    <definedName name="_________A01" localSheetId="13">#REF!</definedName>
    <definedName name="_________A01" localSheetId="14">#REF!</definedName>
    <definedName name="_________A01" localSheetId="15">#REF!</definedName>
    <definedName name="_________A01" localSheetId="16">#REF!</definedName>
    <definedName name="_________A01" localSheetId="17">#REF!</definedName>
    <definedName name="_________A01" localSheetId="18">#REF!</definedName>
    <definedName name="_________A01" localSheetId="19">#REF!</definedName>
    <definedName name="_________A01" localSheetId="20">#REF!</definedName>
    <definedName name="_________A01" localSheetId="21">#REF!</definedName>
    <definedName name="_________A01" localSheetId="22">#REF!</definedName>
    <definedName name="_________A01" localSheetId="33">#REF!</definedName>
    <definedName name="_________A01" localSheetId="34">#REF!</definedName>
    <definedName name="_________A01" localSheetId="23">#REF!</definedName>
    <definedName name="_________A01" localSheetId="24">#REF!</definedName>
    <definedName name="_________A01" localSheetId="25">#REF!</definedName>
    <definedName name="_________A01" localSheetId="26">#REF!</definedName>
    <definedName name="_________A01" localSheetId="27">#REF!</definedName>
    <definedName name="_________A01">#REF!</definedName>
    <definedName name="_________A08" localSheetId="19">'[8]A01-1'!$A$5:$C$36</definedName>
    <definedName name="_________A08">'[6]A01-1'!$A$5:$C$36</definedName>
    <definedName name="_________qyc1234" localSheetId="13">#REF!</definedName>
    <definedName name="_________qyc1234" localSheetId="14">#REF!</definedName>
    <definedName name="_________qyc1234" localSheetId="15">#REF!</definedName>
    <definedName name="_________qyc1234" localSheetId="16">#REF!</definedName>
    <definedName name="_________qyc1234" localSheetId="17">#REF!</definedName>
    <definedName name="_________qyc1234" localSheetId="18">#REF!</definedName>
    <definedName name="_________qyc1234" localSheetId="19">#REF!</definedName>
    <definedName name="_________qyc1234" localSheetId="20">#REF!</definedName>
    <definedName name="_________qyc1234" localSheetId="21">#REF!</definedName>
    <definedName name="_________qyc1234" localSheetId="22">#REF!</definedName>
    <definedName name="_________qyc1234" localSheetId="33">#REF!</definedName>
    <definedName name="_________qyc1234" localSheetId="34">#REF!</definedName>
    <definedName name="_________qyc1234" localSheetId="23">#REF!</definedName>
    <definedName name="_________qyc1234" localSheetId="24">#REF!</definedName>
    <definedName name="_________qyc1234" localSheetId="25">#REF!</definedName>
    <definedName name="_________qyc1234" localSheetId="26">#REF!</definedName>
    <definedName name="_________qyc1234" localSheetId="27">#REF!</definedName>
    <definedName name="_________qyc1234">#REF!</definedName>
    <definedName name="________A01" localSheetId="13">#REF!</definedName>
    <definedName name="________A01" localSheetId="14">#REF!</definedName>
    <definedName name="________A01" localSheetId="15">#REF!</definedName>
    <definedName name="________A01" localSheetId="16">#REF!</definedName>
    <definedName name="________A01" localSheetId="17">#REF!</definedName>
    <definedName name="________A01" localSheetId="18">#REF!</definedName>
    <definedName name="________A01" localSheetId="19">#REF!</definedName>
    <definedName name="________A01" localSheetId="20">#REF!</definedName>
    <definedName name="________A01" localSheetId="21">#REF!</definedName>
    <definedName name="________A01" localSheetId="22">#REF!</definedName>
    <definedName name="________A01" localSheetId="33">#REF!</definedName>
    <definedName name="________A01" localSheetId="34">#REF!</definedName>
    <definedName name="________A01" localSheetId="23">#REF!</definedName>
    <definedName name="________A01" localSheetId="24">#REF!</definedName>
    <definedName name="________A01" localSheetId="25">#REF!</definedName>
    <definedName name="________A01" localSheetId="26">#REF!</definedName>
    <definedName name="________A01" localSheetId="27">#REF!</definedName>
    <definedName name="________A01">#REF!</definedName>
    <definedName name="________A08" localSheetId="19">'[6]A01-1'!$A$5:$C$36</definedName>
    <definedName name="________A08">'[7]A01-1'!$A$5:$C$36</definedName>
    <definedName name="________qyc1234" localSheetId="13">#REF!</definedName>
    <definedName name="________qyc1234" localSheetId="14">#REF!</definedName>
    <definedName name="________qyc1234" localSheetId="15">#REF!</definedName>
    <definedName name="________qyc1234" localSheetId="16">#REF!</definedName>
    <definedName name="________qyc1234" localSheetId="17">#REF!</definedName>
    <definedName name="________qyc1234" localSheetId="18">#REF!</definedName>
    <definedName name="________qyc1234" localSheetId="19">#REF!</definedName>
    <definedName name="________qyc1234" localSheetId="20">#REF!</definedName>
    <definedName name="________qyc1234" localSheetId="21">#REF!</definedName>
    <definedName name="________qyc1234" localSheetId="22">#REF!</definedName>
    <definedName name="________qyc1234" localSheetId="33">#REF!</definedName>
    <definedName name="________qyc1234" localSheetId="34">#REF!</definedName>
    <definedName name="________qyc1234" localSheetId="23">#REF!</definedName>
    <definedName name="________qyc1234" localSheetId="24">#REF!</definedName>
    <definedName name="________qyc1234" localSheetId="25">#REF!</definedName>
    <definedName name="________qyc1234" localSheetId="26">#REF!</definedName>
    <definedName name="________qyc1234" localSheetId="27">#REF!</definedName>
    <definedName name="________qyc1234">#REF!</definedName>
    <definedName name="_______A01" localSheetId="13">#REF!</definedName>
    <definedName name="_______A01" localSheetId="14">#REF!</definedName>
    <definedName name="_______A01" localSheetId="15">#REF!</definedName>
    <definedName name="_______A01" localSheetId="16">#REF!</definedName>
    <definedName name="_______A01" localSheetId="17">#REF!</definedName>
    <definedName name="_______A01" localSheetId="18">#REF!</definedName>
    <definedName name="_______A01" localSheetId="19">#REF!</definedName>
    <definedName name="_______A01" localSheetId="20">#REF!</definedName>
    <definedName name="_______A01" localSheetId="21">#REF!</definedName>
    <definedName name="_______A01" localSheetId="22">#REF!</definedName>
    <definedName name="_______A01" localSheetId="33">#REF!</definedName>
    <definedName name="_______A01" localSheetId="34">#REF!</definedName>
    <definedName name="_______A01" localSheetId="23">#REF!</definedName>
    <definedName name="_______A01" localSheetId="24">#REF!</definedName>
    <definedName name="_______A01" localSheetId="25">#REF!</definedName>
    <definedName name="_______A01" localSheetId="26">#REF!</definedName>
    <definedName name="_______A01" localSheetId="27">#REF!</definedName>
    <definedName name="_______A01">#REF!</definedName>
    <definedName name="_______A08">'[9]A01-1'!$A$5:$C$36</definedName>
    <definedName name="_______qyc1234" localSheetId="13">#REF!</definedName>
    <definedName name="_______qyc1234" localSheetId="14">#REF!</definedName>
    <definedName name="_______qyc1234" localSheetId="15">#REF!</definedName>
    <definedName name="_______qyc1234" localSheetId="16">#REF!</definedName>
    <definedName name="_______qyc1234" localSheetId="17">#REF!</definedName>
    <definedName name="_______qyc1234" localSheetId="18">#REF!</definedName>
    <definedName name="_______qyc1234" localSheetId="19">#REF!</definedName>
    <definedName name="_______qyc1234" localSheetId="20">#REF!</definedName>
    <definedName name="_______qyc1234" localSheetId="21">#REF!</definedName>
    <definedName name="_______qyc1234" localSheetId="22">#REF!</definedName>
    <definedName name="_______qyc1234" localSheetId="33">#REF!</definedName>
    <definedName name="_______qyc1234" localSheetId="34">#REF!</definedName>
    <definedName name="_______qyc1234" localSheetId="23">#REF!</definedName>
    <definedName name="_______qyc1234" localSheetId="24">#REF!</definedName>
    <definedName name="_______qyc1234" localSheetId="25">#REF!</definedName>
    <definedName name="_______qyc1234" localSheetId="26">#REF!</definedName>
    <definedName name="_______qyc1234" localSheetId="27">#REF!</definedName>
    <definedName name="_______qyc1234">#REF!</definedName>
    <definedName name="______A01" localSheetId="13">#REF!</definedName>
    <definedName name="______A01" localSheetId="14">#REF!</definedName>
    <definedName name="______A01" localSheetId="15">#REF!</definedName>
    <definedName name="______A01" localSheetId="16">#REF!</definedName>
    <definedName name="______A01" localSheetId="17">#REF!</definedName>
    <definedName name="______A01" localSheetId="18">#REF!</definedName>
    <definedName name="______A01" localSheetId="19">#REF!</definedName>
    <definedName name="______A01" localSheetId="20">#REF!</definedName>
    <definedName name="______A01" localSheetId="21">#REF!</definedName>
    <definedName name="______A01" localSheetId="22">#REF!</definedName>
    <definedName name="______A01" localSheetId="33">#REF!</definedName>
    <definedName name="______A01" localSheetId="34">#REF!</definedName>
    <definedName name="______A01" localSheetId="23">#REF!</definedName>
    <definedName name="______A01" localSheetId="24">#REF!</definedName>
    <definedName name="______A01" localSheetId="25">#REF!</definedName>
    <definedName name="______A01" localSheetId="26">#REF!</definedName>
    <definedName name="______A01" localSheetId="27">#REF!</definedName>
    <definedName name="______A01">#REF!</definedName>
    <definedName name="______A08" localSheetId="19">'[3]A01-1'!$A$5:$C$36</definedName>
    <definedName name="______A08">'[8]A01-1'!$A$5:$C$36</definedName>
    <definedName name="______qyc1234" localSheetId="13">#REF!</definedName>
    <definedName name="______qyc1234" localSheetId="14">#REF!</definedName>
    <definedName name="______qyc1234" localSheetId="15">#REF!</definedName>
    <definedName name="______qyc1234" localSheetId="16">#REF!</definedName>
    <definedName name="______qyc1234" localSheetId="17">#REF!</definedName>
    <definedName name="______qyc1234" localSheetId="18">#REF!</definedName>
    <definedName name="______qyc1234" localSheetId="19">#REF!</definedName>
    <definedName name="______qyc1234" localSheetId="20">#REF!</definedName>
    <definedName name="______qyc1234" localSheetId="21">#REF!</definedName>
    <definedName name="______qyc1234" localSheetId="22">#REF!</definedName>
    <definedName name="______qyc1234" localSheetId="33">#REF!</definedName>
    <definedName name="______qyc1234" localSheetId="34">#REF!</definedName>
    <definedName name="______qyc1234" localSheetId="23">#REF!</definedName>
    <definedName name="______qyc1234" localSheetId="24">#REF!</definedName>
    <definedName name="______qyc1234" localSheetId="25">#REF!</definedName>
    <definedName name="______qyc1234" localSheetId="26">#REF!</definedName>
    <definedName name="______qyc1234" localSheetId="27">#REF!</definedName>
    <definedName name="______qyc1234">#REF!</definedName>
    <definedName name="_____A01" localSheetId="13">#REF!</definedName>
    <definedName name="_____A01" localSheetId="14">#REF!</definedName>
    <definedName name="_____A01" localSheetId="15">#REF!</definedName>
    <definedName name="_____A01" localSheetId="16">#REF!</definedName>
    <definedName name="_____A01" localSheetId="17">#REF!</definedName>
    <definedName name="_____A01" localSheetId="18">#REF!</definedName>
    <definedName name="_____A01" localSheetId="19">#REF!</definedName>
    <definedName name="_____A01" localSheetId="20">#REF!</definedName>
    <definedName name="_____A01" localSheetId="21">#REF!</definedName>
    <definedName name="_____A01" localSheetId="22">#REF!</definedName>
    <definedName name="_____A01" localSheetId="33">#REF!</definedName>
    <definedName name="_____A01" localSheetId="34">#REF!</definedName>
    <definedName name="_____A01" localSheetId="23">#REF!</definedName>
    <definedName name="_____A01" localSheetId="24">#REF!</definedName>
    <definedName name="_____A01" localSheetId="25">#REF!</definedName>
    <definedName name="_____A01" localSheetId="26">#REF!</definedName>
    <definedName name="_____A01" localSheetId="27">#REF!</definedName>
    <definedName name="_____A01">#REF!</definedName>
    <definedName name="_____A08" localSheetId="19">'[3]A01-1'!$A$5:$C$36</definedName>
    <definedName name="_____A08">'[8]A01-1'!$A$5:$C$36</definedName>
    <definedName name="_____qyc1234" localSheetId="13">#REF!</definedName>
    <definedName name="_____qyc1234" localSheetId="14">#REF!</definedName>
    <definedName name="_____qyc1234" localSheetId="15">#REF!</definedName>
    <definedName name="_____qyc1234" localSheetId="16">#REF!</definedName>
    <definedName name="_____qyc1234" localSheetId="17">#REF!</definedName>
    <definedName name="_____qyc1234" localSheetId="18">#REF!</definedName>
    <definedName name="_____qyc1234" localSheetId="19">#REF!</definedName>
    <definedName name="_____qyc1234" localSheetId="20">#REF!</definedName>
    <definedName name="_____qyc1234" localSheetId="21">#REF!</definedName>
    <definedName name="_____qyc1234" localSheetId="22">#REF!</definedName>
    <definedName name="_____qyc1234" localSheetId="33">#REF!</definedName>
    <definedName name="_____qyc1234" localSheetId="34">#REF!</definedName>
    <definedName name="_____qyc1234" localSheetId="23">#REF!</definedName>
    <definedName name="_____qyc1234" localSheetId="24">#REF!</definedName>
    <definedName name="_____qyc1234" localSheetId="25">#REF!</definedName>
    <definedName name="_____qyc1234" localSheetId="26">#REF!</definedName>
    <definedName name="_____qyc1234" localSheetId="27">#REF!</definedName>
    <definedName name="_____qyc1234">#REF!</definedName>
    <definedName name="____1A01_" localSheetId="13">#REF!</definedName>
    <definedName name="____1A01_" localSheetId="14">#REF!</definedName>
    <definedName name="____1A01_" localSheetId="15">#REF!</definedName>
    <definedName name="____1A01_" localSheetId="16">#REF!</definedName>
    <definedName name="____1A01_" localSheetId="17">#REF!</definedName>
    <definedName name="____1A01_" localSheetId="18">#REF!</definedName>
    <definedName name="____1A01_" localSheetId="19">#REF!</definedName>
    <definedName name="____1A01_" localSheetId="20">#REF!</definedName>
    <definedName name="____1A01_" localSheetId="21">#REF!</definedName>
    <definedName name="____1A01_" localSheetId="22">#REF!</definedName>
    <definedName name="____1A01_" localSheetId="33">#REF!</definedName>
    <definedName name="____1A01_" localSheetId="34">#REF!</definedName>
    <definedName name="____1A01_" localSheetId="23">#REF!</definedName>
    <definedName name="____1A01_" localSheetId="24">#REF!</definedName>
    <definedName name="____1A01_" localSheetId="25">#REF!</definedName>
    <definedName name="____1A01_" localSheetId="26">#REF!</definedName>
    <definedName name="____1A01_" localSheetId="27">#REF!</definedName>
    <definedName name="____1A01_">#REF!</definedName>
    <definedName name="____2A08_">'[10]A01-1'!$A$5:$C$36</definedName>
    <definedName name="____A01" localSheetId="13">#REF!</definedName>
    <definedName name="____A01" localSheetId="14">#REF!</definedName>
    <definedName name="____A01" localSheetId="15">#REF!</definedName>
    <definedName name="____A01" localSheetId="16">#REF!</definedName>
    <definedName name="____A01" localSheetId="17">#REF!</definedName>
    <definedName name="____A01" localSheetId="18">#REF!</definedName>
    <definedName name="____A01" localSheetId="19">#REF!</definedName>
    <definedName name="____A01" localSheetId="20">#REF!</definedName>
    <definedName name="____A01" localSheetId="21">#REF!</definedName>
    <definedName name="____A01" localSheetId="22">#REF!</definedName>
    <definedName name="____A01" localSheetId="33">#REF!</definedName>
    <definedName name="____A01" localSheetId="34">#REF!</definedName>
    <definedName name="____A01" localSheetId="23">#REF!</definedName>
    <definedName name="____A01" localSheetId="24">#REF!</definedName>
    <definedName name="____A01" localSheetId="25">#REF!</definedName>
    <definedName name="____A01" localSheetId="26">#REF!</definedName>
    <definedName name="____A01" localSheetId="27">#REF!</definedName>
    <definedName name="____A01">#REF!</definedName>
    <definedName name="____A08">'[11]A01-1'!$A$5:$C$36</definedName>
    <definedName name="____qyc1234" localSheetId="13">#REF!</definedName>
    <definedName name="____qyc1234" localSheetId="14">#REF!</definedName>
    <definedName name="____qyc1234" localSheetId="15">#REF!</definedName>
    <definedName name="____qyc1234" localSheetId="16">#REF!</definedName>
    <definedName name="____qyc1234" localSheetId="17">#REF!</definedName>
    <definedName name="____qyc1234" localSheetId="18">#REF!</definedName>
    <definedName name="____qyc1234" localSheetId="19">#REF!</definedName>
    <definedName name="____qyc1234" localSheetId="20">#REF!</definedName>
    <definedName name="____qyc1234" localSheetId="21">#REF!</definedName>
    <definedName name="____qyc1234" localSheetId="22">#REF!</definedName>
    <definedName name="____qyc1234" localSheetId="33">#REF!</definedName>
    <definedName name="____qyc1234" localSheetId="34">#REF!</definedName>
    <definedName name="____qyc1234" localSheetId="23">#REF!</definedName>
    <definedName name="____qyc1234" localSheetId="24">#REF!</definedName>
    <definedName name="____qyc1234" localSheetId="25">#REF!</definedName>
    <definedName name="____qyc1234" localSheetId="26">#REF!</definedName>
    <definedName name="____qyc1234" localSheetId="27">#REF!</definedName>
    <definedName name="____qyc1234">#REF!</definedName>
    <definedName name="___1A01_" localSheetId="13">#REF!</definedName>
    <definedName name="___1A01_" localSheetId="14">#REF!</definedName>
    <definedName name="___1A01_" localSheetId="15">#REF!</definedName>
    <definedName name="___1A01_" localSheetId="16">#REF!</definedName>
    <definedName name="___1A01_" localSheetId="17">#REF!</definedName>
    <definedName name="___1A01_" localSheetId="18">#REF!</definedName>
    <definedName name="___1A01_" localSheetId="19">#REF!</definedName>
    <definedName name="___1A01_" localSheetId="20">#REF!</definedName>
    <definedName name="___1A01_" localSheetId="21">#REF!</definedName>
    <definedName name="___1A01_" localSheetId="22">#REF!</definedName>
    <definedName name="___1A01_" localSheetId="33">#REF!</definedName>
    <definedName name="___1A01_" localSheetId="34">#REF!</definedName>
    <definedName name="___1A01_" localSheetId="23">#REF!</definedName>
    <definedName name="___1A01_" localSheetId="24">#REF!</definedName>
    <definedName name="___1A01_" localSheetId="25">#REF!</definedName>
    <definedName name="___1A01_" localSheetId="26">#REF!</definedName>
    <definedName name="___1A01_" localSheetId="27">#REF!</definedName>
    <definedName name="___1A01_">#REF!</definedName>
    <definedName name="___2A08_">'[4]A01-1'!$A$5:$C$36</definedName>
    <definedName name="___A01" localSheetId="13">#REF!</definedName>
    <definedName name="___A01" localSheetId="14">#REF!</definedName>
    <definedName name="___A01" localSheetId="15">#REF!</definedName>
    <definedName name="___A01" localSheetId="16">#REF!</definedName>
    <definedName name="___A01" localSheetId="17">#REF!</definedName>
    <definedName name="___A01" localSheetId="18">#REF!</definedName>
    <definedName name="___A01" localSheetId="19">#REF!</definedName>
    <definedName name="___A01" localSheetId="20">#REF!</definedName>
    <definedName name="___A01" localSheetId="21">#REF!</definedName>
    <definedName name="___A01" localSheetId="22">#REF!</definedName>
    <definedName name="___A01" localSheetId="33">#REF!</definedName>
    <definedName name="___A01" localSheetId="34">#REF!</definedName>
    <definedName name="___A01" localSheetId="23">#REF!</definedName>
    <definedName name="___A01" localSheetId="24">#REF!</definedName>
    <definedName name="___A01" localSheetId="25">#REF!</definedName>
    <definedName name="___A01" localSheetId="26">#REF!</definedName>
    <definedName name="___A01" localSheetId="27">#REF!</definedName>
    <definedName name="___A01">#REF!</definedName>
    <definedName name="___A08">'[11]A01-1'!$A$5:$C$36</definedName>
    <definedName name="___qyc1234" localSheetId="13">#REF!</definedName>
    <definedName name="___qyc1234" localSheetId="14">#REF!</definedName>
    <definedName name="___qyc1234" localSheetId="15">#REF!</definedName>
    <definedName name="___qyc1234" localSheetId="16">#REF!</definedName>
    <definedName name="___qyc1234" localSheetId="17">#REF!</definedName>
    <definedName name="___qyc1234" localSheetId="18">#REF!</definedName>
    <definedName name="___qyc1234" localSheetId="19">#REF!</definedName>
    <definedName name="___qyc1234" localSheetId="20">#REF!</definedName>
    <definedName name="___qyc1234" localSheetId="21">#REF!</definedName>
    <definedName name="___qyc1234" localSheetId="22">#REF!</definedName>
    <definedName name="___qyc1234" localSheetId="33">#REF!</definedName>
    <definedName name="___qyc1234" localSheetId="34">#REF!</definedName>
    <definedName name="___qyc1234" localSheetId="23">#REF!</definedName>
    <definedName name="___qyc1234" localSheetId="24">#REF!</definedName>
    <definedName name="___qyc1234" localSheetId="25">#REF!</definedName>
    <definedName name="___qyc1234" localSheetId="26">#REF!</definedName>
    <definedName name="___qyc1234" localSheetId="27">#REF!</definedName>
    <definedName name="___qyc1234">#REF!</definedName>
    <definedName name="__1A01_" localSheetId="13">#REF!</definedName>
    <definedName name="__1A01_" localSheetId="14">#REF!</definedName>
    <definedName name="__1A01_" localSheetId="15">#REF!</definedName>
    <definedName name="__1A01_" localSheetId="16">#REF!</definedName>
    <definedName name="__1A01_" localSheetId="17">#REF!</definedName>
    <definedName name="__1A01_" localSheetId="18">#REF!</definedName>
    <definedName name="__1A01_" localSheetId="19">#REF!</definedName>
    <definedName name="__1A01_" localSheetId="20">#REF!</definedName>
    <definedName name="__1A01_" localSheetId="21">#REF!</definedName>
    <definedName name="__1A01_" localSheetId="22">#REF!</definedName>
    <definedName name="__1A01_" localSheetId="33">#REF!</definedName>
    <definedName name="__1A01_" localSheetId="34">#REF!</definedName>
    <definedName name="__1A01_" localSheetId="23">#REF!</definedName>
    <definedName name="__1A01_" localSheetId="24">#REF!</definedName>
    <definedName name="__1A01_" localSheetId="25">#REF!</definedName>
    <definedName name="__1A01_" localSheetId="26">#REF!</definedName>
    <definedName name="__1A01_" localSheetId="27">#REF!</definedName>
    <definedName name="__1A01_">#REF!</definedName>
    <definedName name="__2A01_" localSheetId="13">#REF!</definedName>
    <definedName name="__2A01_" localSheetId="14">#REF!</definedName>
    <definedName name="__2A01_" localSheetId="15">#REF!</definedName>
    <definedName name="__2A01_" localSheetId="16">#REF!</definedName>
    <definedName name="__2A01_" localSheetId="17">#REF!</definedName>
    <definedName name="__2A01_" localSheetId="18">#REF!</definedName>
    <definedName name="__2A01_" localSheetId="19">#REF!</definedName>
    <definedName name="__2A01_" localSheetId="20">#REF!</definedName>
    <definedName name="__2A01_" localSheetId="21">#REF!</definedName>
    <definedName name="__2A01_" localSheetId="22">#REF!</definedName>
    <definedName name="__2A01_" localSheetId="33">#REF!</definedName>
    <definedName name="__2A01_" localSheetId="34">#REF!</definedName>
    <definedName name="__2A01_" localSheetId="23">#REF!</definedName>
    <definedName name="__2A01_" localSheetId="24">#REF!</definedName>
    <definedName name="__2A01_" localSheetId="25">#REF!</definedName>
    <definedName name="__2A01_" localSheetId="26">#REF!</definedName>
    <definedName name="__2A01_" localSheetId="27">#REF!</definedName>
    <definedName name="__2A01_">#REF!</definedName>
    <definedName name="__2A08_">'[4]A01-1'!$A$5:$C$36</definedName>
    <definedName name="__4A08_">'[4]A01-1'!$A$5:$C$36</definedName>
    <definedName name="__A01" localSheetId="13">#REF!</definedName>
    <definedName name="__A01" localSheetId="14">#REF!</definedName>
    <definedName name="__A01" localSheetId="15">#REF!</definedName>
    <definedName name="__A01" localSheetId="16">#REF!</definedName>
    <definedName name="__A01" localSheetId="17">#REF!</definedName>
    <definedName name="__A01" localSheetId="18">#REF!</definedName>
    <definedName name="__A01" localSheetId="19">#REF!</definedName>
    <definedName name="__A01" localSheetId="20">#REF!</definedName>
    <definedName name="__A01" localSheetId="21">#REF!</definedName>
    <definedName name="__A01" localSheetId="22">#REF!</definedName>
    <definedName name="__A01" localSheetId="33">#REF!</definedName>
    <definedName name="__A01" localSheetId="34">#REF!</definedName>
    <definedName name="__A01" localSheetId="23">#REF!</definedName>
    <definedName name="__A01" localSheetId="24">#REF!</definedName>
    <definedName name="__A01" localSheetId="25">#REF!</definedName>
    <definedName name="__A01" localSheetId="26">#REF!</definedName>
    <definedName name="__A01" localSheetId="27">#REF!</definedName>
    <definedName name="__A01">#REF!</definedName>
    <definedName name="__A08">'[4]A01-1'!$A$5:$C$36</definedName>
    <definedName name="__qyc1234" localSheetId="13">#REF!</definedName>
    <definedName name="__qyc1234" localSheetId="14">#REF!</definedName>
    <definedName name="__qyc1234" localSheetId="15">#REF!</definedName>
    <definedName name="__qyc1234" localSheetId="16">#REF!</definedName>
    <definedName name="__qyc1234" localSheetId="17">#REF!</definedName>
    <definedName name="__qyc1234" localSheetId="18">#REF!</definedName>
    <definedName name="__qyc1234" localSheetId="19">#REF!</definedName>
    <definedName name="__qyc1234" localSheetId="20">#REF!</definedName>
    <definedName name="__qyc1234" localSheetId="21">#REF!</definedName>
    <definedName name="__qyc1234" localSheetId="22">#REF!</definedName>
    <definedName name="__qyc1234" localSheetId="33">#REF!</definedName>
    <definedName name="__qyc1234" localSheetId="34">#REF!</definedName>
    <definedName name="__qyc1234" localSheetId="23">#REF!</definedName>
    <definedName name="__qyc1234" localSheetId="24">#REF!</definedName>
    <definedName name="__qyc1234" localSheetId="25">#REF!</definedName>
    <definedName name="__qyc1234" localSheetId="26">#REF!</definedName>
    <definedName name="__qyc1234" localSheetId="27">#REF!</definedName>
    <definedName name="__qyc1234">#REF!</definedName>
    <definedName name="_1A01_" localSheetId="13">#REF!</definedName>
    <definedName name="_1A01_" localSheetId="14">#REF!</definedName>
    <definedName name="_1A01_" localSheetId="15">#REF!</definedName>
    <definedName name="_1A01_" localSheetId="16">#REF!</definedName>
    <definedName name="_1A01_" localSheetId="17">#REF!</definedName>
    <definedName name="_1A01_" localSheetId="18">#REF!</definedName>
    <definedName name="_1A01_" localSheetId="19">#REF!</definedName>
    <definedName name="_1A01_" localSheetId="20">#REF!</definedName>
    <definedName name="_1A01_" localSheetId="21">#REF!</definedName>
    <definedName name="_1A01_" localSheetId="22">#REF!</definedName>
    <definedName name="_1A01_" localSheetId="33">#REF!</definedName>
    <definedName name="_1A01_" localSheetId="34">#REF!</definedName>
    <definedName name="_1A01_" localSheetId="23">#REF!</definedName>
    <definedName name="_1A01_" localSheetId="24">#REF!</definedName>
    <definedName name="_1A01_" localSheetId="25">#REF!</definedName>
    <definedName name="_1A01_" localSheetId="26">#REF!</definedName>
    <definedName name="_1A01_" localSheetId="27">#REF!</definedName>
    <definedName name="_1A01_">#REF!</definedName>
    <definedName name="_2A01_" localSheetId="13">#REF!</definedName>
    <definedName name="_2A01_" localSheetId="14">#REF!</definedName>
    <definedName name="_2A01_" localSheetId="15">#REF!</definedName>
    <definedName name="_2A01_" localSheetId="16">#REF!</definedName>
    <definedName name="_2A01_" localSheetId="17">#REF!</definedName>
    <definedName name="_2A01_" localSheetId="18">#REF!</definedName>
    <definedName name="_2A01_" localSheetId="19">#REF!</definedName>
    <definedName name="_2A01_" localSheetId="20">#REF!</definedName>
    <definedName name="_2A01_" localSheetId="21">#REF!</definedName>
    <definedName name="_2A01_" localSheetId="22">#REF!</definedName>
    <definedName name="_2A01_" localSheetId="33">#REF!</definedName>
    <definedName name="_2A01_" localSheetId="34">#REF!</definedName>
    <definedName name="_2A01_" localSheetId="23">#REF!</definedName>
    <definedName name="_2A01_" localSheetId="24">#REF!</definedName>
    <definedName name="_2A01_" localSheetId="25">#REF!</definedName>
    <definedName name="_2A01_" localSheetId="26">#REF!</definedName>
    <definedName name="_2A01_" localSheetId="27">#REF!</definedName>
    <definedName name="_2A01_">#REF!</definedName>
    <definedName name="_2A08_">'[2]A01-1'!$A$5:$C$36</definedName>
    <definedName name="_4A08_">'[4]A01-1'!$A$5:$C$36</definedName>
    <definedName name="_A01" localSheetId="13">#REF!</definedName>
    <definedName name="_A01" localSheetId="14">#REF!</definedName>
    <definedName name="_A01" localSheetId="15">#REF!</definedName>
    <definedName name="_A01" localSheetId="16">#REF!</definedName>
    <definedName name="_A01" localSheetId="17">#REF!</definedName>
    <definedName name="_A01" localSheetId="18">#REF!</definedName>
    <definedName name="_A01" localSheetId="19">#REF!</definedName>
    <definedName name="_A01" localSheetId="20">#REF!</definedName>
    <definedName name="_A01" localSheetId="21">#REF!</definedName>
    <definedName name="_A01" localSheetId="22">#REF!</definedName>
    <definedName name="_A01" localSheetId="33">#REF!</definedName>
    <definedName name="_A01" localSheetId="34">#REF!</definedName>
    <definedName name="_A01" localSheetId="23">#REF!</definedName>
    <definedName name="_A01" localSheetId="24">#REF!</definedName>
    <definedName name="_A01" localSheetId="25">#REF!</definedName>
    <definedName name="_A01" localSheetId="26">#REF!</definedName>
    <definedName name="_A01" localSheetId="27">#REF!</definedName>
    <definedName name="_A01">#REF!</definedName>
    <definedName name="_A08">'[4]A01-1'!$A$5:$C$36</definedName>
    <definedName name="_a8756" localSheetId="19">'[2]A01-1'!$A$5:$C$36</definedName>
    <definedName name="_a8756">'[3]A01-1'!$A$5:$C$36</definedName>
    <definedName name="_qyc1234" localSheetId="13">#REF!</definedName>
    <definedName name="_qyc1234" localSheetId="14">#REF!</definedName>
    <definedName name="_qyc1234" localSheetId="15">#REF!</definedName>
    <definedName name="_qyc1234" localSheetId="16">#REF!</definedName>
    <definedName name="_qyc1234" localSheetId="17">#REF!</definedName>
    <definedName name="_qyc1234" localSheetId="18">#REF!</definedName>
    <definedName name="_qyc1234" localSheetId="19">#REF!</definedName>
    <definedName name="_qyc1234" localSheetId="20">#REF!</definedName>
    <definedName name="_qyc1234" localSheetId="21">#REF!</definedName>
    <definedName name="_qyc1234" localSheetId="22">#REF!</definedName>
    <definedName name="_qyc1234" localSheetId="33">#REF!</definedName>
    <definedName name="_qyc1234" localSheetId="34">#REF!</definedName>
    <definedName name="_qyc1234" localSheetId="23">#REF!</definedName>
    <definedName name="_qyc1234" localSheetId="24">#REF!</definedName>
    <definedName name="_qyc1234" localSheetId="25">#REF!</definedName>
    <definedName name="_qyc1234" localSheetId="26">#REF!</definedName>
    <definedName name="_qyc1234" localSheetId="27">#REF!</definedName>
    <definedName name="_qyc1234">#REF!</definedName>
    <definedName name="a">#N/A</definedName>
    <definedName name="b">#N/A</definedName>
    <definedName name="d">#N/A</definedName>
    <definedName name="Database" localSheetId="13" hidden="1">#REF!</definedName>
    <definedName name="Database" localSheetId="14" hidden="1">#REF!</definedName>
    <definedName name="Database" localSheetId="15" hidden="1">#REF!</definedName>
    <definedName name="Database" localSheetId="16" hidden="1">#REF!</definedName>
    <definedName name="Database" localSheetId="17" hidden="1">#REF!</definedName>
    <definedName name="Database" localSheetId="18" hidden="1">#REF!</definedName>
    <definedName name="Database" localSheetId="19" hidden="1">#REF!</definedName>
    <definedName name="Database" localSheetId="20" hidden="1">#REF!</definedName>
    <definedName name="Database" localSheetId="21" hidden="1">#REF!</definedName>
    <definedName name="Database" localSheetId="22" hidden="1">#REF!</definedName>
    <definedName name="Database" localSheetId="33" hidden="1">#REF!</definedName>
    <definedName name="Database" localSheetId="34" hidden="1">#REF!</definedName>
    <definedName name="Database" localSheetId="23" hidden="1">#REF!</definedName>
    <definedName name="Database" localSheetId="24" hidden="1">#REF!</definedName>
    <definedName name="Database" localSheetId="25" hidden="1">#REF!</definedName>
    <definedName name="Database" localSheetId="26" hidden="1">#REF!</definedName>
    <definedName name="Database" localSheetId="27"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Area">#N/A</definedName>
    <definedName name="_xlnm.Print_Titles">#N/A</definedName>
    <definedName name="s">#N/A</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33">#REF!</definedName>
    <definedName name="地区名称" localSheetId="34">#REF!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#REF!</definedName>
    <definedName name="分类" localSheetId="13">#REF!</definedName>
    <definedName name="分类" localSheetId="14">#REF!</definedName>
    <definedName name="分类" localSheetId="15">#REF!</definedName>
    <definedName name="分类" localSheetId="16">#REF!</definedName>
    <definedName name="分类" localSheetId="17">#REF!</definedName>
    <definedName name="分类" localSheetId="18">#REF!</definedName>
    <definedName name="分类" localSheetId="19">#REF!</definedName>
    <definedName name="分类" localSheetId="20">#REF!</definedName>
    <definedName name="分类" localSheetId="21">#REF!</definedName>
    <definedName name="分类" localSheetId="22">#REF!</definedName>
    <definedName name="分类" localSheetId="33">#REF!</definedName>
    <definedName name="分类" localSheetId="34">#REF!</definedName>
    <definedName name="分类" localSheetId="23">#REF!</definedName>
    <definedName name="分类" localSheetId="24">#REF!</definedName>
    <definedName name="分类" localSheetId="25">#REF!</definedName>
    <definedName name="分类" localSheetId="26">#REF!</definedName>
    <definedName name="分类" localSheetId="27">#REF!</definedName>
    <definedName name="分类">#REF!</definedName>
    <definedName name="行业">[12]Sheet1!$W$2:$W$9</definedName>
    <definedName name="市州">[12]Sheet1!$A$2:$U$2</definedName>
    <definedName name="形式" localSheetId="13">#REF!</definedName>
    <definedName name="形式" localSheetId="14">#REF!</definedName>
    <definedName name="形式" localSheetId="15">#REF!</definedName>
    <definedName name="形式" localSheetId="16">#REF!</definedName>
    <definedName name="形式" localSheetId="17">#REF!</definedName>
    <definedName name="形式" localSheetId="18">#REF!</definedName>
    <definedName name="形式" localSheetId="19">#REF!</definedName>
    <definedName name="形式" localSheetId="20">#REF!</definedName>
    <definedName name="形式" localSheetId="21">#REF!</definedName>
    <definedName name="形式" localSheetId="22">#REF!</definedName>
    <definedName name="形式" localSheetId="33">#REF!</definedName>
    <definedName name="形式" localSheetId="34">#REF!</definedName>
    <definedName name="形式" localSheetId="23">#REF!</definedName>
    <definedName name="形式" localSheetId="24">#REF!</definedName>
    <definedName name="形式" localSheetId="25">#REF!</definedName>
    <definedName name="形式" localSheetId="26">#REF!</definedName>
    <definedName name="形式" localSheetId="27">#REF!</definedName>
    <definedName name="形式">#REF!</definedName>
    <definedName name="性质">[13]Sheet2!$A$1:$A$4</definedName>
    <definedName name="支出" localSheetId="13">#REF!</definedName>
    <definedName name="支出" localSheetId="14">#REF!</definedName>
    <definedName name="支出" localSheetId="15">#REF!</definedName>
    <definedName name="支出" localSheetId="16">#REF!</definedName>
    <definedName name="支出" localSheetId="17">#REF!</definedName>
    <definedName name="支出" localSheetId="18">#REF!</definedName>
    <definedName name="支出" localSheetId="19">#REF!</definedName>
    <definedName name="支出" localSheetId="20">#REF!</definedName>
    <definedName name="支出" localSheetId="21">#REF!</definedName>
    <definedName name="支出" localSheetId="22">#REF!</definedName>
    <definedName name="支出" localSheetId="33">#REF!</definedName>
    <definedName name="支出" localSheetId="34">#REF!</definedName>
    <definedName name="支出" localSheetId="23">#REF!</definedName>
    <definedName name="支出" localSheetId="24">#REF!</definedName>
    <definedName name="支出" localSheetId="25">#REF!</definedName>
    <definedName name="支出" localSheetId="26">#REF!</definedName>
    <definedName name="支出" localSheetId="27">#REF!</definedName>
    <definedName name="支出">#REF!</definedName>
  </definedNames>
  <calcPr calcId="144525"/>
</workbook>
</file>

<file path=xl/sharedStrings.xml><?xml version="1.0" encoding="utf-8"?>
<sst xmlns="http://schemas.openxmlformats.org/spreadsheetml/2006/main" count="2908" uniqueCount="719">
  <si>
    <t>部门名称：攀枝花市文化广播电视和旅游局</t>
  </si>
  <si>
    <t xml:space="preserve">
表1</t>
  </si>
  <si>
    <t xml:space="preserve"> </t>
  </si>
  <si>
    <t>部门收支总表</t>
  </si>
  <si>
    <t>部门：攀枝花市文化广播电视和旅游局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</si>
  <si>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</si>
  <si>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</si>
  <si>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</si>
  <si>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</si>
  <si>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</si>
  <si>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</si>
  <si>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</si>
  <si>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</si>
  <si>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</si>
  <si>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</si>
  <si>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</si>
  <si>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</si>
  <si>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</si>
  <si>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</si>
  <si>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</si>
  <si>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</si>
  <si>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</si>
  <si>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</si>
  <si>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</si>
  <si>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</si>
  <si>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</si>
  <si>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</si>
  <si>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</si>
  <si>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</si>
  <si>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</si>
  <si>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</si>
  <si>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</si>
  <si>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</si>
  <si>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</si>
  <si>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</si>
  <si>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</si>
  <si>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</si>
  <si>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</si>
  <si>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</si>
  <si>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</si>
  <si>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</si>
  <si>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</si>
  <si>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</si>
  <si>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</si>
  <si>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</si>
  <si>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</si>
  <si>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</si>
  <si>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</si>
  <si>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</si>
  <si>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</si>
  <si>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</si>
  <si>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</si>
  <si>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</si>
  <si>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</si>
  <si>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</si>
  <si>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</si>
  <si>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</si>
  <si>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</si>
  <si>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</si>
  <si>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</si>
  <si>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</si>
  <si>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</si>
  <si>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</si>
  <si>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</si>
  <si>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</si>
  <si>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</si>
  <si>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</si>
  <si>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</si>
  <si>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</si>
  <si>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</si>
  <si>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</si>
  <si>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</si>
  <si>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攀枝花市文化广播电视和旅游局</t>
  </si>
  <si>
    <t>攀枝花市图书馆</t>
  </si>
  <si>
    <t>攀枝花市文化馆</t>
  </si>
  <si>
    <t>攀枝花中国三线建设博物馆</t>
  </si>
  <si>
    <t>攀枝花市文艺创评室</t>
  </si>
  <si>
    <t>攀枝花市文化市场综合执法队</t>
  </si>
  <si>
    <t>攀枝花市文化旅游公共服务中心</t>
  </si>
  <si>
    <t>攀枝花市文化艺术中心</t>
  </si>
  <si>
    <t>攀枝花市广播电视台</t>
  </si>
  <si>
    <t>表1-2</t>
  </si>
  <si>
    <t>部门支出总表</t>
  </si>
  <si>
    <t>基本支出</t>
  </si>
  <si>
    <t>项目支出</t>
  </si>
  <si>
    <t>上缴上级支出</t>
  </si>
  <si>
    <t>对附属单位补助支出</t>
  </si>
  <si>
    <t>科目编码</t>
  </si>
  <si>
    <t>类</t>
  </si>
  <si>
    <t>款</t>
  </si>
  <si>
    <t>项</t>
  </si>
  <si>
    <t>201</t>
  </si>
  <si>
    <t>32</t>
  </si>
  <si>
    <t>99</t>
  </si>
  <si>
    <t>205001</t>
  </si>
  <si>
    <t>其他组织事务支出</t>
  </si>
  <si>
    <t>207</t>
  </si>
  <si>
    <t>01</t>
  </si>
  <si>
    <t>行政运行</t>
  </si>
  <si>
    <t>02</t>
  </si>
  <si>
    <t>一般行政管理事务</t>
  </si>
  <si>
    <t>其他文化和旅游支出</t>
  </si>
  <si>
    <t>208</t>
  </si>
  <si>
    <t>05</t>
  </si>
  <si>
    <t>行政单位离退休</t>
  </si>
  <si>
    <t>机关事业单位基本养老保险缴费支出</t>
  </si>
  <si>
    <t>221</t>
  </si>
  <si>
    <t>住房公积金</t>
  </si>
  <si>
    <t>04</t>
  </si>
  <si>
    <t>205002</t>
  </si>
  <si>
    <t> 图书馆</t>
  </si>
  <si>
    <t> 事业单位离退休</t>
  </si>
  <si>
    <t> 机关事业单位基本养老保险缴费支出</t>
  </si>
  <si>
    <t> 住房公积金</t>
  </si>
  <si>
    <t>09</t>
  </si>
  <si>
    <t>205003</t>
  </si>
  <si>
    <t> 群众文化</t>
  </si>
  <si>
    <t>205004</t>
  </si>
  <si>
    <t> 博物馆</t>
  </si>
  <si>
    <t>11</t>
  </si>
  <si>
    <t>205005</t>
  </si>
  <si>
    <t> 文化创作与保护</t>
  </si>
  <si>
    <t>攀枝花市文化市场综合行政执法支队</t>
  </si>
  <si>
    <t>205006</t>
  </si>
  <si>
    <t> 行政运行</t>
  </si>
  <si>
    <t> 行政单位离退休</t>
  </si>
  <si>
    <t>205007</t>
  </si>
  <si>
    <t> 其他文化和旅游支出</t>
  </si>
  <si>
    <t>07</t>
  </si>
  <si>
    <t>205008</t>
  </si>
  <si>
    <t> 艺术表演团体</t>
  </si>
  <si>
    <t>对机关事业单位基本养老保险基金的补助</t>
  </si>
  <si>
    <t xml:space="preserve">  其他行政事业单位养老支出</t>
  </si>
  <si>
    <t>205009</t>
  </si>
  <si>
    <t>08</t>
  </si>
  <si>
    <t> 广播电视事务</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</si>
  <si>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</si>
  <si>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</si>
  <si>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</si>
  <si>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</si>
  <si>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</si>
  <si>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</si>
  <si>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</si>
  <si>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</si>
  <si>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</si>
  <si>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</si>
  <si>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</si>
  <si>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</si>
  <si>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</si>
  <si>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</si>
  <si>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</si>
  <si>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</si>
  <si>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</si>
  <si>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</si>
  <si>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</si>
  <si>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</si>
  <si>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</si>
  <si>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</si>
  <si>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</si>
  <si>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</si>
  <si>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</si>
  <si>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</si>
  <si>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</si>
  <si>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</si>
  <si>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</si>
  <si>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</si>
  <si>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</si>
  <si>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</si>
  <si>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</si>
  <si>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</si>
  <si>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</si>
  <si>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</si>
  <si>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</si>
  <si>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</si>
  <si>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</si>
  <si>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</si>
  <si>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</si>
  <si>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</si>
  <si>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</si>
  <si>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</si>
  <si>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</si>
  <si>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</si>
  <si>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</si>
  <si>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</si>
  <si>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</si>
  <si>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</si>
  <si>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</si>
  <si>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</si>
  <si>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</si>
  <si>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</si>
  <si>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</si>
  <si>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03</t>
  </si>
  <si>
    <t>奖金</t>
  </si>
  <si>
    <t>机关事业单位基本养老保险缴费</t>
  </si>
  <si>
    <t>职工基本医疗保险缴费</t>
  </si>
  <si>
    <t>公务员医疗补助缴费</t>
  </si>
  <si>
    <t>其他工资福利支出</t>
  </si>
  <si>
    <t>商品和服务支出</t>
  </si>
  <si>
    <t>办公费</t>
  </si>
  <si>
    <t>水费</t>
  </si>
  <si>
    <t>06</t>
  </si>
  <si>
    <t>电费</t>
  </si>
  <si>
    <t>邮电费</t>
  </si>
  <si>
    <t>差旅费</t>
  </si>
  <si>
    <t>公务接待费</t>
  </si>
  <si>
    <t>工会经费</t>
  </si>
  <si>
    <t>福利费</t>
  </si>
  <si>
    <t>公务用车运行维护费</t>
  </si>
  <si>
    <t>其他交通费用</t>
  </si>
  <si>
    <t>其他商品和服务支出</t>
  </si>
  <si>
    <t>对个人和家庭的补助</t>
  </si>
  <si>
    <t>离休费</t>
  </si>
  <si>
    <t>退休费</t>
  </si>
  <si>
    <t>303</t>
  </si>
  <si>
    <t>生活补助</t>
  </si>
  <si>
    <t>医疗费补助</t>
  </si>
  <si>
    <t>其他对个人和家庭的补助支出</t>
  </si>
  <si>
    <t>绩效工资</t>
  </si>
  <si>
    <t>其他社会保障缴费</t>
  </si>
  <si>
    <t>302</t>
  </si>
  <si>
    <t>13</t>
  </si>
  <si>
    <t>维修（护）费</t>
  </si>
  <si>
    <t>26</t>
  </si>
  <si>
    <t>劳务费</t>
  </si>
  <si>
    <t>职业年金缴费</t>
  </si>
  <si>
    <t>其他对个人和家庭的补助</t>
  </si>
  <si>
    <t>表3</t>
  </si>
  <si>
    <t>一般公共预算支出预算表</t>
  </si>
  <si>
    <t>当年财政拨款安排</t>
  </si>
  <si>
    <t xml:space="preserve">  对机关事业单位基本养老保险基金的补助</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</si>
  <si>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</si>
  <si>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</si>
  <si>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</si>
  <si>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</si>
  <si>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</si>
  <si>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</si>
  <si>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</si>
  <si>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</si>
  <si>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</si>
  <si>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</si>
  <si>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</si>
  <si>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</si>
  <si>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</si>
  <si>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</si>
  <si>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</si>
  <si>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</si>
  <si>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</si>
  <si>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</si>
  <si>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</si>
  <si>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</si>
  <si>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</si>
  <si>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</si>
  <si>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</si>
  <si>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</si>
  <si>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部门整体支出绩效目标表</t>
  </si>
  <si>
    <t>（2021年度）</t>
  </si>
  <si>
    <t>部门名称</t>
  </si>
  <si>
    <t>年度
主要
任务</t>
  </si>
  <si>
    <t>任务名称</t>
  </si>
  <si>
    <t>主要内容</t>
  </si>
  <si>
    <t>预算金额（万元）</t>
  </si>
  <si>
    <t>总额</t>
  </si>
  <si>
    <t>财政拨款</t>
  </si>
  <si>
    <t>其他资金</t>
  </si>
  <si>
    <t>保证机关正常运转，完成日常工作任务而发生的人员支出和公用支出。</t>
  </si>
  <si>
    <t>1.用于保证2021年聘用人员劳务费；
2.保证监播中心正常运营，广播电视安全播出；
3.确保市安全播出数字检测监管系统正常稳定运行；
4.服务市广播电视公共服务体系，确保广播“村村响”电视“户户通”长期稳定运行；
5.保障民宿产业发展论坛及康养民宿设计大赛顺利举办；
6.保障援藏干部补助经费发放，助力木里县经济社会发展。</t>
  </si>
  <si>
    <t>金额合计</t>
  </si>
  <si>
    <t>年度
总体
目标</t>
  </si>
  <si>
    <t xml:space="preserve">    保障文广旅局地正常运行，更好地履行文化、广播电视和旅游等方面的职能职责，促进文化、广播电视和旅游事业发展。具体为：
    一是全面加强党的建设和党风廉政建设；
    二是提振市场信心奋力实现“ 开门红”和全年经济发展目标；
    三是擦亮三线文化品牌 。持续推进“渡口记忆”三线文化旅游精品示范线打造，加强博物馆总分馆体系建设，加大文创产品研发，积极推动三线文创产品市场化。组织举办好“三线文化周”等系列活动,积极创建三线建设工业遗产国家文物保护利用示范区；
    四是抓实康养旅游发展 。持续做优“三线文化”“清凉夏季”“冬日康养”三张文旅牌，重点打造“精品康养旅游线”“三线文化旅游线”“民族风情自然风光旅游线”三大文旅线。在5个国际康养旅游度假区探索实践康养进社区，在“10+1”康养村探索实践康养进乡村，走一条全域康养，全民健康的攀故花之路；
    五是丰富公共文化服务产品供给 。巩固公共文化服务体系示范区创建成果，稳步推进市图书馆新馆有序开放，加快推动大剧院项目建设，打造“一村一街一书房”城市文化建设示范点。持续抓好广电媒体服务效能提质升级。</t>
  </si>
  <si>
    <t>年
度
绩
效
指
标</t>
  </si>
  <si>
    <t>一级指标</t>
  </si>
  <si>
    <t>二级指标</t>
  </si>
  <si>
    <t>三级指标</t>
  </si>
  <si>
    <t>指标值（包含数字及文字描述）</t>
  </si>
  <si>
    <t>完成指标</t>
  </si>
  <si>
    <t>数量指标</t>
  </si>
  <si>
    <t>主要包括：基本工资、津贴补贴、奖金、机关事业单位基本养老保险缴费、职工基本医疗保险缴费、公务员医疗补助缴费、住房公积金、其他工资福利支出及离退休费用。</t>
  </si>
  <si>
    <t>日常公用经费</t>
  </si>
  <si>
    <t>主要包括：办公费、水费、电费、邮电费、差旅费、公务接待费、工会经费、福利费、公务用车运行维护费、其他交通费用、其他商品服务支出。</t>
  </si>
  <si>
    <t>保证聘用人员劳务费，监播中心正常运营，安全播出数字监测监管系统正常稳定运行，服务市广播电视公共服务体系，顺利举办民宿产业发展论坛及康养民宿设计大赛，保障援藏干部补助兑现发放。</t>
  </si>
  <si>
    <t>质量指标</t>
  </si>
  <si>
    <t>完成质量</t>
  </si>
  <si>
    <t>按照要求完成各项工作。</t>
  </si>
  <si>
    <t>时效指标</t>
  </si>
  <si>
    <t>完成时间</t>
  </si>
  <si>
    <t>2021年1-12月</t>
  </si>
  <si>
    <t>成本指标</t>
  </si>
  <si>
    <r>
      <rPr>
        <sz val="12"/>
        <rFont val="宋体"/>
        <charset val="134"/>
      </rPr>
      <t>9</t>
    </r>
    <r>
      <rPr>
        <sz val="12"/>
        <rFont val="宋体"/>
        <charset val="134"/>
      </rPr>
      <t>13.81</t>
    </r>
    <r>
      <rPr>
        <sz val="12"/>
        <rFont val="宋体"/>
        <charset val="134"/>
      </rPr>
      <t>万元</t>
    </r>
  </si>
  <si>
    <t>日常经费</t>
  </si>
  <si>
    <r>
      <rPr>
        <sz val="12"/>
        <rFont val="宋体"/>
        <charset val="134"/>
      </rPr>
      <t>1</t>
    </r>
    <r>
      <rPr>
        <sz val="12"/>
        <rFont val="宋体"/>
        <charset val="134"/>
      </rPr>
      <t>46.86</t>
    </r>
    <r>
      <rPr>
        <sz val="12"/>
        <rFont val="宋体"/>
        <charset val="134"/>
      </rPr>
      <t>万元</t>
    </r>
  </si>
  <si>
    <t>项目经费</t>
  </si>
  <si>
    <t>170.49万元（其中：业务运行费4.3万元，监播运行经费10万元，《攀枝花市广播电视安全播出数字检测监管系统设备采购项目》政府采购质保金尾款7.99万元，攀枝花市广播电视公共服务体系运维资金5.4万元，攀枝花康养民宿产业发展论坛等系列活动132.8万元，援藏援彝干部补助10万元）</t>
  </si>
  <si>
    <t>效益指标</t>
  </si>
  <si>
    <t>经济效益
指标</t>
  </si>
  <si>
    <t>文旅经济发展</t>
  </si>
  <si>
    <t>繁荣文旅市场，促进文旅经济增长。</t>
  </si>
  <si>
    <t>社会效益
指标</t>
  </si>
  <si>
    <t>丰富康养旅游产品，促进公共文化服务体系建设</t>
  </si>
  <si>
    <t>丰富康养旅游目的地产品，满足游客旅游需求，提升旅游城市知名度，促进公共文化服务体系建设，实现文化建设高地</t>
  </si>
  <si>
    <t>生态效益
指标</t>
  </si>
  <si>
    <t>文化、旅游生态发展</t>
  </si>
  <si>
    <t>调整产业结构，促进生态发展</t>
  </si>
  <si>
    <t>可持续影响
指标</t>
  </si>
  <si>
    <t>文化旅游可持续发展</t>
  </si>
  <si>
    <t>加快康养旅游目的地建设，丰富文旅产品链，促进旅游公共文化服务体系建设，实现文化旅游可持续发展</t>
  </si>
  <si>
    <t>满意度
指标</t>
  </si>
  <si>
    <t>满意度指标</t>
  </si>
  <si>
    <t>社会公众和服务对象满意度</t>
  </si>
  <si>
    <t>社会公众和服务对象满意</t>
  </si>
  <si>
    <t>部门(单位）名称</t>
  </si>
  <si>
    <t>保障图书馆有序正常开放运行，保障人员经费;丰富群众文化生活，提高城市文化品味、提升群众文化素质</t>
  </si>
  <si>
    <t xml:space="preserve">保证图书馆正常运转，完成日常工作任务而发生的人员支出、公用支出等，开展及保障如下工作：1.保证图书馆免费开放达63小时；2.为保证图书馆正常运行发放的人员经费；3.文献资源借阅、检索与咨询，开展阅读推广、宣传活动；4.工作人员继续教育培训。
</t>
  </si>
  <si>
    <t xml:space="preserve">通过开展图书馆阅读服务提升公共文化服务水平，充分发挥公共图书馆保障公民基本文化权益的重要作用，丰富人民群众的精神文化生活；新增纸质书刊4.8万册，数字资源达2个T，达到年人均新增文献0.04册要求，满足人民群众的阅读需求，保障群众的阅读权利；通过继续发挥讲坛在丰富群众文化生活，提高城市文化品味、提升群众文化素质等方面的作用，不断丰富讲座内容，邀请名师，提升讲坛含金量，吸引更多市民的关注，并配合市精神文明办做好每月一次的道德讲堂宣讲工作，扩大市民讲坛的覆盖面和影响力；按照国家一级公共图书馆标准，以建设具有一流的馆舍、一流的设施、一流的服务、一流的管理，具有特色馆藏文献、特色馆舍文化、特色文创产品，川西南、滇西北一流的现代化公共图书馆和文化休闲中心为目标。                                                                                </t>
  </si>
  <si>
    <t>人员经费保障人数</t>
  </si>
  <si>
    <t>58人</t>
  </si>
  <si>
    <t>保障日常办公正常运转</t>
  </si>
  <si>
    <t>工作任务</t>
  </si>
  <si>
    <t xml:space="preserve">保证图书馆免费开放达63小时；为保证图书馆正常运行发放的人员经费；文献资源借阅、检索与咨询，开展阅读推广、宣传活动；工作人员继续教育培训
</t>
  </si>
  <si>
    <t>按照要求完成各项工作</t>
  </si>
  <si>
    <t>2021年</t>
  </si>
  <si>
    <t>483.96万元</t>
  </si>
  <si>
    <t>效益质保</t>
  </si>
  <si>
    <t>保障阅读权利，改变阅读方式</t>
  </si>
  <si>
    <t>满足读者追求高质量阅读环境的需求，提升攀枝花市公共文化服务能力，带动新馆周边经济发展</t>
  </si>
  <si>
    <t>图书馆事业不断发展</t>
  </si>
  <si>
    <t>推动图书馆事业的发展，为打造文化高地贡献一份力量</t>
  </si>
  <si>
    <t>提升公共服务能力</t>
  </si>
  <si>
    <t>持续提升市民文化素养</t>
  </si>
  <si>
    <t>读者满意度</t>
  </si>
  <si>
    <t>≥95%</t>
  </si>
  <si>
    <t>表6</t>
  </si>
  <si>
    <t>履行文化馆的职能职责，促进群众文化事业发展</t>
  </si>
  <si>
    <t xml:space="preserve">保障文化馆正常运转，完成日常工作任务而发生的人员支出、公用支出等，开展及保障如下工作：1.组织群众文化活动，繁荣群众文化事业；2.文化宣传、文艺活动组织、文艺演出组织、相关培训、业余创作团体管理，业余文艺创作组织、县区乡级文化馆业务指导；3.群众文艺理论研究、文化交流；4.文化艺术遗产收集整理与保护等。
</t>
  </si>
  <si>
    <t>保障文化馆正常运行，更好地履行文化馆的职能职责，促进群众文化事业发展。具体为：1.全面加强党建促进各项工作；2.开展公共文化服务免费开放工作；3.参加全国、省市展览、比赛等活动；4.服务基本公共文化服务体系建设；5.参加非物质文化遗产节暨文化和自然遗产日活动；6.数字文化馆平台建设等。</t>
  </si>
  <si>
    <t>50人</t>
  </si>
  <si>
    <t>履行文化馆等方面的职能职责，促进群众文化事业发展</t>
  </si>
  <si>
    <t>403.99万元</t>
  </si>
  <si>
    <t>36.51万元</t>
  </si>
  <si>
    <t>项目经费(公共文化服务免费开放活动费）</t>
  </si>
  <si>
    <t>60.00万元</t>
  </si>
  <si>
    <t>繁荣文旅市场，促进文旅经济增长</t>
  </si>
  <si>
    <t>促进公共文化服务体系建设，有效保障人民群众基本文化权益</t>
  </si>
  <si>
    <t>提升全民文化素养，促进公共文化服务体系建设促进社会进步</t>
  </si>
  <si>
    <t>加快康养旅游目的地建设，丰富群众文化精神生活，促进旅游公共文化服务体系建设，实现文化旅游可持续发展、文化广播电视旅游高质量发展</t>
  </si>
  <si>
    <t>社会公众和服务对象满意≥90%</t>
  </si>
  <si>
    <t>部门（单位）名称</t>
  </si>
  <si>
    <t>保证机构正常运转，完成日常工作任务而发生的人员支出和公用支出。</t>
  </si>
  <si>
    <t>业务运行（含水电、文物保护、征集、修复等支出）及2021年讲解员解说费</t>
  </si>
  <si>
    <t xml:space="preserve">
1.承担历史文物和三线建设实物标本的收集、整理、保管、典藏和展示陈列，及鉴定、研究与开发利用工作。                                                                                                                                                                              2.承担文物发掘、保护、传承职能及攀枝花纪念馆的职能。                                           </t>
  </si>
  <si>
    <t>主要包括：基本工资、津贴补贴、奖金、机关事业单位基本养老保险缴费、职工基本医疗保险缴费、公务员医疗补助缴费、住房公积金、其他工资福利支出。</t>
  </si>
  <si>
    <t>业务运行（含水电、文物保护、征集、修复等支出）及讲解员解说费</t>
  </si>
  <si>
    <t>287.46万元</t>
  </si>
  <si>
    <t>39.95万元</t>
  </si>
  <si>
    <t>115万元</t>
  </si>
  <si>
    <t xml:space="preserve"> 指标1：保障博物馆事业的健康发展</t>
  </si>
  <si>
    <t>≥100%</t>
  </si>
  <si>
    <t xml:space="preserve"> 指标1：社会影响满意度</t>
  </si>
  <si>
    <t>履行文艺创评等职责职能，丰富康养旅游产品，促进公共文化服务体系建设</t>
  </si>
  <si>
    <t>保障全单位职工正常运转，完成日常工作任务而发生的人员支出、公用支出等，开展及保障如下工作：开展艺术创评，促进艺术繁荣。艺术创评、艺术评论、艺术研究、艺术学术书刊编辑、艺术创评人才的培养。</t>
  </si>
  <si>
    <t>保障文艺创评室正常运转。更好地履行文艺创评等方面的职责职能，促进文艺创评事业的发展。具体为：1.交流戏剧小品创作，促成相关优秀作品的进一步打磨。2.刊物办刊交流，加强三地文化系统的联系和交流，共同推动地方文化的繁荣与发展。3.文学创作交流。拟交流作品：长篇纪实文学《三线蔬菜密码(攀枝花篇)》，该书是三线建设历史文化挖掘与写作的重要课题之一，报中国作协后得到高度重视，已正式与中国作协签重点作品扶持合同，这在攀枝花尚属首例。4.书籍出版交流，寻求资源支持。5.三地作家、艺术家采风交流活动。扎根人民、扎根生活，三地作家、艺术家加强联系和往来，创作出更多接地气的作品。</t>
  </si>
  <si>
    <t>保障人员经费</t>
  </si>
  <si>
    <t>履行文艺创评等方面的职责职能，促进文艺创评事业的发展</t>
  </si>
  <si>
    <t>82.72万元</t>
  </si>
  <si>
    <t>11.41万元</t>
  </si>
  <si>
    <t>能够提供文化带来巨大经济效益，以文化促经济发展</t>
  </si>
  <si>
    <t>打造康养文化，挖掘城市历史文化，增加攀枝花人的城市认同感</t>
  </si>
  <si>
    <t>彰显文化影响力的可持续性</t>
  </si>
  <si>
    <t>负责权责范围内文化新闻出版广播电视旅游市场综合执法工作</t>
  </si>
  <si>
    <t>保障市文化执法支队的正常运行，更好地履行文化旅游新闻出版市场监管工作，确保文化旅游新闻出版市场监管密度和强度，切实维护文化旅游新闻出版市场安全</t>
  </si>
  <si>
    <t>1.坚持做好文旅市场监管工作，按照省厅（局）巡查制度要求，规范市场经营行为，依法行政。
2.坚持做好新闻出版、版权市场监管工作，规范市场经营行为，依法行政。
3.做好全市文化市场综合执法人员的执法培训工作，组织好全市执法案件评比工作。
4.认真做好“扫黄打非”工作，确保文化市场安全稳定。
5.认真做好对县区执法工作的指导和督查工作。
6.认真做好文旅市场消防安全检查工作，发现隐患，及时整治。
7.认真做好文旅市场防疫宣传检查工作。
8.认真做好保考禁噪相关工作。
9.组织开展汛期、暑期、节假日期间文旅市场安全联合执法检查工作。
10.做好“12345”市民热线、智慧旅游应急平台、“12301”旅游投诉热线的管理处置工作。</t>
  </si>
  <si>
    <t>25人</t>
  </si>
  <si>
    <t>负责权责范围内文化新闻出版广播电视旅游市场综合执法工作：承担“扫黄打非”有关行政执法工作任务；依法履行法律法规规章及地方政府赋予的其他的职责</t>
  </si>
  <si>
    <t>398.23万元</t>
  </si>
  <si>
    <t>76.33万元</t>
  </si>
  <si>
    <t>文旅新闻出版市场健康发展</t>
  </si>
  <si>
    <t>保障文旅新闻出版市场健康发展，促进文旅经济增长</t>
  </si>
  <si>
    <t>强化文化旅游市场监管工作，确保文化旅游市场监管密度和强度</t>
  </si>
  <si>
    <t>抓好大案要案的查处，坚持从源头上打击非法文化旅游经营行为，切实维护文化旅游市场安全</t>
  </si>
  <si>
    <t>文旅新闻出版市场可持续发展</t>
  </si>
  <si>
    <t>强化文化旅游新闻出版市场监管工作，确保文化旅游新闻出版市场监管密度和强度，实现文旅新闻出版市场可持续健康发展</t>
  </si>
  <si>
    <t>≥90%</t>
  </si>
  <si>
    <t>履行文化和旅游公共服务职能职责，促进文化和旅游事业发展</t>
  </si>
  <si>
    <r>
      <rPr>
        <sz val="10"/>
        <rFont val="宋体"/>
        <charset val="134"/>
      </rPr>
      <t>保障中心正常运转，完成既定目标任务，做好攀枝花宾馆4</t>
    </r>
    <r>
      <rPr>
        <sz val="10"/>
        <rFont val="宋体"/>
        <charset val="134"/>
      </rPr>
      <t>3</t>
    </r>
    <r>
      <rPr>
        <sz val="10"/>
        <rFont val="宋体"/>
        <charset val="134"/>
      </rPr>
      <t>名离退休人员管理工作。</t>
    </r>
  </si>
  <si>
    <t>1：保障人员支出和单位正常运转；
2：严格按照财务规章制度做好各项支出；
3：加强财务监督，杜绝不合理开支。</t>
  </si>
  <si>
    <t>54人</t>
  </si>
  <si>
    <t>保障中心正常运转</t>
  </si>
  <si>
    <t>2022年1-12月</t>
  </si>
  <si>
    <t>211.69万元</t>
  </si>
  <si>
    <t>23.01万元</t>
  </si>
  <si>
    <t>促进攀枝花文旅产业发展</t>
  </si>
  <si>
    <t>促进文旅项目建设，助力国际阳光康养旅游目的地建设</t>
  </si>
  <si>
    <t>旅游公共服务</t>
  </si>
  <si>
    <t>服务体系逐步完善，服务质量持续提高。提升本地市民幸福感，提升外地游客旅游便捷性</t>
  </si>
  <si>
    <t>促进文旅产业可持续发展</t>
  </si>
  <si>
    <t>促进文旅项目开发，为国际阳光康养旅游目的地建设提供持续动力</t>
  </si>
  <si>
    <r>
      <rPr>
        <sz val="10"/>
        <rFont val="宋体"/>
        <charset val="134"/>
      </rPr>
      <t>（</t>
    </r>
    <r>
      <rPr>
        <sz val="10"/>
        <rFont val="Times New Roman"/>
        <charset val="134"/>
      </rPr>
      <t xml:space="preserve">2021 </t>
    </r>
    <r>
      <rPr>
        <sz val="10"/>
        <rFont val="宋体"/>
        <charset val="134"/>
      </rPr>
      <t>年度）</t>
    </r>
  </si>
  <si>
    <t>坚持“二为”方向和“双百”方针，坚持“三贴近”原则，结合我市“建设区域文化高地”的要求，围绕重大主题和民生需求</t>
  </si>
  <si>
    <t>保证单位正常运转，开展及保障如下工作：千方百计地丰富基层文化生活，不断满足人民群众的精神文化需求。</t>
  </si>
  <si>
    <t>目标：1、继续大力围绕“深入生活、扎根人民”的主题实践活动，开展送文化下基层、农村、校园、社区和部队的文化惠民公益性演出工作，全年完成60场以上公益性演出市级目标任务。
      2、2020年在完成60场次以上公益性演出的目标任务上，超额完成演出30场次以上，争取超额完成演出补助资金，今年继续争取保质保量完成演出场次。
      3、《浩然成昆》2020年申报四川首届艺术基金80万元，2020年已完成了立项，初期创作首演。为建党100周年献礼，2021年大型舞台京剧《浩然成昆》奖进行打磨提高后在成昆铁路沿线进行展演
     4、持续推动两个禁毒题材话剧《粉祸》、《明月几时有》的巡演工作，在本土演出的基础上，力争推动赴省内外周边地区巡演，抓文化交流演出。
     5、按照省委宣传部的要求，持续组织开展“戏曲进校园”和“戏曲进乡村”的公益演出活动。
     6、继续组织完成“阳光花城音乐会”、“戏曲晚会”、“高雅和艺术进校园”、文化扶贫等专项公益性演出活动。
     7、积极参加省、市级专业艺术赛事或艺术活动，力争取得好成绩。
     8、在加强内部管理的基础上，积极争取政策，力争将市文化艺术中心划分为“公益一类”，不断深化文化体制改革，努力建设区域文化高地。
     9、持续推进和抓好创建文明城市相关工作。
     10、继续抓好安全、维稳、防邪、综治等工作，确保单位稳定。</t>
  </si>
  <si>
    <t>履行文化艺术的职责职能，促进文化事业的发展</t>
  </si>
  <si>
    <t>完成60场以上的文化惠民公益性演出市级目标任务</t>
  </si>
  <si>
    <t>基本支出 项目支出</t>
  </si>
  <si>
    <t>2013.10万元</t>
  </si>
  <si>
    <t>弘扬社会主义核心价值观</t>
  </si>
  <si>
    <t>创作一批思想性、艺术性、观赏性相统一的优秀音乐、舞蹈和戏剧作品</t>
  </si>
  <si>
    <t>弘扬中国传统文化</t>
  </si>
  <si>
    <t>把文化推向社会、推向基层、让广大人民群众享受文化，丰富广大人民群众的精神文化生活</t>
  </si>
  <si>
    <t>观众满意度</t>
  </si>
  <si>
    <t>承担广播电视新闻宣传、广播电视节目制作和播出、广播电视事业建设与改革发展研究。</t>
  </si>
  <si>
    <t>保证单位正常运转，开展及保障如下工作：1.加强党建引领，提高政治站位统领全局；2.强化广播电视供给，提升公共文化服务质效；3.聚焦项目建设，夯实文旅产业发展基础；4.强化宣传营销，擦亮特色资源文旅品牌；5.强化行业监管，营造更高质量发展环境</t>
  </si>
  <si>
    <t xml:space="preserve">保障广播电视台地正常运行，更好地履行广播电视等方面的职能职责。一是全面加强党建促进各项工作；二是承担广播电视新闻宣传；三是推进广播电视事业发展；四是保证广播电视节目制作和播出。
    </t>
  </si>
  <si>
    <r>
      <rPr>
        <sz val="10"/>
        <rFont val="宋体"/>
        <charset val="134"/>
      </rPr>
      <t>2</t>
    </r>
    <r>
      <rPr>
        <sz val="10"/>
        <rFont val="宋体"/>
        <charset val="134"/>
      </rPr>
      <t>39</t>
    </r>
    <r>
      <rPr>
        <sz val="10"/>
        <rFont val="宋体"/>
        <charset val="134"/>
      </rPr>
      <t>人</t>
    </r>
  </si>
  <si>
    <t>履行广播电视等方面的职能职责，促进广播电视事业发展</t>
  </si>
  <si>
    <t>2194.77万元</t>
  </si>
  <si>
    <t>291.42万元</t>
  </si>
  <si>
    <t>专项经费</t>
  </si>
  <si>
    <t>885万元</t>
  </si>
  <si>
    <t>无</t>
  </si>
  <si>
    <t>促进公共文化服务体系建设</t>
  </si>
  <si>
    <t>促进公共文化服务体系建设，促进广播电视事业发展</t>
  </si>
  <si>
    <t>社会公众满意度</t>
  </si>
  <si>
    <t>部门（单位）预算项目支出绩效目标表</t>
  </si>
  <si>
    <t>(2021年度)</t>
  </si>
  <si>
    <t>项目名称：</t>
  </si>
  <si>
    <t>援藏援彝补助</t>
  </si>
  <si>
    <t>部门（单位）：</t>
  </si>
  <si>
    <t>项目资金（万元）</t>
  </si>
  <si>
    <t>年度资金总额</t>
  </si>
  <si>
    <t>总体目标</t>
  </si>
  <si>
    <t>保障援藏干部李培德、蒲红飞的补助经费及时发放，助力木里县经济社会发展。</t>
  </si>
  <si>
    <t>绩效指标</t>
  </si>
  <si>
    <t>项目完成</t>
  </si>
  <si>
    <t>保障援藏援彝干部数量</t>
  </si>
  <si>
    <t>2人</t>
  </si>
  <si>
    <t>援藏援彝工作</t>
  </si>
  <si>
    <t>有序、稳步开展</t>
  </si>
  <si>
    <t>保障时限</t>
  </si>
  <si>
    <t>2021年全年</t>
  </si>
  <si>
    <t>补助经费</t>
  </si>
  <si>
    <t>10万元</t>
  </si>
  <si>
    <t>项目效益</t>
  </si>
  <si>
    <t>社会效益指标</t>
  </si>
  <si>
    <t>援藏工作有序开展</t>
  </si>
  <si>
    <t>助力木里县经济社会发展</t>
  </si>
  <si>
    <t>可持续影响指标</t>
  </si>
  <si>
    <t>个人援藏工作影响年限</t>
  </si>
  <si>
    <t>≥5年</t>
  </si>
  <si>
    <t>服务对象满意度指标</t>
  </si>
  <si>
    <t>援助单位满意度</t>
  </si>
  <si>
    <t>木里群众满意度</t>
  </si>
  <si>
    <t>业务运行费</t>
  </si>
  <si>
    <t>用于保证2021年视听节目评选及聘用人员劳务费。</t>
  </si>
  <si>
    <t>聘用人员劳务费</t>
  </si>
  <si>
    <t>聘用人员劳务保障</t>
  </si>
  <si>
    <t>完成交办的各项工作</t>
  </si>
  <si>
    <t>4.3万</t>
  </si>
  <si>
    <t>保障正常运转</t>
  </si>
  <si>
    <t>机关职工满意度</t>
  </si>
  <si>
    <t>监播运行经费</t>
  </si>
  <si>
    <t>保证监播中心正常运营，广播电视安全播出。</t>
  </si>
  <si>
    <t>监播日常办公、维护及备品备件设备更新</t>
  </si>
  <si>
    <t>1批</t>
  </si>
  <si>
    <t>监播系统运行</t>
  </si>
  <si>
    <t>长期稳定运行</t>
  </si>
  <si>
    <t>2021年全部</t>
  </si>
  <si>
    <t>设备更新及备品备件费用</t>
  </si>
  <si>
    <t>保障广播电视安全播出</t>
  </si>
  <si>
    <t>确保广播电视安全播出及网络信息安全，将其作为党管意识形态和强基固本的重点工作来抓，提升广播电视新闻舆论的传播力、引导力、影响力、公信力</t>
  </si>
  <si>
    <t>充分发挥监播系统作用</t>
  </si>
  <si>
    <t>确保广播电视安全播出及网络信息安全</t>
  </si>
  <si>
    <t>群众满意度</t>
  </si>
  <si>
    <t>抽样调查达到基本满意以上</t>
  </si>
  <si>
    <t>参训人员</t>
  </si>
  <si>
    <t>《攀枝花市广播电视安全播出数字检测监管系统设备采购项目》政府采购质保金尾款</t>
  </si>
  <si>
    <t>确保市安全播出数字监测监管系统正常稳定运行。</t>
  </si>
  <si>
    <t>市安全播出数字监测监管系统</t>
  </si>
  <si>
    <t>1个</t>
  </si>
  <si>
    <t>安全稳定运行</t>
  </si>
  <si>
    <t>保证所有软、硬件系统全部正常稳定运行</t>
  </si>
  <si>
    <t>保证金支付时间</t>
  </si>
  <si>
    <t>2021年7月6日前</t>
  </si>
  <si>
    <t>质保金</t>
  </si>
  <si>
    <t>合同款10%，7.99万元</t>
  </si>
  <si>
    <t>安全播出</t>
  </si>
  <si>
    <t>通过检测监管，有效保障全市广播电视安全播出</t>
  </si>
  <si>
    <t>保障播出</t>
  </si>
  <si>
    <t>将长期保障我市广播电视安全播出</t>
  </si>
  <si>
    <t>人民群众满意度</t>
  </si>
  <si>
    <t>(2021年)</t>
  </si>
  <si>
    <t>攀枝花市广播电视公共服务体系运维资金</t>
  </si>
  <si>
    <t>服务市广播电视公共服务体系</t>
  </si>
  <si>
    <t>保证广播村村响、电视户户通</t>
  </si>
  <si>
    <t>确保广播“村村响”电视“户户通”长期稳定运行，做到广播电视“全覆盖、不返盲”</t>
  </si>
  <si>
    <t>运维资金</t>
  </si>
  <si>
    <t>5.4万元</t>
  </si>
  <si>
    <t>保障体系正常运行</t>
  </si>
  <si>
    <t>发布信息、引导舆论、普及知识、凝聚人心；传递党委声音；解决山区群众收看本地电视节目难的问题</t>
  </si>
  <si>
    <t>广播“村村响”、电视“户户通”长期稳定运行</t>
  </si>
  <si>
    <t>确保广播电视“全覆盖、不返盲”</t>
  </si>
  <si>
    <t>抽样调查达到民众基本满意以上</t>
  </si>
  <si>
    <t>攀枝花康养民宿产业发展论坛等系列活动</t>
  </si>
  <si>
    <t>保障民宿产业发展论坛及康养民宿设计大赛顺利举办。</t>
  </si>
  <si>
    <t>举办民宿产业发展论坛</t>
  </si>
  <si>
    <t>1场，220人</t>
  </si>
  <si>
    <t>举办宣传推介会</t>
  </si>
  <si>
    <t>1次，100人</t>
  </si>
  <si>
    <t>举办康养民宿设计大赛</t>
  </si>
  <si>
    <t>1场</t>
  </si>
  <si>
    <t>举办文创设计大赛</t>
  </si>
  <si>
    <t>民宿产业发展论坛、推介会、涉及大赛</t>
  </si>
  <si>
    <t>演讲嘉宾围绕康养民宿产业发展作主旨演讲，建言献策</t>
  </si>
  <si>
    <t>设计大赛</t>
  </si>
  <si>
    <t>严格按照行业标准准进行评比，作品质量高、可实施性强</t>
  </si>
  <si>
    <t>活动完成时间</t>
  </si>
  <si>
    <t>2021年底前</t>
  </si>
  <si>
    <t>论坛宣传费用</t>
  </si>
  <si>
    <t>47万元</t>
  </si>
  <si>
    <t>赛事执行费用</t>
  </si>
  <si>
    <t>68.8万元</t>
  </si>
  <si>
    <t>文创设计大赛奖金</t>
  </si>
  <si>
    <t>17万元</t>
  </si>
  <si>
    <t>经济效益指标</t>
  </si>
  <si>
    <t>民宿项目引进</t>
  </si>
  <si>
    <t>实现不少于3家民宿投资签约</t>
  </si>
  <si>
    <t>重点文旅项目引进</t>
  </si>
  <si>
    <t>实现1个文旅项目落地</t>
  </si>
  <si>
    <t>攀枝花特色民宿、文创设计</t>
  </si>
  <si>
    <t>获得民宿大赛、文创大赛获奖作品完整知识产权</t>
  </si>
  <si>
    <t>举办民宿产业发展论坛等系列活动</t>
  </si>
  <si>
    <t>提升攀枝花文旅资源在民宿产业领域知名度和攀枝花文旅产业社会影响力，同时通过执行公司平台资源，扩大攀枝花康养民宿在全行业的知名度，为招商引资打下基础</t>
  </si>
  <si>
    <t>民宿、文创设计大赛获奖作品</t>
  </si>
  <si>
    <t>设计作品可应于后续民宿建设、文旅产品开发</t>
  </si>
  <si>
    <t>参会人员满意度</t>
  </si>
  <si>
    <t>攀枝花市民讲坛</t>
  </si>
  <si>
    <t>为广大市民、群众解读攀枝花历史，弘扬传统文化，培育人文精神，丰富市民精神文化生活，提升城市文化品位。</t>
  </si>
  <si>
    <t>举办讲坛</t>
  </si>
  <si>
    <t>每年不少于12场</t>
  </si>
  <si>
    <t>选题方面</t>
  </si>
  <si>
    <t>坚持正确的价值导向，大力宣传社会主义核心价值体系，坚持三贴近原则，选择群众关心的时事热点和读者需求的讲题</t>
  </si>
  <si>
    <t>市民讲坛举办经费</t>
  </si>
  <si>
    <t>2万元</t>
  </si>
  <si>
    <t>提升服务水平</t>
  </si>
  <si>
    <t>坚持公益性质，丰富群众文化生活，传播先进文化，营造城市文化氛围</t>
  </si>
  <si>
    <t>公共文化补助经费（包括补助文化专干培训、公共文化服务免费开放等项目经费）</t>
  </si>
  <si>
    <t>完成2021年社会艺术水平考级，推进攀枝花市艺术教育上一个新的台阶。进一步加强全市基层公共文化服务队伍建设，提高基层文化干部综合素质和公共文化服务能力，举办全市农村文化专干培训。保障公共文化服务场馆免费开放活动经费，让群众的业余文化生活越来越丰富多彩，免费开放服务水平逐年提升。保障文化馆的正常运行。</t>
  </si>
  <si>
    <t>2021年艺术水平考级人次</t>
  </si>
  <si>
    <t>650人次</t>
  </si>
  <si>
    <t>艺术培训聘请教师课时</t>
  </si>
  <si>
    <t>70课时</t>
  </si>
  <si>
    <t>文化馆免费开放天数</t>
  </si>
  <si>
    <t>全年365天</t>
  </si>
  <si>
    <t>活动完成率</t>
  </si>
  <si>
    <t>按工作进度完成</t>
  </si>
  <si>
    <t>上缴省艺术水平考级委员会考级费、证书费、工本费等</t>
  </si>
  <si>
    <t>20万元</t>
  </si>
  <si>
    <t>公共文化服务免费开放工作经费及聘用教师经费</t>
  </si>
  <si>
    <t>40万元</t>
  </si>
  <si>
    <t>满足文化馆免费开放需求</t>
  </si>
  <si>
    <t>推进攀枝花市艺术教育上一个新的台阶，保障文化馆的基本业务运行，满足人民的文化需求</t>
  </si>
  <si>
    <t>用于保证博物馆日常运行。</t>
  </si>
  <si>
    <t>征集、修复文物</t>
  </si>
  <si>
    <t>日常设施、设备维护</t>
  </si>
  <si>
    <t>单位运行</t>
  </si>
  <si>
    <t>正常、有序</t>
  </si>
  <si>
    <t>保障时间</t>
  </si>
  <si>
    <t>100万元</t>
  </si>
  <si>
    <t>保障单位运行</t>
  </si>
  <si>
    <t>弘扬三线精神、保护馆藏文物</t>
  </si>
  <si>
    <t>讲解费</t>
  </si>
  <si>
    <t>保障三线博物馆讲解人员待遇，提高讲解水平，让参馆人员更好感受三线文化。</t>
  </si>
  <si>
    <t>讲解人员数</t>
  </si>
  <si>
    <t>8个</t>
  </si>
  <si>
    <t>讲解水平</t>
  </si>
  <si>
    <t>高质量</t>
  </si>
  <si>
    <t>15万元</t>
  </si>
  <si>
    <t>增加非税收入</t>
  </si>
  <si>
    <t>通过向参馆人员收取讲解费，增加财政收入</t>
  </si>
  <si>
    <t>弘扬三线精神</t>
  </si>
  <si>
    <t>通过讲解人员的讲解，让参馆群众更好理解三线精神，了解三线文化</t>
  </si>
  <si>
    <t>参馆人员满意度</t>
  </si>
  <si>
    <t>2021年文艺创作经费</t>
  </si>
  <si>
    <t>2021年，市文艺创评室通过组织作家艺术家挖采访、挖掘城市原点文化、康养文化，进行文艺创作，服务于英雄攀枝花，阳光康养地，打造文化高地，促攀枝花社会经济发展。</t>
  </si>
  <si>
    <t>挖掘、采访、创作、评论</t>
  </si>
  <si>
    <t>24次</t>
  </si>
  <si>
    <t>完成挖掘、采访、创作、评论次数</t>
  </si>
  <si>
    <t>100%</t>
  </si>
  <si>
    <t>2021年12月31日前</t>
  </si>
  <si>
    <t>挖掘、采访、创作、评论费用</t>
  </si>
  <si>
    <r>
      <rPr>
        <sz val="10"/>
        <rFont val="宋体"/>
        <charset val="134"/>
      </rPr>
      <t>1</t>
    </r>
    <r>
      <rPr>
        <sz val="10"/>
        <rFont val="宋体"/>
        <charset val="134"/>
      </rPr>
      <t>1</t>
    </r>
    <r>
      <rPr>
        <sz val="10"/>
        <rFont val="宋体"/>
        <charset val="134"/>
      </rPr>
      <t>万元</t>
    </r>
  </si>
  <si>
    <t>其他杂项开支</t>
  </si>
  <si>
    <t>1万元</t>
  </si>
  <si>
    <t>社会效益情况</t>
  </si>
  <si>
    <t>表7</t>
  </si>
  <si>
    <t>业务运行费、执法用车购置</t>
  </si>
  <si>
    <t>保证文化市场日常巡查、举报核查、执法办案、专项行动、突发事件应急处置等综合行政执法工作的正常开展。</t>
  </si>
  <si>
    <t>文旅市场执法用车</t>
  </si>
  <si>
    <t>1辆</t>
  </si>
  <si>
    <t>车辆型号</t>
  </si>
  <si>
    <t>皮卡车</t>
  </si>
  <si>
    <t>购买时间</t>
  </si>
  <si>
    <t>执法经费</t>
  </si>
  <si>
    <t>5万元</t>
  </si>
  <si>
    <t>皮卡车价格</t>
  </si>
  <si>
    <t>文旅市场效益</t>
  </si>
  <si>
    <t>文化市场日常巡查、举报核查、执法办案、专项行动、突发事件应急处置等综合行政执法工作的正常开展</t>
  </si>
  <si>
    <t>车辆使用年限</t>
  </si>
  <si>
    <t>≥10年</t>
  </si>
  <si>
    <t>车辆使用者满意度</t>
  </si>
  <si>
    <t>定额补助经费</t>
  </si>
  <si>
    <t>继续大力围绕“深入生活、扎根人民”的主题实践活动，开展送文化下基层、农村、校园、社区和部队的文化惠民公益性演出工作，全年完成60场以上指令性和公益性演出市级目标任务。</t>
  </si>
  <si>
    <t>完成公益性演出场次</t>
  </si>
  <si>
    <t>60场次</t>
  </si>
  <si>
    <t>演出队伍</t>
  </si>
  <si>
    <t>每场20人以上</t>
  </si>
  <si>
    <t>节目丰富</t>
  </si>
  <si>
    <t>小品、舞蹈、歌曲、戏曲等形式多样的节目</t>
  </si>
  <si>
    <t>阵容整齐</t>
  </si>
  <si>
    <t>要求灯光、音响等设施设备准备齐全，演员服装统一，整齐，受到观众的喜爱和欢迎</t>
  </si>
  <si>
    <t>演出时间</t>
  </si>
  <si>
    <t>节目内容丰富，每场演出时间达到50分钟</t>
  </si>
  <si>
    <t>专业表演</t>
  </si>
  <si>
    <t>京剧、川剧、舞蹈、歌曲等专业表演</t>
  </si>
  <si>
    <t>2021年12月31日前完成</t>
  </si>
  <si>
    <t>人员工资</t>
  </si>
  <si>
    <t>1129.95万元</t>
  </si>
  <si>
    <t>人员保险</t>
  </si>
  <si>
    <t>405.88万元</t>
  </si>
  <si>
    <t>人员公积金</t>
  </si>
  <si>
    <t>152.17万元</t>
  </si>
  <si>
    <t>传播正能量、宣传攀枝花</t>
  </si>
  <si>
    <t>大力宣传中国传统的川剧、京剧等剧种，让老百姓了解，喜欢、热爱中国传统文化</t>
  </si>
  <si>
    <t>观众对节目的满意度</t>
  </si>
  <si>
    <t>抽样调查满意度达到满意及以上</t>
  </si>
  <si>
    <t>观众对参演人员的满意度</t>
  </si>
  <si>
    <t>140名聘用人员（聘用人员分布在各个部门，总体目标在各项工作中体现）工资福利及运营经费。主要工作任务是完成攀枝花市的电视节目播映、促进社会文化经济发展、电视节目制作、电视产业经营以及各类宣传片等。</t>
  </si>
  <si>
    <t>聘用职工</t>
  </si>
  <si>
    <t>140人</t>
  </si>
  <si>
    <t>保质按时完成广播电视播出</t>
  </si>
  <si>
    <t>保质、高效完成广播电视节目直播、转播等</t>
  </si>
  <si>
    <t>业务保障支出</t>
  </si>
  <si>
    <t>808万元</t>
  </si>
  <si>
    <t>为我市的广播电视事业做出贡献，促进我市文化宣传工作</t>
  </si>
  <si>
    <t>促进我市宣传文化发展、促进我市广电事业的发展</t>
  </si>
  <si>
    <t>受众、听众满意度</t>
  </si>
  <si>
    <t>大黑山发射台电费</t>
  </si>
  <si>
    <t>保障全市广播电视正常运行。</t>
  </si>
  <si>
    <t>调频节目六套</t>
  </si>
  <si>
    <t>播出总时长40556.5小时</t>
  </si>
  <si>
    <t>数字电视五套</t>
  </si>
  <si>
    <t>播出总时长52560小时</t>
  </si>
  <si>
    <t xml:space="preserve">数字微波  </t>
  </si>
  <si>
    <t xml:space="preserve">全年传输时长35040小时  </t>
  </si>
  <si>
    <t>安全播出任务完成</t>
  </si>
  <si>
    <t>≥99.9%</t>
  </si>
  <si>
    <t>50万元</t>
  </si>
  <si>
    <t>促进全市广播电视事业发展</t>
  </si>
  <si>
    <t>大黑山发射台广播电视节目覆盖攀枝花市全境，覆盖周边会理、德昌、永仁、华坪等部分区域</t>
  </si>
  <si>
    <t>公众满意度</t>
  </si>
  <si>
    <t>阳光问廉栏目经费</t>
  </si>
  <si>
    <t>拍摄、制作4-8期节目（根据市纪委统一部署确定）。节目围绕市政府中心工作和群众关心的热点、难点问题设置主题，对扶贫攻坚、依法治市、解决群众身边的四风和腐败问题等领域存在的问题进行曝光。</t>
  </si>
  <si>
    <t>直播期数</t>
  </si>
  <si>
    <t>4-8期直播节目</t>
  </si>
  <si>
    <t>完成问廉直播节目</t>
  </si>
  <si>
    <t>2021年12月底前</t>
  </si>
  <si>
    <t>节目前期拍摄、后期制作设备损耗等费用</t>
  </si>
  <si>
    <t>拍摄、制作节目人员劳务费用及食宿费用</t>
  </si>
  <si>
    <t>播出效果</t>
  </si>
  <si>
    <t>通过节目播出，起到“举一反三”的作用，避免类似问题再度发生。通过曝光问题，促进政府部门进一步增强宗旨意识、服务意识，增强为民服务的意识和主观能动性，促进政务公开，营造阳光政府</t>
  </si>
  <si>
    <t>问题涉及群众满意度</t>
  </si>
  <si>
    <t>保障援藏干部周红的补助经费及时发放，助力木里县经济社会发展。</t>
  </si>
  <si>
    <t>1人</t>
  </si>
  <si>
    <r>
      <rPr>
        <sz val="18"/>
        <rFont val="Times New Roman"/>
        <charset val="134"/>
      </rPr>
      <t>2021</t>
    </r>
    <r>
      <rPr>
        <sz val="18"/>
        <rFont val="宋体"/>
        <charset val="134"/>
      </rPr>
      <t>年攀枝花市本级政府采购预算表</t>
    </r>
  </si>
  <si>
    <r>
      <rPr>
        <sz val="12"/>
        <rFont val="宋体"/>
        <charset val="134"/>
      </rPr>
      <t>单位：元</t>
    </r>
  </si>
  <si>
    <t>对口科室</t>
  </si>
  <si>
    <r>
      <rPr>
        <sz val="12"/>
        <rFont val="宋体"/>
        <charset val="134"/>
      </rPr>
      <t>单位预算编码</t>
    </r>
  </si>
  <si>
    <r>
      <rPr>
        <sz val="12"/>
        <rFont val="宋体"/>
        <charset val="134"/>
      </rPr>
      <t>单位名称</t>
    </r>
  </si>
  <si>
    <r>
      <rPr>
        <sz val="12"/>
        <rFont val="宋体"/>
        <charset val="134"/>
      </rPr>
      <t>品目名称</t>
    </r>
  </si>
  <si>
    <r>
      <rPr>
        <sz val="12"/>
        <rFont val="宋体"/>
        <charset val="134"/>
      </rPr>
      <t>单价</t>
    </r>
  </si>
  <si>
    <r>
      <rPr>
        <sz val="12"/>
        <rFont val="宋体"/>
        <charset val="134"/>
      </rPr>
      <t>数量</t>
    </r>
  </si>
  <si>
    <r>
      <rPr>
        <sz val="12"/>
        <rFont val="宋体"/>
        <charset val="134"/>
      </rPr>
      <t>合</t>
    </r>
    <r>
      <rPr>
        <sz val="12"/>
        <rFont val="Times New Roman"/>
        <charset val="134"/>
      </rPr>
      <t xml:space="preserve">  </t>
    </r>
    <r>
      <rPr>
        <sz val="12"/>
        <rFont val="宋体"/>
        <charset val="134"/>
      </rPr>
      <t>计</t>
    </r>
  </si>
  <si>
    <r>
      <rPr>
        <sz val="12"/>
        <rFont val="宋体"/>
        <charset val="134"/>
      </rPr>
      <t>资金来源</t>
    </r>
  </si>
  <si>
    <r>
      <rPr>
        <sz val="12"/>
        <rFont val="宋体"/>
        <charset val="134"/>
      </rPr>
      <t>面向中小企业采购预留明细</t>
    </r>
  </si>
  <si>
    <r>
      <rPr>
        <sz val="12"/>
        <rFont val="宋体"/>
        <charset val="134"/>
      </rPr>
      <t>备注</t>
    </r>
  </si>
  <si>
    <r>
      <rPr>
        <sz val="12"/>
        <rFont val="宋体"/>
        <charset val="134"/>
      </rPr>
      <t>财政安排资金</t>
    </r>
  </si>
  <si>
    <r>
      <rPr>
        <sz val="12"/>
        <rFont val="宋体"/>
        <charset val="134"/>
      </rPr>
      <t>资金初始下达文号</t>
    </r>
  </si>
  <si>
    <r>
      <rPr>
        <sz val="12"/>
        <rFont val="宋体"/>
        <charset val="134"/>
      </rPr>
      <t>其他资金</t>
    </r>
  </si>
  <si>
    <r>
      <rPr>
        <sz val="12"/>
        <rFont val="宋体"/>
        <charset val="134"/>
      </rPr>
      <t>预留方式</t>
    </r>
  </si>
  <si>
    <r>
      <rPr>
        <sz val="12"/>
        <rFont val="宋体"/>
        <charset val="134"/>
      </rPr>
      <t>预留比例</t>
    </r>
  </si>
  <si>
    <r>
      <rPr>
        <sz val="12"/>
        <rFont val="宋体"/>
        <charset val="134"/>
      </rPr>
      <t>预留金额</t>
    </r>
  </si>
  <si>
    <r>
      <rPr>
        <sz val="12"/>
        <rFont val="宋体"/>
        <charset val="134"/>
      </rPr>
      <t>本级当年安排</t>
    </r>
  </si>
  <si>
    <r>
      <rPr>
        <sz val="12"/>
        <rFont val="宋体"/>
        <charset val="134"/>
      </rPr>
      <t>上年结转</t>
    </r>
  </si>
  <si>
    <r>
      <rPr>
        <sz val="12"/>
        <rFont val="宋体"/>
        <charset val="134"/>
      </rPr>
      <t>上级安排</t>
    </r>
  </si>
  <si>
    <t>教</t>
  </si>
  <si>
    <t>空调</t>
  </si>
  <si>
    <t>攀财资预【2021】1号
2021年初预算-监播资金</t>
  </si>
  <si>
    <t>整体预留</t>
  </si>
  <si>
    <t>市广播电视监播中心散热需要（大3P及以上功率）</t>
  </si>
  <si>
    <r>
      <rPr>
        <sz val="10"/>
        <rFont val="宋体"/>
        <charset val="134"/>
      </rPr>
      <t>彩打复印一体机</t>
    </r>
    <r>
      <rPr>
        <sz val="10"/>
        <rFont val="Times New Roman"/>
        <charset val="134"/>
      </rPr>
      <t>(A4)</t>
    </r>
  </si>
  <si>
    <t>人事档案工作需要</t>
  </si>
  <si>
    <t>彩色打印机（A4）</t>
  </si>
  <si>
    <r>
      <rPr>
        <sz val="10"/>
        <rFont val="宋体"/>
        <charset val="134"/>
      </rPr>
      <t>双面打印机</t>
    </r>
  </si>
  <si>
    <t>攀财资预【2021】1号</t>
  </si>
  <si>
    <t>台式计算机</t>
  </si>
  <si>
    <t>笔记本电脑</t>
  </si>
  <si>
    <r>
      <rPr>
        <sz val="10"/>
        <rFont val="宋体"/>
        <charset val="134"/>
      </rPr>
      <t>空调</t>
    </r>
    <r>
      <rPr>
        <sz val="10"/>
        <rFont val="Times New Roman"/>
        <charset val="134"/>
      </rPr>
      <t>1.5</t>
    </r>
    <r>
      <rPr>
        <sz val="10"/>
        <rFont val="宋体"/>
        <charset val="134"/>
      </rPr>
      <t>匹</t>
    </r>
  </si>
  <si>
    <t>黑白激光A4双面打印机</t>
  </si>
  <si>
    <t>便携式计算机</t>
  </si>
  <si>
    <t>台式计算机（含一体机）</t>
  </si>
  <si>
    <t>台式电脑</t>
  </si>
  <si>
    <t>攀财资预[2021]1号</t>
  </si>
  <si>
    <t>彩色复印机打印一体机</t>
  </si>
  <si>
    <t>单位独立无复印机，项目招商需要打印、复印彩色资料</t>
  </si>
  <si>
    <t>A4普通激光双面打印机</t>
  </si>
  <si>
    <t>分体壁挂式空调机</t>
  </si>
  <si>
    <t>大1匹挂机（变频）</t>
  </si>
  <si>
    <t>挂机空调</t>
  </si>
  <si>
    <t>非税收入征管成本性支出</t>
  </si>
  <si>
    <t>柜机空调</t>
  </si>
  <si>
    <t>计算机软件</t>
  </si>
</sst>
</file>

<file path=xl/styles.xml><?xml version="1.0" encoding="utf-8"?>
<styleSheet xmlns="http://schemas.openxmlformats.org/spreadsheetml/2006/main">
  <numFmts count="8">
    <numFmt numFmtId="176" formatCode="0.00_);[Red]\(0.00\)"/>
    <numFmt numFmtId="177" formatCode="0.00_ "/>
    <numFmt numFmtId="178" formatCode="_ * #,##0_ ;_ * \-#,##0_ ;_ * &quot;-&quot;??_ ;_ @_ "/>
    <numFmt numFmtId="179"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54">
    <font>
      <sz val="11"/>
      <color indexed="8"/>
      <name val="宋体"/>
      <charset val="1"/>
      <scheme val="minor"/>
    </font>
    <font>
      <sz val="18"/>
      <name val="Times New Roman"/>
      <charset val="134"/>
    </font>
    <font>
      <sz val="12"/>
      <name val="Times New Roman"/>
      <charset val="134"/>
    </font>
    <font>
      <sz val="10"/>
      <name val="宋体"/>
      <charset val="134"/>
    </font>
    <font>
      <sz val="10"/>
      <name val="Times New Roman"/>
      <charset val="134"/>
    </font>
    <font>
      <sz val="9"/>
      <color indexed="8"/>
      <name val="宋体"/>
      <charset val="134"/>
    </font>
    <font>
      <b/>
      <sz val="16"/>
      <name val="宋体"/>
      <charset val="134"/>
    </font>
    <font>
      <sz val="9"/>
      <name val="宋体"/>
      <charset val="134"/>
    </font>
    <font>
      <sz val="10"/>
      <color indexed="8"/>
      <name val="宋体"/>
      <charset val="134"/>
    </font>
    <font>
      <sz val="10"/>
      <color rgb="FF000000"/>
      <name val="宋体"/>
      <charset val="134"/>
    </font>
    <font>
      <b/>
      <sz val="16"/>
      <color indexed="8"/>
      <name val="宋体"/>
      <charset val="134"/>
    </font>
    <font>
      <b/>
      <sz val="18"/>
      <name val="宋体"/>
      <charset val="134"/>
    </font>
    <font>
      <b/>
      <sz val="12"/>
      <name val="宋体"/>
      <charset val="134"/>
    </font>
    <font>
      <sz val="10"/>
      <name val="黑体"/>
      <charset val="134"/>
    </font>
    <font>
      <b/>
      <sz val="12"/>
      <name val="宋体"/>
      <charset val="134"/>
      <scheme val="major"/>
    </font>
    <font>
      <sz val="11"/>
      <name val="宋体"/>
      <charset val="134"/>
    </font>
    <font>
      <sz val="10"/>
      <color theme="1"/>
      <name val="宋体"/>
      <charset val="134"/>
      <scheme val="minor"/>
    </font>
    <font>
      <sz val="10"/>
      <name val="宋体"/>
      <charset val="134"/>
      <scheme val="minor"/>
    </font>
    <font>
      <sz val="12"/>
      <name val="宋体"/>
      <charset val="134"/>
    </font>
    <font>
      <b/>
      <sz val="18"/>
      <name val="宋体"/>
      <charset val="134"/>
      <scheme val="major"/>
    </font>
    <font>
      <sz val="11"/>
      <color indexed="8"/>
      <name val="宋体"/>
      <charset val="134"/>
      <scheme val="minor"/>
    </font>
    <font>
      <sz val="9"/>
      <name val="SimSun"/>
      <charset val="134"/>
    </font>
    <font>
      <sz val="9"/>
      <name val="simhei"/>
      <charset val="134"/>
    </font>
    <font>
      <sz val="12"/>
      <name val="方正黑体简体"/>
      <charset val="134"/>
    </font>
    <font>
      <b/>
      <sz val="11"/>
      <name val="宋体"/>
      <charset val="134"/>
    </font>
    <font>
      <b/>
      <sz val="9"/>
      <name val="宋体"/>
      <charset val="134"/>
    </font>
    <font>
      <sz val="11"/>
      <name val="SimSun"/>
      <charset val="134"/>
    </font>
    <font>
      <b/>
      <sz val="16"/>
      <name val="黑体"/>
      <charset val="134"/>
    </font>
    <font>
      <sz val="12"/>
      <color indexed="8"/>
      <name val="方正黑体简体"/>
      <charset val="134"/>
    </font>
    <font>
      <sz val="9"/>
      <name val="Hiragino Sans GB"/>
      <charset val="134"/>
    </font>
    <font>
      <b/>
      <sz val="9"/>
      <name val="Hiragino Sans GB"/>
      <charset val="134"/>
    </font>
    <font>
      <sz val="26"/>
      <name val="方正小标宋简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FA7D00"/>
      <name val="宋体"/>
      <charset val="0"/>
      <scheme val="minor"/>
    </font>
    <font>
      <sz val="11"/>
      <color theme="1"/>
      <name val="仿宋_GB2312"/>
      <charset val="134"/>
    </font>
    <font>
      <i/>
      <sz val="11"/>
      <color rgb="FF7F7F7F"/>
      <name val="宋体"/>
      <charset val="0"/>
      <scheme val="minor"/>
    </font>
    <font>
      <sz val="11"/>
      <color rgb="FFFF000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8"/>
      <name val="宋体"/>
      <charset val="134"/>
    </font>
  </fonts>
  <fills count="34">
    <fill>
      <patternFill patternType="none"/>
    </fill>
    <fill>
      <patternFill patternType="gray125"/>
    </fill>
    <fill>
      <patternFill patternType="solid">
        <fgColor theme="4" tint="0.399975585192419"/>
        <bgColor indexed="64"/>
      </patternFill>
    </fill>
    <fill>
      <patternFill patternType="solid">
        <fgColor theme="0"/>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3" fontId="38" fillId="0" borderId="0" applyFont="0" applyFill="0" applyBorder="0" applyAlignment="0" applyProtection="0">
      <alignment vertical="center"/>
    </xf>
    <xf numFmtId="0" fontId="18" fillId="0" borderId="0"/>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2" fillId="21" borderId="0" applyNumberFormat="0" applyBorder="0" applyAlignment="0" applyProtection="0">
      <alignment vertical="center"/>
    </xf>
    <xf numFmtId="0" fontId="34" fillId="17" borderId="0" applyNumberFormat="0" applyBorder="0" applyAlignment="0" applyProtection="0">
      <alignment vertical="center"/>
    </xf>
    <xf numFmtId="0" fontId="34" fillId="16" borderId="0" applyNumberFormat="0" applyBorder="0" applyAlignment="0" applyProtection="0">
      <alignment vertical="center"/>
    </xf>
    <xf numFmtId="0" fontId="32" fillId="25" borderId="0" applyNumberFormat="0" applyBorder="0" applyAlignment="0" applyProtection="0">
      <alignment vertical="center"/>
    </xf>
    <xf numFmtId="0" fontId="34" fillId="13" borderId="0" applyNumberFormat="0" applyBorder="0" applyAlignment="0" applyProtection="0">
      <alignment vertical="center"/>
    </xf>
    <xf numFmtId="0" fontId="45" fillId="0" borderId="30" applyNumberFormat="0" applyFill="0" applyAlignment="0" applyProtection="0">
      <alignment vertical="center"/>
    </xf>
    <xf numFmtId="0" fontId="41" fillId="0" borderId="0" applyNumberFormat="0" applyFill="0" applyBorder="0" applyAlignment="0" applyProtection="0">
      <alignment vertical="center"/>
    </xf>
    <xf numFmtId="0" fontId="44" fillId="0" borderId="28" applyNumberFormat="0" applyFill="0" applyAlignment="0" applyProtection="0">
      <alignment vertical="center"/>
    </xf>
    <xf numFmtId="9" fontId="38" fillId="0" borderId="0" applyFont="0" applyFill="0" applyBorder="0" applyAlignment="0" applyProtection="0">
      <alignment vertical="center"/>
    </xf>
    <xf numFmtId="43" fontId="40" fillId="0" borderId="0" applyFont="0" applyFill="0" applyBorder="0" applyAlignment="0" applyProtection="0">
      <alignment vertical="center"/>
    </xf>
    <xf numFmtId="0" fontId="43" fillId="0" borderId="27" applyNumberFormat="0" applyFill="0" applyAlignment="0" applyProtection="0">
      <alignment vertical="center"/>
    </xf>
    <xf numFmtId="42" fontId="38" fillId="0" borderId="0" applyFont="0" applyFill="0" applyBorder="0" applyAlignment="0" applyProtection="0">
      <alignment vertical="center"/>
    </xf>
    <xf numFmtId="0" fontId="32" fillId="23" borderId="0" applyNumberFormat="0" applyBorder="0" applyAlignment="0" applyProtection="0">
      <alignment vertical="center"/>
    </xf>
    <xf numFmtId="0" fontId="42" fillId="0" borderId="0" applyNumberFormat="0" applyFill="0" applyBorder="0" applyAlignment="0" applyProtection="0">
      <alignment vertical="center"/>
    </xf>
    <xf numFmtId="0" fontId="34" fillId="20" borderId="0" applyNumberFormat="0" applyBorder="0" applyAlignment="0" applyProtection="0">
      <alignment vertical="center"/>
    </xf>
    <xf numFmtId="0" fontId="32" fillId="22" borderId="0" applyNumberFormat="0" applyBorder="0" applyAlignment="0" applyProtection="0">
      <alignment vertical="center"/>
    </xf>
    <xf numFmtId="0" fontId="48" fillId="0" borderId="27" applyNumberFormat="0" applyFill="0" applyAlignment="0" applyProtection="0">
      <alignment vertical="center"/>
    </xf>
    <xf numFmtId="0" fontId="49" fillId="0" borderId="0" applyNumberFormat="0" applyFill="0" applyBorder="0" applyAlignment="0" applyProtection="0">
      <alignment vertical="center"/>
    </xf>
    <xf numFmtId="0" fontId="34" fillId="28" borderId="0" applyNumberFormat="0" applyBorder="0" applyAlignment="0" applyProtection="0">
      <alignment vertical="center"/>
    </xf>
    <xf numFmtId="44" fontId="38" fillId="0" borderId="0" applyFont="0" applyFill="0" applyBorder="0" applyAlignment="0" applyProtection="0">
      <alignment vertical="center"/>
    </xf>
    <xf numFmtId="0" fontId="34" fillId="29" borderId="0" applyNumberFormat="0" applyBorder="0" applyAlignment="0" applyProtection="0">
      <alignment vertical="center"/>
    </xf>
    <xf numFmtId="0" fontId="46" fillId="24" borderId="29" applyNumberFormat="0" applyAlignment="0" applyProtection="0">
      <alignment vertical="center"/>
    </xf>
    <xf numFmtId="0" fontId="50" fillId="0" borderId="0" applyNumberFormat="0" applyFill="0" applyBorder="0" applyAlignment="0" applyProtection="0">
      <alignment vertical="center"/>
    </xf>
    <xf numFmtId="41" fontId="38" fillId="0" borderId="0" applyFont="0" applyFill="0" applyBorder="0" applyAlignment="0" applyProtection="0">
      <alignment vertical="center"/>
    </xf>
    <xf numFmtId="0" fontId="32" fillId="30" borderId="0" applyNumberFormat="0" applyBorder="0" applyAlignment="0" applyProtection="0">
      <alignment vertical="center"/>
    </xf>
    <xf numFmtId="0" fontId="34" fillId="31" borderId="0" applyNumberFormat="0" applyBorder="0" applyAlignment="0" applyProtection="0">
      <alignment vertical="center"/>
    </xf>
    <xf numFmtId="0" fontId="32" fillId="27" borderId="0" applyNumberFormat="0" applyBorder="0" applyAlignment="0" applyProtection="0">
      <alignment vertical="center"/>
    </xf>
    <xf numFmtId="0" fontId="47" fillId="26" borderId="29" applyNumberFormat="0" applyAlignment="0" applyProtection="0">
      <alignment vertical="center"/>
    </xf>
    <xf numFmtId="43" fontId="38" fillId="0" borderId="0" applyFont="0" applyFill="0" applyBorder="0" applyAlignment="0" applyProtection="0">
      <alignment vertical="center"/>
    </xf>
    <xf numFmtId="0" fontId="51" fillId="24" borderId="31" applyNumberFormat="0" applyAlignment="0" applyProtection="0">
      <alignment vertical="center"/>
    </xf>
    <xf numFmtId="0" fontId="52" fillId="33" borderId="32" applyNumberFormat="0" applyAlignment="0" applyProtection="0">
      <alignment vertical="center"/>
    </xf>
    <xf numFmtId="0" fontId="39" fillId="0" borderId="26" applyNumberFormat="0" applyFill="0" applyAlignment="0" applyProtection="0">
      <alignment vertical="center"/>
    </xf>
    <xf numFmtId="0" fontId="32" fillId="2" borderId="0" applyNumberFormat="0" applyBorder="0" applyAlignment="0" applyProtection="0">
      <alignment vertical="center"/>
    </xf>
    <xf numFmtId="0" fontId="38" fillId="0" borderId="0"/>
    <xf numFmtId="0" fontId="32" fillId="12" borderId="0" applyNumberFormat="0" applyBorder="0" applyAlignment="0" applyProtection="0">
      <alignment vertical="center"/>
    </xf>
    <xf numFmtId="0" fontId="38" fillId="11" borderId="25" applyNumberFormat="0" applyFont="0" applyAlignment="0" applyProtection="0">
      <alignment vertical="center"/>
    </xf>
    <xf numFmtId="0" fontId="37" fillId="0" borderId="0" applyNumberFormat="0" applyFill="0" applyBorder="0" applyAlignment="0" applyProtection="0">
      <alignment vertical="center"/>
    </xf>
    <xf numFmtId="0" fontId="36" fillId="9" borderId="0" applyNumberFormat="0" applyBorder="0" applyAlignment="0" applyProtection="0">
      <alignment vertical="center"/>
    </xf>
    <xf numFmtId="0" fontId="45" fillId="0" borderId="0" applyNumberFormat="0" applyFill="0" applyBorder="0" applyAlignment="0" applyProtection="0">
      <alignment vertical="center"/>
    </xf>
    <xf numFmtId="0" fontId="32" fillId="8" borderId="0" applyNumberFormat="0" applyBorder="0" applyAlignment="0" applyProtection="0">
      <alignment vertical="center"/>
    </xf>
    <xf numFmtId="0" fontId="35" fillId="7" borderId="0" applyNumberFormat="0" applyBorder="0" applyAlignment="0" applyProtection="0">
      <alignment vertical="center"/>
    </xf>
    <xf numFmtId="0" fontId="34" fillId="6" borderId="0" applyNumberFormat="0" applyBorder="0" applyAlignment="0" applyProtection="0">
      <alignment vertical="center"/>
    </xf>
    <xf numFmtId="0" fontId="33" fillId="5" borderId="0" applyNumberFormat="0" applyBorder="0" applyAlignment="0" applyProtection="0">
      <alignment vertical="center"/>
    </xf>
    <xf numFmtId="0" fontId="32" fillId="10" borderId="0" applyNumberFormat="0" applyBorder="0" applyAlignment="0" applyProtection="0">
      <alignment vertical="center"/>
    </xf>
    <xf numFmtId="0" fontId="34" fillId="15" borderId="0" applyNumberFormat="0" applyBorder="0" applyAlignment="0" applyProtection="0">
      <alignment vertical="center"/>
    </xf>
    <xf numFmtId="1" fontId="5" fillId="0" borderId="0"/>
    <xf numFmtId="0" fontId="32" fillId="4" borderId="0" applyNumberFormat="0" applyBorder="0" applyAlignment="0" applyProtection="0">
      <alignment vertical="center"/>
    </xf>
    <xf numFmtId="0" fontId="34" fillId="32" borderId="0" applyNumberFormat="0" applyBorder="0" applyAlignment="0" applyProtection="0">
      <alignment vertical="center"/>
    </xf>
    <xf numFmtId="0" fontId="32" fillId="14" borderId="0" applyNumberFormat="0" applyBorder="0" applyAlignment="0" applyProtection="0">
      <alignment vertical="center"/>
    </xf>
  </cellStyleXfs>
  <cellXfs count="411">
    <xf numFmtId="0" fontId="0" fillId="0" borderId="0" xfId="0" applyFont="1">
      <alignment vertical="center"/>
    </xf>
    <xf numFmtId="0" fontId="1" fillId="0" borderId="0" xfId="38" applyFont="1" applyFill="1" applyBorder="1" applyAlignment="1">
      <alignment horizontal="center" vertical="center"/>
    </xf>
    <xf numFmtId="0" fontId="1" fillId="0" borderId="1" xfId="38" applyFont="1" applyFill="1" applyBorder="1" applyAlignment="1">
      <alignment horizontal="center" vertical="center"/>
    </xf>
    <xf numFmtId="0" fontId="2" fillId="0" borderId="2" xfId="38" applyFont="1" applyFill="1" applyBorder="1" applyAlignment="1">
      <alignment horizontal="center" vertical="center" wrapText="1"/>
    </xf>
    <xf numFmtId="0" fontId="2" fillId="0" borderId="2" xfId="38" applyFont="1" applyFill="1" applyBorder="1" applyAlignment="1">
      <alignment horizontal="left" vertical="center" wrapText="1"/>
    </xf>
    <xf numFmtId="0" fontId="2" fillId="0" borderId="3" xfId="38" applyFont="1" applyFill="1" applyBorder="1" applyAlignment="1">
      <alignment horizontal="center" vertical="center" wrapText="1"/>
    </xf>
    <xf numFmtId="0" fontId="2" fillId="0" borderId="3" xfId="38" applyFont="1" applyFill="1" applyBorder="1" applyAlignment="1">
      <alignment horizontal="left" vertical="center" wrapText="1"/>
    </xf>
    <xf numFmtId="0" fontId="2" fillId="0" borderId="4" xfId="38" applyFont="1" applyFill="1" applyBorder="1" applyAlignment="1">
      <alignment horizontal="center" vertical="center" wrapText="1"/>
    </xf>
    <xf numFmtId="0" fontId="2" fillId="0" borderId="4" xfId="38" applyFont="1" applyFill="1" applyBorder="1" applyAlignment="1">
      <alignment horizontal="left" vertical="center" wrapText="1"/>
    </xf>
    <xf numFmtId="0" fontId="3" fillId="0" borderId="5" xfId="38" applyFont="1" applyFill="1" applyBorder="1" applyAlignment="1">
      <alignment horizontal="center" vertical="center" wrapText="1"/>
    </xf>
    <xf numFmtId="0" fontId="4" fillId="0" borderId="5" xfId="38" applyFont="1" applyFill="1" applyBorder="1" applyAlignment="1">
      <alignment horizontal="center" vertical="center" wrapText="1"/>
    </xf>
    <xf numFmtId="0" fontId="4" fillId="0" borderId="5" xfId="38" applyFont="1" applyFill="1" applyBorder="1" applyAlignment="1">
      <alignment horizontal="left" vertical="center" wrapText="1"/>
    </xf>
    <xf numFmtId="0" fontId="3" fillId="2" borderId="5" xfId="38" applyFont="1" applyFill="1" applyBorder="1" applyAlignment="1">
      <alignment horizontal="center" vertical="center" wrapText="1"/>
    </xf>
    <xf numFmtId="0" fontId="4" fillId="2" borderId="5" xfId="38" applyFont="1" applyFill="1" applyBorder="1" applyAlignment="1">
      <alignment horizontal="center" vertical="center" wrapText="1"/>
    </xf>
    <xf numFmtId="0" fontId="4" fillId="2" borderId="5" xfId="38" applyFont="1" applyFill="1" applyBorder="1" applyAlignment="1">
      <alignment horizontal="left" vertical="center" wrapText="1"/>
    </xf>
    <xf numFmtId="179" fontId="3" fillId="2" borderId="5" xfId="33" applyNumberFormat="1" applyFont="1" applyFill="1" applyBorder="1" applyAlignment="1">
      <alignment horizontal="center" vertical="center" wrapText="1"/>
    </xf>
    <xf numFmtId="179" fontId="4" fillId="2" borderId="6" xfId="33" applyNumberFormat="1" applyFont="1" applyFill="1" applyBorder="1" applyAlignment="1">
      <alignment horizontal="center" vertical="center" wrapText="1"/>
    </xf>
    <xf numFmtId="178" fontId="2" fillId="0" borderId="2" xfId="33" applyNumberFormat="1" applyFont="1" applyFill="1" applyBorder="1" applyAlignment="1">
      <alignment horizontal="center" vertical="center"/>
    </xf>
    <xf numFmtId="0" fontId="2" fillId="0" borderId="2" xfId="38" applyFont="1" applyFill="1" applyBorder="1" applyAlignment="1">
      <alignment horizontal="center" vertical="center"/>
    </xf>
    <xf numFmtId="178" fontId="2" fillId="0" borderId="7" xfId="33" applyNumberFormat="1" applyFont="1" applyFill="1" applyBorder="1" applyAlignment="1">
      <alignment horizontal="center"/>
    </xf>
    <xf numFmtId="178" fontId="2" fillId="0" borderId="3" xfId="33" applyNumberFormat="1" applyFont="1" applyFill="1" applyBorder="1" applyAlignment="1">
      <alignment horizontal="center" vertical="center"/>
    </xf>
    <xf numFmtId="0" fontId="2" fillId="0" borderId="3" xfId="38" applyFont="1" applyFill="1" applyBorder="1" applyAlignment="1">
      <alignment horizontal="center" vertical="center"/>
    </xf>
    <xf numFmtId="178" fontId="2" fillId="0" borderId="7" xfId="33" applyNumberFormat="1" applyFont="1" applyFill="1" applyBorder="1" applyAlignment="1">
      <alignment horizontal="center" vertical="center"/>
    </xf>
    <xf numFmtId="178" fontId="2" fillId="0" borderId="4" xfId="33" applyNumberFormat="1" applyFont="1" applyFill="1" applyBorder="1" applyAlignment="1">
      <alignment horizontal="center" vertical="center"/>
    </xf>
    <xf numFmtId="0" fontId="2" fillId="0" borderId="4" xfId="38" applyFont="1" applyFill="1" applyBorder="1" applyAlignment="1">
      <alignment horizontal="center" vertical="center"/>
    </xf>
    <xf numFmtId="178" fontId="2" fillId="0" borderId="5" xfId="33" applyNumberFormat="1" applyFont="1" applyFill="1" applyBorder="1" applyAlignment="1">
      <alignment horizontal="center" vertical="center"/>
    </xf>
    <xf numFmtId="179" fontId="4" fillId="0" borderId="5" xfId="33" applyNumberFormat="1" applyFont="1" applyFill="1" applyBorder="1" applyAlignment="1">
      <alignment horizontal="center" vertical="center" wrapText="1"/>
    </xf>
    <xf numFmtId="179" fontId="4" fillId="2" borderId="5" xfId="33" applyNumberFormat="1" applyFont="1" applyFill="1" applyBorder="1" applyAlignment="1">
      <alignment horizontal="center" vertical="center" wrapText="1"/>
    </xf>
    <xf numFmtId="43" fontId="2" fillId="0" borderId="8" xfId="33" applyFont="1" applyFill="1" applyBorder="1" applyAlignment="1">
      <alignment horizontal="center"/>
    </xf>
    <xf numFmtId="43" fontId="2" fillId="0" borderId="6" xfId="33" applyFont="1" applyFill="1" applyBorder="1" applyAlignment="1">
      <alignment horizontal="center"/>
    </xf>
    <xf numFmtId="43" fontId="2" fillId="0" borderId="8" xfId="33" applyFont="1" applyFill="1" applyBorder="1" applyAlignment="1">
      <alignment horizontal="center" vertical="center"/>
    </xf>
    <xf numFmtId="43" fontId="2" fillId="0" borderId="6" xfId="33" applyFont="1" applyFill="1" applyBorder="1" applyAlignment="1">
      <alignment horizontal="center" vertical="center"/>
    </xf>
    <xf numFmtId="43" fontId="2" fillId="0" borderId="2" xfId="33" applyFont="1" applyFill="1" applyBorder="1" applyAlignment="1">
      <alignment horizontal="center" vertical="center"/>
    </xf>
    <xf numFmtId="43" fontId="2" fillId="0" borderId="4" xfId="33" applyFont="1" applyFill="1" applyBorder="1" applyAlignment="1">
      <alignment horizontal="center" vertical="center"/>
    </xf>
    <xf numFmtId="0" fontId="2" fillId="0" borderId="0" xfId="38" applyFont="1" applyFill="1" applyBorder="1" applyAlignment="1">
      <alignment horizontal="center" wrapText="1"/>
    </xf>
    <xf numFmtId="0" fontId="2" fillId="0" borderId="1" xfId="38" applyFont="1" applyFill="1" applyBorder="1" applyAlignment="1">
      <alignment horizontal="center" wrapText="1"/>
    </xf>
    <xf numFmtId="0" fontId="2" fillId="0" borderId="7" xfId="38" applyFont="1" applyFill="1" applyBorder="1" applyAlignment="1">
      <alignment horizontal="center" vertical="center" wrapText="1"/>
    </xf>
    <xf numFmtId="0" fontId="2" fillId="0" borderId="8" xfId="38" applyFont="1" applyFill="1" applyBorder="1" applyAlignment="1">
      <alignment horizontal="center" vertical="center" wrapText="1"/>
    </xf>
    <xf numFmtId="0" fontId="2" fillId="0" borderId="6" xfId="38" applyFont="1" applyFill="1" applyBorder="1" applyAlignment="1">
      <alignment horizontal="center" vertical="center" wrapText="1"/>
    </xf>
    <xf numFmtId="43" fontId="2" fillId="0" borderId="2" xfId="33" applyFont="1" applyFill="1" applyBorder="1" applyAlignment="1">
      <alignment horizontal="center" vertical="center" wrapText="1"/>
    </xf>
    <xf numFmtId="43" fontId="2" fillId="0" borderId="4" xfId="33" applyFont="1" applyFill="1" applyBorder="1" applyAlignment="1">
      <alignment horizontal="center" vertical="center" wrapText="1"/>
    </xf>
    <xf numFmtId="0" fontId="4" fillId="0" borderId="5" xfId="38" applyFont="1" applyFill="1" applyBorder="1" applyAlignment="1">
      <alignment vertical="center" wrapText="1"/>
    </xf>
    <xf numFmtId="9" fontId="4" fillId="0" borderId="5" xfId="38" applyNumberFormat="1" applyFont="1" applyFill="1" applyBorder="1" applyAlignment="1">
      <alignment vertical="center" wrapText="1"/>
    </xf>
    <xf numFmtId="0" fontId="4" fillId="2" borderId="5" xfId="38" applyFont="1" applyFill="1" applyBorder="1" applyAlignment="1">
      <alignment vertical="center" wrapText="1"/>
    </xf>
    <xf numFmtId="9" fontId="4" fillId="2" borderId="5" xfId="38" applyNumberFormat="1" applyFont="1" applyFill="1" applyBorder="1" applyAlignment="1">
      <alignment vertical="center" wrapText="1"/>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right"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lignment horizontal="right" vertical="center"/>
    </xf>
    <xf numFmtId="0" fontId="6" fillId="0" borderId="0" xfId="0" applyNumberFormat="1" applyFont="1" applyFill="1" applyBorder="1" applyAlignment="1" applyProtection="1">
      <alignment horizontal="center" vertical="center"/>
    </xf>
    <xf numFmtId="0" fontId="7" fillId="0" borderId="1" xfId="0" applyNumberFormat="1" applyFont="1" applyFill="1" applyBorder="1" applyAlignment="1">
      <alignment horizontal="center" vertical="center"/>
    </xf>
    <xf numFmtId="0" fontId="3" fillId="0" borderId="5" xfId="0" applyNumberFormat="1" applyFont="1" applyFill="1" applyBorder="1" applyAlignment="1">
      <alignment horizontal="left" vertical="center"/>
    </xf>
    <xf numFmtId="49" fontId="3" fillId="0" borderId="5" xfId="0" applyNumberFormat="1" applyFont="1" applyFill="1" applyBorder="1" applyAlignment="1" applyProtection="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pplyProtection="1">
      <alignment horizontal="left" vertical="center"/>
    </xf>
    <xf numFmtId="49" fontId="3" fillId="0" borderId="5"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xf>
    <xf numFmtId="0" fontId="3" fillId="0" borderId="5" xfId="0" applyNumberFormat="1" applyFont="1" applyFill="1" applyBorder="1" applyAlignment="1" applyProtection="1">
      <alignment horizontal="center" vertical="center" wrapText="1"/>
    </xf>
    <xf numFmtId="179" fontId="3" fillId="0" borderId="5" xfId="0" applyNumberFormat="1" applyFont="1" applyFill="1" applyBorder="1" applyAlignment="1" applyProtection="1">
      <alignment horizontal="center" vertical="center"/>
    </xf>
    <xf numFmtId="3" fontId="3" fillId="0" borderId="5" xfId="0" applyNumberFormat="1" applyFont="1" applyFill="1" applyBorder="1" applyAlignment="1" applyProtection="1">
      <alignment horizontal="left" vertical="center"/>
    </xf>
    <xf numFmtId="49" fontId="3" fillId="0" borderId="10" xfId="0" applyNumberFormat="1" applyFont="1" applyFill="1" applyBorder="1" applyAlignment="1" applyProtection="1">
      <alignment horizontal="left" vertical="center"/>
    </xf>
    <xf numFmtId="0" fontId="5" fillId="0" borderId="0" xfId="0" applyNumberFormat="1" applyFont="1" applyFill="1" applyBorder="1" applyAlignment="1">
      <alignment horizontal="center"/>
    </xf>
    <xf numFmtId="0" fontId="8" fillId="0" borderId="5" xfId="0" applyNumberFormat="1" applyFont="1" applyFill="1" applyBorder="1" applyAlignment="1">
      <alignment horizontal="left" vertical="center"/>
    </xf>
    <xf numFmtId="49" fontId="3" fillId="0" borderId="10" xfId="0" applyNumberFormat="1" applyFont="1" applyFill="1" applyBorder="1" applyAlignment="1" applyProtection="1">
      <alignment horizontal="left" vertical="center" wrapText="1"/>
    </xf>
    <xf numFmtId="49" fontId="3" fillId="0" borderId="1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2" xfId="0" applyNumberFormat="1" applyFont="1" applyFill="1" applyBorder="1" applyAlignment="1">
      <alignment horizontal="center" vertical="center"/>
    </xf>
    <xf numFmtId="0" fontId="3" fillId="0" borderId="3" xfId="0" applyNumberFormat="1" applyFont="1" applyFill="1" applyBorder="1" applyAlignment="1" applyProtection="1">
      <alignment horizontal="left" vertical="center"/>
    </xf>
    <xf numFmtId="0" fontId="3" fillId="0" borderId="6"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49" fontId="3" fillId="0" borderId="9"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left" vertical="center" wrapText="1"/>
    </xf>
    <xf numFmtId="0" fontId="5" fillId="0" borderId="13"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49" fontId="3" fillId="0" borderId="13" xfId="0" applyNumberFormat="1" applyFont="1" applyFill="1" applyBorder="1" applyAlignment="1" applyProtection="1">
      <alignment horizontal="left" vertical="center"/>
    </xf>
    <xf numFmtId="49" fontId="3" fillId="0" borderId="11" xfId="0" applyNumberFormat="1" applyFont="1" applyFill="1" applyBorder="1" applyAlignment="1" applyProtection="1">
      <alignment horizontal="left" vertical="center"/>
    </xf>
    <xf numFmtId="49" fontId="3" fillId="0" borderId="12"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xf>
    <xf numFmtId="49" fontId="3" fillId="0" borderId="13" xfId="0" applyNumberFormat="1" applyFont="1" applyFill="1" applyBorder="1" applyAlignment="1" applyProtection="1">
      <alignment horizontal="left" vertical="center" wrapText="1"/>
    </xf>
    <xf numFmtId="49" fontId="3" fillId="0" borderId="12" xfId="0" applyNumberFormat="1" applyFont="1" applyFill="1" applyBorder="1" applyAlignment="1" applyProtection="1">
      <alignment horizontal="left" vertical="center" wrapText="1"/>
    </xf>
    <xf numFmtId="49" fontId="5" fillId="0" borderId="0" xfId="0" applyNumberFormat="1" applyFont="1" applyFill="1" applyBorder="1" applyAlignment="1" applyProtection="1">
      <alignment horizontal="right" vertical="center"/>
    </xf>
    <xf numFmtId="49" fontId="3" fillId="0" borderId="7"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0" fontId="5" fillId="0" borderId="0" xfId="0" applyNumberFormat="1" applyFont="1" applyFill="1" applyBorder="1" applyAlignment="1"/>
    <xf numFmtId="0" fontId="6"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9" fillId="0" borderId="2" xfId="0" applyFont="1" applyFill="1" applyBorder="1" applyAlignment="1">
      <alignment horizontal="center" vertical="center"/>
    </xf>
    <xf numFmtId="0" fontId="9" fillId="0" borderId="5" xfId="0" applyFont="1" applyFill="1" applyBorder="1" applyAlignment="1">
      <alignment horizontal="lef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13"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49" fontId="3" fillId="0" borderId="7"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center" vertical="center" wrapText="1"/>
    </xf>
    <xf numFmtId="4" fontId="3" fillId="0" borderId="5" xfId="0" applyNumberFormat="1" applyFont="1" applyFill="1" applyBorder="1" applyAlignment="1" applyProtection="1">
      <alignment horizontal="center" vertical="center"/>
    </xf>
    <xf numFmtId="49" fontId="3" fillId="0" borderId="6" xfId="0" applyNumberFormat="1" applyFont="1" applyFill="1" applyBorder="1" applyAlignment="1" applyProtection="1">
      <alignment horizontal="left" vertical="center"/>
    </xf>
    <xf numFmtId="49" fontId="3" fillId="0" borderId="8" xfId="0" applyNumberFormat="1" applyFont="1" applyFill="1" applyBorder="1" applyAlignment="1" applyProtection="1">
      <alignment horizontal="left" vertical="center"/>
    </xf>
    <xf numFmtId="1" fontId="5" fillId="0" borderId="0" xfId="0" applyNumberFormat="1" applyFont="1" applyFill="1" applyBorder="1" applyAlignment="1"/>
    <xf numFmtId="0" fontId="3" fillId="0" borderId="5" xfId="0" applyNumberFormat="1" applyFont="1" applyFill="1" applyBorder="1" applyAlignment="1">
      <alignment horizontal="center" vertical="center"/>
    </xf>
    <xf numFmtId="0" fontId="5" fillId="0" borderId="0" xfId="0" applyNumberFormat="1" applyFont="1" applyFill="1" applyBorder="1" applyAlignment="1">
      <alignment vertical="center" wrapText="1"/>
    </xf>
    <xf numFmtId="0" fontId="10"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0" xfId="0" applyNumberFormat="1" applyFont="1" applyFill="1" applyBorder="1" applyAlignment="1">
      <alignment horizontal="right" vertical="center" wrapText="1"/>
    </xf>
    <xf numFmtId="0" fontId="0" fillId="0" borderId="0" xfId="0" applyNumberFormat="1" applyAlignment="1">
      <alignment horizontal="right" vertical="center"/>
    </xf>
    <xf numFmtId="0" fontId="10" fillId="0" borderId="0" xfId="0" applyNumberFormat="1" applyFont="1" applyFill="1" applyAlignment="1" applyProtection="1">
      <alignment horizontal="left" vertical="center"/>
    </xf>
    <xf numFmtId="0" fontId="10" fillId="0" borderId="0" xfId="0" applyNumberFormat="1" applyFont="1" applyAlignment="1">
      <alignment horizontal="right" vertical="center"/>
    </xf>
    <xf numFmtId="0" fontId="10" fillId="0" borderId="0" xfId="0" applyNumberFormat="1" applyFont="1" applyFill="1" applyAlignment="1" applyProtection="1">
      <alignment horizontal="center" vertical="center"/>
    </xf>
    <xf numFmtId="0" fontId="8" fillId="0" borderId="5" xfId="0" applyNumberFormat="1" applyFont="1" applyBorder="1" applyAlignment="1">
      <alignment horizontal="left" vertical="center"/>
    </xf>
    <xf numFmtId="49" fontId="8" fillId="0" borderId="5" xfId="0" applyNumberFormat="1" applyFont="1" applyFill="1" applyBorder="1" applyAlignment="1" applyProtection="1">
      <alignment horizontal="center" vertical="center"/>
    </xf>
    <xf numFmtId="0" fontId="8" fillId="0" borderId="2" xfId="0" applyNumberFormat="1" applyFont="1" applyBorder="1" applyAlignment="1">
      <alignment horizontal="left" vertical="center"/>
    </xf>
    <xf numFmtId="0" fontId="8" fillId="0" borderId="2"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4" xfId="0" applyNumberFormat="1" applyFont="1" applyBorder="1" applyAlignment="1">
      <alignment horizontal="center" vertical="center"/>
    </xf>
    <xf numFmtId="0" fontId="8" fillId="0" borderId="9" xfId="0" applyNumberFormat="1" applyFont="1" applyFill="1" applyBorder="1" applyAlignment="1" applyProtection="1">
      <alignment horizontal="center" vertical="center" wrapText="1"/>
    </xf>
    <xf numFmtId="49" fontId="8" fillId="0" borderId="7"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xf>
    <xf numFmtId="0" fontId="8" fillId="0" borderId="4" xfId="0" applyNumberFormat="1" applyFont="1" applyFill="1" applyBorder="1" applyAlignment="1">
      <alignment horizontal="center" vertical="center"/>
    </xf>
    <xf numFmtId="0" fontId="8" fillId="0" borderId="4" xfId="0" applyNumberFormat="1" applyFont="1" applyFill="1" applyBorder="1" applyAlignment="1" applyProtection="1">
      <alignment horizontal="left" vertical="center"/>
    </xf>
    <xf numFmtId="49" fontId="8" fillId="0" borderId="5" xfId="0" applyNumberFormat="1" applyFont="1" applyFill="1" applyBorder="1" applyAlignment="1" applyProtection="1">
      <alignment horizontal="left" vertical="center"/>
    </xf>
    <xf numFmtId="0" fontId="8" fillId="0" borderId="2"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wrapText="1"/>
    </xf>
    <xf numFmtId="49" fontId="8" fillId="0" borderId="2"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center" vertical="center"/>
    </xf>
    <xf numFmtId="0" fontId="8" fillId="0" borderId="10"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0" fillId="0" borderId="0" xfId="0" applyNumberFormat="1" applyFont="1" applyAlignment="1">
      <alignment horizontal="left" vertical="center"/>
    </xf>
    <xf numFmtId="4" fontId="8" fillId="0" borderId="5" xfId="0" applyNumberFormat="1" applyFont="1" applyFill="1" applyBorder="1" applyAlignment="1" applyProtection="1">
      <alignment horizontal="center" vertical="center"/>
    </xf>
    <xf numFmtId="3" fontId="8" fillId="0" borderId="5" xfId="0" applyNumberFormat="1" applyFont="1" applyFill="1" applyBorder="1" applyAlignment="1" applyProtection="1">
      <alignment horizontal="left" vertical="center"/>
    </xf>
    <xf numFmtId="49" fontId="8" fillId="0" borderId="10"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wrapText="1"/>
    </xf>
    <xf numFmtId="0" fontId="0" fillId="0" borderId="0" xfId="0" applyNumberFormat="1" applyFill="1" applyAlignment="1">
      <alignment horizontal="right" vertical="center"/>
    </xf>
    <xf numFmtId="3" fontId="0" fillId="0" borderId="0" xfId="0" applyNumberFormat="1" applyFill="1" applyAlignment="1">
      <alignment horizontal="right" vertical="center"/>
    </xf>
    <xf numFmtId="49" fontId="8" fillId="0" borderId="6" xfId="0" applyNumberFormat="1" applyFont="1" applyFill="1" applyBorder="1" applyAlignment="1" applyProtection="1">
      <alignment horizontal="left" vertical="center" wrapText="1"/>
    </xf>
    <xf numFmtId="0" fontId="0" fillId="0" borderId="0" xfId="0" applyNumberFormat="1" applyAlignment="1">
      <alignment horizontal="center" vertical="center"/>
    </xf>
    <xf numFmtId="0" fontId="10" fillId="0" borderId="0" xfId="0" applyNumberFormat="1" applyFont="1" applyAlignment="1">
      <alignment horizontal="center" vertical="center"/>
    </xf>
    <xf numFmtId="0" fontId="8" fillId="0" borderId="4" xfId="0" applyNumberFormat="1" applyFont="1" applyFill="1" applyBorder="1" applyAlignment="1" applyProtection="1">
      <alignment horizontal="center" vertical="center" wrapText="1"/>
    </xf>
    <xf numFmtId="0" fontId="8" fillId="0" borderId="5" xfId="0" applyNumberFormat="1" applyFont="1" applyBorder="1" applyAlignment="1">
      <alignment horizontal="center" vertical="center"/>
    </xf>
    <xf numFmtId="49" fontId="8" fillId="0" borderId="5" xfId="0" applyNumberFormat="1" applyFont="1" applyFill="1" applyBorder="1" applyAlignment="1" applyProtection="1">
      <alignment horizontal="left" vertical="center" wrapText="1"/>
    </xf>
    <xf numFmtId="0" fontId="0" fillId="0" borderId="0" xfId="0" applyNumberFormat="1" applyFill="1" applyAlignment="1">
      <alignment vertical="center"/>
    </xf>
    <xf numFmtId="0" fontId="0" fillId="0" borderId="0" xfId="0" applyNumberFormat="1" applyFill="1" applyAlignment="1">
      <alignment horizontal="center" vertical="center" wrapText="1"/>
    </xf>
    <xf numFmtId="0" fontId="0" fillId="0" borderId="0" xfId="0" applyNumberFormat="1" applyAlignment="1"/>
    <xf numFmtId="0" fontId="0" fillId="0" borderId="0" xfId="0" applyNumberFormat="1" applyAlignment="1">
      <alignment horizontal="center"/>
    </xf>
    <xf numFmtId="0" fontId="0" fillId="0" borderId="0" xfId="0" applyNumberFormat="1" applyAlignment="1">
      <alignment horizontal="left" vertical="center"/>
    </xf>
    <xf numFmtId="0" fontId="8" fillId="0" borderId="5" xfId="0" applyNumberFormat="1" applyFont="1" applyFill="1" applyBorder="1" applyAlignment="1" applyProtection="1">
      <alignment horizontal="left" vertical="center"/>
    </xf>
    <xf numFmtId="0" fontId="0" fillId="0" borderId="0" xfId="0" applyNumberFormat="1" applyFill="1" applyAlignment="1">
      <alignment horizontal="center" vertical="center"/>
    </xf>
    <xf numFmtId="0" fontId="0" fillId="0" borderId="1" xfId="0" applyNumberFormat="1" applyFont="1" applyBorder="1" applyAlignment="1">
      <alignment horizontal="center" vertical="center"/>
    </xf>
    <xf numFmtId="0" fontId="0" fillId="0" borderId="0" xfId="0" applyNumberFormat="1" applyFill="1" applyBorder="1" applyAlignment="1">
      <alignment vertical="center"/>
    </xf>
    <xf numFmtId="0" fontId="0" fillId="0" borderId="0" xfId="0" applyNumberFormat="1" applyFill="1" applyAlignment="1">
      <alignment vertical="center" wrapText="1"/>
    </xf>
    <xf numFmtId="0" fontId="0" fillId="0" borderId="0" xfId="0" applyNumberFormat="1" applyFill="1" applyAlignment="1">
      <alignment horizontal="center"/>
    </xf>
    <xf numFmtId="0" fontId="8" fillId="0" borderId="5" xfId="0" applyNumberFormat="1" applyFont="1" applyFill="1" applyBorder="1" applyAlignment="1">
      <alignment horizontal="center" vertical="center"/>
    </xf>
    <xf numFmtId="0" fontId="8" fillId="0" borderId="5" xfId="0" applyNumberFormat="1" applyFont="1" applyFill="1" applyBorder="1" applyAlignment="1" applyProtection="1">
      <alignment vertical="center"/>
    </xf>
    <xf numFmtId="0" fontId="0" fillId="0" borderId="13"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49" fontId="0" fillId="0" borderId="0" xfId="0" applyNumberFormat="1" applyFont="1" applyFill="1" applyAlignment="1" applyProtection="1">
      <alignment horizontal="right" vertical="center"/>
    </xf>
    <xf numFmtId="49" fontId="7" fillId="0" borderId="5" xfId="5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left" vertical="center"/>
    </xf>
    <xf numFmtId="0" fontId="6" fillId="0" borderId="0" xfId="0" applyNumberFormat="1" applyFont="1" applyAlignment="1">
      <alignment horizontal="right" vertical="center"/>
    </xf>
    <xf numFmtId="0" fontId="6" fillId="0" borderId="0" xfId="0" applyNumberFormat="1" applyFont="1" applyFill="1" applyAlignment="1" applyProtection="1">
      <alignment horizontal="center" vertical="center"/>
    </xf>
    <xf numFmtId="0" fontId="7" fillId="0" borderId="1" xfId="0" applyNumberFormat="1" applyFont="1" applyBorder="1" applyAlignment="1">
      <alignment horizontal="center" vertical="center"/>
    </xf>
    <xf numFmtId="0" fontId="3" fillId="0" borderId="2" xfId="0" applyNumberFormat="1" applyFont="1" applyBorder="1" applyAlignment="1">
      <alignment horizontal="left" vertical="center"/>
    </xf>
    <xf numFmtId="0" fontId="11" fillId="0" borderId="0" xfId="2" applyFont="1" applyAlignment="1">
      <alignment horizontal="center" vertical="center" wrapText="1"/>
    </xf>
    <xf numFmtId="0" fontId="3" fillId="0" borderId="0" xfId="2" applyFont="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7" xfId="2" applyFont="1" applyBorder="1" applyAlignment="1">
      <alignment horizontal="left" vertical="center" wrapText="1"/>
    </xf>
    <xf numFmtId="0" fontId="3" fillId="0" borderId="6" xfId="2" applyFont="1" applyBorder="1" applyAlignment="1">
      <alignment horizontal="left" vertical="center" wrapText="1"/>
    </xf>
    <xf numFmtId="0" fontId="3" fillId="0" borderId="4" xfId="2" applyFont="1" applyBorder="1" applyAlignment="1">
      <alignment horizontal="center" vertical="center" wrapText="1"/>
    </xf>
    <xf numFmtId="0" fontId="3" fillId="0" borderId="8" xfId="2" applyFont="1" applyBorder="1" applyAlignment="1">
      <alignment horizontal="left"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5" xfId="1" applyNumberFormat="1" applyFont="1" applyBorder="1" applyAlignment="1">
      <alignment horizontal="center" vertical="center" wrapText="1"/>
    </xf>
    <xf numFmtId="0" fontId="3" fillId="0" borderId="5" xfId="2" applyNumberFormat="1" applyFont="1" applyBorder="1" applyAlignment="1">
      <alignment horizontal="center" vertical="center" wrapText="1"/>
    </xf>
    <xf numFmtId="0" fontId="3" fillId="0" borderId="5" xfId="2" applyFont="1" applyBorder="1" applyAlignment="1">
      <alignment vertical="center" wrapText="1"/>
    </xf>
    <xf numFmtId="0" fontId="3" fillId="0" borderId="5" xfId="2" applyFont="1" applyBorder="1" applyAlignment="1">
      <alignment horizontal="left" vertical="center" wrapText="1"/>
    </xf>
    <xf numFmtId="9" fontId="3" fillId="0" borderId="5" xfId="2" applyNumberFormat="1" applyFont="1" applyBorder="1" applyAlignment="1">
      <alignment horizontal="left" vertical="center" wrapText="1"/>
    </xf>
    <xf numFmtId="0" fontId="3" fillId="3" borderId="5" xfId="2" applyFont="1" applyFill="1" applyBorder="1" applyAlignment="1">
      <alignment horizontal="left" vertical="center" wrapText="1"/>
    </xf>
    <xf numFmtId="0" fontId="12" fillId="0" borderId="0" xfId="50" applyNumberFormat="1" applyFont="1" applyFill="1" applyBorder="1" applyAlignment="1">
      <alignment horizontal="center" vertical="center" wrapText="1"/>
    </xf>
    <xf numFmtId="0" fontId="3" fillId="0" borderId="0" xfId="50" applyNumberFormat="1" applyFont="1" applyFill="1" applyBorder="1" applyAlignment="1">
      <alignment horizontal="center" vertical="center" wrapText="1"/>
    </xf>
    <xf numFmtId="0" fontId="3" fillId="0" borderId="7" xfId="50" applyNumberFormat="1" applyFont="1" applyFill="1" applyBorder="1" applyAlignment="1">
      <alignment horizontal="center" vertical="center" wrapText="1"/>
    </xf>
    <xf numFmtId="0" fontId="3" fillId="0" borderId="8" xfId="50" applyNumberFormat="1" applyFont="1" applyFill="1" applyBorder="1" applyAlignment="1">
      <alignment horizontal="center" vertical="center" wrapText="1"/>
    </xf>
    <xf numFmtId="0" fontId="3" fillId="0" borderId="6" xfId="50" applyNumberFormat="1" applyFont="1" applyFill="1" applyBorder="1" applyAlignment="1">
      <alignment horizontal="center" vertical="center" wrapText="1"/>
    </xf>
    <xf numFmtId="0" fontId="3" fillId="0" borderId="5" xfId="50" applyNumberFormat="1" applyFont="1" applyFill="1" applyBorder="1" applyAlignment="1">
      <alignment horizontal="center" vertical="center" wrapText="1"/>
    </xf>
    <xf numFmtId="0" fontId="3" fillId="0" borderId="10" xfId="50" applyNumberFormat="1" applyFont="1" applyFill="1" applyBorder="1" applyAlignment="1">
      <alignment horizontal="center" vertical="center" wrapText="1"/>
    </xf>
    <xf numFmtId="0" fontId="3" fillId="0" borderId="13" xfId="50" applyNumberFormat="1" applyFont="1" applyFill="1" applyBorder="1" applyAlignment="1">
      <alignment horizontal="center" vertical="center" wrapText="1"/>
    </xf>
    <xf numFmtId="0" fontId="3" fillId="0" borderId="9" xfId="50" applyNumberFormat="1" applyFont="1" applyFill="1" applyBorder="1" applyAlignment="1">
      <alignment horizontal="center" vertical="center" wrapText="1"/>
    </xf>
    <xf numFmtId="0" fontId="3" fillId="0" borderId="12" xfId="50" applyNumberFormat="1" applyFont="1" applyFill="1" applyBorder="1" applyAlignment="1">
      <alignment horizontal="center" vertical="center" wrapText="1"/>
    </xf>
    <xf numFmtId="0" fontId="3" fillId="0" borderId="7" xfId="50" applyNumberFormat="1" applyFont="1" applyFill="1" applyBorder="1" applyAlignment="1">
      <alignment horizontal="left" vertical="center" wrapText="1"/>
    </xf>
    <xf numFmtId="0" fontId="3" fillId="0" borderId="6" xfId="50" applyNumberFormat="1" applyFont="1" applyFill="1" applyBorder="1" applyAlignment="1">
      <alignment horizontal="left" vertical="center" wrapText="1"/>
    </xf>
    <xf numFmtId="0" fontId="3" fillId="0" borderId="4" xfId="50" applyNumberFormat="1" applyFont="1" applyFill="1" applyBorder="1" applyAlignment="1">
      <alignment horizontal="center" vertical="center" wrapText="1"/>
    </xf>
    <xf numFmtId="0" fontId="3" fillId="0" borderId="7" xfId="50" applyNumberFormat="1" applyFont="1" applyFill="1" applyBorder="1" applyAlignment="1">
      <alignment vertical="center" wrapText="1"/>
    </xf>
    <xf numFmtId="0" fontId="3" fillId="0" borderId="8" xfId="50" applyNumberFormat="1" applyFont="1" applyFill="1" applyBorder="1" applyAlignment="1">
      <alignment vertical="center" wrapText="1"/>
    </xf>
    <xf numFmtId="0" fontId="3" fillId="0" borderId="14" xfId="50" applyNumberFormat="1" applyFont="1" applyFill="1" applyBorder="1" applyAlignment="1">
      <alignment horizontal="center" vertical="center" wrapText="1"/>
    </xf>
    <xf numFmtId="0" fontId="3" fillId="0" borderId="15" xfId="5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50" applyNumberFormat="1" applyFont="1" applyFill="1" applyBorder="1" applyAlignment="1">
      <alignment horizontal="center" vertical="center" wrapText="1"/>
    </xf>
    <xf numFmtId="177" fontId="3" fillId="0" borderId="5" xfId="50" applyNumberFormat="1" applyFont="1" applyFill="1" applyBorder="1" applyAlignment="1">
      <alignment vertical="center" wrapText="1"/>
    </xf>
    <xf numFmtId="177" fontId="3" fillId="0" borderId="5" xfId="50" applyNumberFormat="1" applyFont="1" applyFill="1" applyBorder="1" applyAlignment="1">
      <alignment horizontal="center" vertical="center" wrapText="1"/>
    </xf>
    <xf numFmtId="176" fontId="3" fillId="0" borderId="5" xfId="50" applyNumberFormat="1" applyFont="1" applyFill="1" applyBorder="1" applyAlignment="1">
      <alignment horizontal="center" vertical="center" wrapText="1"/>
    </xf>
    <xf numFmtId="0" fontId="3" fillId="0" borderId="6" xfId="50" applyNumberFormat="1" applyFont="1" applyFill="1" applyBorder="1" applyAlignment="1">
      <alignment vertical="center" wrapText="1"/>
    </xf>
    <xf numFmtId="0" fontId="9" fillId="0" borderId="6" xfId="0" applyFont="1" applyFill="1" applyBorder="1" applyAlignment="1">
      <alignment horizontal="left" vertical="center"/>
    </xf>
    <xf numFmtId="0" fontId="3" fillId="0" borderId="8" xfId="50" applyNumberFormat="1" applyFont="1" applyFill="1" applyBorder="1" applyAlignment="1">
      <alignment horizontal="left" vertical="center" wrapText="1"/>
    </xf>
    <xf numFmtId="0" fontId="9" fillId="0" borderId="6" xfId="0" applyFont="1" applyFill="1" applyBorder="1" applyAlignment="1">
      <alignment vertical="center"/>
    </xf>
    <xf numFmtId="31" fontId="3" fillId="0" borderId="7" xfId="50" applyNumberFormat="1" applyFont="1" applyFill="1" applyBorder="1" applyAlignment="1">
      <alignment horizontal="left" vertical="center" wrapText="1"/>
    </xf>
    <xf numFmtId="31" fontId="3" fillId="0" borderId="6" xfId="50" applyNumberFormat="1" applyFont="1" applyFill="1" applyBorder="1" applyAlignment="1">
      <alignment horizontal="left" vertical="center" wrapText="1"/>
    </xf>
    <xf numFmtId="0" fontId="3" fillId="0" borderId="7" xfId="50" applyNumberFormat="1" applyFont="1" applyFill="1" applyBorder="1" applyAlignment="1">
      <alignment horizontal="left" vertical="center"/>
    </xf>
    <xf numFmtId="0" fontId="3" fillId="0" borderId="6" xfId="50" applyNumberFormat="1" applyFont="1" applyFill="1" applyBorder="1" applyAlignment="1">
      <alignment horizontal="left" vertical="center"/>
    </xf>
    <xf numFmtId="0" fontId="3" fillId="0" borderId="5" xfId="50" applyNumberFormat="1" applyFont="1" applyFill="1" applyBorder="1" applyAlignment="1">
      <alignment horizontal="left" vertical="center" wrapText="1"/>
    </xf>
    <xf numFmtId="0" fontId="9" fillId="0" borderId="5" xfId="0" applyFont="1" applyFill="1" applyBorder="1" applyAlignment="1">
      <alignment vertical="center"/>
    </xf>
    <xf numFmtId="0" fontId="13" fillId="0" borderId="0" xfId="50" applyNumberFormat="1" applyFont="1" applyFill="1" applyBorder="1" applyAlignment="1">
      <alignment vertical="center"/>
    </xf>
    <xf numFmtId="0" fontId="14" fillId="0" borderId="0" xfId="50" applyNumberFormat="1" applyFont="1" applyFill="1" applyBorder="1" applyAlignment="1">
      <alignment horizontal="center" vertical="center" wrapText="1"/>
    </xf>
    <xf numFmtId="0" fontId="3" fillId="0" borderId="0" xfId="50" applyNumberFormat="1" applyFont="1" applyFill="1" applyBorder="1" applyAlignment="1">
      <alignment vertical="center"/>
    </xf>
    <xf numFmtId="0" fontId="15" fillId="0" borderId="16" xfId="0" applyFont="1" applyBorder="1" applyAlignment="1">
      <alignment horizontal="right" vertical="center" wrapText="1"/>
    </xf>
    <xf numFmtId="176" fontId="3" fillId="0" borderId="5" xfId="14" applyNumberFormat="1" applyFont="1" applyBorder="1" applyAlignment="1">
      <alignment horizontal="center" vertical="center" wrapText="1"/>
    </xf>
    <xf numFmtId="0" fontId="3" fillId="0" borderId="5" xfId="50" applyNumberFormat="1" applyFont="1" applyFill="1" applyBorder="1" applyAlignment="1">
      <alignment vertical="center" wrapText="1"/>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xf>
    <xf numFmtId="0" fontId="16" fillId="0" borderId="8" xfId="0" applyFont="1" applyFill="1" applyBorder="1" applyAlignment="1">
      <alignment vertical="center"/>
    </xf>
    <xf numFmtId="0" fontId="16" fillId="0" borderId="6" xfId="0" applyFont="1" applyFill="1" applyBorder="1" applyAlignment="1">
      <alignment vertical="center"/>
    </xf>
    <xf numFmtId="0" fontId="0" fillId="0" borderId="0" xfId="0" applyFont="1" applyAlignment="1">
      <alignment horizontal="right" vertical="center"/>
    </xf>
    <xf numFmtId="0" fontId="17" fillId="0" borderId="7" xfId="50" applyNumberFormat="1" applyFont="1" applyFill="1" applyBorder="1" applyAlignment="1">
      <alignment horizontal="left" vertical="center" wrapText="1"/>
    </xf>
    <xf numFmtId="0" fontId="17" fillId="0" borderId="6" xfId="50" applyNumberFormat="1" applyFont="1" applyFill="1" applyBorder="1" applyAlignment="1">
      <alignment horizontal="left" vertical="center" wrapText="1"/>
    </xf>
    <xf numFmtId="9" fontId="3" fillId="0" borderId="5" xfId="50" applyNumberFormat="1" applyFont="1" applyFill="1" applyBorder="1" applyAlignment="1">
      <alignment horizontal="left" vertical="center" wrapText="1"/>
    </xf>
    <xf numFmtId="176" fontId="18" fillId="0" borderId="5" xfId="50" applyNumberFormat="1" applyFont="1" applyFill="1" applyBorder="1" applyAlignment="1">
      <alignment horizontal="center" vertical="center" wrapText="1"/>
    </xf>
    <xf numFmtId="0" fontId="19" fillId="0" borderId="0" xfId="50" applyNumberFormat="1" applyFont="1" applyFill="1" applyAlignment="1">
      <alignment horizontal="center" vertical="center" wrapText="1"/>
    </xf>
    <xf numFmtId="0" fontId="3" fillId="0" borderId="0" xfId="50" applyNumberFormat="1" applyFont="1" applyFill="1" applyAlignment="1">
      <alignment horizontal="center" vertical="center" wrapText="1"/>
    </xf>
    <xf numFmtId="0" fontId="3" fillId="0" borderId="7" xfId="50" applyNumberFormat="1" applyFont="1" applyFill="1" applyBorder="1" applyAlignment="1">
      <alignment horizontal="left" vertical="top" wrapText="1"/>
    </xf>
    <xf numFmtId="0" fontId="3" fillId="0" borderId="8" xfId="50" applyNumberFormat="1" applyFont="1" applyFill="1" applyBorder="1" applyAlignment="1">
      <alignment horizontal="left" vertical="top" wrapText="1"/>
    </xf>
    <xf numFmtId="0" fontId="3" fillId="0" borderId="6" xfId="50" applyNumberFormat="1" applyFont="1" applyFill="1" applyBorder="1" applyAlignment="1">
      <alignment horizontal="left" vertical="top" wrapText="1"/>
    </xf>
    <xf numFmtId="0" fontId="6" fillId="0" borderId="0" xfId="50" applyNumberFormat="1" applyFont="1" applyFill="1" applyBorder="1" applyAlignment="1">
      <alignment horizontal="center" vertical="center" wrapText="1"/>
    </xf>
    <xf numFmtId="176" fontId="3" fillId="0" borderId="7" xfId="14" applyNumberFormat="1" applyFont="1" applyBorder="1" applyAlignment="1">
      <alignment horizontal="left" vertical="center" wrapText="1"/>
    </xf>
    <xf numFmtId="176" fontId="3" fillId="0" borderId="8" xfId="14" applyNumberFormat="1" applyFont="1" applyBorder="1" applyAlignment="1">
      <alignment horizontal="left" vertical="center" wrapText="1"/>
    </xf>
    <xf numFmtId="0" fontId="15" fillId="0" borderId="16" xfId="0" applyFont="1" applyFill="1" applyBorder="1" applyAlignment="1">
      <alignment horizontal="right" vertical="center" wrapText="1"/>
    </xf>
    <xf numFmtId="176" fontId="3" fillId="0" borderId="6" xfId="14" applyNumberFormat="1" applyFont="1" applyBorder="1" applyAlignment="1">
      <alignment horizontal="left" vertical="center" wrapText="1"/>
    </xf>
    <xf numFmtId="0" fontId="16" fillId="0" borderId="6" xfId="0" applyFont="1" applyFill="1" applyBorder="1" applyAlignment="1">
      <alignment horizontal="left" vertical="center"/>
    </xf>
    <xf numFmtId="9" fontId="3" fillId="0" borderId="7" xfId="50" applyNumberFormat="1" applyFont="1" applyFill="1" applyBorder="1" applyAlignment="1">
      <alignment horizontal="left" vertical="center" wrapText="1"/>
    </xf>
    <xf numFmtId="9" fontId="3" fillId="0" borderId="6" xfId="50" applyNumberFormat="1" applyFont="1" applyFill="1" applyBorder="1" applyAlignment="1">
      <alignment horizontal="left" vertical="center" wrapText="1"/>
    </xf>
    <xf numFmtId="0" fontId="16" fillId="0" borderId="5" xfId="0" applyFont="1" applyFill="1" applyBorder="1" applyAlignment="1">
      <alignment horizontal="lef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xf>
    <xf numFmtId="0" fontId="16" fillId="0" borderId="8"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xf>
    <xf numFmtId="0" fontId="20" fillId="0" borderId="0" xfId="0" applyFont="1" applyFill="1" applyBorder="1" applyAlignment="1" applyProtection="1">
      <alignment vertical="center"/>
      <protection locked="0"/>
    </xf>
    <xf numFmtId="1" fontId="18" fillId="0" borderId="7" xfId="50" applyFont="1" applyBorder="1" applyAlignment="1">
      <alignment horizontal="center" vertical="center" wrapText="1"/>
    </xf>
    <xf numFmtId="1" fontId="18" fillId="0" borderId="8" xfId="50" applyFont="1" applyBorder="1" applyAlignment="1">
      <alignment horizontal="center" vertical="center" wrapText="1"/>
    </xf>
    <xf numFmtId="1" fontId="18" fillId="0" borderId="6" xfId="50" applyFont="1" applyBorder="1" applyAlignment="1">
      <alignment horizontal="center" vertical="center" wrapText="1"/>
    </xf>
    <xf numFmtId="1" fontId="18" fillId="0" borderId="5" xfId="50" applyFont="1" applyBorder="1" applyAlignment="1">
      <alignment horizontal="center" vertical="center" wrapText="1"/>
    </xf>
    <xf numFmtId="1" fontId="18" fillId="0" borderId="10" xfId="50" applyFont="1" applyBorder="1" applyAlignment="1">
      <alignment horizontal="center" vertical="center" wrapText="1"/>
    </xf>
    <xf numFmtId="1" fontId="18" fillId="0" borderId="13" xfId="50" applyFont="1" applyBorder="1" applyAlignment="1">
      <alignment horizontal="center" vertical="center" wrapText="1"/>
    </xf>
    <xf numFmtId="1" fontId="5" fillId="0" borderId="10" xfId="50" applyBorder="1" applyAlignment="1">
      <alignment horizontal="center" vertical="center" wrapText="1"/>
    </xf>
    <xf numFmtId="1" fontId="18" fillId="0" borderId="9" xfId="50" applyFont="1" applyBorder="1" applyAlignment="1">
      <alignment horizontal="center" vertical="center" wrapText="1"/>
    </xf>
    <xf numFmtId="1" fontId="18" fillId="0" borderId="12" xfId="50" applyFont="1" applyBorder="1" applyAlignment="1">
      <alignment horizontal="center" vertical="center" wrapText="1"/>
    </xf>
    <xf numFmtId="1" fontId="5" fillId="0" borderId="9" xfId="50" applyBorder="1" applyAlignment="1">
      <alignment horizontal="center" vertical="center" wrapText="1"/>
    </xf>
    <xf numFmtId="1" fontId="18" fillId="0" borderId="7" xfId="50" applyFont="1" applyBorder="1" applyAlignment="1">
      <alignment horizontal="left" vertical="center" wrapText="1"/>
    </xf>
    <xf numFmtId="1" fontId="15" fillId="0" borderId="7" xfId="50" applyFont="1" applyBorder="1" applyAlignment="1">
      <alignment horizontal="left" vertical="center" wrapText="1"/>
    </xf>
    <xf numFmtId="1" fontId="5" fillId="0" borderId="4" xfId="50" applyBorder="1" applyAlignment="1">
      <alignment horizontal="center" vertical="center" wrapText="1"/>
    </xf>
    <xf numFmtId="1" fontId="5" fillId="0" borderId="8" xfId="50" applyBorder="1" applyAlignment="1">
      <alignment horizontal="left" vertical="center" wrapText="1"/>
    </xf>
    <xf numFmtId="1" fontId="5" fillId="0" borderId="5" xfId="50" applyBorder="1" applyAlignment="1">
      <alignment horizontal="center" vertical="center" wrapText="1"/>
    </xf>
    <xf numFmtId="1" fontId="5" fillId="0" borderId="7" xfId="50" applyBorder="1" applyAlignment="1">
      <alignment horizontal="center" vertical="center" wrapText="1"/>
    </xf>
    <xf numFmtId="1" fontId="5" fillId="0" borderId="6" xfId="50" applyBorder="1" applyAlignment="1">
      <alignment horizontal="center" vertical="center" wrapText="1"/>
    </xf>
    <xf numFmtId="1" fontId="5" fillId="0" borderId="13" xfId="50" applyBorder="1" applyAlignment="1">
      <alignment horizontal="center" vertical="center" wrapText="1"/>
    </xf>
    <xf numFmtId="1" fontId="5" fillId="0" borderId="14" xfId="50" applyBorder="1" applyAlignment="1">
      <alignment horizontal="center" vertical="center" wrapText="1"/>
    </xf>
    <xf numFmtId="1" fontId="5" fillId="0" borderId="15" xfId="50" applyBorder="1" applyAlignment="1">
      <alignment horizontal="center" vertical="center" wrapText="1"/>
    </xf>
    <xf numFmtId="1" fontId="5" fillId="0" borderId="12" xfId="50" applyBorder="1" applyAlignment="1">
      <alignment horizontal="center" vertical="center" wrapText="1"/>
    </xf>
    <xf numFmtId="1" fontId="18" fillId="0" borderId="14" xfId="50" applyFont="1" applyBorder="1" applyAlignment="1">
      <alignment horizontal="center" vertical="center" wrapText="1"/>
    </xf>
    <xf numFmtId="1" fontId="18" fillId="0" borderId="15" xfId="50" applyFont="1" applyBorder="1" applyAlignment="1">
      <alignment horizontal="center" vertical="center" wrapText="1"/>
    </xf>
    <xf numFmtId="1" fontId="5" fillId="0" borderId="8" xfId="50" applyBorder="1" applyAlignment="1">
      <alignment horizontal="center" vertical="center" wrapText="1"/>
    </xf>
    <xf numFmtId="1" fontId="18" fillId="0" borderId="6" xfId="50" applyFont="1" applyBorder="1" applyAlignment="1">
      <alignment horizontal="left" vertical="center" wrapText="1"/>
    </xf>
    <xf numFmtId="43" fontId="18" fillId="0" borderId="5" xfId="14" applyFont="1" applyBorder="1" applyAlignment="1">
      <alignment vertical="center" wrapText="1"/>
    </xf>
    <xf numFmtId="1" fontId="5" fillId="0" borderId="5" xfId="50" applyBorder="1" applyAlignment="1">
      <alignment vertical="center" wrapText="1"/>
    </xf>
    <xf numFmtId="1" fontId="15" fillId="0" borderId="6" xfId="50" applyFont="1" applyBorder="1" applyAlignment="1">
      <alignment horizontal="left" vertical="center" wrapText="1"/>
    </xf>
    <xf numFmtId="1" fontId="5" fillId="0" borderId="6" xfId="50" applyBorder="1" applyAlignment="1">
      <alignment horizontal="left" vertical="center" wrapText="1"/>
    </xf>
    <xf numFmtId="0" fontId="0" fillId="0" borderId="6" xfId="0" applyBorder="1" applyAlignment="1">
      <alignment vertical="center"/>
    </xf>
    <xf numFmtId="1" fontId="15" fillId="0" borderId="7" xfId="50" applyFont="1" applyBorder="1" applyAlignment="1">
      <alignment vertical="center" wrapText="1"/>
    </xf>
    <xf numFmtId="1" fontId="15" fillId="0" borderId="6" xfId="50" applyFont="1" applyBorder="1" applyAlignment="1">
      <alignment vertical="center" wrapText="1"/>
    </xf>
    <xf numFmtId="1" fontId="3" fillId="0" borderId="7" xfId="50" applyFont="1" applyBorder="1" applyAlignment="1">
      <alignment vertical="center" wrapText="1"/>
    </xf>
    <xf numFmtId="1" fontId="3" fillId="0" borderId="6" xfId="50" applyFont="1" applyBorder="1" applyAlignment="1">
      <alignment vertical="center" wrapText="1"/>
    </xf>
    <xf numFmtId="9" fontId="15" fillId="0" borderId="7" xfId="50" applyNumberFormat="1" applyFont="1" applyBorder="1" applyAlignment="1">
      <alignment horizontal="left" vertical="center" wrapText="1"/>
    </xf>
    <xf numFmtId="9" fontId="15" fillId="0" borderId="6" xfId="50" applyNumberFormat="1" applyFont="1" applyBorder="1" applyAlignment="1">
      <alignment horizontal="left" vertical="center" wrapText="1"/>
    </xf>
    <xf numFmtId="1" fontId="3" fillId="0" borderId="7" xfId="50" applyFont="1" applyBorder="1" applyAlignment="1">
      <alignment horizontal="left" vertical="center" wrapText="1"/>
    </xf>
    <xf numFmtId="1" fontId="3" fillId="0" borderId="6" xfId="50" applyFont="1" applyBorder="1" applyAlignment="1">
      <alignment horizontal="left" vertical="center" wrapText="1"/>
    </xf>
    <xf numFmtId="1" fontId="18" fillId="0" borderId="5" xfId="50" applyFont="1" applyBorder="1" applyAlignment="1">
      <alignment horizontal="left" vertical="center" wrapText="1"/>
    </xf>
    <xf numFmtId="0" fontId="0" fillId="0" borderId="5" xfId="0" applyBorder="1" applyAlignment="1">
      <alignment vertical="center"/>
    </xf>
    <xf numFmtId="1" fontId="5" fillId="0" borderId="5" xfId="50" applyBorder="1" applyAlignment="1">
      <alignment horizontal="left" vertical="center" wrapText="1"/>
    </xf>
    <xf numFmtId="0" fontId="7" fillId="0" borderId="16" xfId="0" applyFont="1" applyBorder="1">
      <alignment vertical="center"/>
    </xf>
    <xf numFmtId="0" fontId="23" fillId="0" borderId="16" xfId="0" applyFont="1" applyFill="1" applyBorder="1">
      <alignment vertical="center"/>
    </xf>
    <xf numFmtId="0" fontId="6" fillId="0" borderId="16" xfId="0" applyFont="1" applyBorder="1" applyAlignment="1">
      <alignment horizontal="center" vertical="center"/>
    </xf>
    <xf numFmtId="0" fontId="7" fillId="0" borderId="17" xfId="0" applyFont="1" applyBorder="1">
      <alignment vertical="center"/>
    </xf>
    <xf numFmtId="0" fontId="15" fillId="0" borderId="17" xfId="0" applyFont="1" applyBorder="1" applyAlignment="1">
      <alignment horizontal="left" vertical="center"/>
    </xf>
    <xf numFmtId="0" fontId="7" fillId="0" borderId="18" xfId="0" applyFont="1" applyBorder="1">
      <alignment vertical="center"/>
    </xf>
    <xf numFmtId="0" fontId="24" fillId="0" borderId="5" xfId="0" applyFont="1" applyFill="1" applyBorder="1" applyAlignment="1">
      <alignment horizontal="center" vertical="center"/>
    </xf>
    <xf numFmtId="0" fontId="7" fillId="0" borderId="18" xfId="0" applyFont="1" applyBorder="1" applyAlignment="1">
      <alignment vertical="center" wrapText="1"/>
    </xf>
    <xf numFmtId="0" fontId="25" fillId="0" borderId="18" xfId="0" applyFont="1" applyBorder="1">
      <alignment vertical="center"/>
    </xf>
    <xf numFmtId="0" fontId="15" fillId="0" borderId="5" xfId="0" applyFont="1" applyFill="1" applyBorder="1" applyAlignment="1">
      <alignment horizontal="left" vertical="center"/>
    </xf>
    <xf numFmtId="0" fontId="7" fillId="0" borderId="19" xfId="0" applyFont="1" applyBorder="1">
      <alignment vertical="center"/>
    </xf>
    <xf numFmtId="0" fontId="7" fillId="0" borderId="19" xfId="0" applyFont="1" applyBorder="1" applyAlignment="1">
      <alignment vertical="center" wrapText="1"/>
    </xf>
    <xf numFmtId="0" fontId="22" fillId="0" borderId="0" xfId="0" applyFont="1" applyBorder="1" applyAlignment="1">
      <alignment vertical="center" wrapText="1"/>
    </xf>
    <xf numFmtId="0" fontId="7" fillId="0" borderId="16" xfId="0" applyFont="1" applyBorder="1" applyAlignment="1">
      <alignment vertical="center" wrapText="1"/>
    </xf>
    <xf numFmtId="4" fontId="24" fillId="0" borderId="5" xfId="0" applyNumberFormat="1" applyFont="1" applyFill="1" applyBorder="1" applyAlignment="1">
      <alignment horizontal="right" vertical="center"/>
    </xf>
    <xf numFmtId="0" fontId="15" fillId="0" borderId="5" xfId="0" applyFont="1" applyFill="1" applyBorder="1" applyAlignment="1">
      <alignment horizontal="center" vertical="center"/>
    </xf>
    <xf numFmtId="4" fontId="15" fillId="0" borderId="5" xfId="0" applyNumberFormat="1" applyFont="1" applyFill="1" applyBorder="1" applyAlignment="1">
      <alignment horizontal="right" vertical="center"/>
    </xf>
    <xf numFmtId="0" fontId="15" fillId="0" borderId="17" xfId="0" applyFont="1" applyBorder="1" applyAlignment="1">
      <alignment horizontal="center" vertical="center"/>
    </xf>
    <xf numFmtId="0" fontId="7" fillId="0" borderId="20" xfId="0" applyFont="1" applyBorder="1">
      <alignment vertical="center"/>
    </xf>
    <xf numFmtId="0" fontId="7" fillId="0" borderId="21" xfId="0" applyFont="1" applyBorder="1">
      <alignment vertical="center"/>
    </xf>
    <xf numFmtId="0" fontId="7" fillId="0" borderId="21" xfId="0" applyFont="1" applyBorder="1" applyAlignment="1">
      <alignment vertical="center" wrapText="1"/>
    </xf>
    <xf numFmtId="0" fontId="25" fillId="0" borderId="21" xfId="0" applyFont="1" applyBorder="1" applyAlignment="1">
      <alignment vertical="center" wrapText="1"/>
    </xf>
    <xf numFmtId="0" fontId="7" fillId="0" borderId="22" xfId="0" applyFont="1" applyBorder="1" applyAlignment="1">
      <alignment vertical="center" wrapText="1"/>
    </xf>
    <xf numFmtId="0" fontId="24" fillId="0" borderId="5" xfId="0" applyFont="1" applyFill="1" applyBorder="1" applyAlignment="1">
      <alignment horizontal="center" vertical="center" wrapText="1"/>
    </xf>
    <xf numFmtId="0" fontId="24" fillId="0" borderId="5" xfId="0" applyFont="1" applyFill="1" applyBorder="1" applyAlignment="1">
      <alignment horizontal="left" vertical="center"/>
    </xf>
    <xf numFmtId="0" fontId="0" fillId="0" borderId="0" xfId="0" applyFont="1" applyFill="1">
      <alignment vertical="center"/>
    </xf>
    <xf numFmtId="0" fontId="7" fillId="0" borderId="16" xfId="0" applyFont="1" applyFill="1" applyBorder="1">
      <alignment vertical="center"/>
    </xf>
    <xf numFmtId="0" fontId="6" fillId="0" borderId="16" xfId="0" applyFont="1" applyFill="1" applyBorder="1" applyAlignment="1">
      <alignment horizontal="center" vertical="center"/>
    </xf>
    <xf numFmtId="0" fontId="7" fillId="0" borderId="17" xfId="0" applyFont="1" applyFill="1" applyBorder="1">
      <alignment vertical="center"/>
    </xf>
    <xf numFmtId="0" fontId="15" fillId="0" borderId="17" xfId="0" applyFont="1" applyFill="1" applyBorder="1" applyAlignment="1">
      <alignment horizontal="left" vertical="center"/>
    </xf>
    <xf numFmtId="0" fontId="7" fillId="0" borderId="18" xfId="0" applyFont="1" applyFill="1" applyBorder="1" applyAlignment="1">
      <alignment vertical="center" wrapText="1"/>
    </xf>
    <xf numFmtId="0" fontId="25" fillId="0" borderId="18" xfId="0" applyFont="1" applyFill="1" applyBorder="1">
      <alignment vertical="center"/>
    </xf>
    <xf numFmtId="0" fontId="7" fillId="0" borderId="18" xfId="0" applyFont="1" applyFill="1" applyBorder="1">
      <alignment vertical="center"/>
    </xf>
    <xf numFmtId="0" fontId="15" fillId="0" borderId="17" xfId="0" applyFont="1" applyFill="1" applyBorder="1" applyAlignment="1">
      <alignment horizontal="center" vertical="center"/>
    </xf>
    <xf numFmtId="0" fontId="7" fillId="0" borderId="20" xfId="0" applyFont="1" applyFill="1" applyBorder="1">
      <alignment vertical="center"/>
    </xf>
    <xf numFmtId="0" fontId="7" fillId="0" borderId="21" xfId="0" applyFont="1" applyFill="1" applyBorder="1">
      <alignment vertical="center"/>
    </xf>
    <xf numFmtId="0" fontId="7" fillId="0" borderId="21" xfId="0" applyFont="1" applyFill="1" applyBorder="1" applyAlignment="1">
      <alignment vertical="center" wrapText="1"/>
    </xf>
    <xf numFmtId="0" fontId="25" fillId="0" borderId="21" xfId="0" applyFont="1" applyFill="1" applyBorder="1" applyAlignment="1">
      <alignment vertical="center" wrapText="1"/>
    </xf>
    <xf numFmtId="179" fontId="0" fillId="0" borderId="0" xfId="0" applyNumberFormat="1" applyFont="1" applyFill="1">
      <alignment vertical="center"/>
    </xf>
    <xf numFmtId="0" fontId="15" fillId="0" borderId="16" xfId="0" applyFont="1" applyFill="1" applyBorder="1">
      <alignment vertical="center"/>
    </xf>
    <xf numFmtId="0" fontId="21" fillId="0" borderId="16" xfId="0" applyFont="1" applyFill="1" applyBorder="1" applyAlignment="1">
      <alignment vertical="center" wrapText="1"/>
    </xf>
    <xf numFmtId="179" fontId="7" fillId="0" borderId="16" xfId="0" applyNumberFormat="1" applyFont="1" applyFill="1" applyBorder="1">
      <alignment vertical="center"/>
    </xf>
    <xf numFmtId="0" fontId="26" fillId="0" borderId="16" xfId="0" applyFont="1" applyFill="1" applyBorder="1" applyAlignment="1">
      <alignment horizontal="right" vertical="center" wrapText="1"/>
    </xf>
    <xf numFmtId="179" fontId="6" fillId="0" borderId="16" xfId="0" applyNumberFormat="1" applyFont="1" applyFill="1" applyBorder="1" applyAlignment="1">
      <alignment horizontal="center" vertical="center"/>
    </xf>
    <xf numFmtId="0" fontId="15" fillId="0" borderId="17" xfId="0" applyFont="1" applyFill="1" applyBorder="1" applyAlignment="1">
      <alignment horizontal="right" vertical="center"/>
    </xf>
    <xf numFmtId="179" fontId="24" fillId="0" borderId="5" xfId="0" applyNumberFormat="1" applyFont="1" applyFill="1" applyBorder="1" applyAlignment="1">
      <alignment horizontal="center" vertical="center"/>
    </xf>
    <xf numFmtId="179" fontId="24" fillId="0" borderId="5" xfId="0" applyNumberFormat="1" applyFont="1" applyFill="1" applyBorder="1" applyAlignment="1">
      <alignment horizontal="right" vertical="center"/>
    </xf>
    <xf numFmtId="0" fontId="21" fillId="0" borderId="21" xfId="0" applyFont="1" applyFill="1" applyBorder="1" applyAlignment="1">
      <alignment vertical="center" wrapText="1"/>
    </xf>
    <xf numFmtId="0" fontId="7" fillId="0" borderId="22" xfId="0" applyFont="1" applyFill="1" applyBorder="1">
      <alignment vertical="center"/>
    </xf>
    <xf numFmtId="0" fontId="21" fillId="0" borderId="0" xfId="0" applyFont="1" applyFill="1" applyBorder="1" applyAlignment="1">
      <alignment vertical="center" wrapText="1"/>
    </xf>
    <xf numFmtId="0" fontId="21" fillId="0" borderId="17" xfId="0" applyFont="1" applyFill="1" applyBorder="1" applyAlignment="1">
      <alignment vertical="center" wrapText="1"/>
    </xf>
    <xf numFmtId="4" fontId="24" fillId="0" borderId="5" xfId="0" applyNumberFormat="1" applyFont="1" applyFill="1" applyBorder="1" applyAlignment="1">
      <alignment horizontal="right" vertical="center" wrapText="1"/>
    </xf>
    <xf numFmtId="0" fontId="24" fillId="0" borderId="5" xfId="0" applyFont="1" applyFill="1" applyBorder="1" applyAlignment="1">
      <alignment horizontal="left" vertical="center" wrapText="1"/>
    </xf>
    <xf numFmtId="0" fontId="7" fillId="0" borderId="17" xfId="0" applyFont="1" applyFill="1" applyBorder="1" applyAlignment="1">
      <alignment vertical="center" wrapText="1"/>
    </xf>
    <xf numFmtId="0" fontId="21" fillId="0" borderId="18" xfId="0" applyFont="1" applyFill="1" applyBorder="1" applyAlignment="1">
      <alignment vertical="center" wrapText="1"/>
    </xf>
    <xf numFmtId="0" fontId="21" fillId="0" borderId="20" xfId="0" applyFont="1" applyFill="1" applyBorder="1" applyAlignment="1">
      <alignment vertical="center" wrapText="1"/>
    </xf>
    <xf numFmtId="0" fontId="26" fillId="0" borderId="18" xfId="0" applyFont="1" applyFill="1" applyBorder="1">
      <alignment vertical="center"/>
    </xf>
    <xf numFmtId="0" fontId="21" fillId="0" borderId="16" xfId="0" applyFont="1" applyFill="1" applyBorder="1">
      <alignment vertical="center"/>
    </xf>
    <xf numFmtId="0" fontId="21" fillId="0" borderId="18" xfId="0" applyFont="1" applyFill="1" applyBorder="1">
      <alignment vertical="center"/>
    </xf>
    <xf numFmtId="0" fontId="27" fillId="0" borderId="16" xfId="0" applyFont="1" applyFill="1" applyBorder="1" applyAlignment="1">
      <alignment horizontal="center" vertical="center"/>
    </xf>
    <xf numFmtId="0" fontId="21" fillId="0" borderId="19" xfId="0" applyFont="1" applyFill="1" applyBorder="1">
      <alignment vertical="center"/>
    </xf>
    <xf numFmtId="0" fontId="26" fillId="0" borderId="16" xfId="0" applyFont="1" applyFill="1" applyBorder="1" applyAlignment="1">
      <alignment horizontal="right" vertical="center"/>
    </xf>
    <xf numFmtId="0" fontId="27" fillId="0" borderId="17" xfId="0" applyFont="1" applyFill="1" applyBorder="1" applyAlignment="1">
      <alignment horizontal="center" vertical="center"/>
    </xf>
    <xf numFmtId="0" fontId="26" fillId="0" borderId="0" xfId="0" applyFont="1" applyFill="1" applyAlignment="1">
      <alignment horizontal="right" vertical="center"/>
    </xf>
    <xf numFmtId="0" fontId="21" fillId="0" borderId="23" xfId="0" applyFont="1" applyFill="1" applyBorder="1" applyAlignment="1">
      <alignment vertical="center" wrapText="1"/>
    </xf>
    <xf numFmtId="0" fontId="26" fillId="0" borderId="0" xfId="0" applyFont="1" applyFill="1" applyAlignment="1">
      <alignment vertical="center"/>
    </xf>
    <xf numFmtId="0" fontId="21" fillId="0" borderId="24" xfId="0" applyFont="1" applyFill="1" applyBorder="1" applyAlignment="1">
      <alignment vertical="center" wrapText="1"/>
    </xf>
    <xf numFmtId="0" fontId="21" fillId="0" borderId="22" xfId="0" applyFont="1" applyFill="1" applyBorder="1" applyAlignment="1">
      <alignment vertical="center" wrapText="1"/>
    </xf>
    <xf numFmtId="0" fontId="7" fillId="0" borderId="19" xfId="0" applyFont="1" applyFill="1" applyBorder="1">
      <alignment vertical="center"/>
    </xf>
    <xf numFmtId="0" fontId="7" fillId="0" borderId="16" xfId="0" applyFont="1" applyFill="1" applyBorder="1" applyAlignment="1">
      <alignment vertical="center" wrapText="1"/>
    </xf>
    <xf numFmtId="0" fontId="7" fillId="0" borderId="5" xfId="0" applyFont="1" applyFill="1" applyBorder="1" applyAlignment="1">
      <alignment vertical="center" wrapText="1"/>
    </xf>
    <xf numFmtId="0" fontId="7" fillId="0" borderId="0" xfId="0" applyFont="1" applyFill="1" applyBorder="1" applyAlignment="1">
      <alignment vertical="center" wrapText="1"/>
    </xf>
    <xf numFmtId="0" fontId="0" fillId="0" borderId="5" xfId="0" applyFont="1" applyFill="1" applyBorder="1">
      <alignment vertical="center"/>
    </xf>
    <xf numFmtId="0" fontId="28" fillId="0" borderId="0" xfId="0" applyFont="1" applyFill="1">
      <alignment vertical="center"/>
    </xf>
    <xf numFmtId="0" fontId="23" fillId="0" borderId="18" xfId="0" applyFont="1" applyFill="1" applyBorder="1">
      <alignment vertical="center"/>
    </xf>
    <xf numFmtId="0" fontId="29" fillId="0" borderId="18" xfId="0" applyFont="1" applyFill="1" applyBorder="1" applyAlignment="1">
      <alignment vertical="center" wrapText="1"/>
    </xf>
    <xf numFmtId="0" fontId="29" fillId="0" borderId="5" xfId="0" applyFont="1" applyFill="1" applyBorder="1" applyAlignment="1">
      <alignment vertical="center" wrapText="1"/>
    </xf>
    <xf numFmtId="0" fontId="30" fillId="0" borderId="18" xfId="0" applyFont="1" applyFill="1" applyBorder="1" applyAlignment="1">
      <alignment vertical="center" wrapText="1"/>
    </xf>
    <xf numFmtId="0" fontId="29" fillId="0" borderId="19" xfId="0" applyFont="1" applyFill="1" applyBorder="1" applyAlignment="1">
      <alignment vertical="center" wrapText="1"/>
    </xf>
    <xf numFmtId="0" fontId="15" fillId="0" borderId="16" xfId="0" applyFont="1" applyFill="1" applyBorder="1" applyAlignment="1">
      <alignment horizontal="right" vertical="center"/>
    </xf>
    <xf numFmtId="0" fontId="23" fillId="0" borderId="21" xfId="0" applyFont="1" applyFill="1" applyBorder="1" applyAlignment="1">
      <alignment vertical="center" wrapText="1"/>
    </xf>
    <xf numFmtId="0" fontId="26" fillId="0" borderId="17" xfId="0" applyFont="1" applyFill="1" applyBorder="1" applyAlignment="1">
      <alignment horizontal="center" vertical="center"/>
    </xf>
    <xf numFmtId="0" fontId="29" fillId="0" borderId="21" xfId="0" applyFont="1" applyFill="1" applyBorder="1" applyAlignment="1">
      <alignment vertical="center" wrapText="1"/>
    </xf>
    <xf numFmtId="0" fontId="30" fillId="0" borderId="21" xfId="0" applyFont="1" applyFill="1" applyBorder="1" applyAlignment="1">
      <alignment vertical="center" wrapText="1"/>
    </xf>
    <xf numFmtId="0" fontId="18" fillId="0" borderId="0" xfId="0" applyFont="1" applyFill="1" applyAlignment="1">
      <alignment vertical="center"/>
    </xf>
    <xf numFmtId="0" fontId="31" fillId="0" borderId="0" xfId="0" applyFont="1" applyFill="1" applyAlignment="1">
      <alignment horizontal="center" vertical="center"/>
    </xf>
    <xf numFmtId="0" fontId="24" fillId="0" borderId="5" xfId="0" applyFont="1" applyFill="1" applyBorder="1" applyAlignment="1" quotePrefix="1">
      <alignment horizontal="center" vertical="center"/>
    </xf>
    <xf numFmtId="0" fontId="24" fillId="0" borderId="5" xfId="0" applyFont="1" applyFill="1" applyBorder="1" applyAlignment="1" quotePrefix="1">
      <alignment horizontal="center" vertical="center" wrapText="1"/>
    </xf>
  </cellXfs>
  <cellStyles count="54">
    <cellStyle name="常规" xfId="0" builtinId="0"/>
    <cellStyle name="千位分隔 2" xfId="1"/>
    <cellStyle name="常规 2 6"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千位分隔 3" xfId="33"/>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7" Type="http://schemas.openxmlformats.org/officeDocument/2006/relationships/sharedStrings" Target="sharedStrings.xml"/><Relationship Id="rId56" Type="http://schemas.openxmlformats.org/officeDocument/2006/relationships/styles" Target="styles.xml"/><Relationship Id="rId55" Type="http://schemas.openxmlformats.org/officeDocument/2006/relationships/theme" Target="theme/theme1.xml"/><Relationship Id="rId54" Type="http://schemas.openxmlformats.org/officeDocument/2006/relationships/externalLink" Target="externalLinks/externalLink13.xml"/><Relationship Id="rId53" Type="http://schemas.openxmlformats.org/officeDocument/2006/relationships/externalLink" Target="externalLinks/externalLink12.xml"/><Relationship Id="rId52" Type="http://schemas.openxmlformats.org/officeDocument/2006/relationships/externalLink" Target="externalLinks/externalLink11.xml"/><Relationship Id="rId51" Type="http://schemas.openxmlformats.org/officeDocument/2006/relationships/externalLink" Target="externalLinks/externalLink10.xml"/><Relationship Id="rId50" Type="http://schemas.openxmlformats.org/officeDocument/2006/relationships/externalLink" Target="externalLinks/externalLink9.xml"/><Relationship Id="rId5" Type="http://schemas.openxmlformats.org/officeDocument/2006/relationships/worksheet" Target="worksheets/sheet5.xml"/><Relationship Id="rId49" Type="http://schemas.openxmlformats.org/officeDocument/2006/relationships/externalLink" Target="externalLinks/externalLink8.xml"/><Relationship Id="rId48" Type="http://schemas.openxmlformats.org/officeDocument/2006/relationships/externalLink" Target="externalLinks/externalLink7.xml"/><Relationship Id="rId47" Type="http://schemas.openxmlformats.org/officeDocument/2006/relationships/externalLink" Target="externalLinks/externalLink6.xml"/><Relationship Id="rId46" Type="http://schemas.openxmlformats.org/officeDocument/2006/relationships/externalLink" Target="externalLinks/externalLink5.xml"/><Relationship Id="rId45" Type="http://schemas.openxmlformats.org/officeDocument/2006/relationships/externalLink" Target="externalLinks/externalLink4.xml"/><Relationship Id="rId44" Type="http://schemas.openxmlformats.org/officeDocument/2006/relationships/externalLink" Target="externalLinks/externalLink3.xml"/><Relationship Id="rId43" Type="http://schemas.openxmlformats.org/officeDocument/2006/relationships/externalLink" Target="externalLinks/externalLink2.xml"/><Relationship Id="rId42" Type="http://schemas.openxmlformats.org/officeDocument/2006/relationships/externalLink" Target="externalLinks/externalLink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
  <sheetViews>
    <sheetView workbookViewId="0">
      <selection activeCell="A22" sqref="A22"/>
    </sheetView>
  </sheetViews>
  <sheetFormatPr defaultColWidth="9" defaultRowHeight="14.25"/>
  <cols>
    <col min="1" max="1" width="123.125" style="409" customWidth="1"/>
    <col min="2" max="16384" width="9" style="409"/>
  </cols>
  <sheetData>
    <row r="1" ht="137.1" customHeight="1" spans="1:1">
      <c r="A1" s="410" t="s">
        <v>0</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showZeros="0" workbookViewId="0">
      <pane ySplit="6" topLeftCell="A7" activePane="bottomLeft" state="frozen"/>
      <selection/>
      <selection pane="bottomLeft" activeCell="F27" sqref="F27"/>
    </sheetView>
  </sheetViews>
  <sheetFormatPr defaultColWidth="10" defaultRowHeight="13.5"/>
  <cols>
    <col min="1" max="1" width="1.5" customWidth="1"/>
    <col min="2" max="2" width="11.875" customWidth="1"/>
    <col min="3" max="3" width="31.5" customWidth="1"/>
    <col min="4" max="9" width="14.7583333333333" customWidth="1"/>
    <col min="10" max="10" width="1.5" customWidth="1"/>
    <col min="11" max="11" width="9.75833333333333" customWidth="1"/>
  </cols>
  <sheetData>
    <row r="1" ht="24.95" customHeight="1" spans="1:10">
      <c r="A1" s="325"/>
      <c r="B1" s="326"/>
      <c r="C1" s="337"/>
      <c r="D1" s="338"/>
      <c r="E1" s="338"/>
      <c r="F1" s="338"/>
      <c r="G1" s="338"/>
      <c r="H1" s="338"/>
      <c r="I1" s="245" t="s">
        <v>237</v>
      </c>
      <c r="J1" s="330"/>
    </row>
    <row r="2" ht="22.9" customHeight="1" spans="1:10">
      <c r="A2" s="325"/>
      <c r="B2" s="327" t="s">
        <v>238</v>
      </c>
      <c r="C2" s="327"/>
      <c r="D2" s="327"/>
      <c r="E2" s="327"/>
      <c r="F2" s="327"/>
      <c r="G2" s="327"/>
      <c r="H2" s="327"/>
      <c r="I2" s="327"/>
      <c r="J2" s="330" t="s">
        <v>2</v>
      </c>
    </row>
    <row r="3" ht="19.5" customHeight="1" spans="1:10">
      <c r="A3" s="328"/>
      <c r="B3" s="329" t="s">
        <v>4</v>
      </c>
      <c r="C3" s="329"/>
      <c r="D3" s="342"/>
      <c r="E3" s="342"/>
      <c r="F3" s="342"/>
      <c r="G3" s="342"/>
      <c r="H3" s="342"/>
      <c r="I3" s="342" t="s">
        <v>5</v>
      </c>
      <c r="J3" s="343"/>
    </row>
    <row r="4" ht="24.4" customHeight="1" spans="1:10">
      <c r="A4" s="330"/>
      <c r="B4" s="331" t="s">
        <v>239</v>
      </c>
      <c r="C4" s="331" t="s">
        <v>70</v>
      </c>
      <c r="D4" s="331" t="s">
        <v>240</v>
      </c>
      <c r="E4" s="331"/>
      <c r="F4" s="331"/>
      <c r="G4" s="331"/>
      <c r="H4" s="331"/>
      <c r="I4" s="331"/>
      <c r="J4" s="344"/>
    </row>
    <row r="5" ht="24.4" customHeight="1" spans="1:10">
      <c r="A5" s="332"/>
      <c r="B5" s="331"/>
      <c r="C5" s="331"/>
      <c r="D5" s="331" t="s">
        <v>58</v>
      </c>
      <c r="E5" s="348" t="s">
        <v>241</v>
      </c>
      <c r="F5" s="331" t="s">
        <v>242</v>
      </c>
      <c r="G5" s="331"/>
      <c r="H5" s="331"/>
      <c r="I5" s="331" t="s">
        <v>204</v>
      </c>
      <c r="J5" s="344"/>
    </row>
    <row r="6" ht="24.4" customHeight="1" spans="1:10">
      <c r="A6" s="332"/>
      <c r="B6" s="331"/>
      <c r="C6" s="331"/>
      <c r="D6" s="331"/>
      <c r="E6" s="348"/>
      <c r="F6" s="331" t="s">
        <v>185</v>
      </c>
      <c r="G6" s="331" t="s">
        <v>243</v>
      </c>
      <c r="H6" s="331" t="s">
        <v>244</v>
      </c>
      <c r="I6" s="331"/>
      <c r="J6" s="345"/>
    </row>
    <row r="7" ht="22.9" customHeight="1" spans="1:10">
      <c r="A7" s="333"/>
      <c r="B7" s="331"/>
      <c r="C7" s="331" t="s">
        <v>71</v>
      </c>
      <c r="D7" s="339">
        <f t="shared" ref="D7:I7" si="0">SUM(D8:D15)</f>
        <v>111.664</v>
      </c>
      <c r="E7" s="339">
        <f t="shared" si="0"/>
        <v>0</v>
      </c>
      <c r="F7" s="339">
        <f t="shared" si="0"/>
        <v>101.734</v>
      </c>
      <c r="G7" s="339">
        <f t="shared" si="0"/>
        <v>0</v>
      </c>
      <c r="H7" s="339">
        <f t="shared" si="0"/>
        <v>101.734</v>
      </c>
      <c r="I7" s="339">
        <f t="shared" si="0"/>
        <v>9.93</v>
      </c>
      <c r="J7" s="346"/>
    </row>
    <row r="8" ht="22.9" customHeight="1" spans="1:10">
      <c r="A8" s="333"/>
      <c r="B8" s="331">
        <v>205001</v>
      </c>
      <c r="C8" s="349" t="s">
        <v>72</v>
      </c>
      <c r="D8" s="339">
        <v>8.8</v>
      </c>
      <c r="E8" s="339"/>
      <c r="F8" s="339">
        <v>5.67</v>
      </c>
      <c r="G8" s="339">
        <v>0</v>
      </c>
      <c r="H8" s="339">
        <v>5.67</v>
      </c>
      <c r="I8" s="339">
        <v>3.13</v>
      </c>
      <c r="J8" s="346"/>
    </row>
    <row r="9" ht="22.9" customHeight="1" spans="1:10">
      <c r="A9" s="333"/>
      <c r="B9" s="331">
        <v>205002</v>
      </c>
      <c r="C9" s="349" t="s">
        <v>73</v>
      </c>
      <c r="D9" s="339">
        <v>2.19</v>
      </c>
      <c r="E9" s="339"/>
      <c r="F9" s="339">
        <v>1.62</v>
      </c>
      <c r="G9" s="339"/>
      <c r="H9" s="339">
        <v>1.62</v>
      </c>
      <c r="I9" s="339">
        <v>0.57</v>
      </c>
      <c r="J9" s="346"/>
    </row>
    <row r="10" ht="22.9" customHeight="1" spans="1:10">
      <c r="A10" s="333"/>
      <c r="B10" s="331">
        <v>205003</v>
      </c>
      <c r="C10" s="349" t="s">
        <v>74</v>
      </c>
      <c r="D10" s="339">
        <v>3.73</v>
      </c>
      <c r="E10" s="339"/>
      <c r="F10" s="339">
        <v>3.24</v>
      </c>
      <c r="G10" s="339"/>
      <c r="H10" s="339">
        <v>3.24</v>
      </c>
      <c r="I10" s="339">
        <v>0.49</v>
      </c>
      <c r="J10" s="346"/>
    </row>
    <row r="11" ht="22.9" customHeight="1" spans="1:10">
      <c r="A11" s="333"/>
      <c r="B11" s="331">
        <v>205004</v>
      </c>
      <c r="C11" s="349" t="s">
        <v>75</v>
      </c>
      <c r="D11" s="339">
        <v>6.2</v>
      </c>
      <c r="E11" s="339"/>
      <c r="F11" s="339">
        <v>5.83</v>
      </c>
      <c r="G11" s="339"/>
      <c r="H11" s="339">
        <v>5.83</v>
      </c>
      <c r="I11" s="339">
        <v>0.37</v>
      </c>
      <c r="J11" s="346"/>
    </row>
    <row r="12" ht="22.9" customHeight="1" spans="1:10">
      <c r="A12" s="333"/>
      <c r="B12" s="331">
        <v>205005</v>
      </c>
      <c r="C12" s="349" t="s">
        <v>76</v>
      </c>
      <c r="D12" s="339">
        <v>1.71</v>
      </c>
      <c r="E12" s="339">
        <v>0</v>
      </c>
      <c r="F12" s="339">
        <v>1.62</v>
      </c>
      <c r="G12" s="339">
        <v>0</v>
      </c>
      <c r="H12" s="339">
        <v>1.62</v>
      </c>
      <c r="I12" s="339">
        <v>0.09</v>
      </c>
      <c r="J12" s="346"/>
    </row>
    <row r="13" ht="22.9" customHeight="1" spans="1:10">
      <c r="A13" s="333"/>
      <c r="B13" s="331">
        <v>205006</v>
      </c>
      <c r="C13" s="349" t="s">
        <v>77</v>
      </c>
      <c r="D13" s="339">
        <v>2.03</v>
      </c>
      <c r="E13" s="339"/>
      <c r="F13" s="339">
        <v>1.62</v>
      </c>
      <c r="G13" s="339"/>
      <c r="H13" s="339">
        <v>1.62</v>
      </c>
      <c r="I13" s="339">
        <v>0.41</v>
      </c>
      <c r="J13" s="346"/>
    </row>
    <row r="14" ht="22.9" customHeight="1" spans="1:10">
      <c r="A14" s="333"/>
      <c r="B14" s="331">
        <v>205008</v>
      </c>
      <c r="C14" s="349" t="s">
        <v>79</v>
      </c>
      <c r="D14" s="339">
        <v>13.284</v>
      </c>
      <c r="E14" s="339"/>
      <c r="F14" s="339">
        <v>13.284</v>
      </c>
      <c r="G14" s="339"/>
      <c r="H14" s="339">
        <v>13.284</v>
      </c>
      <c r="I14" s="339"/>
      <c r="J14" s="346"/>
    </row>
    <row r="15" ht="22.9" customHeight="1" spans="1:10">
      <c r="A15" s="333"/>
      <c r="B15" s="331">
        <v>205009</v>
      </c>
      <c r="C15" s="349" t="s">
        <v>80</v>
      </c>
      <c r="D15" s="339">
        <v>73.72</v>
      </c>
      <c r="E15" s="339"/>
      <c r="F15" s="339">
        <v>68.85</v>
      </c>
      <c r="G15" s="339"/>
      <c r="H15" s="339">
        <v>68.85</v>
      </c>
      <c r="I15" s="339">
        <v>4.87</v>
      </c>
      <c r="J15" s="34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8" activePane="bottomLeft" state="frozen"/>
      <selection/>
      <selection pane="bottomLeft" activeCell="F8" sqref="F8"/>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833333333333" customWidth="1"/>
  </cols>
  <sheetData>
    <row r="1" ht="24.95" customHeight="1" spans="1:10">
      <c r="A1" s="325"/>
      <c r="B1" s="326"/>
      <c r="C1" s="326"/>
      <c r="D1" s="326"/>
      <c r="E1" s="337"/>
      <c r="F1" s="337"/>
      <c r="G1" s="338"/>
      <c r="H1" s="338"/>
      <c r="I1" s="245" t="s">
        <v>245</v>
      </c>
      <c r="J1" s="330"/>
    </row>
    <row r="2" ht="22.9" customHeight="1" spans="1:10">
      <c r="A2" s="325"/>
      <c r="B2" s="327" t="s">
        <v>246</v>
      </c>
      <c r="C2" s="327"/>
      <c r="D2" s="327"/>
      <c r="E2" s="327"/>
      <c r="F2" s="327"/>
      <c r="G2" s="327"/>
      <c r="H2" s="327"/>
      <c r="I2" s="327"/>
      <c r="J2" s="330" t="s">
        <v>2</v>
      </c>
    </row>
    <row r="3" ht="19.5" customHeight="1" spans="1:10">
      <c r="A3" s="328"/>
      <c r="B3" s="329" t="s">
        <v>4</v>
      </c>
      <c r="C3" s="329"/>
      <c r="D3" s="329"/>
      <c r="E3" s="329"/>
      <c r="F3" s="329"/>
      <c r="G3" s="328"/>
      <c r="H3" s="328"/>
      <c r="I3" s="342" t="s">
        <v>5</v>
      </c>
      <c r="J3" s="343"/>
    </row>
    <row r="4" ht="24.4" customHeight="1" spans="1:10">
      <c r="A4" s="330"/>
      <c r="B4" s="331" t="s">
        <v>8</v>
      </c>
      <c r="C4" s="331"/>
      <c r="D4" s="331"/>
      <c r="E4" s="331"/>
      <c r="F4" s="331"/>
      <c r="G4" s="331" t="s">
        <v>247</v>
      </c>
      <c r="H4" s="331"/>
      <c r="I4" s="331"/>
      <c r="J4" s="344"/>
    </row>
    <row r="5" ht="24.4" customHeight="1" spans="1:10">
      <c r="A5" s="332"/>
      <c r="B5" s="331" t="s">
        <v>87</v>
      </c>
      <c r="C5" s="331"/>
      <c r="D5" s="331"/>
      <c r="E5" s="331" t="s">
        <v>69</v>
      </c>
      <c r="F5" s="331" t="s">
        <v>70</v>
      </c>
      <c r="G5" s="331" t="s">
        <v>58</v>
      </c>
      <c r="H5" s="331" t="s">
        <v>83</v>
      </c>
      <c r="I5" s="331" t="s">
        <v>84</v>
      </c>
      <c r="J5" s="344"/>
    </row>
    <row r="6" ht="24.4" customHeight="1" spans="1:10">
      <c r="A6" s="332"/>
      <c r="B6" s="331" t="s">
        <v>88</v>
      </c>
      <c r="C6" s="331" t="s">
        <v>89</v>
      </c>
      <c r="D6" s="331" t="s">
        <v>90</v>
      </c>
      <c r="E6" s="331"/>
      <c r="F6" s="331"/>
      <c r="G6" s="331"/>
      <c r="H6" s="331"/>
      <c r="I6" s="331"/>
      <c r="J6" s="345"/>
    </row>
    <row r="7" ht="22.9" customHeight="1" spans="1:10">
      <c r="A7" s="333"/>
      <c r="B7" s="331"/>
      <c r="C7" s="331"/>
      <c r="D7" s="331"/>
      <c r="E7" s="331"/>
      <c r="F7" s="331" t="s">
        <v>71</v>
      </c>
      <c r="G7" s="339"/>
      <c r="H7" s="339"/>
      <c r="I7" s="339"/>
      <c r="J7" s="346"/>
    </row>
    <row r="8" ht="22.9" customHeight="1" spans="1:10">
      <c r="A8" s="333"/>
      <c r="B8" s="331"/>
      <c r="C8" s="331"/>
      <c r="D8" s="331"/>
      <c r="E8" s="331"/>
      <c r="F8" s="340" t="s">
        <v>248</v>
      </c>
      <c r="G8" s="339"/>
      <c r="H8" s="339"/>
      <c r="I8" s="339"/>
      <c r="J8" s="346"/>
    </row>
    <row r="9" ht="22.9" customHeight="1" spans="1:10">
      <c r="A9" s="333"/>
      <c r="B9" s="331"/>
      <c r="C9" s="331"/>
      <c r="D9" s="331"/>
      <c r="E9" s="331"/>
      <c r="F9" s="331"/>
      <c r="G9" s="339"/>
      <c r="H9" s="339"/>
      <c r="I9" s="339"/>
      <c r="J9" s="346"/>
    </row>
    <row r="10" ht="22.9" customHeight="1" spans="1:10">
      <c r="A10" s="333"/>
      <c r="B10" s="331"/>
      <c r="C10" s="331"/>
      <c r="D10" s="331"/>
      <c r="E10" s="331"/>
      <c r="F10" s="331"/>
      <c r="G10" s="339"/>
      <c r="H10" s="339"/>
      <c r="I10" s="339"/>
      <c r="J10" s="346"/>
    </row>
    <row r="11" ht="22.9" customHeight="1" spans="1:10">
      <c r="A11" s="333"/>
      <c r="B11" s="331"/>
      <c r="C11" s="331"/>
      <c r="D11" s="331"/>
      <c r="E11" s="331"/>
      <c r="F11" s="331"/>
      <c r="G11" s="339"/>
      <c r="H11" s="339"/>
      <c r="I11" s="339"/>
      <c r="J11" s="346"/>
    </row>
    <row r="12" ht="22.9" customHeight="1" spans="1:10">
      <c r="A12" s="333"/>
      <c r="B12" s="331"/>
      <c r="C12" s="331"/>
      <c r="D12" s="331"/>
      <c r="E12" s="331"/>
      <c r="F12" s="331"/>
      <c r="G12" s="339"/>
      <c r="H12" s="339"/>
      <c r="I12" s="339"/>
      <c r="J12" s="346"/>
    </row>
    <row r="13" ht="22.9" customHeight="1" spans="1:10">
      <c r="A13" s="333"/>
      <c r="B13" s="331"/>
      <c r="C13" s="331"/>
      <c r="D13" s="331"/>
      <c r="E13" s="331"/>
      <c r="F13" s="331"/>
      <c r="G13" s="339"/>
      <c r="H13" s="339"/>
      <c r="I13" s="339"/>
      <c r="J13" s="346"/>
    </row>
    <row r="14" ht="22.9" customHeight="1" spans="1:10">
      <c r="A14" s="333"/>
      <c r="B14" s="331"/>
      <c r="C14" s="331"/>
      <c r="D14" s="331"/>
      <c r="E14" s="331"/>
      <c r="F14" s="331"/>
      <c r="G14" s="339"/>
      <c r="H14" s="339"/>
      <c r="I14" s="339"/>
      <c r="J14" s="346"/>
    </row>
    <row r="15" ht="22.9" customHeight="1" spans="1:10">
      <c r="A15" s="333"/>
      <c r="B15" s="331"/>
      <c r="C15" s="331"/>
      <c r="D15" s="331"/>
      <c r="E15" s="331"/>
      <c r="F15" s="331"/>
      <c r="G15" s="339"/>
      <c r="H15" s="339"/>
      <c r="I15" s="339"/>
      <c r="J15" s="346"/>
    </row>
    <row r="16" ht="22.9" customHeight="1" spans="1:10">
      <c r="A16" s="332"/>
      <c r="B16" s="334"/>
      <c r="C16" s="334"/>
      <c r="D16" s="334"/>
      <c r="E16" s="334"/>
      <c r="F16" s="334" t="s">
        <v>22</v>
      </c>
      <c r="G16" s="341"/>
      <c r="H16" s="341"/>
      <c r="I16" s="341"/>
      <c r="J16" s="344"/>
    </row>
    <row r="17" ht="22.9" customHeight="1" spans="1:10">
      <c r="A17" s="332"/>
      <c r="B17" s="334"/>
      <c r="C17" s="334"/>
      <c r="D17" s="334"/>
      <c r="E17" s="334"/>
      <c r="F17" s="334" t="s">
        <v>22</v>
      </c>
      <c r="G17" s="341"/>
      <c r="H17" s="341"/>
      <c r="I17" s="341"/>
      <c r="J17" s="344"/>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11" activePane="bottomLeft" state="frozen"/>
      <selection/>
      <selection pane="bottomLeft" activeCell="C11" sqref="C11"/>
    </sheetView>
  </sheetViews>
  <sheetFormatPr defaultColWidth="10" defaultRowHeight="13.5"/>
  <cols>
    <col min="1" max="1" width="1.5" customWidth="1"/>
    <col min="2" max="2" width="12.2583333333333" customWidth="1"/>
    <col min="3" max="3" width="29.7583333333333" customWidth="1"/>
    <col min="4" max="9" width="14.5" customWidth="1"/>
    <col min="10" max="10" width="1.5" customWidth="1"/>
    <col min="11" max="11" width="9.75833333333333" customWidth="1"/>
  </cols>
  <sheetData>
    <row r="1" ht="24.95" customHeight="1" spans="1:10">
      <c r="A1" s="325"/>
      <c r="B1" s="326"/>
      <c r="C1" s="337"/>
      <c r="D1" s="338"/>
      <c r="E1" s="338"/>
      <c r="F1" s="338"/>
      <c r="G1" s="338"/>
      <c r="H1" s="338"/>
      <c r="I1" s="245" t="s">
        <v>249</v>
      </c>
      <c r="J1" s="330"/>
    </row>
    <row r="2" ht="22.9" customHeight="1" spans="1:10">
      <c r="A2" s="325"/>
      <c r="B2" s="327" t="s">
        <v>250</v>
      </c>
      <c r="C2" s="327"/>
      <c r="D2" s="327"/>
      <c r="E2" s="327"/>
      <c r="F2" s="327"/>
      <c r="G2" s="327"/>
      <c r="H2" s="327"/>
      <c r="I2" s="327"/>
      <c r="J2" s="330" t="s">
        <v>2</v>
      </c>
    </row>
    <row r="3" ht="19.5" customHeight="1" spans="1:10">
      <c r="A3" s="328"/>
      <c r="B3" s="329" t="s">
        <v>4</v>
      </c>
      <c r="C3" s="329"/>
      <c r="D3" s="342"/>
      <c r="E3" s="342"/>
      <c r="F3" s="342"/>
      <c r="G3" s="342"/>
      <c r="H3" s="342"/>
      <c r="I3" s="342" t="s">
        <v>5</v>
      </c>
      <c r="J3" s="343"/>
    </row>
    <row r="4" ht="24.4" customHeight="1" spans="1:10">
      <c r="A4" s="330"/>
      <c r="B4" s="331" t="s">
        <v>239</v>
      </c>
      <c r="C4" s="331" t="s">
        <v>70</v>
      </c>
      <c r="D4" s="331" t="s">
        <v>240</v>
      </c>
      <c r="E4" s="331"/>
      <c r="F4" s="331"/>
      <c r="G4" s="331"/>
      <c r="H4" s="331"/>
      <c r="I4" s="331"/>
      <c r="J4" s="344"/>
    </row>
    <row r="5" ht="24.4" customHeight="1" spans="1:10">
      <c r="A5" s="332"/>
      <c r="B5" s="331"/>
      <c r="C5" s="331"/>
      <c r="D5" s="331" t="s">
        <v>58</v>
      </c>
      <c r="E5" s="348" t="s">
        <v>241</v>
      </c>
      <c r="F5" s="331" t="s">
        <v>242</v>
      </c>
      <c r="G5" s="331"/>
      <c r="H5" s="331"/>
      <c r="I5" s="331" t="s">
        <v>204</v>
      </c>
      <c r="J5" s="344"/>
    </row>
    <row r="6" ht="24.4" customHeight="1" spans="1:10">
      <c r="A6" s="332"/>
      <c r="B6" s="331"/>
      <c r="C6" s="331"/>
      <c r="D6" s="331"/>
      <c r="E6" s="348"/>
      <c r="F6" s="331" t="s">
        <v>185</v>
      </c>
      <c r="G6" s="331" t="s">
        <v>243</v>
      </c>
      <c r="H6" s="331" t="s">
        <v>244</v>
      </c>
      <c r="I6" s="331"/>
      <c r="J6" s="345"/>
    </row>
    <row r="7" ht="22.9" customHeight="1" spans="1:10">
      <c r="A7" s="333"/>
      <c r="B7" s="331"/>
      <c r="C7" s="331" t="s">
        <v>71</v>
      </c>
      <c r="D7" s="339"/>
      <c r="E7" s="339"/>
      <c r="F7" s="339"/>
      <c r="G7" s="339"/>
      <c r="H7" s="339"/>
      <c r="I7" s="339"/>
      <c r="J7" s="346"/>
    </row>
    <row r="8" ht="22.9" customHeight="1" spans="1:10">
      <c r="A8" s="333"/>
      <c r="B8" s="331"/>
      <c r="C8" s="331"/>
      <c r="D8" s="339"/>
      <c r="E8" s="339"/>
      <c r="F8" s="339"/>
      <c r="G8" s="339"/>
      <c r="H8" s="339"/>
      <c r="I8" s="339"/>
      <c r="J8" s="346"/>
    </row>
    <row r="9" ht="22.9" customHeight="1" spans="1:10">
      <c r="A9" s="333"/>
      <c r="B9" s="331"/>
      <c r="C9" s="331"/>
      <c r="D9" s="339"/>
      <c r="E9" s="339"/>
      <c r="F9" s="339"/>
      <c r="G9" s="339"/>
      <c r="H9" s="339"/>
      <c r="I9" s="339"/>
      <c r="J9" s="346"/>
    </row>
    <row r="10" ht="22.9" customHeight="1" spans="1:10">
      <c r="A10" s="333"/>
      <c r="B10" s="331"/>
      <c r="C10" s="331"/>
      <c r="D10" s="339"/>
      <c r="E10" s="339"/>
      <c r="F10" s="339"/>
      <c r="G10" s="339"/>
      <c r="H10" s="339"/>
      <c r="I10" s="339"/>
      <c r="J10" s="346"/>
    </row>
    <row r="11" ht="22.9" customHeight="1" spans="1:10">
      <c r="A11" s="333"/>
      <c r="B11" s="331"/>
      <c r="C11" s="340" t="s">
        <v>248</v>
      </c>
      <c r="D11" s="339"/>
      <c r="E11" s="339"/>
      <c r="F11" s="339"/>
      <c r="G11" s="339"/>
      <c r="H11" s="339"/>
      <c r="I11" s="339"/>
      <c r="J11" s="346"/>
    </row>
    <row r="12" ht="22.9" customHeight="1" spans="1:10">
      <c r="A12" s="333"/>
      <c r="B12" s="331"/>
      <c r="C12" s="331"/>
      <c r="D12" s="339"/>
      <c r="E12" s="339"/>
      <c r="F12" s="339"/>
      <c r="G12" s="339"/>
      <c r="H12" s="339"/>
      <c r="I12" s="339"/>
      <c r="J12" s="346"/>
    </row>
    <row r="13" ht="22.9" customHeight="1" spans="1:10">
      <c r="A13" s="333"/>
      <c r="B13" s="331"/>
      <c r="C13" s="331"/>
      <c r="D13" s="339"/>
      <c r="E13" s="339"/>
      <c r="F13" s="339"/>
      <c r="G13" s="339"/>
      <c r="H13" s="339"/>
      <c r="I13" s="339"/>
      <c r="J13" s="346"/>
    </row>
    <row r="14" ht="22.9" customHeight="1" spans="1:10">
      <c r="A14" s="333"/>
      <c r="B14" s="331"/>
      <c r="C14" s="331"/>
      <c r="D14" s="339"/>
      <c r="E14" s="339"/>
      <c r="F14" s="339"/>
      <c r="G14" s="339"/>
      <c r="H14" s="339"/>
      <c r="I14" s="339"/>
      <c r="J14" s="346"/>
    </row>
    <row r="15" ht="22.9" customHeight="1" spans="1:10">
      <c r="A15" s="333"/>
      <c r="B15" s="331"/>
      <c r="C15" s="331"/>
      <c r="D15" s="339"/>
      <c r="E15" s="339"/>
      <c r="F15" s="339"/>
      <c r="G15" s="339"/>
      <c r="H15" s="339"/>
      <c r="I15" s="339"/>
      <c r="J15" s="346"/>
    </row>
    <row r="16" ht="22.9" customHeight="1" spans="1:10">
      <c r="A16" s="333"/>
      <c r="B16" s="331"/>
      <c r="C16" s="331"/>
      <c r="D16" s="339"/>
      <c r="E16" s="339"/>
      <c r="F16" s="339"/>
      <c r="G16" s="339"/>
      <c r="H16" s="339"/>
      <c r="I16" s="339"/>
      <c r="J16" s="346"/>
    </row>
    <row r="17" ht="22.9" customHeight="1" spans="1:10">
      <c r="A17" s="333"/>
      <c r="B17" s="331"/>
      <c r="C17" s="331"/>
      <c r="D17" s="339"/>
      <c r="E17" s="339"/>
      <c r="F17" s="339"/>
      <c r="G17" s="339"/>
      <c r="H17" s="339"/>
      <c r="I17" s="339"/>
      <c r="J17" s="346"/>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I1" sqref="I1"/>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833333333333" customWidth="1"/>
  </cols>
  <sheetData>
    <row r="1" ht="24.95" customHeight="1" spans="1:10">
      <c r="A1" s="325"/>
      <c r="B1" s="326"/>
      <c r="C1" s="326"/>
      <c r="D1" s="326"/>
      <c r="E1" s="337"/>
      <c r="F1" s="337"/>
      <c r="G1" s="338"/>
      <c r="H1" s="338"/>
      <c r="I1" s="245" t="s">
        <v>251</v>
      </c>
      <c r="J1" s="330"/>
    </row>
    <row r="2" ht="22.9" customHeight="1" spans="1:10">
      <c r="A2" s="325"/>
      <c r="B2" s="327" t="s">
        <v>252</v>
      </c>
      <c r="C2" s="327"/>
      <c r="D2" s="327"/>
      <c r="E2" s="327"/>
      <c r="F2" s="327"/>
      <c r="G2" s="327"/>
      <c r="H2" s="327"/>
      <c r="I2" s="327"/>
      <c r="J2" s="330" t="s">
        <v>2</v>
      </c>
    </row>
    <row r="3" ht="19.5" customHeight="1" spans="1:10">
      <c r="A3" s="328"/>
      <c r="B3" s="329" t="s">
        <v>4</v>
      </c>
      <c r="C3" s="329"/>
      <c r="D3" s="329"/>
      <c r="E3" s="329"/>
      <c r="F3" s="329"/>
      <c r="G3" s="328"/>
      <c r="H3" s="328"/>
      <c r="I3" s="342" t="s">
        <v>5</v>
      </c>
      <c r="J3" s="343"/>
    </row>
    <row r="4" ht="24.4" customHeight="1" spans="1:10">
      <c r="A4" s="330"/>
      <c r="B4" s="331" t="s">
        <v>8</v>
      </c>
      <c r="C4" s="331"/>
      <c r="D4" s="331"/>
      <c r="E4" s="331"/>
      <c r="F4" s="331"/>
      <c r="G4" s="331" t="s">
        <v>253</v>
      </c>
      <c r="H4" s="331"/>
      <c r="I4" s="331"/>
      <c r="J4" s="344"/>
    </row>
    <row r="5" ht="24.4" customHeight="1" spans="1:10">
      <c r="A5" s="332"/>
      <c r="B5" s="331" t="s">
        <v>87</v>
      </c>
      <c r="C5" s="331"/>
      <c r="D5" s="331"/>
      <c r="E5" s="331" t="s">
        <v>69</v>
      </c>
      <c r="F5" s="331" t="s">
        <v>70</v>
      </c>
      <c r="G5" s="331" t="s">
        <v>58</v>
      </c>
      <c r="H5" s="331" t="s">
        <v>83</v>
      </c>
      <c r="I5" s="331" t="s">
        <v>84</v>
      </c>
      <c r="J5" s="344"/>
    </row>
    <row r="6" ht="24.4" customHeight="1" spans="1:10">
      <c r="A6" s="332"/>
      <c r="B6" s="331" t="s">
        <v>88</v>
      </c>
      <c r="C6" s="331" t="s">
        <v>89</v>
      </c>
      <c r="D6" s="331" t="s">
        <v>90</v>
      </c>
      <c r="E6" s="331"/>
      <c r="F6" s="331"/>
      <c r="G6" s="331"/>
      <c r="H6" s="331"/>
      <c r="I6" s="331"/>
      <c r="J6" s="345"/>
    </row>
    <row r="7" ht="22.9" customHeight="1" spans="1:10">
      <c r="A7" s="333"/>
      <c r="B7" s="331"/>
      <c r="C7" s="331"/>
      <c r="D7" s="331"/>
      <c r="E7" s="331"/>
      <c r="F7" s="331" t="s">
        <v>71</v>
      </c>
      <c r="G7" s="339"/>
      <c r="H7" s="339"/>
      <c r="I7" s="339"/>
      <c r="J7" s="346"/>
    </row>
    <row r="8" ht="22.9" customHeight="1" spans="1:10">
      <c r="A8" s="332"/>
      <c r="B8" s="334"/>
      <c r="C8" s="334"/>
      <c r="D8" s="334"/>
      <c r="E8" s="334"/>
      <c r="F8" s="340" t="s">
        <v>248</v>
      </c>
      <c r="G8" s="341"/>
      <c r="H8" s="341"/>
      <c r="I8" s="341"/>
      <c r="J8" s="344"/>
    </row>
    <row r="9" ht="22.9" customHeight="1" spans="1:10">
      <c r="A9" s="332"/>
      <c r="B9" s="334"/>
      <c r="C9" s="334"/>
      <c r="D9" s="334"/>
      <c r="E9" s="334"/>
      <c r="F9" s="334"/>
      <c r="G9" s="341"/>
      <c r="H9" s="341"/>
      <c r="I9" s="341"/>
      <c r="J9" s="344"/>
    </row>
    <row r="10" ht="22.9" customHeight="1" spans="1:10">
      <c r="A10" s="332"/>
      <c r="B10" s="334"/>
      <c r="C10" s="334"/>
      <c r="D10" s="334"/>
      <c r="E10" s="334"/>
      <c r="F10" s="334"/>
      <c r="G10" s="341"/>
      <c r="H10" s="341"/>
      <c r="I10" s="341"/>
      <c r="J10" s="344"/>
    </row>
    <row r="11" ht="22.9" customHeight="1" spans="1:10">
      <c r="A11" s="332"/>
      <c r="B11" s="334"/>
      <c r="C11" s="334"/>
      <c r="D11" s="334"/>
      <c r="E11" s="334"/>
      <c r="F11" s="334"/>
      <c r="G11" s="341"/>
      <c r="H11" s="341"/>
      <c r="I11" s="341"/>
      <c r="J11" s="344"/>
    </row>
    <row r="12" ht="22.9" customHeight="1" spans="1:10">
      <c r="A12" s="332"/>
      <c r="B12" s="334"/>
      <c r="C12" s="334"/>
      <c r="D12" s="334"/>
      <c r="E12" s="334"/>
      <c r="F12" s="334"/>
      <c r="G12" s="341"/>
      <c r="H12" s="341"/>
      <c r="I12" s="341"/>
      <c r="J12" s="344"/>
    </row>
    <row r="13" ht="22.9" customHeight="1" spans="1:10">
      <c r="A13" s="332"/>
      <c r="B13" s="334"/>
      <c r="C13" s="334"/>
      <c r="D13" s="334"/>
      <c r="E13" s="334"/>
      <c r="F13" s="334"/>
      <c r="G13" s="341"/>
      <c r="H13" s="341"/>
      <c r="I13" s="341"/>
      <c r="J13" s="344"/>
    </row>
    <row r="14" ht="22.9" customHeight="1" spans="1:10">
      <c r="A14" s="332"/>
      <c r="B14" s="334"/>
      <c r="C14" s="334"/>
      <c r="D14" s="334"/>
      <c r="E14" s="334"/>
      <c r="F14" s="334"/>
      <c r="G14" s="341"/>
      <c r="H14" s="341"/>
      <c r="I14" s="341"/>
      <c r="J14" s="344"/>
    </row>
    <row r="15" ht="22.9" customHeight="1" spans="1:10">
      <c r="A15" s="332"/>
      <c r="B15" s="334"/>
      <c r="C15" s="334"/>
      <c r="D15" s="334"/>
      <c r="E15" s="334"/>
      <c r="F15" s="334"/>
      <c r="G15" s="341"/>
      <c r="H15" s="341"/>
      <c r="I15" s="341"/>
      <c r="J15" s="344"/>
    </row>
    <row r="16" ht="22.9" customHeight="1" spans="1:10">
      <c r="A16" s="332"/>
      <c r="B16" s="334"/>
      <c r="C16" s="334"/>
      <c r="D16" s="334"/>
      <c r="E16" s="334"/>
      <c r="F16" s="334" t="s">
        <v>22</v>
      </c>
      <c r="G16" s="341"/>
      <c r="H16" s="341"/>
      <c r="I16" s="341"/>
      <c r="J16" s="344"/>
    </row>
    <row r="17" ht="22.9" customHeight="1" spans="1:10">
      <c r="A17" s="332"/>
      <c r="B17" s="334"/>
      <c r="C17" s="334"/>
      <c r="D17" s="334"/>
      <c r="E17" s="334"/>
      <c r="F17" s="334" t="s">
        <v>154</v>
      </c>
      <c r="G17" s="341"/>
      <c r="H17" s="341"/>
      <c r="I17" s="341"/>
      <c r="J17" s="345"/>
    </row>
    <row r="18" ht="9.75" customHeight="1" spans="1:10">
      <c r="A18" s="335"/>
      <c r="B18" s="336"/>
      <c r="C18" s="336"/>
      <c r="D18" s="336"/>
      <c r="E18" s="336"/>
      <c r="F18" s="335"/>
      <c r="G18" s="335"/>
      <c r="H18" s="335"/>
      <c r="I18" s="335"/>
      <c r="J18" s="347"/>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H7" sqref="H7"/>
    </sheetView>
  </sheetViews>
  <sheetFormatPr defaultColWidth="9" defaultRowHeight="13.5" outlineLevelCol="7"/>
  <cols>
    <col min="1" max="4" width="10.5" style="111" customWidth="1"/>
    <col min="5" max="5" width="16.5" style="111" customWidth="1"/>
    <col min="6" max="6" width="14.125" style="111" customWidth="1"/>
    <col min="7" max="7" width="12.625" style="111" customWidth="1"/>
    <col min="8" max="8" width="14.375" style="111" customWidth="1"/>
    <col min="9" max="11" width="10.5" style="111" customWidth="1"/>
    <col min="12" max="12" width="13.7583333333333" style="111" customWidth="1"/>
    <col min="13" max="16384" width="9" style="111"/>
  </cols>
  <sheetData>
    <row r="1" ht="24.95" customHeight="1" spans="1:8">
      <c r="A1" s="243" t="s">
        <v>254</v>
      </c>
      <c r="B1" s="243"/>
      <c r="C1" s="243"/>
      <c r="D1" s="243"/>
      <c r="E1" s="243"/>
      <c r="F1" s="243"/>
      <c r="G1" s="243"/>
      <c r="H1" s="243"/>
    </row>
    <row r="2" ht="21" customHeight="1" spans="1:8">
      <c r="A2" s="211" t="s">
        <v>255</v>
      </c>
      <c r="B2" s="211"/>
      <c r="C2" s="211"/>
      <c r="D2" s="211"/>
      <c r="E2" s="211"/>
      <c r="F2" s="211"/>
      <c r="G2" s="211"/>
      <c r="H2" s="211"/>
    </row>
    <row r="3" ht="33" customHeight="1" spans="1:8">
      <c r="A3" s="284" t="s">
        <v>256</v>
      </c>
      <c r="B3" s="285"/>
      <c r="C3" s="286"/>
      <c r="D3" s="284" t="s">
        <v>72</v>
      </c>
      <c r="E3" s="285"/>
      <c r="F3" s="285"/>
      <c r="G3" s="285"/>
      <c r="H3" s="286"/>
    </row>
    <row r="4" ht="27" customHeight="1" spans="1:8">
      <c r="A4" s="287" t="s">
        <v>257</v>
      </c>
      <c r="B4" s="288" t="s">
        <v>258</v>
      </c>
      <c r="C4" s="289"/>
      <c r="D4" s="290" t="s">
        <v>259</v>
      </c>
      <c r="E4" s="301"/>
      <c r="F4" s="299" t="s">
        <v>260</v>
      </c>
      <c r="G4" s="307"/>
      <c r="H4" s="300"/>
    </row>
    <row r="5" ht="21.75" customHeight="1" spans="1:8">
      <c r="A5" s="287"/>
      <c r="B5" s="291"/>
      <c r="C5" s="292"/>
      <c r="D5" s="293"/>
      <c r="E5" s="304"/>
      <c r="F5" s="298" t="s">
        <v>261</v>
      </c>
      <c r="G5" s="298" t="s">
        <v>262</v>
      </c>
      <c r="H5" s="298" t="s">
        <v>263</v>
      </c>
    </row>
    <row r="6" ht="61.5" customHeight="1" spans="1:8">
      <c r="A6" s="287"/>
      <c r="B6" s="284" t="s">
        <v>83</v>
      </c>
      <c r="C6" s="286"/>
      <c r="D6" s="294" t="s">
        <v>264</v>
      </c>
      <c r="E6" s="308"/>
      <c r="F6" s="309">
        <f>SUM(G6:H6)</f>
        <v>1060.67</v>
      </c>
      <c r="G6" s="309">
        <v>1060.67</v>
      </c>
      <c r="H6" s="310"/>
    </row>
    <row r="7" ht="183.75" customHeight="1" spans="1:8">
      <c r="A7" s="287"/>
      <c r="B7" s="284" t="s">
        <v>84</v>
      </c>
      <c r="C7" s="286"/>
      <c r="D7" s="295" t="s">
        <v>265</v>
      </c>
      <c r="E7" s="311"/>
      <c r="F7" s="309">
        <f>SUM(G7:H7)</f>
        <v>170.49</v>
      </c>
      <c r="G7" s="309">
        <v>170.49</v>
      </c>
      <c r="H7" s="310"/>
    </row>
    <row r="8" ht="27" customHeight="1" spans="1:8">
      <c r="A8" s="287"/>
      <c r="B8" s="284" t="s">
        <v>266</v>
      </c>
      <c r="C8" s="285"/>
      <c r="D8" s="285"/>
      <c r="E8" s="300"/>
      <c r="F8" s="309">
        <f>SUM(F6:F7)</f>
        <v>1231.16</v>
      </c>
      <c r="G8" s="309">
        <f>SUM(G6:G7)</f>
        <v>1231.16</v>
      </c>
      <c r="H8" s="310"/>
    </row>
    <row r="9" ht="210" customHeight="1" spans="1:8">
      <c r="A9" s="296" t="s">
        <v>267</v>
      </c>
      <c r="B9" s="294" t="s">
        <v>268</v>
      </c>
      <c r="C9" s="297"/>
      <c r="D9" s="297"/>
      <c r="E9" s="297"/>
      <c r="F9" s="297"/>
      <c r="G9" s="297"/>
      <c r="H9" s="312"/>
    </row>
    <row r="10" ht="45.95" customHeight="1" spans="1:8">
      <c r="A10" s="287" t="s">
        <v>269</v>
      </c>
      <c r="B10" s="298" t="s">
        <v>270</v>
      </c>
      <c r="C10" s="299" t="s">
        <v>271</v>
      </c>
      <c r="D10" s="300"/>
      <c r="E10" s="299" t="s">
        <v>272</v>
      </c>
      <c r="F10" s="313"/>
      <c r="G10" s="285" t="s">
        <v>273</v>
      </c>
      <c r="H10" s="300"/>
    </row>
    <row r="11" ht="99" customHeight="1" spans="1:8">
      <c r="A11" s="298"/>
      <c r="B11" s="298" t="s">
        <v>274</v>
      </c>
      <c r="C11" s="290" t="s">
        <v>275</v>
      </c>
      <c r="D11" s="301"/>
      <c r="E11" s="314" t="s">
        <v>232</v>
      </c>
      <c r="F11" s="315"/>
      <c r="G11" s="314" t="s">
        <v>276</v>
      </c>
      <c r="H11" s="315"/>
    </row>
    <row r="12" ht="89.25" customHeight="1" spans="1:8">
      <c r="A12" s="298"/>
      <c r="B12" s="298"/>
      <c r="C12" s="302"/>
      <c r="D12" s="303"/>
      <c r="E12" s="314" t="s">
        <v>277</v>
      </c>
      <c r="F12" s="315"/>
      <c r="G12" s="314" t="s">
        <v>278</v>
      </c>
      <c r="H12" s="315"/>
    </row>
    <row r="13" ht="89.25" customHeight="1" spans="1:8">
      <c r="A13" s="298"/>
      <c r="B13" s="298"/>
      <c r="C13" s="293"/>
      <c r="D13" s="304"/>
      <c r="E13" s="314" t="s">
        <v>84</v>
      </c>
      <c r="F13" s="315"/>
      <c r="G13" s="316" t="s">
        <v>279</v>
      </c>
      <c r="H13" s="317"/>
    </row>
    <row r="14" ht="27" customHeight="1" spans="1:8">
      <c r="A14" s="298"/>
      <c r="B14" s="298"/>
      <c r="C14" s="288" t="s">
        <v>280</v>
      </c>
      <c r="D14" s="289"/>
      <c r="E14" s="314" t="s">
        <v>281</v>
      </c>
      <c r="F14" s="315"/>
      <c r="G14" s="318" t="s">
        <v>282</v>
      </c>
      <c r="H14" s="319"/>
    </row>
    <row r="15" ht="27" customHeight="1" spans="1:8">
      <c r="A15" s="298"/>
      <c r="B15" s="298"/>
      <c r="C15" s="288" t="s">
        <v>283</v>
      </c>
      <c r="D15" s="289"/>
      <c r="E15" s="314" t="s">
        <v>284</v>
      </c>
      <c r="F15" s="315"/>
      <c r="G15" s="314" t="s">
        <v>285</v>
      </c>
      <c r="H15" s="315"/>
    </row>
    <row r="16" ht="36.75" customHeight="1" spans="1:8">
      <c r="A16" s="298"/>
      <c r="B16" s="298"/>
      <c r="C16" s="288" t="s">
        <v>286</v>
      </c>
      <c r="D16" s="289"/>
      <c r="E16" s="314" t="s">
        <v>232</v>
      </c>
      <c r="F16" s="315"/>
      <c r="G16" s="294" t="s">
        <v>287</v>
      </c>
      <c r="H16" s="312"/>
    </row>
    <row r="17" ht="27" customHeight="1" spans="1:8">
      <c r="A17" s="298"/>
      <c r="B17" s="298"/>
      <c r="C17" s="305"/>
      <c r="D17" s="306"/>
      <c r="E17" s="314" t="s">
        <v>288</v>
      </c>
      <c r="F17" s="315"/>
      <c r="G17" s="294" t="s">
        <v>289</v>
      </c>
      <c r="H17" s="312"/>
    </row>
    <row r="18" ht="123" customHeight="1" spans="1:8">
      <c r="A18" s="298"/>
      <c r="B18" s="298"/>
      <c r="C18" s="291"/>
      <c r="D18" s="292"/>
      <c r="E18" s="314" t="s">
        <v>290</v>
      </c>
      <c r="F18" s="315"/>
      <c r="G18" s="320" t="s">
        <v>291</v>
      </c>
      <c r="H18" s="321"/>
    </row>
    <row r="19" ht="33.75" customHeight="1" spans="1:8">
      <c r="A19" s="298"/>
      <c r="B19" s="298" t="s">
        <v>292</v>
      </c>
      <c r="C19" s="288" t="s">
        <v>293</v>
      </c>
      <c r="D19" s="289"/>
      <c r="E19" s="294" t="s">
        <v>294</v>
      </c>
      <c r="F19" s="313"/>
      <c r="G19" s="294" t="s">
        <v>295</v>
      </c>
      <c r="H19" s="312"/>
    </row>
    <row r="20" ht="80.25" customHeight="1" spans="1:8">
      <c r="A20" s="298"/>
      <c r="B20" s="298"/>
      <c r="C20" s="288" t="s">
        <v>296</v>
      </c>
      <c r="D20" s="289"/>
      <c r="E20" s="294" t="s">
        <v>297</v>
      </c>
      <c r="F20" s="313"/>
      <c r="G20" s="294" t="s">
        <v>298</v>
      </c>
      <c r="H20" s="312"/>
    </row>
    <row r="21" ht="34.5" customHeight="1" spans="1:8">
      <c r="A21" s="298"/>
      <c r="B21" s="298"/>
      <c r="C21" s="288" t="s">
        <v>299</v>
      </c>
      <c r="D21" s="289"/>
      <c r="E21" s="294" t="s">
        <v>300</v>
      </c>
      <c r="F21" s="313"/>
      <c r="G21" s="294" t="s">
        <v>301</v>
      </c>
      <c r="H21" s="308"/>
    </row>
    <row r="22" ht="76.5" customHeight="1" spans="1:8">
      <c r="A22" s="298"/>
      <c r="B22" s="298"/>
      <c r="C22" s="288" t="s">
        <v>302</v>
      </c>
      <c r="D22" s="289"/>
      <c r="E22" s="294" t="s">
        <v>303</v>
      </c>
      <c r="F22" s="313"/>
      <c r="G22" s="294" t="s">
        <v>304</v>
      </c>
      <c r="H22" s="308"/>
    </row>
    <row r="23" ht="28.5" spans="1:8">
      <c r="A23" s="298"/>
      <c r="B23" s="287" t="s">
        <v>305</v>
      </c>
      <c r="C23" s="287" t="s">
        <v>306</v>
      </c>
      <c r="D23" s="287"/>
      <c r="E23" s="322" t="s">
        <v>307</v>
      </c>
      <c r="F23" s="323"/>
      <c r="G23" s="322" t="s">
        <v>308</v>
      </c>
      <c r="H23" s="324"/>
    </row>
  </sheetData>
  <mergeCells count="55">
    <mergeCell ref="A1:H1"/>
    <mergeCell ref="A2:H2"/>
    <mergeCell ref="A3:C3"/>
    <mergeCell ref="D3:H3"/>
    <mergeCell ref="F4:H4"/>
    <mergeCell ref="B6:C6"/>
    <mergeCell ref="D6:E6"/>
    <mergeCell ref="B7:C7"/>
    <mergeCell ref="D7:E7"/>
    <mergeCell ref="B8:E8"/>
    <mergeCell ref="B9:H9"/>
    <mergeCell ref="C10:D10"/>
    <mergeCell ref="E10:F10"/>
    <mergeCell ref="G10:H10"/>
    <mergeCell ref="E11:F11"/>
    <mergeCell ref="G11:H11"/>
    <mergeCell ref="E12:F12"/>
    <mergeCell ref="G12:H12"/>
    <mergeCell ref="E13:F13"/>
    <mergeCell ref="G13:H13"/>
    <mergeCell ref="C14:D14"/>
    <mergeCell ref="E14:F14"/>
    <mergeCell ref="G14:H14"/>
    <mergeCell ref="C15:D15"/>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4:A8"/>
    <mergeCell ref="A10:A23"/>
    <mergeCell ref="B11:B18"/>
    <mergeCell ref="B19:B22"/>
    <mergeCell ref="B4:C5"/>
    <mergeCell ref="D4:E5"/>
    <mergeCell ref="C11:D13"/>
    <mergeCell ref="C16:D18"/>
  </mergeCells>
  <printOptions horizontalCentered="1"/>
  <pageMargins left="0.590277777777778" right="0.590277777777778" top="1.37777777777778" bottom="0.984027777777778" header="0" footer="0"/>
  <pageSetup paperSize="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workbookViewId="0">
      <selection activeCell="K22" sqref="K22"/>
    </sheetView>
  </sheetViews>
  <sheetFormatPr defaultColWidth="10" defaultRowHeight="13.5"/>
  <cols>
    <col min="1" max="1" width="5.75833333333333" style="273" customWidth="1"/>
    <col min="2" max="2" width="10.625" style="273" customWidth="1"/>
    <col min="3" max="3" width="10.2583333333333" style="273" customWidth="1"/>
    <col min="4" max="4" width="11.625" style="273" customWidth="1"/>
    <col min="5" max="8" width="9.625" style="273" customWidth="1"/>
    <col min="9" max="9" width="9.75833333333333" style="273" customWidth="1"/>
    <col min="10" max="16382" width="10" style="273"/>
  </cols>
  <sheetData>
    <row r="1" ht="24.95" customHeight="1" spans="1:8">
      <c r="A1" s="243" t="s">
        <v>254</v>
      </c>
      <c r="B1" s="243"/>
      <c r="C1" s="243"/>
      <c r="D1" s="243"/>
      <c r="E1" s="243"/>
      <c r="F1" s="243"/>
      <c r="G1" s="243"/>
      <c r="H1" s="243"/>
    </row>
    <row r="2" ht="27" customHeight="1" spans="1:8">
      <c r="A2" s="211" t="s">
        <v>255</v>
      </c>
      <c r="B2" s="211"/>
      <c r="C2" s="211"/>
      <c r="D2" s="211"/>
      <c r="E2" s="211"/>
      <c r="F2" s="211"/>
      <c r="G2" s="211"/>
      <c r="H2" s="211"/>
    </row>
    <row r="3" ht="26.45" customHeight="1" spans="1:8">
      <c r="A3" s="215" t="s">
        <v>309</v>
      </c>
      <c r="B3" s="215"/>
      <c r="C3" s="215"/>
      <c r="D3" s="215" t="s">
        <v>73</v>
      </c>
      <c r="E3" s="215"/>
      <c r="F3" s="215"/>
      <c r="G3" s="215"/>
      <c r="H3" s="215"/>
    </row>
    <row r="4" ht="26.45" customHeight="1" spans="1:8">
      <c r="A4" s="215" t="s">
        <v>257</v>
      </c>
      <c r="B4" s="215" t="s">
        <v>258</v>
      </c>
      <c r="C4" s="215"/>
      <c r="D4" s="215" t="s">
        <v>259</v>
      </c>
      <c r="E4" s="215"/>
      <c r="F4" s="215" t="s">
        <v>260</v>
      </c>
      <c r="G4" s="215"/>
      <c r="H4" s="215"/>
    </row>
    <row r="5" ht="26.45" customHeight="1" spans="1:8">
      <c r="A5" s="215"/>
      <c r="B5" s="215"/>
      <c r="C5" s="215"/>
      <c r="D5" s="215"/>
      <c r="E5" s="215"/>
      <c r="F5" s="215" t="s">
        <v>261</v>
      </c>
      <c r="G5" s="215" t="s">
        <v>262</v>
      </c>
      <c r="H5" s="215" t="s">
        <v>263</v>
      </c>
    </row>
    <row r="6" ht="26.45" customHeight="1" spans="1:8">
      <c r="A6" s="215"/>
      <c r="B6" s="215" t="s">
        <v>310</v>
      </c>
      <c r="C6" s="215"/>
      <c r="D6" s="240" t="s">
        <v>311</v>
      </c>
      <c r="E6" s="240"/>
      <c r="F6" s="246">
        <v>483.96</v>
      </c>
      <c r="G6" s="246">
        <v>483.96</v>
      </c>
      <c r="H6" s="231"/>
    </row>
    <row r="7" ht="26.45" customHeight="1" spans="1:8">
      <c r="A7" s="215"/>
      <c r="B7" s="215" t="s">
        <v>266</v>
      </c>
      <c r="C7" s="215"/>
      <c r="D7" s="215"/>
      <c r="E7" s="215"/>
      <c r="F7" s="246">
        <f>SUM(F6:F6)</f>
        <v>483.96</v>
      </c>
      <c r="G7" s="246">
        <f>SUM(G6:G6)</f>
        <v>483.96</v>
      </c>
      <c r="H7" s="231"/>
    </row>
    <row r="8" ht="26.45" customHeight="1" spans="1:8">
      <c r="A8" s="215" t="s">
        <v>267</v>
      </c>
      <c r="B8" s="240" t="s">
        <v>312</v>
      </c>
      <c r="C8" s="240"/>
      <c r="D8" s="240"/>
      <c r="E8" s="240"/>
      <c r="F8" s="240"/>
      <c r="G8" s="240"/>
      <c r="H8" s="240"/>
    </row>
    <row r="9" ht="26.45" customHeight="1" spans="1:8">
      <c r="A9" s="215" t="s">
        <v>269</v>
      </c>
      <c r="B9" s="215" t="s">
        <v>270</v>
      </c>
      <c r="C9" s="215" t="s">
        <v>271</v>
      </c>
      <c r="D9" s="215"/>
      <c r="E9" s="240" t="s">
        <v>272</v>
      </c>
      <c r="F9" s="220" t="s">
        <v>273</v>
      </c>
      <c r="G9" s="234"/>
      <c r="H9" s="221"/>
    </row>
    <row r="10" ht="26.45" customHeight="1" spans="1:8">
      <c r="A10" s="215"/>
      <c r="B10" s="215" t="s">
        <v>274</v>
      </c>
      <c r="C10" s="215" t="s">
        <v>275</v>
      </c>
      <c r="D10" s="215"/>
      <c r="E10" s="247" t="s">
        <v>313</v>
      </c>
      <c r="F10" s="220" t="s">
        <v>314</v>
      </c>
      <c r="G10" s="234"/>
      <c r="H10" s="221"/>
    </row>
    <row r="11" ht="26.45" customHeight="1" spans="1:8">
      <c r="A11" s="215"/>
      <c r="B11" s="215"/>
      <c r="C11" s="215"/>
      <c r="D11" s="215"/>
      <c r="E11" s="247" t="s">
        <v>277</v>
      </c>
      <c r="F11" s="220" t="s">
        <v>315</v>
      </c>
      <c r="G11" s="234"/>
      <c r="H11" s="221"/>
    </row>
    <row r="12" ht="26.45" customHeight="1" spans="1:8">
      <c r="A12" s="215"/>
      <c r="B12" s="215"/>
      <c r="C12" s="215"/>
      <c r="D12" s="215"/>
      <c r="E12" s="247" t="s">
        <v>316</v>
      </c>
      <c r="F12" s="261" t="s">
        <v>317</v>
      </c>
      <c r="G12" s="262"/>
      <c r="H12" s="263"/>
    </row>
    <row r="13" ht="26.45" customHeight="1" spans="1:8">
      <c r="A13" s="215"/>
      <c r="B13" s="215"/>
      <c r="C13" s="216" t="s">
        <v>280</v>
      </c>
      <c r="D13" s="217"/>
      <c r="E13" s="247" t="s">
        <v>281</v>
      </c>
      <c r="F13" s="220" t="s">
        <v>318</v>
      </c>
      <c r="G13" s="234"/>
      <c r="H13" s="221"/>
    </row>
    <row r="14" ht="26.45" customHeight="1" spans="1:8">
      <c r="A14" s="215"/>
      <c r="B14" s="215"/>
      <c r="C14" s="216" t="s">
        <v>283</v>
      </c>
      <c r="D14" s="217"/>
      <c r="E14" s="247" t="s">
        <v>284</v>
      </c>
      <c r="F14" s="220" t="s">
        <v>319</v>
      </c>
      <c r="G14" s="234"/>
      <c r="H14" s="221"/>
    </row>
    <row r="15" ht="26.45" customHeight="1" spans="1:8">
      <c r="A15" s="215"/>
      <c r="B15" s="215"/>
      <c r="C15" s="216" t="s">
        <v>286</v>
      </c>
      <c r="D15" s="217"/>
      <c r="E15" s="247" t="s">
        <v>83</v>
      </c>
      <c r="F15" s="220" t="s">
        <v>320</v>
      </c>
      <c r="G15" s="234"/>
      <c r="H15" s="221"/>
    </row>
    <row r="16" ht="26.45" customHeight="1" spans="1:8">
      <c r="A16" s="215"/>
      <c r="B16" s="228" t="s">
        <v>321</v>
      </c>
      <c r="C16" s="215" t="s">
        <v>296</v>
      </c>
      <c r="D16" s="215"/>
      <c r="E16" s="247" t="s">
        <v>322</v>
      </c>
      <c r="F16" s="278" t="s">
        <v>323</v>
      </c>
      <c r="G16" s="279"/>
      <c r="H16" s="269"/>
    </row>
    <row r="17" ht="26.45" customHeight="1" spans="1:8">
      <c r="A17" s="215"/>
      <c r="B17" s="228"/>
      <c r="C17" s="216" t="s">
        <v>302</v>
      </c>
      <c r="D17" s="217"/>
      <c r="E17" s="240" t="s">
        <v>324</v>
      </c>
      <c r="F17" s="278" t="s">
        <v>325</v>
      </c>
      <c r="G17" s="280"/>
      <c r="H17" s="281"/>
    </row>
    <row r="18" ht="26.45" customHeight="1" spans="1:8">
      <c r="A18" s="215"/>
      <c r="B18" s="222"/>
      <c r="C18" s="225"/>
      <c r="D18" s="226"/>
      <c r="E18" s="240" t="s">
        <v>326</v>
      </c>
      <c r="F18" s="282" t="s">
        <v>327</v>
      </c>
      <c r="G18" s="279"/>
      <c r="H18" s="269"/>
    </row>
    <row r="19" ht="26.45" customHeight="1" spans="1:8">
      <c r="A19" s="215"/>
      <c r="B19" s="215" t="s">
        <v>305</v>
      </c>
      <c r="C19" s="215" t="s">
        <v>306</v>
      </c>
      <c r="D19" s="215"/>
      <c r="E19" s="240" t="s">
        <v>328</v>
      </c>
      <c r="F19" s="282" t="s">
        <v>329</v>
      </c>
      <c r="G19" s="279"/>
      <c r="H19" s="269"/>
    </row>
    <row r="20" ht="26.45" customHeight="1" spans="1:8">
      <c r="A20" s="274"/>
      <c r="B20" s="275"/>
      <c r="C20" s="275"/>
      <c r="D20" s="275"/>
      <c r="E20" s="274"/>
      <c r="F20" s="274"/>
      <c r="G20" s="274"/>
      <c r="H20" s="274"/>
    </row>
    <row r="21" ht="26.45" customHeight="1" spans="1:8">
      <c r="A21" s="274"/>
      <c r="B21" s="275"/>
      <c r="C21" s="275"/>
      <c r="D21" s="275"/>
      <c r="E21" s="275"/>
      <c r="F21" s="275"/>
      <c r="G21" s="275"/>
      <c r="H21" s="275"/>
    </row>
    <row r="22" ht="26.45" customHeight="1" spans="1:8">
      <c r="A22" s="274"/>
      <c r="B22" s="275"/>
      <c r="C22" s="275"/>
      <c r="D22" s="275"/>
      <c r="E22" s="275"/>
      <c r="F22" s="275"/>
      <c r="G22" s="275"/>
      <c r="H22" s="275"/>
    </row>
    <row r="23" ht="26.45" customHeight="1" spans="1:8">
      <c r="A23" s="274"/>
      <c r="B23" s="275"/>
      <c r="C23" s="275"/>
      <c r="D23" s="275"/>
      <c r="E23" s="275"/>
      <c r="F23" s="275"/>
      <c r="G23" s="275"/>
      <c r="H23" s="275"/>
    </row>
    <row r="24" ht="26.45" customHeight="1" spans="1:8">
      <c r="A24" s="274"/>
      <c r="B24" s="275"/>
      <c r="C24" s="275"/>
      <c r="D24" s="275"/>
      <c r="E24" s="275"/>
      <c r="F24" s="275"/>
      <c r="G24" s="275"/>
      <c r="H24" s="275"/>
    </row>
    <row r="25" ht="26.45" customHeight="1" spans="1:8">
      <c r="A25" s="274"/>
      <c r="B25" s="275"/>
      <c r="C25" s="275"/>
      <c r="D25" s="275"/>
      <c r="E25" s="275"/>
      <c r="F25" s="275"/>
      <c r="G25" s="275"/>
      <c r="H25" s="275"/>
    </row>
    <row r="26" ht="26.45" customHeight="1" spans="1:8">
      <c r="A26" s="274"/>
      <c r="B26" s="275"/>
      <c r="C26" s="275"/>
      <c r="D26" s="275"/>
      <c r="E26" s="275"/>
      <c r="F26" s="275"/>
      <c r="G26" s="275"/>
      <c r="H26" s="275"/>
    </row>
    <row r="27" ht="45" customHeight="1" spans="1:8">
      <c r="A27" s="276"/>
      <c r="B27" s="276"/>
      <c r="C27" s="276"/>
      <c r="D27" s="276"/>
      <c r="E27" s="276"/>
      <c r="F27" s="276"/>
      <c r="G27" s="276"/>
      <c r="H27" s="276"/>
    </row>
    <row r="28" ht="16.35" customHeight="1" spans="1:2">
      <c r="A28" s="277"/>
      <c r="B28" s="277"/>
    </row>
    <row r="29" ht="16.35" customHeight="1" spans="1:1">
      <c r="A29" s="277"/>
    </row>
    <row r="30" ht="16.35" customHeight="1" spans="1:15">
      <c r="A30" s="277"/>
      <c r="O30" s="283"/>
    </row>
    <row r="31" ht="16.35" customHeight="1" spans="1:1">
      <c r="A31" s="277"/>
    </row>
    <row r="32" ht="16.35" customHeight="1" spans="1:8">
      <c r="A32" s="277"/>
      <c r="B32" s="277"/>
      <c r="C32" s="277"/>
      <c r="D32" s="277"/>
      <c r="E32" s="277"/>
      <c r="F32" s="277"/>
      <c r="G32" s="277"/>
      <c r="H32" s="277"/>
    </row>
    <row r="33" ht="16.35" customHeight="1" spans="1:8">
      <c r="A33" s="277"/>
      <c r="B33" s="277"/>
      <c r="C33" s="277"/>
      <c r="D33" s="277"/>
      <c r="E33" s="277"/>
      <c r="F33" s="277"/>
      <c r="G33" s="277"/>
      <c r="H33" s="277"/>
    </row>
    <row r="34" ht="16.35" customHeight="1" spans="1:8">
      <c r="A34" s="277"/>
      <c r="B34" s="277"/>
      <c r="C34" s="277"/>
      <c r="D34" s="277"/>
      <c r="E34" s="277"/>
      <c r="F34" s="277"/>
      <c r="G34" s="277"/>
      <c r="H34" s="277"/>
    </row>
    <row r="35" ht="16.35" customHeight="1" spans="1:8">
      <c r="A35" s="277"/>
      <c r="B35" s="277"/>
      <c r="C35" s="277"/>
      <c r="D35" s="277"/>
      <c r="E35" s="277"/>
      <c r="F35" s="277"/>
      <c r="G35" s="277"/>
      <c r="H35" s="277"/>
    </row>
  </sheetData>
  <mergeCells count="35">
    <mergeCell ref="A1:H1"/>
    <mergeCell ref="A2:H2"/>
    <mergeCell ref="A3:C3"/>
    <mergeCell ref="D3:H3"/>
    <mergeCell ref="F4:H4"/>
    <mergeCell ref="B6:C6"/>
    <mergeCell ref="D6:E6"/>
    <mergeCell ref="B7:E7"/>
    <mergeCell ref="B8:H8"/>
    <mergeCell ref="C9:D9"/>
    <mergeCell ref="F9:H9"/>
    <mergeCell ref="F10:H10"/>
    <mergeCell ref="F11:H11"/>
    <mergeCell ref="F12:H12"/>
    <mergeCell ref="C13:D13"/>
    <mergeCell ref="F13:H13"/>
    <mergeCell ref="C14:D14"/>
    <mergeCell ref="F14:H14"/>
    <mergeCell ref="C15:D15"/>
    <mergeCell ref="F15:H15"/>
    <mergeCell ref="C16:D16"/>
    <mergeCell ref="F16:H16"/>
    <mergeCell ref="F17:H17"/>
    <mergeCell ref="F18:H18"/>
    <mergeCell ref="C19:D19"/>
    <mergeCell ref="F19:H19"/>
    <mergeCell ref="A27:H27"/>
    <mergeCell ref="A4:A7"/>
    <mergeCell ref="A9:A19"/>
    <mergeCell ref="B10:B15"/>
    <mergeCell ref="B16:B18"/>
    <mergeCell ref="B4:C5"/>
    <mergeCell ref="D4:E5"/>
    <mergeCell ref="C10:D12"/>
    <mergeCell ref="C17:D18"/>
  </mergeCells>
  <printOptions horizontalCentered="1"/>
  <pageMargins left="1.37777777777778" right="0.984027777777778" top="0.590277777777778" bottom="0.590277777777778" header="0" footer="0"/>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G12" sqref="G12:H12"/>
    </sheetView>
  </sheetViews>
  <sheetFormatPr defaultColWidth="9" defaultRowHeight="13.5" outlineLevelCol="7"/>
  <cols>
    <col min="3" max="3" width="9.875" customWidth="1"/>
    <col min="5" max="5" width="22" customWidth="1"/>
    <col min="8" max="8" width="17.125" customWidth="1"/>
  </cols>
  <sheetData>
    <row r="1" spans="8:8">
      <c r="H1" s="267" t="s">
        <v>330</v>
      </c>
    </row>
    <row r="2" ht="36" customHeight="1" spans="1:8">
      <c r="A2" s="264" t="s">
        <v>254</v>
      </c>
      <c r="B2" s="264"/>
      <c r="C2" s="264"/>
      <c r="D2" s="264"/>
      <c r="E2" s="264"/>
      <c r="F2" s="264"/>
      <c r="G2" s="264"/>
      <c r="H2" s="264"/>
    </row>
    <row r="3" ht="21" customHeight="1" spans="1:8">
      <c r="A3" s="211" t="s">
        <v>255</v>
      </c>
      <c r="B3" s="211"/>
      <c r="C3" s="211"/>
      <c r="D3" s="211"/>
      <c r="E3" s="211"/>
      <c r="F3" s="211"/>
      <c r="G3" s="211"/>
      <c r="H3" s="211"/>
    </row>
    <row r="4" ht="27" customHeight="1" spans="1:8">
      <c r="A4" s="212" t="s">
        <v>256</v>
      </c>
      <c r="B4" s="213"/>
      <c r="C4" s="214"/>
      <c r="D4" s="212" t="s">
        <v>74</v>
      </c>
      <c r="E4" s="213"/>
      <c r="F4" s="213"/>
      <c r="G4" s="213"/>
      <c r="H4" s="214"/>
    </row>
    <row r="5" spans="1:8">
      <c r="A5" s="215" t="s">
        <v>257</v>
      </c>
      <c r="B5" s="216" t="s">
        <v>258</v>
      </c>
      <c r="C5" s="217"/>
      <c r="D5" s="216" t="s">
        <v>259</v>
      </c>
      <c r="E5" s="217"/>
      <c r="F5" s="212" t="s">
        <v>260</v>
      </c>
      <c r="G5" s="213"/>
      <c r="H5" s="214"/>
    </row>
    <row r="6" ht="27" customHeight="1" spans="1:8">
      <c r="A6" s="215"/>
      <c r="B6" s="218"/>
      <c r="C6" s="219"/>
      <c r="D6" s="218"/>
      <c r="E6" s="219"/>
      <c r="F6" s="215" t="s">
        <v>261</v>
      </c>
      <c r="G6" s="215" t="s">
        <v>262</v>
      </c>
      <c r="H6" s="215" t="s">
        <v>263</v>
      </c>
    </row>
    <row r="7" ht="113.1" customHeight="1" spans="1:8">
      <c r="A7" s="215"/>
      <c r="B7" s="220" t="s">
        <v>331</v>
      </c>
      <c r="C7" s="221"/>
      <c r="D7" s="220" t="s">
        <v>332</v>
      </c>
      <c r="E7" s="221"/>
      <c r="F7" s="246">
        <v>500.05</v>
      </c>
      <c r="G7" s="246">
        <v>500.05</v>
      </c>
      <c r="H7" s="231"/>
    </row>
    <row r="8" ht="26.1" customHeight="1" spans="1:8">
      <c r="A8" s="215"/>
      <c r="B8" s="212" t="s">
        <v>266</v>
      </c>
      <c r="C8" s="213"/>
      <c r="D8" s="213"/>
      <c r="E8" s="214"/>
      <c r="F8" s="246">
        <v>500.05</v>
      </c>
      <c r="G8" s="246">
        <v>500.05</v>
      </c>
      <c r="H8" s="231"/>
    </row>
    <row r="9" ht="66" customHeight="1" spans="1:8">
      <c r="A9" s="222" t="s">
        <v>267</v>
      </c>
      <c r="B9" s="265" t="s">
        <v>333</v>
      </c>
      <c r="C9" s="266"/>
      <c r="D9" s="266"/>
      <c r="E9" s="266"/>
      <c r="F9" s="266"/>
      <c r="G9" s="266"/>
      <c r="H9" s="268"/>
    </row>
    <row r="10" ht="35.1" customHeight="1" spans="1:8">
      <c r="A10" s="215" t="s">
        <v>269</v>
      </c>
      <c r="B10" s="215" t="s">
        <v>270</v>
      </c>
      <c r="C10" s="212" t="s">
        <v>271</v>
      </c>
      <c r="D10" s="214"/>
      <c r="E10" s="220" t="s">
        <v>272</v>
      </c>
      <c r="F10" s="269"/>
      <c r="G10" s="234" t="s">
        <v>273</v>
      </c>
      <c r="H10" s="221"/>
    </row>
    <row r="11" ht="20.1" customHeight="1" spans="1:8">
      <c r="A11" s="215"/>
      <c r="B11" s="215" t="s">
        <v>274</v>
      </c>
      <c r="C11" s="216" t="s">
        <v>275</v>
      </c>
      <c r="D11" s="217"/>
      <c r="E11" s="220" t="s">
        <v>313</v>
      </c>
      <c r="F11" s="221"/>
      <c r="G11" s="220" t="s">
        <v>334</v>
      </c>
      <c r="H11" s="221"/>
    </row>
    <row r="12" ht="21" customHeight="1" spans="1:8">
      <c r="A12" s="215"/>
      <c r="B12" s="215"/>
      <c r="C12" s="225"/>
      <c r="D12" s="226"/>
      <c r="E12" s="220" t="s">
        <v>277</v>
      </c>
      <c r="F12" s="221"/>
      <c r="G12" s="220" t="s">
        <v>315</v>
      </c>
      <c r="H12" s="221"/>
    </row>
    <row r="13" ht="39.95" customHeight="1" spans="1:8">
      <c r="A13" s="215"/>
      <c r="B13" s="215"/>
      <c r="C13" s="218"/>
      <c r="D13" s="219"/>
      <c r="E13" s="220" t="s">
        <v>316</v>
      </c>
      <c r="F13" s="221"/>
      <c r="G13" s="220" t="s">
        <v>335</v>
      </c>
      <c r="H13" s="221"/>
    </row>
    <row r="14" ht="21" customHeight="1" spans="1:8">
      <c r="A14" s="215"/>
      <c r="B14" s="215"/>
      <c r="C14" s="216" t="s">
        <v>280</v>
      </c>
      <c r="D14" s="217"/>
      <c r="E14" s="220" t="s">
        <v>281</v>
      </c>
      <c r="F14" s="221"/>
      <c r="G14" s="270" t="s">
        <v>318</v>
      </c>
      <c r="H14" s="271"/>
    </row>
    <row r="15" ht="20.1" customHeight="1" spans="1:8">
      <c r="A15" s="215"/>
      <c r="B15" s="215"/>
      <c r="C15" s="216" t="s">
        <v>283</v>
      </c>
      <c r="D15" s="217"/>
      <c r="E15" s="220" t="s">
        <v>284</v>
      </c>
      <c r="F15" s="221"/>
      <c r="G15" s="220" t="s">
        <v>285</v>
      </c>
      <c r="H15" s="221"/>
    </row>
    <row r="16" ht="21.95" customHeight="1" spans="1:8">
      <c r="A16" s="215"/>
      <c r="B16" s="215"/>
      <c r="C16" s="216" t="s">
        <v>286</v>
      </c>
      <c r="D16" s="217"/>
      <c r="E16" s="220" t="s">
        <v>232</v>
      </c>
      <c r="F16" s="221"/>
      <c r="G16" s="220" t="s">
        <v>336</v>
      </c>
      <c r="H16" s="221"/>
    </row>
    <row r="17" ht="21.95" customHeight="1" spans="1:8">
      <c r="A17" s="215"/>
      <c r="B17" s="215"/>
      <c r="C17" s="225"/>
      <c r="D17" s="226"/>
      <c r="E17" s="220" t="s">
        <v>277</v>
      </c>
      <c r="F17" s="221"/>
      <c r="G17" s="220" t="s">
        <v>337</v>
      </c>
      <c r="H17" s="221"/>
    </row>
    <row r="18" ht="18" customHeight="1" spans="1:8">
      <c r="A18" s="215"/>
      <c r="B18" s="215"/>
      <c r="C18" s="225"/>
      <c r="D18" s="226"/>
      <c r="E18" s="220" t="s">
        <v>338</v>
      </c>
      <c r="F18" s="221"/>
      <c r="G18" s="220" t="s">
        <v>339</v>
      </c>
      <c r="H18" s="221"/>
    </row>
    <row r="19" ht="30" customHeight="1" spans="1:8">
      <c r="A19" s="215"/>
      <c r="B19" s="215" t="s">
        <v>292</v>
      </c>
      <c r="C19" s="216" t="s">
        <v>293</v>
      </c>
      <c r="D19" s="217"/>
      <c r="E19" s="220" t="s">
        <v>294</v>
      </c>
      <c r="F19" s="269"/>
      <c r="G19" s="220" t="s">
        <v>340</v>
      </c>
      <c r="H19" s="221"/>
    </row>
    <row r="20" ht="42" customHeight="1" spans="1:8">
      <c r="A20" s="215"/>
      <c r="B20" s="215"/>
      <c r="C20" s="216" t="s">
        <v>296</v>
      </c>
      <c r="D20" s="217"/>
      <c r="E20" s="220" t="s">
        <v>341</v>
      </c>
      <c r="F20" s="221"/>
      <c r="G20" s="261" t="s">
        <v>342</v>
      </c>
      <c r="H20" s="263"/>
    </row>
    <row r="21" ht="30" customHeight="1" spans="1:8">
      <c r="A21" s="215"/>
      <c r="B21" s="215"/>
      <c r="C21" s="216" t="s">
        <v>299</v>
      </c>
      <c r="D21" s="217"/>
      <c r="E21" s="220" t="s">
        <v>300</v>
      </c>
      <c r="F21" s="269"/>
      <c r="G21" s="220" t="s">
        <v>301</v>
      </c>
      <c r="H21" s="221"/>
    </row>
    <row r="22" ht="75" customHeight="1" spans="1:8">
      <c r="A22" s="215"/>
      <c r="B22" s="215"/>
      <c r="C22" s="216" t="s">
        <v>302</v>
      </c>
      <c r="D22" s="217"/>
      <c r="E22" s="220" t="s">
        <v>303</v>
      </c>
      <c r="F22" s="269"/>
      <c r="G22" s="220" t="s">
        <v>343</v>
      </c>
      <c r="H22" s="221"/>
    </row>
    <row r="23" ht="29.1" customHeight="1" spans="1:8">
      <c r="A23" s="215"/>
      <c r="B23" s="215" t="s">
        <v>305</v>
      </c>
      <c r="C23" s="215" t="s">
        <v>306</v>
      </c>
      <c r="D23" s="215"/>
      <c r="E23" s="240" t="s">
        <v>307</v>
      </c>
      <c r="F23" s="272"/>
      <c r="G23" s="240" t="s">
        <v>344</v>
      </c>
      <c r="H23" s="240"/>
    </row>
  </sheetData>
  <mergeCells count="53">
    <mergeCell ref="A2:H2"/>
    <mergeCell ref="A3:H3"/>
    <mergeCell ref="A4:C4"/>
    <mergeCell ref="D4:H4"/>
    <mergeCell ref="F5:H5"/>
    <mergeCell ref="B7:C7"/>
    <mergeCell ref="D7:E7"/>
    <mergeCell ref="B8:E8"/>
    <mergeCell ref="B9:H9"/>
    <mergeCell ref="C10:D10"/>
    <mergeCell ref="E10:F10"/>
    <mergeCell ref="G10:H10"/>
    <mergeCell ref="E11:F11"/>
    <mergeCell ref="G11:H11"/>
    <mergeCell ref="E12:F12"/>
    <mergeCell ref="G12:H12"/>
    <mergeCell ref="E13:F13"/>
    <mergeCell ref="G13:H13"/>
    <mergeCell ref="C14:D14"/>
    <mergeCell ref="E14:F14"/>
    <mergeCell ref="G14:H14"/>
    <mergeCell ref="C15:D15"/>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5:A8"/>
    <mergeCell ref="A10:A23"/>
    <mergeCell ref="B11:B18"/>
    <mergeCell ref="B19:B22"/>
    <mergeCell ref="B5:C6"/>
    <mergeCell ref="D5:E6"/>
    <mergeCell ref="C11:D13"/>
    <mergeCell ref="C16:D1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E11" sqref="E11:F11"/>
    </sheetView>
  </sheetViews>
  <sheetFormatPr defaultColWidth="9" defaultRowHeight="13.5" outlineLevelCol="7"/>
  <cols>
    <col min="5" max="5" width="26.875" customWidth="1"/>
    <col min="6" max="8" width="10.2583333333333" customWidth="1"/>
  </cols>
  <sheetData>
    <row r="1" ht="43.5" customHeight="1" spans="1:8">
      <c r="A1" s="259" t="s">
        <v>254</v>
      </c>
      <c r="B1" s="259"/>
      <c r="C1" s="259"/>
      <c r="D1" s="259"/>
      <c r="E1" s="259"/>
      <c r="F1" s="259"/>
      <c r="G1" s="259"/>
      <c r="H1" s="259"/>
    </row>
    <row r="2" ht="29.25" customHeight="1" spans="1:8">
      <c r="A2" s="260" t="s">
        <v>255</v>
      </c>
      <c r="B2" s="260"/>
      <c r="C2" s="260"/>
      <c r="D2" s="260"/>
      <c r="E2" s="260"/>
      <c r="F2" s="260"/>
      <c r="G2" s="260"/>
      <c r="H2" s="260"/>
    </row>
    <row r="3" ht="38.25" customHeight="1" spans="1:8">
      <c r="A3" s="212" t="s">
        <v>345</v>
      </c>
      <c r="B3" s="213"/>
      <c r="C3" s="214"/>
      <c r="D3" s="212" t="s">
        <v>75</v>
      </c>
      <c r="E3" s="213"/>
      <c r="F3" s="213"/>
      <c r="G3" s="213"/>
      <c r="H3" s="214"/>
    </row>
    <row r="4" ht="18.95" customHeight="1" spans="1:8">
      <c r="A4" s="215" t="s">
        <v>257</v>
      </c>
      <c r="B4" s="216" t="s">
        <v>258</v>
      </c>
      <c r="C4" s="217"/>
      <c r="D4" s="216" t="s">
        <v>259</v>
      </c>
      <c r="E4" s="217"/>
      <c r="F4" s="212" t="s">
        <v>260</v>
      </c>
      <c r="G4" s="213"/>
      <c r="H4" s="214"/>
    </row>
    <row r="5" ht="31.5" customHeight="1" spans="1:8">
      <c r="A5" s="215"/>
      <c r="B5" s="218"/>
      <c r="C5" s="219"/>
      <c r="D5" s="218"/>
      <c r="E5" s="219"/>
      <c r="F5" s="215" t="s">
        <v>261</v>
      </c>
      <c r="G5" s="215" t="s">
        <v>262</v>
      </c>
      <c r="H5" s="215" t="s">
        <v>263</v>
      </c>
    </row>
    <row r="6" ht="56.1" customHeight="1" spans="1:8">
      <c r="A6" s="215"/>
      <c r="B6" s="212" t="s">
        <v>83</v>
      </c>
      <c r="C6" s="214"/>
      <c r="D6" s="220" t="s">
        <v>346</v>
      </c>
      <c r="E6" s="221"/>
      <c r="F6" s="247">
        <v>327.41</v>
      </c>
      <c r="G6" s="247">
        <v>327.41</v>
      </c>
      <c r="H6" s="247"/>
    </row>
    <row r="7" ht="36" customHeight="1" spans="1:8">
      <c r="A7" s="215"/>
      <c r="B7" s="212" t="s">
        <v>84</v>
      </c>
      <c r="C7" s="214"/>
      <c r="D7" s="220" t="s">
        <v>347</v>
      </c>
      <c r="E7" s="221"/>
      <c r="F7" s="229">
        <v>115</v>
      </c>
      <c r="G7" s="229">
        <v>115</v>
      </c>
      <c r="H7" s="247"/>
    </row>
    <row r="8" ht="27" customHeight="1" spans="1:8">
      <c r="A8" s="215"/>
      <c r="B8" s="212" t="s">
        <v>266</v>
      </c>
      <c r="C8" s="213"/>
      <c r="D8" s="213"/>
      <c r="E8" s="214"/>
      <c r="F8" s="247">
        <f>SUM(F6:F7)</f>
        <v>442.41</v>
      </c>
      <c r="G8" s="247">
        <f>SUM(G6:G7)</f>
        <v>442.41</v>
      </c>
      <c r="H8" s="247"/>
    </row>
    <row r="9" ht="66" customHeight="1" spans="1:8">
      <c r="A9" s="222" t="s">
        <v>267</v>
      </c>
      <c r="B9" s="261" t="s">
        <v>348</v>
      </c>
      <c r="C9" s="262"/>
      <c r="D9" s="262"/>
      <c r="E9" s="262"/>
      <c r="F9" s="262"/>
      <c r="G9" s="262"/>
      <c r="H9" s="263"/>
    </row>
    <row r="10" ht="63" customHeight="1" spans="1:8">
      <c r="A10" s="215" t="s">
        <v>269</v>
      </c>
      <c r="B10" s="215" t="s">
        <v>270</v>
      </c>
      <c r="C10" s="212" t="s">
        <v>271</v>
      </c>
      <c r="D10" s="214"/>
      <c r="E10" s="212" t="s">
        <v>272</v>
      </c>
      <c r="F10" s="253"/>
      <c r="G10" s="213" t="s">
        <v>273</v>
      </c>
      <c r="H10" s="214"/>
    </row>
    <row r="11" ht="98.1" customHeight="1" spans="1:8">
      <c r="A11" s="215"/>
      <c r="B11" s="215" t="s">
        <v>274</v>
      </c>
      <c r="C11" s="216" t="s">
        <v>275</v>
      </c>
      <c r="D11" s="217"/>
      <c r="E11" s="220" t="s">
        <v>232</v>
      </c>
      <c r="F11" s="221"/>
      <c r="G11" s="220" t="s">
        <v>349</v>
      </c>
      <c r="H11" s="221"/>
    </row>
    <row r="12" ht="96.95" customHeight="1" spans="1:8">
      <c r="A12" s="215"/>
      <c r="B12" s="215"/>
      <c r="C12" s="225"/>
      <c r="D12" s="226"/>
      <c r="E12" s="223" t="s">
        <v>277</v>
      </c>
      <c r="F12" s="232"/>
      <c r="G12" s="223" t="s">
        <v>278</v>
      </c>
      <c r="H12" s="232"/>
    </row>
    <row r="13" ht="63.95" customHeight="1" spans="1:8">
      <c r="A13" s="215"/>
      <c r="B13" s="215"/>
      <c r="C13" s="225"/>
      <c r="D13" s="226"/>
      <c r="E13" s="223" t="s">
        <v>84</v>
      </c>
      <c r="F13" s="232"/>
      <c r="G13" s="223" t="s">
        <v>350</v>
      </c>
      <c r="H13" s="232"/>
    </row>
    <row r="14" ht="30.75" customHeight="1" spans="1:8">
      <c r="A14" s="215"/>
      <c r="B14" s="215"/>
      <c r="C14" s="216" t="s">
        <v>280</v>
      </c>
      <c r="D14" s="217"/>
      <c r="E14" s="220" t="s">
        <v>281</v>
      </c>
      <c r="F14" s="253"/>
      <c r="G14" s="220" t="s">
        <v>282</v>
      </c>
      <c r="H14" s="221"/>
    </row>
    <row r="15" ht="43.5" customHeight="1" spans="1:8">
      <c r="A15" s="215"/>
      <c r="B15" s="215"/>
      <c r="C15" s="216" t="s">
        <v>283</v>
      </c>
      <c r="D15" s="217"/>
      <c r="E15" s="220" t="s">
        <v>284</v>
      </c>
      <c r="F15" s="253"/>
      <c r="G15" s="220" t="s">
        <v>319</v>
      </c>
      <c r="H15" s="221"/>
    </row>
    <row r="16" ht="39.75" customHeight="1" spans="1:8">
      <c r="A16" s="215"/>
      <c r="B16" s="215"/>
      <c r="C16" s="216" t="s">
        <v>286</v>
      </c>
      <c r="D16" s="217"/>
      <c r="E16" s="223" t="s">
        <v>232</v>
      </c>
      <c r="F16" s="232"/>
      <c r="G16" s="220" t="s">
        <v>351</v>
      </c>
      <c r="H16" s="221"/>
    </row>
    <row r="17" ht="30.95" customHeight="1" spans="1:8">
      <c r="A17" s="215"/>
      <c r="B17" s="215"/>
      <c r="C17" s="225"/>
      <c r="D17" s="226"/>
      <c r="E17" s="223" t="s">
        <v>288</v>
      </c>
      <c r="F17" s="232"/>
      <c r="G17" s="220" t="s">
        <v>352</v>
      </c>
      <c r="H17" s="221"/>
    </row>
    <row r="18" ht="33" customHeight="1" spans="1:8">
      <c r="A18" s="215"/>
      <c r="B18" s="215"/>
      <c r="C18" s="218"/>
      <c r="D18" s="219"/>
      <c r="E18" s="223" t="s">
        <v>290</v>
      </c>
      <c r="F18" s="232"/>
      <c r="G18" s="220" t="s">
        <v>353</v>
      </c>
      <c r="H18" s="221"/>
    </row>
    <row r="19" ht="39.95" customHeight="1" spans="1:8">
      <c r="A19" s="215"/>
      <c r="B19" s="247" t="s">
        <v>292</v>
      </c>
      <c r="C19" s="216" t="s">
        <v>296</v>
      </c>
      <c r="D19" s="217"/>
      <c r="E19" s="220" t="s">
        <v>354</v>
      </c>
      <c r="F19" s="253"/>
      <c r="G19" s="220" t="s">
        <v>355</v>
      </c>
      <c r="H19" s="221"/>
    </row>
    <row r="20" ht="24" spans="1:8">
      <c r="A20" s="215"/>
      <c r="B20" s="215" t="s">
        <v>305</v>
      </c>
      <c r="C20" s="215" t="s">
        <v>306</v>
      </c>
      <c r="D20" s="215"/>
      <c r="E20" s="220" t="s">
        <v>356</v>
      </c>
      <c r="F20" s="253"/>
      <c r="G20" s="220" t="s">
        <v>355</v>
      </c>
      <c r="H20" s="221"/>
    </row>
  </sheetData>
  <mergeCells count="45">
    <mergeCell ref="A1:H1"/>
    <mergeCell ref="A2:H2"/>
    <mergeCell ref="A3:C3"/>
    <mergeCell ref="D3:H3"/>
    <mergeCell ref="F4:H4"/>
    <mergeCell ref="B6:C6"/>
    <mergeCell ref="D6:E6"/>
    <mergeCell ref="B7:C7"/>
    <mergeCell ref="D7:E7"/>
    <mergeCell ref="B8:E8"/>
    <mergeCell ref="B9:H9"/>
    <mergeCell ref="C10:D10"/>
    <mergeCell ref="E10:F10"/>
    <mergeCell ref="G10:H10"/>
    <mergeCell ref="E11:F11"/>
    <mergeCell ref="G11:H11"/>
    <mergeCell ref="E12:F12"/>
    <mergeCell ref="G12:H12"/>
    <mergeCell ref="E13:F13"/>
    <mergeCell ref="G13:H13"/>
    <mergeCell ref="C14:D14"/>
    <mergeCell ref="E14:F14"/>
    <mergeCell ref="G14:H14"/>
    <mergeCell ref="C15:D15"/>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A4:A8"/>
    <mergeCell ref="A10:A20"/>
    <mergeCell ref="B11:B18"/>
    <mergeCell ref="B4:C5"/>
    <mergeCell ref="D4:E5"/>
    <mergeCell ref="C11:D13"/>
    <mergeCell ref="C16:D18"/>
  </mergeCells>
  <printOptions horizontalCentered="1"/>
  <pageMargins left="0.590277777777778" right="0.590277777777778" top="1.37777777777778" bottom="0.984027777777778" header="0" footer="0"/>
  <pageSetup paperSize="9"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F13" sqref="F13:H13"/>
    </sheetView>
  </sheetViews>
  <sheetFormatPr defaultColWidth="9" defaultRowHeight="13.5" outlineLevelCol="7"/>
  <cols>
    <col min="1" max="11" width="10.5" style="111" customWidth="1"/>
    <col min="12" max="12" width="13.7583333333333" style="111" customWidth="1"/>
    <col min="13" max="16384" width="9" style="111"/>
  </cols>
  <sheetData>
    <row r="1" ht="24.95" customHeight="1" spans="1:8">
      <c r="A1" s="243" t="s">
        <v>254</v>
      </c>
      <c r="B1" s="243"/>
      <c r="C1" s="243"/>
      <c r="D1" s="243"/>
      <c r="E1" s="243"/>
      <c r="F1" s="243"/>
      <c r="G1" s="243"/>
      <c r="H1" s="243"/>
    </row>
    <row r="2" ht="45" customHeight="1" spans="1:8">
      <c r="A2" s="211" t="s">
        <v>255</v>
      </c>
      <c r="B2" s="211"/>
      <c r="C2" s="211"/>
      <c r="D2" s="211"/>
      <c r="E2" s="211"/>
      <c r="F2" s="211"/>
      <c r="G2" s="211"/>
      <c r="H2" s="211"/>
    </row>
    <row r="3" ht="17.1" customHeight="1" spans="1:8">
      <c r="A3" s="215" t="s">
        <v>309</v>
      </c>
      <c r="B3" s="215"/>
      <c r="C3" s="215"/>
      <c r="D3" s="215" t="s">
        <v>76</v>
      </c>
      <c r="E3" s="215"/>
      <c r="F3" s="215"/>
      <c r="G3" s="215"/>
      <c r="H3" s="215"/>
    </row>
    <row r="4" ht="33" customHeight="1" spans="1:8">
      <c r="A4" s="215" t="s">
        <v>257</v>
      </c>
      <c r="B4" s="215" t="s">
        <v>258</v>
      </c>
      <c r="C4" s="215"/>
      <c r="D4" s="215" t="s">
        <v>259</v>
      </c>
      <c r="E4" s="215"/>
      <c r="F4" s="215" t="s">
        <v>260</v>
      </c>
      <c r="G4" s="215"/>
      <c r="H4" s="215"/>
    </row>
    <row r="5" ht="27" customHeight="1" spans="1:8">
      <c r="A5" s="215"/>
      <c r="B5" s="215"/>
      <c r="C5" s="215"/>
      <c r="D5" s="215"/>
      <c r="E5" s="215"/>
      <c r="F5" s="215" t="s">
        <v>261</v>
      </c>
      <c r="G5" s="215" t="s">
        <v>262</v>
      </c>
      <c r="H5" s="215" t="s">
        <v>263</v>
      </c>
    </row>
    <row r="6" ht="110.1" customHeight="1" spans="1:8">
      <c r="A6" s="215"/>
      <c r="B6" s="240" t="s">
        <v>357</v>
      </c>
      <c r="C6" s="240"/>
      <c r="D6" s="240" t="s">
        <v>358</v>
      </c>
      <c r="E6" s="240"/>
      <c r="F6" s="246">
        <v>106.13</v>
      </c>
      <c r="G6" s="246">
        <v>106.13</v>
      </c>
      <c r="H6" s="258"/>
    </row>
    <row r="7" ht="27" customHeight="1" spans="1:8">
      <c r="A7" s="215"/>
      <c r="B7" s="215" t="s">
        <v>266</v>
      </c>
      <c r="C7" s="215"/>
      <c r="D7" s="215"/>
      <c r="E7" s="215"/>
      <c r="F7" s="246">
        <f>SUM(F6:F6)</f>
        <v>106.13</v>
      </c>
      <c r="G7" s="246">
        <f>SUM(G6:G6)</f>
        <v>106.13</v>
      </c>
      <c r="H7" s="231"/>
    </row>
    <row r="8" ht="90" customHeight="1" spans="1:8">
      <c r="A8" s="215" t="s">
        <v>267</v>
      </c>
      <c r="B8" s="240" t="s">
        <v>359</v>
      </c>
      <c r="C8" s="240"/>
      <c r="D8" s="240"/>
      <c r="E8" s="240"/>
      <c r="F8" s="240"/>
      <c r="G8" s="240"/>
      <c r="H8" s="240"/>
    </row>
    <row r="9" ht="27" customHeight="1" spans="1:8">
      <c r="A9" s="215" t="s">
        <v>269</v>
      </c>
      <c r="B9" s="215" t="s">
        <v>270</v>
      </c>
      <c r="C9" s="215" t="s">
        <v>271</v>
      </c>
      <c r="D9" s="215"/>
      <c r="E9" s="240" t="s">
        <v>272</v>
      </c>
      <c r="F9" s="220" t="s">
        <v>273</v>
      </c>
      <c r="G9" s="234"/>
      <c r="H9" s="221"/>
    </row>
    <row r="10" ht="27" customHeight="1" spans="1:8">
      <c r="A10" s="215"/>
      <c r="B10" s="227" t="s">
        <v>274</v>
      </c>
      <c r="C10" s="216" t="s">
        <v>275</v>
      </c>
      <c r="D10" s="217"/>
      <c r="E10" s="240" t="s">
        <v>232</v>
      </c>
      <c r="F10" s="220" t="s">
        <v>360</v>
      </c>
      <c r="G10" s="234"/>
      <c r="H10" s="221"/>
    </row>
    <row r="11" ht="45.95" customHeight="1" spans="1:8">
      <c r="A11" s="215"/>
      <c r="B11" s="228"/>
      <c r="C11" s="225"/>
      <c r="D11" s="226"/>
      <c r="E11" s="240" t="s">
        <v>233</v>
      </c>
      <c r="F11" s="220" t="s">
        <v>315</v>
      </c>
      <c r="G11" s="234"/>
      <c r="H11" s="221"/>
    </row>
    <row r="12" ht="27" customHeight="1" spans="1:8">
      <c r="A12" s="215"/>
      <c r="B12" s="228"/>
      <c r="C12" s="225"/>
      <c r="D12" s="226"/>
      <c r="E12" s="240" t="s">
        <v>316</v>
      </c>
      <c r="F12" s="220" t="s">
        <v>361</v>
      </c>
      <c r="G12" s="234"/>
      <c r="H12" s="221"/>
    </row>
    <row r="13" ht="27" customHeight="1" spans="1:8">
      <c r="A13" s="215"/>
      <c r="B13" s="228"/>
      <c r="C13" s="215" t="s">
        <v>280</v>
      </c>
      <c r="D13" s="215"/>
      <c r="E13" s="240" t="s">
        <v>281</v>
      </c>
      <c r="F13" s="220" t="s">
        <v>318</v>
      </c>
      <c r="G13" s="234"/>
      <c r="H13" s="221"/>
    </row>
    <row r="14" ht="27" customHeight="1" spans="1:8">
      <c r="A14" s="215"/>
      <c r="B14" s="228"/>
      <c r="C14" s="215" t="s">
        <v>283</v>
      </c>
      <c r="D14" s="215"/>
      <c r="E14" s="240" t="s">
        <v>284</v>
      </c>
      <c r="F14" s="220" t="s">
        <v>285</v>
      </c>
      <c r="G14" s="234"/>
      <c r="H14" s="221"/>
    </row>
    <row r="15" ht="27" customHeight="1" spans="1:8">
      <c r="A15" s="215"/>
      <c r="B15" s="228"/>
      <c r="C15" s="216" t="s">
        <v>286</v>
      </c>
      <c r="D15" s="217"/>
      <c r="E15" s="240" t="s">
        <v>232</v>
      </c>
      <c r="F15" s="220" t="s">
        <v>362</v>
      </c>
      <c r="G15" s="234"/>
      <c r="H15" s="221"/>
    </row>
    <row r="16" ht="27" customHeight="1" spans="1:8">
      <c r="A16" s="215"/>
      <c r="B16" s="228"/>
      <c r="C16" s="225"/>
      <c r="D16" s="226"/>
      <c r="E16" s="240" t="s">
        <v>233</v>
      </c>
      <c r="F16" s="220" t="s">
        <v>363</v>
      </c>
      <c r="G16" s="234"/>
      <c r="H16" s="221"/>
    </row>
    <row r="17" ht="27" customHeight="1" spans="1:8">
      <c r="A17" s="215"/>
      <c r="B17" s="215" t="s">
        <v>292</v>
      </c>
      <c r="C17" s="215" t="s">
        <v>293</v>
      </c>
      <c r="D17" s="215"/>
      <c r="E17" s="240" t="s">
        <v>294</v>
      </c>
      <c r="F17" s="220" t="s">
        <v>364</v>
      </c>
      <c r="G17" s="234"/>
      <c r="H17" s="221"/>
    </row>
    <row r="18" ht="27" customHeight="1" spans="1:8">
      <c r="A18" s="215"/>
      <c r="B18" s="215"/>
      <c r="C18" s="215" t="s">
        <v>296</v>
      </c>
      <c r="D18" s="215"/>
      <c r="E18" s="240" t="s">
        <v>297</v>
      </c>
      <c r="F18" s="220" t="s">
        <v>365</v>
      </c>
      <c r="G18" s="234"/>
      <c r="H18" s="221"/>
    </row>
    <row r="19" ht="27" customHeight="1" spans="1:8">
      <c r="A19" s="215"/>
      <c r="B19" s="215"/>
      <c r="C19" s="215" t="s">
        <v>302</v>
      </c>
      <c r="D19" s="215"/>
      <c r="E19" s="240" t="s">
        <v>300</v>
      </c>
      <c r="F19" s="220" t="s">
        <v>366</v>
      </c>
      <c r="G19" s="234"/>
      <c r="H19" s="221"/>
    </row>
    <row r="20" ht="27" customHeight="1" spans="1:8">
      <c r="A20" s="215"/>
      <c r="B20" s="215" t="s">
        <v>305</v>
      </c>
      <c r="C20" s="215" t="s">
        <v>306</v>
      </c>
      <c r="D20" s="215"/>
      <c r="E20" s="240" t="s">
        <v>308</v>
      </c>
      <c r="F20" s="220" t="s">
        <v>344</v>
      </c>
      <c r="G20" s="234"/>
      <c r="H20" s="221"/>
    </row>
    <row r="21" ht="27" customHeight="1"/>
    <row r="22" ht="27" customHeight="1"/>
  </sheetData>
  <mergeCells count="36">
    <mergeCell ref="A1:H1"/>
    <mergeCell ref="A2:H2"/>
    <mergeCell ref="A3:C3"/>
    <mergeCell ref="D3:H3"/>
    <mergeCell ref="F4:H4"/>
    <mergeCell ref="B6:C6"/>
    <mergeCell ref="D6:E6"/>
    <mergeCell ref="B7:E7"/>
    <mergeCell ref="B8:H8"/>
    <mergeCell ref="C9:D9"/>
    <mergeCell ref="F9:H9"/>
    <mergeCell ref="F10:H10"/>
    <mergeCell ref="F11:H11"/>
    <mergeCell ref="F12:H12"/>
    <mergeCell ref="C13:D13"/>
    <mergeCell ref="F13:H13"/>
    <mergeCell ref="C14:D14"/>
    <mergeCell ref="F14:H14"/>
    <mergeCell ref="F15:H15"/>
    <mergeCell ref="F16:H16"/>
    <mergeCell ref="C17:D17"/>
    <mergeCell ref="F17:H17"/>
    <mergeCell ref="C18:D18"/>
    <mergeCell ref="F18:H18"/>
    <mergeCell ref="C19:D19"/>
    <mergeCell ref="F19:H19"/>
    <mergeCell ref="C20:D20"/>
    <mergeCell ref="F20:H20"/>
    <mergeCell ref="A4:A7"/>
    <mergeCell ref="A9:A20"/>
    <mergeCell ref="B10:B16"/>
    <mergeCell ref="B17:B19"/>
    <mergeCell ref="B4:C5"/>
    <mergeCell ref="D4:E5"/>
    <mergeCell ref="C10:D12"/>
    <mergeCell ref="C15:D16"/>
  </mergeCells>
  <printOptions horizontalCentered="1"/>
  <pageMargins left="0.590277777777778" right="0.590277777777778" top="1.37777777777778" bottom="0.984027777777778" header="0" footer="0"/>
  <pageSetup paperSize="9"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I11" sqref="I11"/>
    </sheetView>
  </sheetViews>
  <sheetFormatPr defaultColWidth="9" defaultRowHeight="13.5" outlineLevelCol="7"/>
  <cols>
    <col min="5" max="5" width="15.625" customWidth="1"/>
    <col min="8" max="8" width="10.2583333333333" customWidth="1"/>
  </cols>
  <sheetData>
    <row r="1" spans="1:8">
      <c r="A1" s="254" t="s">
        <v>330</v>
      </c>
      <c r="B1" s="254"/>
      <c r="C1" s="254"/>
      <c r="D1" s="254"/>
      <c r="E1" s="254"/>
      <c r="F1" s="254"/>
      <c r="G1" s="254"/>
      <c r="H1" s="254"/>
    </row>
    <row r="2" ht="14.25" spans="1:8">
      <c r="A2" s="210" t="s">
        <v>254</v>
      </c>
      <c r="B2" s="210"/>
      <c r="C2" s="210"/>
      <c r="D2" s="210"/>
      <c r="E2" s="210"/>
      <c r="F2" s="210"/>
      <c r="G2" s="210"/>
      <c r="H2" s="210"/>
    </row>
    <row r="3" spans="1:8">
      <c r="A3" s="211" t="s">
        <v>255</v>
      </c>
      <c r="B3" s="211"/>
      <c r="C3" s="211"/>
      <c r="D3" s="211"/>
      <c r="E3" s="211"/>
      <c r="F3" s="211"/>
      <c r="G3" s="211"/>
      <c r="H3" s="211"/>
    </row>
    <row r="4" spans="1:8">
      <c r="A4" s="212" t="s">
        <v>256</v>
      </c>
      <c r="B4" s="213"/>
      <c r="C4" s="214"/>
      <c r="D4" s="212" t="s">
        <v>122</v>
      </c>
      <c r="E4" s="213"/>
      <c r="F4" s="213"/>
      <c r="G4" s="213"/>
      <c r="H4" s="214"/>
    </row>
    <row r="5" spans="1:8">
      <c r="A5" s="215" t="s">
        <v>257</v>
      </c>
      <c r="B5" s="216" t="s">
        <v>258</v>
      </c>
      <c r="C5" s="217"/>
      <c r="D5" s="216" t="s">
        <v>259</v>
      </c>
      <c r="E5" s="217"/>
      <c r="F5" s="212" t="s">
        <v>260</v>
      </c>
      <c r="G5" s="213"/>
      <c r="H5" s="214"/>
    </row>
    <row r="6" ht="83.1" customHeight="1" spans="1:8">
      <c r="A6" s="215"/>
      <c r="B6" s="218"/>
      <c r="C6" s="219"/>
      <c r="D6" s="218"/>
      <c r="E6" s="219"/>
      <c r="F6" s="215" t="s">
        <v>261</v>
      </c>
      <c r="G6" s="215" t="s">
        <v>262</v>
      </c>
      <c r="H6" s="215" t="s">
        <v>263</v>
      </c>
    </row>
    <row r="7" ht="75" customHeight="1" spans="1:8">
      <c r="A7" s="215"/>
      <c r="B7" s="220" t="s">
        <v>367</v>
      </c>
      <c r="C7" s="221"/>
      <c r="D7" s="255" t="s">
        <v>368</v>
      </c>
      <c r="E7" s="256"/>
      <c r="F7" s="246">
        <f>SUM(G7:H7)</f>
        <v>474.56</v>
      </c>
      <c r="G7" s="246">
        <v>474.56</v>
      </c>
      <c r="H7" s="247"/>
    </row>
    <row r="8" ht="21" customHeight="1" spans="1:8">
      <c r="A8" s="215"/>
      <c r="B8" s="212" t="s">
        <v>266</v>
      </c>
      <c r="C8" s="213"/>
      <c r="D8" s="213"/>
      <c r="E8" s="214"/>
      <c r="F8" s="246">
        <f>SUM(F7:F7)</f>
        <v>474.56</v>
      </c>
      <c r="G8" s="246">
        <f>SUM(G7:G7)</f>
        <v>474.56</v>
      </c>
      <c r="H8" s="247"/>
    </row>
    <row r="9" ht="135" customHeight="1" spans="1:8">
      <c r="A9" s="222" t="s">
        <v>267</v>
      </c>
      <c r="B9" s="220" t="s">
        <v>369</v>
      </c>
      <c r="C9" s="234"/>
      <c r="D9" s="234"/>
      <c r="E9" s="234"/>
      <c r="F9" s="234"/>
      <c r="G9" s="234"/>
      <c r="H9" s="221"/>
    </row>
    <row r="10" ht="21.95" customHeight="1" spans="1:8">
      <c r="A10" s="215" t="s">
        <v>269</v>
      </c>
      <c r="B10" s="215" t="s">
        <v>270</v>
      </c>
      <c r="C10" s="212" t="s">
        <v>271</v>
      </c>
      <c r="D10" s="214"/>
      <c r="E10" s="240" t="s">
        <v>272</v>
      </c>
      <c r="F10" s="240" t="s">
        <v>273</v>
      </c>
      <c r="G10" s="240"/>
      <c r="H10" s="240"/>
    </row>
    <row r="11" ht="23.1" customHeight="1" spans="1:8">
      <c r="A11" s="215"/>
      <c r="B11" s="215" t="s">
        <v>274</v>
      </c>
      <c r="C11" s="216" t="s">
        <v>275</v>
      </c>
      <c r="D11" s="217"/>
      <c r="E11" s="240" t="s">
        <v>313</v>
      </c>
      <c r="F11" s="240" t="s">
        <v>370</v>
      </c>
      <c r="G11" s="240"/>
      <c r="H11" s="240"/>
    </row>
    <row r="12" ht="72.95" customHeight="1" spans="1:8">
      <c r="A12" s="215"/>
      <c r="B12" s="215"/>
      <c r="C12" s="225"/>
      <c r="D12" s="226"/>
      <c r="E12" s="240" t="s">
        <v>277</v>
      </c>
      <c r="F12" s="240" t="s">
        <v>315</v>
      </c>
      <c r="G12" s="240"/>
      <c r="H12" s="240"/>
    </row>
    <row r="13" ht="62.1" customHeight="1" spans="1:8">
      <c r="A13" s="215"/>
      <c r="B13" s="215"/>
      <c r="C13" s="218"/>
      <c r="D13" s="219"/>
      <c r="E13" s="240" t="s">
        <v>316</v>
      </c>
      <c r="F13" s="240" t="s">
        <v>371</v>
      </c>
      <c r="G13" s="240"/>
      <c r="H13" s="240"/>
    </row>
    <row r="14" ht="24" customHeight="1" spans="1:8">
      <c r="A14" s="215"/>
      <c r="B14" s="215"/>
      <c r="C14" s="216" t="s">
        <v>280</v>
      </c>
      <c r="D14" s="217"/>
      <c r="E14" s="240" t="s">
        <v>281</v>
      </c>
      <c r="F14" s="257" t="s">
        <v>318</v>
      </c>
      <c r="G14" s="257"/>
      <c r="H14" s="257"/>
    </row>
    <row r="15" ht="21" customHeight="1" spans="1:8">
      <c r="A15" s="215"/>
      <c r="B15" s="215"/>
      <c r="C15" s="216" t="s">
        <v>283</v>
      </c>
      <c r="D15" s="217"/>
      <c r="E15" s="240" t="s">
        <v>284</v>
      </c>
      <c r="F15" s="240" t="s">
        <v>285</v>
      </c>
      <c r="G15" s="240"/>
      <c r="H15" s="240"/>
    </row>
    <row r="16" ht="21" customHeight="1" spans="1:8">
      <c r="A16" s="215"/>
      <c r="B16" s="215"/>
      <c r="C16" s="216" t="s">
        <v>286</v>
      </c>
      <c r="D16" s="217"/>
      <c r="E16" s="240" t="s">
        <v>232</v>
      </c>
      <c r="F16" s="240" t="s">
        <v>372</v>
      </c>
      <c r="G16" s="240"/>
      <c r="H16" s="240"/>
    </row>
    <row r="17" ht="18.95" customHeight="1" spans="1:8">
      <c r="A17" s="215"/>
      <c r="B17" s="215"/>
      <c r="C17" s="225"/>
      <c r="D17" s="226"/>
      <c r="E17" s="240" t="s">
        <v>277</v>
      </c>
      <c r="F17" s="240" t="s">
        <v>373</v>
      </c>
      <c r="G17" s="240"/>
      <c r="H17" s="240"/>
    </row>
    <row r="18" ht="59.1" customHeight="1" spans="1:8">
      <c r="A18" s="215"/>
      <c r="B18" s="215" t="s">
        <v>292</v>
      </c>
      <c r="C18" s="216" t="s">
        <v>293</v>
      </c>
      <c r="D18" s="217"/>
      <c r="E18" s="240" t="s">
        <v>374</v>
      </c>
      <c r="F18" s="240" t="s">
        <v>375</v>
      </c>
      <c r="G18" s="240"/>
      <c r="H18" s="240"/>
    </row>
    <row r="19" ht="54.95" customHeight="1" spans="1:8">
      <c r="A19" s="215"/>
      <c r="B19" s="215"/>
      <c r="C19" s="216" t="s">
        <v>296</v>
      </c>
      <c r="D19" s="217"/>
      <c r="E19" s="240" t="s">
        <v>376</v>
      </c>
      <c r="F19" s="240" t="s">
        <v>377</v>
      </c>
      <c r="G19" s="240"/>
      <c r="H19" s="240"/>
    </row>
    <row r="20" ht="51.95" customHeight="1" spans="1:8">
      <c r="A20" s="215"/>
      <c r="B20" s="215"/>
      <c r="C20" s="216" t="s">
        <v>302</v>
      </c>
      <c r="D20" s="217"/>
      <c r="E20" s="240" t="s">
        <v>378</v>
      </c>
      <c r="F20" s="240" t="s">
        <v>379</v>
      </c>
      <c r="G20" s="240"/>
      <c r="H20" s="240"/>
    </row>
    <row r="21" ht="24" spans="1:8">
      <c r="A21" s="215"/>
      <c r="B21" s="215" t="s">
        <v>305</v>
      </c>
      <c r="C21" s="215" t="s">
        <v>306</v>
      </c>
      <c r="D21" s="215"/>
      <c r="E21" s="240" t="s">
        <v>307</v>
      </c>
      <c r="F21" s="240" t="s">
        <v>380</v>
      </c>
      <c r="G21" s="240"/>
      <c r="H21" s="240"/>
    </row>
  </sheetData>
  <mergeCells count="37">
    <mergeCell ref="A1:H1"/>
    <mergeCell ref="A2:H2"/>
    <mergeCell ref="A3:H3"/>
    <mergeCell ref="A4:C4"/>
    <mergeCell ref="D4:H4"/>
    <mergeCell ref="F5:H5"/>
    <mergeCell ref="B7:C7"/>
    <mergeCell ref="D7:E7"/>
    <mergeCell ref="B8:E8"/>
    <mergeCell ref="B9:H9"/>
    <mergeCell ref="C10:D10"/>
    <mergeCell ref="F10:H10"/>
    <mergeCell ref="F11:H11"/>
    <mergeCell ref="F12:H12"/>
    <mergeCell ref="F13:H13"/>
    <mergeCell ref="C14:D14"/>
    <mergeCell ref="F14:H14"/>
    <mergeCell ref="C15:D15"/>
    <mergeCell ref="F15:H15"/>
    <mergeCell ref="F16:H16"/>
    <mergeCell ref="F17:H17"/>
    <mergeCell ref="C18:D18"/>
    <mergeCell ref="F18:H18"/>
    <mergeCell ref="C19:D19"/>
    <mergeCell ref="F19:H19"/>
    <mergeCell ref="C20:D20"/>
    <mergeCell ref="F20:H20"/>
    <mergeCell ref="C21:D21"/>
    <mergeCell ref="F21:H21"/>
    <mergeCell ref="A5:A8"/>
    <mergeCell ref="A10:A21"/>
    <mergeCell ref="B11:B17"/>
    <mergeCell ref="B18:B20"/>
    <mergeCell ref="B5:C6"/>
    <mergeCell ref="D5:E6"/>
    <mergeCell ref="C11:D13"/>
    <mergeCell ref="C16:D17"/>
  </mergeCells>
  <printOptions horizontalCentered="1" verticalCentered="1"/>
  <pageMargins left="0.472222222222222" right="0.354166666666667" top="0.590277777777778" bottom="0.275"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12" activePane="bottomLeft" state="frozen"/>
      <selection/>
      <selection pane="bottomLeft" activeCell="E25" sqref="E25"/>
    </sheetView>
  </sheetViews>
  <sheetFormatPr defaultColWidth="10" defaultRowHeight="13.5" outlineLevelCol="5"/>
  <cols>
    <col min="1" max="1" width="1.5" style="350" customWidth="1"/>
    <col min="2" max="2" width="42.625" style="350" customWidth="1"/>
    <col min="3" max="3" width="16.625" style="350" customWidth="1"/>
    <col min="4" max="4" width="42.625" style="350" customWidth="1"/>
    <col min="5" max="5" width="16.625" style="350" customWidth="1"/>
    <col min="6" max="6" width="1.5" style="350" customWidth="1"/>
    <col min="7" max="11" width="9.75833333333333" style="350" customWidth="1"/>
    <col min="12" max="16384" width="10" style="350"/>
  </cols>
  <sheetData>
    <row r="1" s="398" customFormat="1" ht="24.95" customHeight="1" spans="1:6">
      <c r="A1" s="399"/>
      <c r="B1" s="326"/>
      <c r="D1" s="326"/>
      <c r="E1" s="404" t="s">
        <v>1</v>
      </c>
      <c r="F1" s="405" t="s">
        <v>2</v>
      </c>
    </row>
    <row r="2" ht="22.9" customHeight="1" spans="1:6">
      <c r="A2" s="383"/>
      <c r="B2" s="384" t="s">
        <v>3</v>
      </c>
      <c r="C2" s="384"/>
      <c r="D2" s="384"/>
      <c r="E2" s="384"/>
      <c r="F2" s="372"/>
    </row>
    <row r="3" ht="19.5" customHeight="1" spans="1:6">
      <c r="A3" s="383"/>
      <c r="B3" s="354" t="s">
        <v>4</v>
      </c>
      <c r="D3" s="277"/>
      <c r="E3" s="406" t="s">
        <v>5</v>
      </c>
      <c r="F3" s="372"/>
    </row>
    <row r="4" ht="26.1" customHeight="1" spans="1:6">
      <c r="A4" s="383"/>
      <c r="B4" s="331" t="s">
        <v>6</v>
      </c>
      <c r="C4" s="331"/>
      <c r="D4" s="331" t="s">
        <v>7</v>
      </c>
      <c r="E4" s="331"/>
      <c r="F4" s="372"/>
    </row>
    <row r="5" ht="26.1" customHeight="1" spans="1:6">
      <c r="A5" s="383"/>
      <c r="B5" s="331" t="s">
        <v>8</v>
      </c>
      <c r="C5" s="331" t="s">
        <v>9</v>
      </c>
      <c r="D5" s="331" t="s">
        <v>8</v>
      </c>
      <c r="E5" s="331" t="s">
        <v>9</v>
      </c>
      <c r="F5" s="372"/>
    </row>
    <row r="6" ht="26.1" customHeight="1" spans="1:6">
      <c r="A6" s="357"/>
      <c r="B6" s="334" t="s">
        <v>10</v>
      </c>
      <c r="C6" s="339">
        <v>8857.26</v>
      </c>
      <c r="D6" s="334" t="s">
        <v>11</v>
      </c>
      <c r="E6" s="339">
        <v>12</v>
      </c>
      <c r="F6" s="361"/>
    </row>
    <row r="7" ht="26.1" customHeight="1" spans="1:6">
      <c r="A7" s="357"/>
      <c r="B7" s="334" t="s">
        <v>12</v>
      </c>
      <c r="C7" s="341"/>
      <c r="D7" s="334" t="s">
        <v>13</v>
      </c>
      <c r="E7" s="341"/>
      <c r="F7" s="361"/>
    </row>
    <row r="8" ht="26.1" customHeight="1" spans="1:6">
      <c r="A8" s="357"/>
      <c r="B8" s="334" t="s">
        <v>14</v>
      </c>
      <c r="C8" s="341"/>
      <c r="D8" s="334" t="s">
        <v>15</v>
      </c>
      <c r="E8" s="341"/>
      <c r="F8" s="361"/>
    </row>
    <row r="9" ht="26.1" customHeight="1" spans="1:6">
      <c r="A9" s="357"/>
      <c r="B9" s="334" t="s">
        <v>16</v>
      </c>
      <c r="C9" s="341"/>
      <c r="D9" s="334" t="s">
        <v>17</v>
      </c>
      <c r="E9" s="341"/>
      <c r="F9" s="361"/>
    </row>
    <row r="10" ht="26.1" customHeight="1" spans="1:6">
      <c r="A10" s="357"/>
      <c r="B10" s="334" t="s">
        <v>18</v>
      </c>
      <c r="C10" s="341"/>
      <c r="D10" s="334" t="s">
        <v>19</v>
      </c>
      <c r="E10" s="341"/>
      <c r="F10" s="361"/>
    </row>
    <row r="11" ht="26.1" customHeight="1" spans="1:6">
      <c r="A11" s="357"/>
      <c r="B11" s="334" t="s">
        <v>20</v>
      </c>
      <c r="C11" s="341"/>
      <c r="D11" s="334" t="s">
        <v>21</v>
      </c>
      <c r="E11" s="341"/>
      <c r="F11" s="361"/>
    </row>
    <row r="12" ht="26.1" customHeight="1" spans="1:6">
      <c r="A12" s="357"/>
      <c r="B12" s="334" t="s">
        <v>22</v>
      </c>
      <c r="C12" s="341"/>
      <c r="D12" s="334" t="s">
        <v>23</v>
      </c>
      <c r="E12" s="339">
        <v>7374.2553</v>
      </c>
      <c r="F12" s="361"/>
    </row>
    <row r="13" ht="26.1" customHeight="1" spans="1:6">
      <c r="A13" s="357"/>
      <c r="B13" s="334" t="s">
        <v>22</v>
      </c>
      <c r="C13" s="341"/>
      <c r="D13" s="334" t="s">
        <v>24</v>
      </c>
      <c r="E13" s="339">
        <v>1105.8276</v>
      </c>
      <c r="F13" s="361"/>
    </row>
    <row r="14" ht="26.1" customHeight="1" spans="1:6">
      <c r="A14" s="357"/>
      <c r="B14" s="334" t="s">
        <v>22</v>
      </c>
      <c r="C14" s="341"/>
      <c r="D14" s="334" t="s">
        <v>25</v>
      </c>
      <c r="E14" s="339"/>
      <c r="F14" s="361"/>
    </row>
    <row r="15" ht="26.1" customHeight="1" spans="1:6">
      <c r="A15" s="357"/>
      <c r="B15" s="334" t="s">
        <v>22</v>
      </c>
      <c r="C15" s="341"/>
      <c r="D15" s="334" t="s">
        <v>26</v>
      </c>
      <c r="E15" s="339"/>
      <c r="F15" s="361"/>
    </row>
    <row r="16" ht="26.1" customHeight="1" spans="1:6">
      <c r="A16" s="357"/>
      <c r="B16" s="334" t="s">
        <v>22</v>
      </c>
      <c r="C16" s="341"/>
      <c r="D16" s="334" t="s">
        <v>27</v>
      </c>
      <c r="E16" s="339"/>
      <c r="F16" s="361"/>
    </row>
    <row r="17" ht="26.1" customHeight="1" spans="1:6">
      <c r="A17" s="357"/>
      <c r="B17" s="334" t="s">
        <v>22</v>
      </c>
      <c r="C17" s="341"/>
      <c r="D17" s="334" t="s">
        <v>28</v>
      </c>
      <c r="E17" s="339"/>
      <c r="F17" s="361"/>
    </row>
    <row r="18" ht="26.1" customHeight="1" spans="1:6">
      <c r="A18" s="357"/>
      <c r="B18" s="334" t="s">
        <v>22</v>
      </c>
      <c r="C18" s="341"/>
      <c r="D18" s="334" t="s">
        <v>29</v>
      </c>
      <c r="E18" s="339"/>
      <c r="F18" s="361"/>
    </row>
    <row r="19" ht="26.1" customHeight="1" spans="1:6">
      <c r="A19" s="357"/>
      <c r="B19" s="334" t="s">
        <v>22</v>
      </c>
      <c r="C19" s="341"/>
      <c r="D19" s="334" t="s">
        <v>30</v>
      </c>
      <c r="E19" s="339"/>
      <c r="F19" s="361"/>
    </row>
    <row r="20" ht="26.1" customHeight="1" spans="1:6">
      <c r="A20" s="357"/>
      <c r="B20" s="334" t="s">
        <v>22</v>
      </c>
      <c r="C20" s="341"/>
      <c r="D20" s="334" t="s">
        <v>31</v>
      </c>
      <c r="E20" s="339"/>
      <c r="F20" s="361"/>
    </row>
    <row r="21" ht="26.1" customHeight="1" spans="1:6">
      <c r="A21" s="357"/>
      <c r="B21" s="334" t="s">
        <v>22</v>
      </c>
      <c r="C21" s="341"/>
      <c r="D21" s="334" t="s">
        <v>32</v>
      </c>
      <c r="E21" s="339"/>
      <c r="F21" s="361"/>
    </row>
    <row r="22" ht="26.1" customHeight="1" spans="1:6">
      <c r="A22" s="357"/>
      <c r="B22" s="334" t="s">
        <v>22</v>
      </c>
      <c r="C22" s="341"/>
      <c r="D22" s="334" t="s">
        <v>33</v>
      </c>
      <c r="E22" s="339"/>
      <c r="F22" s="361"/>
    </row>
    <row r="23" ht="26.1" customHeight="1" spans="1:6">
      <c r="A23" s="357"/>
      <c r="B23" s="334" t="s">
        <v>22</v>
      </c>
      <c r="C23" s="341"/>
      <c r="D23" s="334" t="s">
        <v>34</v>
      </c>
      <c r="E23" s="339"/>
      <c r="F23" s="361"/>
    </row>
    <row r="24" ht="26.1" customHeight="1" spans="1:6">
      <c r="A24" s="357"/>
      <c r="B24" s="334" t="s">
        <v>22</v>
      </c>
      <c r="C24" s="341"/>
      <c r="D24" s="334" t="s">
        <v>35</v>
      </c>
      <c r="E24" s="339"/>
      <c r="F24" s="361"/>
    </row>
    <row r="25" ht="26.1" customHeight="1" spans="1:6">
      <c r="A25" s="357"/>
      <c r="B25" s="334" t="s">
        <v>22</v>
      </c>
      <c r="C25" s="341"/>
      <c r="D25" s="334" t="s">
        <v>36</v>
      </c>
      <c r="E25" s="339">
        <v>365.1741</v>
      </c>
      <c r="F25" s="361"/>
    </row>
    <row r="26" ht="26.1" customHeight="1" spans="1:6">
      <c r="A26" s="357"/>
      <c r="B26" s="334" t="s">
        <v>22</v>
      </c>
      <c r="C26" s="341"/>
      <c r="D26" s="334" t="s">
        <v>37</v>
      </c>
      <c r="E26" s="341"/>
      <c r="F26" s="361"/>
    </row>
    <row r="27" ht="26.1" customHeight="1" spans="1:6">
      <c r="A27" s="357"/>
      <c r="B27" s="334" t="s">
        <v>22</v>
      </c>
      <c r="C27" s="341"/>
      <c r="D27" s="334" t="s">
        <v>38</v>
      </c>
      <c r="E27" s="341"/>
      <c r="F27" s="361"/>
    </row>
    <row r="28" ht="26.1" customHeight="1" spans="1:6">
      <c r="A28" s="357"/>
      <c r="B28" s="334" t="s">
        <v>22</v>
      </c>
      <c r="C28" s="341"/>
      <c r="D28" s="334" t="s">
        <v>39</v>
      </c>
      <c r="E28" s="341"/>
      <c r="F28" s="361"/>
    </row>
    <row r="29" ht="26.1" customHeight="1" spans="1:6">
      <c r="A29" s="357"/>
      <c r="B29" s="334" t="s">
        <v>22</v>
      </c>
      <c r="C29" s="341"/>
      <c r="D29" s="334" t="s">
        <v>40</v>
      </c>
      <c r="E29" s="341"/>
      <c r="F29" s="361"/>
    </row>
    <row r="30" ht="26.1" customHeight="1" spans="1:6">
      <c r="A30" s="357"/>
      <c r="B30" s="334" t="s">
        <v>22</v>
      </c>
      <c r="C30" s="341"/>
      <c r="D30" s="334" t="s">
        <v>41</v>
      </c>
      <c r="E30" s="341"/>
      <c r="F30" s="361"/>
    </row>
    <row r="31" ht="26.1" customHeight="1" spans="1:6">
      <c r="A31" s="357"/>
      <c r="B31" s="334" t="s">
        <v>22</v>
      </c>
      <c r="C31" s="341"/>
      <c r="D31" s="334" t="s">
        <v>42</v>
      </c>
      <c r="E31" s="341"/>
      <c r="F31" s="361"/>
    </row>
    <row r="32" ht="26.1" customHeight="1" spans="1:6">
      <c r="A32" s="357"/>
      <c r="B32" s="334" t="s">
        <v>22</v>
      </c>
      <c r="C32" s="341"/>
      <c r="D32" s="334" t="s">
        <v>43</v>
      </c>
      <c r="E32" s="341"/>
      <c r="F32" s="361"/>
    </row>
    <row r="33" ht="26.1" customHeight="1" spans="1:6">
      <c r="A33" s="357"/>
      <c r="B33" s="334" t="s">
        <v>22</v>
      </c>
      <c r="C33" s="341"/>
      <c r="D33" s="334" t="s">
        <v>44</v>
      </c>
      <c r="E33" s="341"/>
      <c r="F33" s="361"/>
    </row>
    <row r="34" ht="26.1" customHeight="1" spans="1:6">
      <c r="A34" s="357"/>
      <c r="B34" s="334" t="s">
        <v>22</v>
      </c>
      <c r="C34" s="341"/>
      <c r="D34" s="334" t="s">
        <v>45</v>
      </c>
      <c r="E34" s="341"/>
      <c r="F34" s="361"/>
    </row>
    <row r="35" ht="26.1" customHeight="1" spans="1:6">
      <c r="A35" s="357"/>
      <c r="B35" s="334" t="s">
        <v>22</v>
      </c>
      <c r="C35" s="341"/>
      <c r="D35" s="334" t="s">
        <v>46</v>
      </c>
      <c r="E35" s="341"/>
      <c r="F35" s="361"/>
    </row>
    <row r="36" ht="26.1" customHeight="1" spans="1:6">
      <c r="A36" s="356"/>
      <c r="B36" s="331" t="s">
        <v>47</v>
      </c>
      <c r="C36" s="339">
        <f>SUM(C6:C35)</f>
        <v>8857.26</v>
      </c>
      <c r="D36" s="331" t="s">
        <v>48</v>
      </c>
      <c r="E36" s="339">
        <f>ROUND(SUM(E6:E35),2)</f>
        <v>8857.26</v>
      </c>
      <c r="F36" s="362"/>
    </row>
    <row r="37" ht="26.1" customHeight="1" spans="1:6">
      <c r="A37" s="357"/>
      <c r="B37" s="334" t="s">
        <v>49</v>
      </c>
      <c r="C37" s="341"/>
      <c r="D37" s="334" t="s">
        <v>50</v>
      </c>
      <c r="E37" s="341"/>
      <c r="F37" s="407"/>
    </row>
    <row r="38" ht="26.1" customHeight="1" spans="1:6">
      <c r="A38" s="400"/>
      <c r="B38" s="334" t="s">
        <v>51</v>
      </c>
      <c r="C38" s="341"/>
      <c r="D38" s="334" t="s">
        <v>52</v>
      </c>
      <c r="E38" s="341"/>
      <c r="F38" s="407"/>
    </row>
    <row r="39" ht="26.1" customHeight="1" spans="1:6">
      <c r="A39" s="400"/>
      <c r="B39" s="401"/>
      <c r="C39" s="401"/>
      <c r="D39" s="334" t="s">
        <v>53</v>
      </c>
      <c r="E39" s="341"/>
      <c r="F39" s="407"/>
    </row>
    <row r="40" ht="26.1" customHeight="1" spans="1:6">
      <c r="A40" s="402"/>
      <c r="B40" s="331" t="s">
        <v>54</v>
      </c>
      <c r="C40" s="339">
        <f>SUM(C36:C39)</f>
        <v>8857.26</v>
      </c>
      <c r="D40" s="331" t="s">
        <v>55</v>
      </c>
      <c r="E40" s="339">
        <f>SUM(E36:E39)</f>
        <v>8857.26</v>
      </c>
      <c r="F40" s="408"/>
    </row>
    <row r="41" ht="9.75" customHeight="1" spans="1:6">
      <c r="A41" s="385"/>
      <c r="B41" s="385"/>
      <c r="C41" s="403"/>
      <c r="D41" s="403"/>
      <c r="E41" s="385"/>
      <c r="F41" s="38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P28" sqref="P28"/>
    </sheetView>
  </sheetViews>
  <sheetFormatPr defaultColWidth="9" defaultRowHeight="13.5" outlineLevelCol="7"/>
  <cols>
    <col min="5" max="5" width="10.7583333333333" customWidth="1"/>
  </cols>
  <sheetData>
    <row r="1" spans="1:8">
      <c r="A1" s="242"/>
      <c r="B1" s="242"/>
      <c r="C1" s="242"/>
      <c r="D1" s="242"/>
      <c r="E1" s="244"/>
      <c r="F1" s="244"/>
      <c r="G1" s="244"/>
      <c r="H1" s="245" t="s">
        <v>330</v>
      </c>
    </row>
    <row r="2" ht="14.25" spans="1:8">
      <c r="A2" s="243" t="s">
        <v>254</v>
      </c>
      <c r="B2" s="243"/>
      <c r="C2" s="243"/>
      <c r="D2" s="243"/>
      <c r="E2" s="243"/>
      <c r="F2" s="243"/>
      <c r="G2" s="243"/>
      <c r="H2" s="243"/>
    </row>
    <row r="3" spans="1:8">
      <c r="A3" s="211" t="s">
        <v>255</v>
      </c>
      <c r="B3" s="211"/>
      <c r="C3" s="211"/>
      <c r="D3" s="211"/>
      <c r="E3" s="211"/>
      <c r="F3" s="211"/>
      <c r="G3" s="211"/>
      <c r="H3" s="211"/>
    </row>
    <row r="4" spans="1:8">
      <c r="A4" s="215" t="s">
        <v>309</v>
      </c>
      <c r="B4" s="215"/>
      <c r="C4" s="215"/>
      <c r="D4" s="215" t="s">
        <v>78</v>
      </c>
      <c r="E4" s="215"/>
      <c r="F4" s="215"/>
      <c r="G4" s="215"/>
      <c r="H4" s="215"/>
    </row>
    <row r="5" spans="1:8">
      <c r="A5" s="215" t="s">
        <v>257</v>
      </c>
      <c r="B5" s="215" t="s">
        <v>258</v>
      </c>
      <c r="C5" s="215"/>
      <c r="D5" s="215" t="s">
        <v>259</v>
      </c>
      <c r="E5" s="215"/>
      <c r="F5" s="215" t="s">
        <v>260</v>
      </c>
      <c r="G5" s="215"/>
      <c r="H5" s="215"/>
    </row>
    <row r="6" spans="1:8">
      <c r="A6" s="215"/>
      <c r="B6" s="215"/>
      <c r="C6" s="215"/>
      <c r="D6" s="215"/>
      <c r="E6" s="215"/>
      <c r="F6" s="215" t="s">
        <v>261</v>
      </c>
      <c r="G6" s="215" t="s">
        <v>262</v>
      </c>
      <c r="H6" s="215" t="s">
        <v>263</v>
      </c>
    </row>
    <row r="7" ht="51.75" customHeight="1" spans="1:8">
      <c r="A7" s="215"/>
      <c r="B7" s="240" t="s">
        <v>381</v>
      </c>
      <c r="C7" s="240"/>
      <c r="D7" s="240" t="s">
        <v>382</v>
      </c>
      <c r="E7" s="240"/>
      <c r="F7" s="246">
        <v>234.7</v>
      </c>
      <c r="G7" s="246">
        <v>234.7</v>
      </c>
      <c r="H7" s="231"/>
    </row>
    <row r="8" ht="28.5" customHeight="1" spans="1:8">
      <c r="A8" s="215"/>
      <c r="B8" s="215" t="s">
        <v>266</v>
      </c>
      <c r="C8" s="215"/>
      <c r="D8" s="215"/>
      <c r="E8" s="215"/>
      <c r="F8" s="246">
        <f>SUM(F7:F7)</f>
        <v>234.7</v>
      </c>
      <c r="G8" s="246">
        <f>SUM(G7:G7)</f>
        <v>234.7</v>
      </c>
      <c r="H8" s="231"/>
    </row>
    <row r="9" ht="60.75" customHeight="1" spans="1:8">
      <c r="A9" s="215" t="s">
        <v>267</v>
      </c>
      <c r="B9" s="240" t="s">
        <v>383</v>
      </c>
      <c r="C9" s="240"/>
      <c r="D9" s="240"/>
      <c r="E9" s="240"/>
      <c r="F9" s="240"/>
      <c r="G9" s="240"/>
      <c r="H9" s="240"/>
    </row>
    <row r="10" spans="1:8">
      <c r="A10" s="215" t="s">
        <v>269</v>
      </c>
      <c r="B10" s="215" t="s">
        <v>270</v>
      </c>
      <c r="C10" s="215" t="s">
        <v>271</v>
      </c>
      <c r="D10" s="215"/>
      <c r="E10" s="240" t="s">
        <v>272</v>
      </c>
      <c r="F10" s="220" t="s">
        <v>273</v>
      </c>
      <c r="G10" s="234"/>
      <c r="H10" s="221"/>
    </row>
    <row r="11" ht="24" spans="1:8">
      <c r="A11" s="215"/>
      <c r="B11" s="215" t="s">
        <v>274</v>
      </c>
      <c r="C11" s="215" t="s">
        <v>275</v>
      </c>
      <c r="D11" s="215"/>
      <c r="E11" s="247" t="s">
        <v>313</v>
      </c>
      <c r="F11" s="223" t="s">
        <v>384</v>
      </c>
      <c r="G11" s="224"/>
      <c r="H11" s="232"/>
    </row>
    <row r="12" spans="1:8">
      <c r="A12" s="215"/>
      <c r="B12" s="215"/>
      <c r="C12" s="215"/>
      <c r="D12" s="215"/>
      <c r="E12" s="247" t="s">
        <v>277</v>
      </c>
      <c r="F12" s="223" t="s">
        <v>385</v>
      </c>
      <c r="G12" s="224"/>
      <c r="H12" s="232"/>
    </row>
    <row r="13" ht="28.5" customHeight="1" spans="1:8">
      <c r="A13" s="215"/>
      <c r="B13" s="215"/>
      <c r="C13" s="215"/>
      <c r="D13" s="215"/>
      <c r="E13" s="247" t="s">
        <v>316</v>
      </c>
      <c r="F13" s="223" t="s">
        <v>381</v>
      </c>
      <c r="G13" s="224"/>
      <c r="H13" s="232"/>
    </row>
    <row r="14" spans="1:8">
      <c r="A14" s="215"/>
      <c r="B14" s="215"/>
      <c r="C14" s="215" t="s">
        <v>280</v>
      </c>
      <c r="D14" s="215"/>
      <c r="E14" s="247" t="s">
        <v>281</v>
      </c>
      <c r="F14" s="223" t="s">
        <v>318</v>
      </c>
      <c r="G14" s="224"/>
      <c r="H14" s="232"/>
    </row>
    <row r="15" spans="1:8">
      <c r="A15" s="215"/>
      <c r="B15" s="215"/>
      <c r="C15" s="215" t="s">
        <v>283</v>
      </c>
      <c r="D15" s="215"/>
      <c r="E15" s="247" t="s">
        <v>284</v>
      </c>
      <c r="F15" s="223" t="s">
        <v>386</v>
      </c>
      <c r="G15" s="224"/>
      <c r="H15" s="232"/>
    </row>
    <row r="16" spans="1:8">
      <c r="A16" s="215"/>
      <c r="B16" s="215"/>
      <c r="C16" s="212" t="s">
        <v>286</v>
      </c>
      <c r="D16" s="214"/>
      <c r="E16" s="247" t="s">
        <v>232</v>
      </c>
      <c r="F16" s="223" t="s">
        <v>387</v>
      </c>
      <c r="G16" s="224"/>
      <c r="H16" s="232"/>
    </row>
    <row r="17" spans="1:8">
      <c r="A17" s="215"/>
      <c r="B17" s="215"/>
      <c r="C17" s="215" t="s">
        <v>286</v>
      </c>
      <c r="D17" s="215"/>
      <c r="E17" s="247" t="s">
        <v>288</v>
      </c>
      <c r="F17" s="223" t="s">
        <v>388</v>
      </c>
      <c r="G17" s="224"/>
      <c r="H17" s="232"/>
    </row>
    <row r="18" ht="24" spans="1:8">
      <c r="A18" s="215"/>
      <c r="B18" s="215" t="s">
        <v>292</v>
      </c>
      <c r="C18" s="215" t="s">
        <v>293</v>
      </c>
      <c r="D18" s="215"/>
      <c r="E18" s="240" t="s">
        <v>389</v>
      </c>
      <c r="F18" s="248" t="s">
        <v>390</v>
      </c>
      <c r="G18" s="249"/>
      <c r="H18" s="250"/>
    </row>
    <row r="19" spans="1:8">
      <c r="A19" s="215"/>
      <c r="B19" s="215"/>
      <c r="C19" s="215" t="s">
        <v>296</v>
      </c>
      <c r="D19" s="215"/>
      <c r="E19" s="240" t="s">
        <v>391</v>
      </c>
      <c r="F19" s="248" t="s">
        <v>392</v>
      </c>
      <c r="G19" s="249"/>
      <c r="H19" s="250"/>
    </row>
    <row r="20" ht="24" spans="1:8">
      <c r="A20" s="215"/>
      <c r="B20" s="215"/>
      <c r="C20" s="215" t="s">
        <v>299</v>
      </c>
      <c r="D20" s="215"/>
      <c r="E20" s="240" t="s">
        <v>300</v>
      </c>
      <c r="F20" s="251" t="s">
        <v>301</v>
      </c>
      <c r="G20" s="252"/>
      <c r="H20" s="253"/>
    </row>
    <row r="21" ht="24" spans="1:8">
      <c r="A21" s="215"/>
      <c r="B21" s="215"/>
      <c r="C21" s="215" t="s">
        <v>302</v>
      </c>
      <c r="D21" s="215"/>
      <c r="E21" s="240" t="s">
        <v>393</v>
      </c>
      <c r="F21" s="248" t="s">
        <v>394</v>
      </c>
      <c r="G21" s="249"/>
      <c r="H21" s="250"/>
    </row>
    <row r="22" ht="24" spans="1:8">
      <c r="A22" s="215"/>
      <c r="B22" s="215" t="s">
        <v>305</v>
      </c>
      <c r="C22" s="215" t="s">
        <v>306</v>
      </c>
      <c r="D22" s="215"/>
      <c r="E22" s="240" t="s">
        <v>307</v>
      </c>
      <c r="F22" s="251" t="s">
        <v>380</v>
      </c>
      <c r="G22" s="252"/>
      <c r="H22" s="253"/>
    </row>
  </sheetData>
  <mergeCells count="39">
    <mergeCell ref="A2:H2"/>
    <mergeCell ref="A3:H3"/>
    <mergeCell ref="A4:C4"/>
    <mergeCell ref="D4:H4"/>
    <mergeCell ref="F5:H5"/>
    <mergeCell ref="B7:C7"/>
    <mergeCell ref="D7:E7"/>
    <mergeCell ref="B8:E8"/>
    <mergeCell ref="B9:H9"/>
    <mergeCell ref="C10:D10"/>
    <mergeCell ref="F10:H10"/>
    <mergeCell ref="F11:H11"/>
    <mergeCell ref="F12:H12"/>
    <mergeCell ref="F13:H13"/>
    <mergeCell ref="C14:D14"/>
    <mergeCell ref="F14:H14"/>
    <mergeCell ref="C15:D15"/>
    <mergeCell ref="F15:H15"/>
    <mergeCell ref="C16:D16"/>
    <mergeCell ref="F16:H16"/>
    <mergeCell ref="C17:D17"/>
    <mergeCell ref="F17:H17"/>
    <mergeCell ref="C18:D18"/>
    <mergeCell ref="F18:H18"/>
    <mergeCell ref="C19:D19"/>
    <mergeCell ref="F19:H19"/>
    <mergeCell ref="C20:D20"/>
    <mergeCell ref="F20:H20"/>
    <mergeCell ref="C21:D21"/>
    <mergeCell ref="F21:H21"/>
    <mergeCell ref="C22:D22"/>
    <mergeCell ref="F22:H22"/>
    <mergeCell ref="A5:A8"/>
    <mergeCell ref="A10:A22"/>
    <mergeCell ref="B11:B17"/>
    <mergeCell ref="B18:B21"/>
    <mergeCell ref="B5:C6"/>
    <mergeCell ref="D5:E6"/>
    <mergeCell ref="C11:D1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G9" sqref="G9:H9"/>
    </sheetView>
  </sheetViews>
  <sheetFormatPr defaultColWidth="9" defaultRowHeight="13.5" outlineLevelCol="7"/>
  <cols>
    <col min="6" max="6" width="10.125"/>
    <col min="7" max="7" width="10.375"/>
    <col min="8" max="8" width="19" customWidth="1"/>
  </cols>
  <sheetData>
    <row r="1" ht="54.95" customHeight="1" spans="1:8">
      <c r="A1" s="210" t="s">
        <v>254</v>
      </c>
      <c r="B1" s="210"/>
      <c r="C1" s="210"/>
      <c r="D1" s="210"/>
      <c r="E1" s="210"/>
      <c r="F1" s="210"/>
      <c r="G1" s="210"/>
      <c r="H1" s="210"/>
    </row>
    <row r="2" ht="39" customHeight="1" spans="1:8">
      <c r="A2" s="211" t="s">
        <v>395</v>
      </c>
      <c r="B2" s="211"/>
      <c r="C2" s="211"/>
      <c r="D2" s="211"/>
      <c r="E2" s="211"/>
      <c r="F2" s="211"/>
      <c r="G2" s="211"/>
      <c r="H2" s="211"/>
    </row>
    <row r="3" ht="21.95" customHeight="1" spans="1:8">
      <c r="A3" s="212" t="s">
        <v>256</v>
      </c>
      <c r="B3" s="213"/>
      <c r="C3" s="214"/>
      <c r="D3" s="212" t="s">
        <v>79</v>
      </c>
      <c r="E3" s="213"/>
      <c r="F3" s="213"/>
      <c r="G3" s="213"/>
      <c r="H3" s="214"/>
    </row>
    <row r="4" ht="26.1" customHeight="1" spans="1:8">
      <c r="A4" s="215" t="s">
        <v>257</v>
      </c>
      <c r="B4" s="216" t="s">
        <v>258</v>
      </c>
      <c r="C4" s="217"/>
      <c r="D4" s="216" t="s">
        <v>259</v>
      </c>
      <c r="E4" s="217"/>
      <c r="F4" s="212" t="s">
        <v>260</v>
      </c>
      <c r="G4" s="213"/>
      <c r="H4" s="214"/>
    </row>
    <row r="5" ht="24.95" customHeight="1" spans="1:8">
      <c r="A5" s="215"/>
      <c r="B5" s="218"/>
      <c r="C5" s="219"/>
      <c r="D5" s="218"/>
      <c r="E5" s="219"/>
      <c r="F5" s="215" t="s">
        <v>261</v>
      </c>
      <c r="G5" s="215" t="s">
        <v>262</v>
      </c>
      <c r="H5" s="215" t="s">
        <v>263</v>
      </c>
    </row>
    <row r="6" ht="78" customHeight="1" spans="1:8">
      <c r="A6" s="215"/>
      <c r="B6" s="220" t="s">
        <v>396</v>
      </c>
      <c r="C6" s="221"/>
      <c r="D6" s="220" t="s">
        <v>397</v>
      </c>
      <c r="E6" s="221"/>
      <c r="F6" s="229">
        <v>2013.098</v>
      </c>
      <c r="G6" s="230">
        <v>2013.098</v>
      </c>
      <c r="H6" s="231"/>
    </row>
    <row r="7" ht="36" customHeight="1" spans="1:8">
      <c r="A7" s="215"/>
      <c r="B7" s="212" t="s">
        <v>266</v>
      </c>
      <c r="C7" s="213"/>
      <c r="D7" s="213"/>
      <c r="E7" s="214"/>
      <c r="F7" s="230">
        <v>2013.098</v>
      </c>
      <c r="G7" s="230">
        <v>2013.098</v>
      </c>
      <c r="H7" s="231"/>
    </row>
    <row r="8" ht="215.1" customHeight="1" spans="1:8">
      <c r="A8" s="222" t="s">
        <v>267</v>
      </c>
      <c r="B8" s="223" t="s">
        <v>398</v>
      </c>
      <c r="C8" s="224"/>
      <c r="D8" s="224"/>
      <c r="E8" s="224"/>
      <c r="F8" s="224"/>
      <c r="G8" s="224"/>
      <c r="H8" s="232"/>
    </row>
    <row r="9" ht="24" customHeight="1" spans="1:8">
      <c r="A9" s="215" t="s">
        <v>269</v>
      </c>
      <c r="B9" s="215" t="s">
        <v>270</v>
      </c>
      <c r="C9" s="212" t="s">
        <v>271</v>
      </c>
      <c r="D9" s="214"/>
      <c r="E9" s="220" t="s">
        <v>272</v>
      </c>
      <c r="F9" s="233"/>
      <c r="G9" s="234" t="s">
        <v>273</v>
      </c>
      <c r="H9" s="221"/>
    </row>
    <row r="10" ht="27" customHeight="1" spans="1:8">
      <c r="A10" s="215"/>
      <c r="B10" s="215"/>
      <c r="C10" s="225" t="s">
        <v>275</v>
      </c>
      <c r="D10" s="226"/>
      <c r="E10" s="220" t="s">
        <v>316</v>
      </c>
      <c r="F10" s="221"/>
      <c r="G10" s="220" t="s">
        <v>399</v>
      </c>
      <c r="H10" s="221"/>
    </row>
    <row r="11" ht="33" customHeight="1" spans="1:8">
      <c r="A11" s="215"/>
      <c r="B11" s="215"/>
      <c r="C11" s="216" t="s">
        <v>280</v>
      </c>
      <c r="D11" s="217"/>
      <c r="E11" s="220" t="s">
        <v>281</v>
      </c>
      <c r="F11" s="235"/>
      <c r="G11" s="220" t="s">
        <v>400</v>
      </c>
      <c r="H11" s="221"/>
    </row>
    <row r="12" ht="26.1" customHeight="1" spans="1:8">
      <c r="A12" s="215"/>
      <c r="B12" s="215"/>
      <c r="C12" s="216" t="s">
        <v>283</v>
      </c>
      <c r="D12" s="217"/>
      <c r="E12" s="220" t="s">
        <v>284</v>
      </c>
      <c r="F12" s="235"/>
      <c r="G12" s="236">
        <v>44561</v>
      </c>
      <c r="H12" s="237"/>
    </row>
    <row r="13" ht="27" customHeight="1" spans="1:8">
      <c r="A13" s="215"/>
      <c r="B13" s="215"/>
      <c r="C13" s="216" t="s">
        <v>286</v>
      </c>
      <c r="D13" s="217"/>
      <c r="E13" s="220" t="s">
        <v>401</v>
      </c>
      <c r="F13" s="235"/>
      <c r="G13" s="238" t="s">
        <v>402</v>
      </c>
      <c r="H13" s="239"/>
    </row>
    <row r="14" ht="51" customHeight="1" spans="1:8">
      <c r="A14" s="215"/>
      <c r="B14" s="227" t="s">
        <v>292</v>
      </c>
      <c r="C14" s="216" t="s">
        <v>296</v>
      </c>
      <c r="D14" s="217"/>
      <c r="E14" s="220" t="s">
        <v>403</v>
      </c>
      <c r="F14" s="235"/>
      <c r="G14" s="220" t="s">
        <v>404</v>
      </c>
      <c r="H14" s="221"/>
    </row>
    <row r="15" ht="48.95" customHeight="1" spans="1:8">
      <c r="A15" s="215"/>
      <c r="B15" s="228"/>
      <c r="C15" s="225"/>
      <c r="D15" s="226"/>
      <c r="E15" s="220" t="s">
        <v>405</v>
      </c>
      <c r="F15" s="235"/>
      <c r="G15" s="220" t="s">
        <v>406</v>
      </c>
      <c r="H15" s="221"/>
    </row>
    <row r="16" ht="24" spans="1:8">
      <c r="A16" s="215"/>
      <c r="B16" s="215" t="s">
        <v>305</v>
      </c>
      <c r="C16" s="215" t="s">
        <v>306</v>
      </c>
      <c r="D16" s="215"/>
      <c r="E16" s="240" t="s">
        <v>407</v>
      </c>
      <c r="F16" s="241"/>
      <c r="G16" s="220" t="s">
        <v>380</v>
      </c>
      <c r="H16" s="221"/>
    </row>
  </sheetData>
  <mergeCells count="38">
    <mergeCell ref="A1:H1"/>
    <mergeCell ref="A2:H2"/>
    <mergeCell ref="A3:C3"/>
    <mergeCell ref="D3:H3"/>
    <mergeCell ref="F4:H4"/>
    <mergeCell ref="B6:C6"/>
    <mergeCell ref="D6:E6"/>
    <mergeCell ref="B7:E7"/>
    <mergeCell ref="B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E14:F14"/>
    <mergeCell ref="G14:H14"/>
    <mergeCell ref="E15:F15"/>
    <mergeCell ref="G15:H15"/>
    <mergeCell ref="C16:D16"/>
    <mergeCell ref="E16:F16"/>
    <mergeCell ref="G16:H16"/>
    <mergeCell ref="A4:A7"/>
    <mergeCell ref="A9:A16"/>
    <mergeCell ref="B10:B13"/>
    <mergeCell ref="B14:B15"/>
    <mergeCell ref="B4:C5"/>
    <mergeCell ref="D4:E5"/>
    <mergeCell ref="C14:D1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workbookViewId="0">
      <selection activeCell="F14" sqref="F14:H14"/>
    </sheetView>
  </sheetViews>
  <sheetFormatPr defaultColWidth="9" defaultRowHeight="13.5" outlineLevelCol="7"/>
  <cols>
    <col min="5" max="5" width="26.875" customWidth="1"/>
    <col min="6" max="8" width="10.2583333333333" customWidth="1"/>
  </cols>
  <sheetData>
    <row r="1" ht="43.5" customHeight="1" spans="1:8">
      <c r="A1" s="188" t="s">
        <v>254</v>
      </c>
      <c r="B1" s="188"/>
      <c r="C1" s="188"/>
      <c r="D1" s="188"/>
      <c r="E1" s="188"/>
      <c r="F1" s="188"/>
      <c r="G1" s="188"/>
      <c r="H1" s="188"/>
    </row>
    <row r="2" ht="29.25" customHeight="1" spans="1:8">
      <c r="A2" s="189" t="s">
        <v>255</v>
      </c>
      <c r="B2" s="189"/>
      <c r="C2" s="189"/>
      <c r="D2" s="189"/>
      <c r="E2" s="189"/>
      <c r="F2" s="189"/>
      <c r="G2" s="189"/>
      <c r="H2" s="189"/>
    </row>
    <row r="3" ht="38.25" customHeight="1" spans="1:8">
      <c r="A3" s="190" t="s">
        <v>345</v>
      </c>
      <c r="B3" s="191"/>
      <c r="C3" s="192"/>
      <c r="D3" s="190" t="s">
        <v>80</v>
      </c>
      <c r="E3" s="191"/>
      <c r="F3" s="191"/>
      <c r="G3" s="191"/>
      <c r="H3" s="192"/>
    </row>
    <row r="4" spans="1:8">
      <c r="A4" s="193" t="s">
        <v>257</v>
      </c>
      <c r="B4" s="194" t="s">
        <v>258</v>
      </c>
      <c r="C4" s="195"/>
      <c r="D4" s="194" t="s">
        <v>259</v>
      </c>
      <c r="E4" s="195"/>
      <c r="F4" s="190" t="s">
        <v>260</v>
      </c>
      <c r="G4" s="191"/>
      <c r="H4" s="192"/>
    </row>
    <row r="5" ht="31.5" customHeight="1" spans="1:8">
      <c r="A5" s="193"/>
      <c r="B5" s="196"/>
      <c r="C5" s="197"/>
      <c r="D5" s="196"/>
      <c r="E5" s="197"/>
      <c r="F5" s="193" t="s">
        <v>261</v>
      </c>
      <c r="G5" s="193" t="s">
        <v>262</v>
      </c>
      <c r="H5" s="193" t="s">
        <v>263</v>
      </c>
    </row>
    <row r="6" ht="114" customHeight="1" spans="1:8">
      <c r="A6" s="193"/>
      <c r="B6" s="198" t="s">
        <v>408</v>
      </c>
      <c r="C6" s="199"/>
      <c r="D6" s="198" t="s">
        <v>409</v>
      </c>
      <c r="E6" s="199"/>
      <c r="F6" s="204">
        <v>3371.19</v>
      </c>
      <c r="G6" s="204">
        <v>3371.19</v>
      </c>
      <c r="H6" s="205"/>
    </row>
    <row r="7" ht="37.5" customHeight="1" spans="1:8">
      <c r="A7" s="193"/>
      <c r="B7" s="190" t="s">
        <v>266</v>
      </c>
      <c r="C7" s="191"/>
      <c r="D7" s="191"/>
      <c r="E7" s="192"/>
      <c r="F7" s="204">
        <v>3371.19</v>
      </c>
      <c r="G7" s="204">
        <v>3371.19</v>
      </c>
      <c r="H7" s="205"/>
    </row>
    <row r="8" ht="76.5" customHeight="1" spans="1:8">
      <c r="A8" s="200" t="s">
        <v>267</v>
      </c>
      <c r="B8" s="198" t="s">
        <v>410</v>
      </c>
      <c r="C8" s="201"/>
      <c r="D8" s="201"/>
      <c r="E8" s="201"/>
      <c r="F8" s="201"/>
      <c r="G8" s="201"/>
      <c r="H8" s="199"/>
    </row>
    <row r="9" ht="29.25" customHeight="1" spans="1:8">
      <c r="A9" s="193" t="s">
        <v>269</v>
      </c>
      <c r="B9" s="193" t="s">
        <v>270</v>
      </c>
      <c r="C9" s="190" t="s">
        <v>271</v>
      </c>
      <c r="D9" s="192"/>
      <c r="E9" s="206" t="s">
        <v>272</v>
      </c>
      <c r="F9" s="207" t="s">
        <v>273</v>
      </c>
      <c r="G9" s="207"/>
      <c r="H9" s="207"/>
    </row>
    <row r="10" ht="27.75" customHeight="1" spans="1:8">
      <c r="A10" s="193"/>
      <c r="B10" s="193" t="s">
        <v>274</v>
      </c>
      <c r="C10" s="194" t="s">
        <v>275</v>
      </c>
      <c r="D10" s="195"/>
      <c r="E10" s="206" t="s">
        <v>313</v>
      </c>
      <c r="F10" s="207" t="s">
        <v>411</v>
      </c>
      <c r="G10" s="207"/>
      <c r="H10" s="207"/>
    </row>
    <row r="11" ht="34.5" customHeight="1" spans="1:8">
      <c r="A11" s="193"/>
      <c r="B11" s="193"/>
      <c r="C11" s="202"/>
      <c r="D11" s="203"/>
      <c r="E11" s="206" t="s">
        <v>277</v>
      </c>
      <c r="F11" s="207" t="s">
        <v>315</v>
      </c>
      <c r="G11" s="207"/>
      <c r="H11" s="207"/>
    </row>
    <row r="12" ht="30" customHeight="1" spans="1:8">
      <c r="A12" s="193"/>
      <c r="B12" s="193"/>
      <c r="C12" s="196"/>
      <c r="D12" s="197"/>
      <c r="E12" s="206" t="s">
        <v>316</v>
      </c>
      <c r="F12" s="207" t="s">
        <v>412</v>
      </c>
      <c r="G12" s="207"/>
      <c r="H12" s="207"/>
    </row>
    <row r="13" ht="30" customHeight="1" spans="1:8">
      <c r="A13" s="193"/>
      <c r="B13" s="193"/>
      <c r="C13" s="194" t="s">
        <v>280</v>
      </c>
      <c r="D13" s="195"/>
      <c r="E13" s="206" t="s">
        <v>281</v>
      </c>
      <c r="F13" s="208" t="s">
        <v>318</v>
      </c>
      <c r="G13" s="208"/>
      <c r="H13" s="208"/>
    </row>
    <row r="14" ht="30.75" customHeight="1" spans="1:8">
      <c r="A14" s="193"/>
      <c r="B14" s="193"/>
      <c r="C14" s="194" t="s">
        <v>283</v>
      </c>
      <c r="D14" s="195"/>
      <c r="E14" s="206" t="s">
        <v>284</v>
      </c>
      <c r="F14" s="207" t="s">
        <v>285</v>
      </c>
      <c r="G14" s="207"/>
      <c r="H14" s="207"/>
    </row>
    <row r="15" ht="43.5" customHeight="1" spans="1:8">
      <c r="A15" s="193"/>
      <c r="B15" s="193"/>
      <c r="C15" s="194" t="s">
        <v>286</v>
      </c>
      <c r="D15" s="195"/>
      <c r="E15" s="206" t="s">
        <v>232</v>
      </c>
      <c r="F15" s="209" t="s">
        <v>413</v>
      </c>
      <c r="G15" s="209"/>
      <c r="H15" s="209"/>
    </row>
    <row r="16" ht="43.5" customHeight="1" spans="1:8">
      <c r="A16" s="193"/>
      <c r="B16" s="193"/>
      <c r="C16" s="202"/>
      <c r="D16" s="203"/>
      <c r="E16" s="206" t="s">
        <v>277</v>
      </c>
      <c r="F16" s="209" t="s">
        <v>414</v>
      </c>
      <c r="G16" s="209"/>
      <c r="H16" s="209"/>
    </row>
    <row r="17" ht="39.75" customHeight="1" spans="1:8">
      <c r="A17" s="193"/>
      <c r="B17" s="193"/>
      <c r="C17" s="202"/>
      <c r="D17" s="203"/>
      <c r="E17" s="206" t="s">
        <v>415</v>
      </c>
      <c r="F17" s="209" t="s">
        <v>416</v>
      </c>
      <c r="G17" s="209"/>
      <c r="H17" s="209"/>
    </row>
    <row r="18" ht="46.5" customHeight="1" spans="1:8">
      <c r="A18" s="193"/>
      <c r="B18" s="193" t="s">
        <v>292</v>
      </c>
      <c r="C18" s="194" t="s">
        <v>293</v>
      </c>
      <c r="D18" s="195"/>
      <c r="E18" s="206" t="s">
        <v>417</v>
      </c>
      <c r="F18" s="207" t="s">
        <v>417</v>
      </c>
      <c r="G18" s="207"/>
      <c r="H18" s="207"/>
    </row>
    <row r="19" ht="45.75" customHeight="1" spans="1:8">
      <c r="A19" s="193"/>
      <c r="B19" s="193"/>
      <c r="C19" s="194" t="s">
        <v>296</v>
      </c>
      <c r="D19" s="195"/>
      <c r="E19" s="206" t="s">
        <v>418</v>
      </c>
      <c r="F19" s="207" t="s">
        <v>419</v>
      </c>
      <c r="G19" s="207"/>
      <c r="H19" s="207"/>
    </row>
    <row r="20" ht="36" customHeight="1" spans="1:8">
      <c r="A20" s="193"/>
      <c r="B20" s="193"/>
      <c r="C20" s="194" t="s">
        <v>299</v>
      </c>
      <c r="D20" s="195"/>
      <c r="E20" s="206" t="s">
        <v>417</v>
      </c>
      <c r="F20" s="207" t="s">
        <v>417</v>
      </c>
      <c r="G20" s="207"/>
      <c r="H20" s="207"/>
    </row>
    <row r="21" ht="36.75" customHeight="1" spans="1:8">
      <c r="A21" s="193"/>
      <c r="B21" s="193"/>
      <c r="C21" s="194" t="s">
        <v>302</v>
      </c>
      <c r="D21" s="195"/>
      <c r="E21" s="206" t="s">
        <v>417</v>
      </c>
      <c r="F21" s="207" t="s">
        <v>417</v>
      </c>
      <c r="G21" s="207"/>
      <c r="H21" s="207"/>
    </row>
    <row r="22" ht="44.25" customHeight="1" spans="1:8">
      <c r="A22" s="193"/>
      <c r="B22" s="193" t="s">
        <v>305</v>
      </c>
      <c r="C22" s="193" t="s">
        <v>306</v>
      </c>
      <c r="D22" s="193"/>
      <c r="E22" s="206" t="s">
        <v>420</v>
      </c>
      <c r="F22" s="207" t="s">
        <v>380</v>
      </c>
      <c r="G22" s="207"/>
      <c r="H22" s="207"/>
    </row>
  </sheetData>
  <mergeCells count="39">
    <mergeCell ref="A1:H1"/>
    <mergeCell ref="A2:H2"/>
    <mergeCell ref="A3:C3"/>
    <mergeCell ref="D3:H3"/>
    <mergeCell ref="F4:H4"/>
    <mergeCell ref="B6:C6"/>
    <mergeCell ref="D6:E6"/>
    <mergeCell ref="B7:E7"/>
    <mergeCell ref="B8:H8"/>
    <mergeCell ref="C9:D9"/>
    <mergeCell ref="F9:H9"/>
    <mergeCell ref="F10:H10"/>
    <mergeCell ref="F11:H11"/>
    <mergeCell ref="F12:H12"/>
    <mergeCell ref="C13:D13"/>
    <mergeCell ref="F13:H13"/>
    <mergeCell ref="C14:D14"/>
    <mergeCell ref="F14:H14"/>
    <mergeCell ref="F15:H15"/>
    <mergeCell ref="F16:H16"/>
    <mergeCell ref="F17:H17"/>
    <mergeCell ref="C18:D18"/>
    <mergeCell ref="F18:H18"/>
    <mergeCell ref="C19:D19"/>
    <mergeCell ref="F19:H19"/>
    <mergeCell ref="C20:D20"/>
    <mergeCell ref="F20:H20"/>
    <mergeCell ref="C21:D21"/>
    <mergeCell ref="F21:H21"/>
    <mergeCell ref="C22:D22"/>
    <mergeCell ref="F22:H22"/>
    <mergeCell ref="A4:A7"/>
    <mergeCell ref="A9:A22"/>
    <mergeCell ref="B10:B17"/>
    <mergeCell ref="B18:B21"/>
    <mergeCell ref="B4:C5"/>
    <mergeCell ref="D4:E5"/>
    <mergeCell ref="C10:D12"/>
    <mergeCell ref="C15:D17"/>
  </mergeCells>
  <printOptions horizontalCentered="1"/>
  <pageMargins left="0.590277777777778" right="0.590277777777778" top="1.37777777777778" bottom="0.984027777777778" header="0" footer="0"/>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L21" sqref="L21"/>
    </sheetView>
  </sheetViews>
  <sheetFormatPr defaultColWidth="6.875" defaultRowHeight="24.75" customHeight="1"/>
  <cols>
    <col min="1" max="1" width="14.625" style="128" customWidth="1"/>
    <col min="2" max="2" width="11.5" style="128" customWidth="1"/>
    <col min="3" max="3" width="8" style="128" customWidth="1"/>
    <col min="4" max="4" width="10.875" style="128" customWidth="1"/>
    <col min="5" max="5" width="15.125" style="128" customWidth="1"/>
    <col min="6" max="6" width="10" style="128" customWidth="1"/>
    <col min="7" max="7" width="9.5" style="128" customWidth="1"/>
    <col min="8" max="8" width="9.875" style="128" customWidth="1"/>
    <col min="9" max="9" width="10" style="128" customWidth="1"/>
    <col min="10" max="256" width="6.875" style="128"/>
    <col min="257" max="257" width="12" style="128" customWidth="1"/>
    <col min="258" max="258" width="11.5" style="128" customWidth="1"/>
    <col min="259" max="259" width="8" style="128" customWidth="1"/>
    <col min="260" max="260" width="10.875" style="128" customWidth="1"/>
    <col min="261" max="261" width="15.125" style="128" customWidth="1"/>
    <col min="262" max="262" width="10" style="128" customWidth="1"/>
    <col min="263" max="263" width="9.5" style="128" customWidth="1"/>
    <col min="264" max="264" width="9.875" style="128" customWidth="1"/>
    <col min="265" max="265" width="10" style="128" customWidth="1"/>
    <col min="266" max="512" width="6.875" style="128"/>
    <col min="513" max="513" width="12" style="128" customWidth="1"/>
    <col min="514" max="514" width="11.5" style="128" customWidth="1"/>
    <col min="515" max="515" width="8" style="128" customWidth="1"/>
    <col min="516" max="516" width="10.875" style="128" customWidth="1"/>
    <col min="517" max="517" width="15.125" style="128" customWidth="1"/>
    <col min="518" max="518" width="10" style="128" customWidth="1"/>
    <col min="519" max="519" width="9.5" style="128" customWidth="1"/>
    <col min="520" max="520" width="9.875" style="128" customWidth="1"/>
    <col min="521" max="521" width="10" style="128" customWidth="1"/>
    <col min="522" max="768" width="6.875" style="128"/>
    <col min="769" max="769" width="12" style="128" customWidth="1"/>
    <col min="770" max="770" width="11.5" style="128" customWidth="1"/>
    <col min="771" max="771" width="8" style="128" customWidth="1"/>
    <col min="772" max="772" width="10.875" style="128" customWidth="1"/>
    <col min="773" max="773" width="15.125" style="128" customWidth="1"/>
    <col min="774" max="774" width="10" style="128" customWidth="1"/>
    <col min="775" max="775" width="9.5" style="128" customWidth="1"/>
    <col min="776" max="776" width="9.875" style="128" customWidth="1"/>
    <col min="777" max="777" width="10" style="128" customWidth="1"/>
    <col min="778" max="1024" width="6.875" style="128"/>
    <col min="1025" max="1025" width="12" style="128" customWidth="1"/>
    <col min="1026" max="1026" width="11.5" style="128" customWidth="1"/>
    <col min="1027" max="1027" width="8" style="128" customWidth="1"/>
    <col min="1028" max="1028" width="10.875" style="128" customWidth="1"/>
    <col min="1029" max="1029" width="15.125" style="128" customWidth="1"/>
    <col min="1030" max="1030" width="10" style="128" customWidth="1"/>
    <col min="1031" max="1031" width="9.5" style="128" customWidth="1"/>
    <col min="1032" max="1032" width="9.875" style="128" customWidth="1"/>
    <col min="1033" max="1033" width="10" style="128" customWidth="1"/>
    <col min="1034" max="1280" width="6.875" style="128"/>
    <col min="1281" max="1281" width="12" style="128" customWidth="1"/>
    <col min="1282" max="1282" width="11.5" style="128" customWidth="1"/>
    <col min="1283" max="1283" width="8" style="128" customWidth="1"/>
    <col min="1284" max="1284" width="10.875" style="128" customWidth="1"/>
    <col min="1285" max="1285" width="15.125" style="128" customWidth="1"/>
    <col min="1286" max="1286" width="10" style="128" customWidth="1"/>
    <col min="1287" max="1287" width="9.5" style="128" customWidth="1"/>
    <col min="1288" max="1288" width="9.875" style="128" customWidth="1"/>
    <col min="1289" max="1289" width="10" style="128" customWidth="1"/>
    <col min="1290" max="1536" width="6.875" style="128"/>
    <col min="1537" max="1537" width="12" style="128" customWidth="1"/>
    <col min="1538" max="1538" width="11.5" style="128" customWidth="1"/>
    <col min="1539" max="1539" width="8" style="128" customWidth="1"/>
    <col min="1540" max="1540" width="10.875" style="128" customWidth="1"/>
    <col min="1541" max="1541" width="15.125" style="128" customWidth="1"/>
    <col min="1542" max="1542" width="10" style="128" customWidth="1"/>
    <col min="1543" max="1543" width="9.5" style="128" customWidth="1"/>
    <col min="1544" max="1544" width="9.875" style="128" customWidth="1"/>
    <col min="1545" max="1545" width="10" style="128" customWidth="1"/>
    <col min="1546" max="1792" width="6.875" style="128"/>
    <col min="1793" max="1793" width="12" style="128" customWidth="1"/>
    <col min="1794" max="1794" width="11.5" style="128" customWidth="1"/>
    <col min="1795" max="1795" width="8" style="128" customWidth="1"/>
    <col min="1796" max="1796" width="10.875" style="128" customWidth="1"/>
    <col min="1797" max="1797" width="15.125" style="128" customWidth="1"/>
    <col min="1798" max="1798" width="10" style="128" customWidth="1"/>
    <col min="1799" max="1799" width="9.5" style="128" customWidth="1"/>
    <col min="1800" max="1800" width="9.875" style="128" customWidth="1"/>
    <col min="1801" max="1801" width="10" style="128" customWidth="1"/>
    <col min="1802" max="2048" width="6.875" style="128"/>
    <col min="2049" max="2049" width="12" style="128" customWidth="1"/>
    <col min="2050" max="2050" width="11.5" style="128" customWidth="1"/>
    <col min="2051" max="2051" width="8" style="128" customWidth="1"/>
    <col min="2052" max="2052" width="10.875" style="128" customWidth="1"/>
    <col min="2053" max="2053" width="15.125" style="128" customWidth="1"/>
    <col min="2054" max="2054" width="10" style="128" customWidth="1"/>
    <col min="2055" max="2055" width="9.5" style="128" customWidth="1"/>
    <col min="2056" max="2056" width="9.875" style="128" customWidth="1"/>
    <col min="2057" max="2057" width="10" style="128" customWidth="1"/>
    <col min="2058" max="2304" width="6.875" style="128"/>
    <col min="2305" max="2305" width="12" style="128" customWidth="1"/>
    <col min="2306" max="2306" width="11.5" style="128" customWidth="1"/>
    <col min="2307" max="2307" width="8" style="128" customWidth="1"/>
    <col min="2308" max="2308" width="10.875" style="128" customWidth="1"/>
    <col min="2309" max="2309" width="15.125" style="128" customWidth="1"/>
    <col min="2310" max="2310" width="10" style="128" customWidth="1"/>
    <col min="2311" max="2311" width="9.5" style="128" customWidth="1"/>
    <col min="2312" max="2312" width="9.875" style="128" customWidth="1"/>
    <col min="2313" max="2313" width="10" style="128" customWidth="1"/>
    <col min="2314" max="2560" width="6.875" style="128"/>
    <col min="2561" max="2561" width="12" style="128" customWidth="1"/>
    <col min="2562" max="2562" width="11.5" style="128" customWidth="1"/>
    <col min="2563" max="2563" width="8" style="128" customWidth="1"/>
    <col min="2564" max="2564" width="10.875" style="128" customWidth="1"/>
    <col min="2565" max="2565" width="15.125" style="128" customWidth="1"/>
    <col min="2566" max="2566" width="10" style="128" customWidth="1"/>
    <col min="2567" max="2567" width="9.5" style="128" customWidth="1"/>
    <col min="2568" max="2568" width="9.875" style="128" customWidth="1"/>
    <col min="2569" max="2569" width="10" style="128" customWidth="1"/>
    <col min="2570" max="2816" width="6.875" style="128"/>
    <col min="2817" max="2817" width="12" style="128" customWidth="1"/>
    <col min="2818" max="2818" width="11.5" style="128" customWidth="1"/>
    <col min="2819" max="2819" width="8" style="128" customWidth="1"/>
    <col min="2820" max="2820" width="10.875" style="128" customWidth="1"/>
    <col min="2821" max="2821" width="15.125" style="128" customWidth="1"/>
    <col min="2822" max="2822" width="10" style="128" customWidth="1"/>
    <col min="2823" max="2823" width="9.5" style="128" customWidth="1"/>
    <col min="2824" max="2824" width="9.875" style="128" customWidth="1"/>
    <col min="2825" max="2825" width="10" style="128" customWidth="1"/>
    <col min="2826" max="3072" width="6.875" style="128"/>
    <col min="3073" max="3073" width="12" style="128" customWidth="1"/>
    <col min="3074" max="3074" width="11.5" style="128" customWidth="1"/>
    <col min="3075" max="3075" width="8" style="128" customWidth="1"/>
    <col min="3076" max="3076" width="10.875" style="128" customWidth="1"/>
    <col min="3077" max="3077" width="15.125" style="128" customWidth="1"/>
    <col min="3078" max="3078" width="10" style="128" customWidth="1"/>
    <col min="3079" max="3079" width="9.5" style="128" customWidth="1"/>
    <col min="3080" max="3080" width="9.875" style="128" customWidth="1"/>
    <col min="3081" max="3081" width="10" style="128" customWidth="1"/>
    <col min="3082" max="3328" width="6.875" style="128"/>
    <col min="3329" max="3329" width="12" style="128" customWidth="1"/>
    <col min="3330" max="3330" width="11.5" style="128" customWidth="1"/>
    <col min="3331" max="3331" width="8" style="128" customWidth="1"/>
    <col min="3332" max="3332" width="10.875" style="128" customWidth="1"/>
    <col min="3333" max="3333" width="15.125" style="128" customWidth="1"/>
    <col min="3334" max="3334" width="10" style="128" customWidth="1"/>
    <col min="3335" max="3335" width="9.5" style="128" customWidth="1"/>
    <col min="3336" max="3336" width="9.875" style="128" customWidth="1"/>
    <col min="3337" max="3337" width="10" style="128" customWidth="1"/>
    <col min="3338" max="3584" width="6.875" style="128"/>
    <col min="3585" max="3585" width="12" style="128" customWidth="1"/>
    <col min="3586" max="3586" width="11.5" style="128" customWidth="1"/>
    <col min="3587" max="3587" width="8" style="128" customWidth="1"/>
    <col min="3588" max="3588" width="10.875" style="128" customWidth="1"/>
    <col min="3589" max="3589" width="15.125" style="128" customWidth="1"/>
    <col min="3590" max="3590" width="10" style="128" customWidth="1"/>
    <col min="3591" max="3591" width="9.5" style="128" customWidth="1"/>
    <col min="3592" max="3592" width="9.875" style="128" customWidth="1"/>
    <col min="3593" max="3593" width="10" style="128" customWidth="1"/>
    <col min="3594" max="3840" width="6.875" style="128"/>
    <col min="3841" max="3841" width="12" style="128" customWidth="1"/>
    <col min="3842" max="3842" width="11.5" style="128" customWidth="1"/>
    <col min="3843" max="3843" width="8" style="128" customWidth="1"/>
    <col min="3844" max="3844" width="10.875" style="128" customWidth="1"/>
    <col min="3845" max="3845" width="15.125" style="128" customWidth="1"/>
    <col min="3846" max="3846" width="10" style="128" customWidth="1"/>
    <col min="3847" max="3847" width="9.5" style="128" customWidth="1"/>
    <col min="3848" max="3848" width="9.875" style="128" customWidth="1"/>
    <col min="3849" max="3849" width="10" style="128" customWidth="1"/>
    <col min="3850" max="4096" width="6.875" style="128"/>
    <col min="4097" max="4097" width="12" style="128" customWidth="1"/>
    <col min="4098" max="4098" width="11.5" style="128" customWidth="1"/>
    <col min="4099" max="4099" width="8" style="128" customWidth="1"/>
    <col min="4100" max="4100" width="10.875" style="128" customWidth="1"/>
    <col min="4101" max="4101" width="15.125" style="128" customWidth="1"/>
    <col min="4102" max="4102" width="10" style="128" customWidth="1"/>
    <col min="4103" max="4103" width="9.5" style="128" customWidth="1"/>
    <col min="4104" max="4104" width="9.875" style="128" customWidth="1"/>
    <col min="4105" max="4105" width="10" style="128" customWidth="1"/>
    <col min="4106" max="4352" width="6.875" style="128"/>
    <col min="4353" max="4353" width="12" style="128" customWidth="1"/>
    <col min="4354" max="4354" width="11.5" style="128" customWidth="1"/>
    <col min="4355" max="4355" width="8" style="128" customWidth="1"/>
    <col min="4356" max="4356" width="10.875" style="128" customWidth="1"/>
    <col min="4357" max="4357" width="15.125" style="128" customWidth="1"/>
    <col min="4358" max="4358" width="10" style="128" customWidth="1"/>
    <col min="4359" max="4359" width="9.5" style="128" customWidth="1"/>
    <col min="4360" max="4360" width="9.875" style="128" customWidth="1"/>
    <col min="4361" max="4361" width="10" style="128" customWidth="1"/>
    <col min="4362" max="4608" width="6.875" style="128"/>
    <col min="4609" max="4609" width="12" style="128" customWidth="1"/>
    <col min="4610" max="4610" width="11.5" style="128" customWidth="1"/>
    <col min="4611" max="4611" width="8" style="128" customWidth="1"/>
    <col min="4612" max="4612" width="10.875" style="128" customWidth="1"/>
    <col min="4613" max="4613" width="15.125" style="128" customWidth="1"/>
    <col min="4614" max="4614" width="10" style="128" customWidth="1"/>
    <col min="4615" max="4615" width="9.5" style="128" customWidth="1"/>
    <col min="4616" max="4616" width="9.875" style="128" customWidth="1"/>
    <col min="4617" max="4617" width="10" style="128" customWidth="1"/>
    <col min="4618" max="4864" width="6.875" style="128"/>
    <col min="4865" max="4865" width="12" style="128" customWidth="1"/>
    <col min="4866" max="4866" width="11.5" style="128" customWidth="1"/>
    <col min="4867" max="4867" width="8" style="128" customWidth="1"/>
    <col min="4868" max="4868" width="10.875" style="128" customWidth="1"/>
    <col min="4869" max="4869" width="15.125" style="128" customWidth="1"/>
    <col min="4870" max="4870" width="10" style="128" customWidth="1"/>
    <col min="4871" max="4871" width="9.5" style="128" customWidth="1"/>
    <col min="4872" max="4872" width="9.875" style="128" customWidth="1"/>
    <col min="4873" max="4873" width="10" style="128" customWidth="1"/>
    <col min="4874" max="5120" width="6.875" style="128"/>
    <col min="5121" max="5121" width="12" style="128" customWidth="1"/>
    <col min="5122" max="5122" width="11.5" style="128" customWidth="1"/>
    <col min="5123" max="5123" width="8" style="128" customWidth="1"/>
    <col min="5124" max="5124" width="10.875" style="128" customWidth="1"/>
    <col min="5125" max="5125" width="15.125" style="128" customWidth="1"/>
    <col min="5126" max="5126" width="10" style="128" customWidth="1"/>
    <col min="5127" max="5127" width="9.5" style="128" customWidth="1"/>
    <col min="5128" max="5128" width="9.875" style="128" customWidth="1"/>
    <col min="5129" max="5129" width="10" style="128" customWidth="1"/>
    <col min="5130" max="5376" width="6.875" style="128"/>
    <col min="5377" max="5377" width="12" style="128" customWidth="1"/>
    <col min="5378" max="5378" width="11.5" style="128" customWidth="1"/>
    <col min="5379" max="5379" width="8" style="128" customWidth="1"/>
    <col min="5380" max="5380" width="10.875" style="128" customWidth="1"/>
    <col min="5381" max="5381" width="15.125" style="128" customWidth="1"/>
    <col min="5382" max="5382" width="10" style="128" customWidth="1"/>
    <col min="5383" max="5383" width="9.5" style="128" customWidth="1"/>
    <col min="5384" max="5384" width="9.875" style="128" customWidth="1"/>
    <col min="5385" max="5385" width="10" style="128" customWidth="1"/>
    <col min="5386" max="5632" width="6.875" style="128"/>
    <col min="5633" max="5633" width="12" style="128" customWidth="1"/>
    <col min="5634" max="5634" width="11.5" style="128" customWidth="1"/>
    <col min="5635" max="5635" width="8" style="128" customWidth="1"/>
    <col min="5636" max="5636" width="10.875" style="128" customWidth="1"/>
    <col min="5637" max="5637" width="15.125" style="128" customWidth="1"/>
    <col min="5638" max="5638" width="10" style="128" customWidth="1"/>
    <col min="5639" max="5639" width="9.5" style="128" customWidth="1"/>
    <col min="5640" max="5640" width="9.875" style="128" customWidth="1"/>
    <col min="5641" max="5641" width="10" style="128" customWidth="1"/>
    <col min="5642" max="5888" width="6.875" style="128"/>
    <col min="5889" max="5889" width="12" style="128" customWidth="1"/>
    <col min="5890" max="5890" width="11.5" style="128" customWidth="1"/>
    <col min="5891" max="5891" width="8" style="128" customWidth="1"/>
    <col min="5892" max="5892" width="10.875" style="128" customWidth="1"/>
    <col min="5893" max="5893" width="15.125" style="128" customWidth="1"/>
    <col min="5894" max="5894" width="10" style="128" customWidth="1"/>
    <col min="5895" max="5895" width="9.5" style="128" customWidth="1"/>
    <col min="5896" max="5896" width="9.875" style="128" customWidth="1"/>
    <col min="5897" max="5897" width="10" style="128" customWidth="1"/>
    <col min="5898" max="6144" width="6.875" style="128"/>
    <col min="6145" max="6145" width="12" style="128" customWidth="1"/>
    <col min="6146" max="6146" width="11.5" style="128" customWidth="1"/>
    <col min="6147" max="6147" width="8" style="128" customWidth="1"/>
    <col min="6148" max="6148" width="10.875" style="128" customWidth="1"/>
    <col min="6149" max="6149" width="15.125" style="128" customWidth="1"/>
    <col min="6150" max="6150" width="10" style="128" customWidth="1"/>
    <col min="6151" max="6151" width="9.5" style="128" customWidth="1"/>
    <col min="6152" max="6152" width="9.875" style="128" customWidth="1"/>
    <col min="6153" max="6153" width="10" style="128" customWidth="1"/>
    <col min="6154" max="6400" width="6.875" style="128"/>
    <col min="6401" max="6401" width="12" style="128" customWidth="1"/>
    <col min="6402" max="6402" width="11.5" style="128" customWidth="1"/>
    <col min="6403" max="6403" width="8" style="128" customWidth="1"/>
    <col min="6404" max="6404" width="10.875" style="128" customWidth="1"/>
    <col min="6405" max="6405" width="15.125" style="128" customWidth="1"/>
    <col min="6406" max="6406" width="10" style="128" customWidth="1"/>
    <col min="6407" max="6407" width="9.5" style="128" customWidth="1"/>
    <col min="6408" max="6408" width="9.875" style="128" customWidth="1"/>
    <col min="6409" max="6409" width="10" style="128" customWidth="1"/>
    <col min="6410" max="6656" width="6.875" style="128"/>
    <col min="6657" max="6657" width="12" style="128" customWidth="1"/>
    <col min="6658" max="6658" width="11.5" style="128" customWidth="1"/>
    <col min="6659" max="6659" width="8" style="128" customWidth="1"/>
    <col min="6660" max="6660" width="10.875" style="128" customWidth="1"/>
    <col min="6661" max="6661" width="15.125" style="128" customWidth="1"/>
    <col min="6662" max="6662" width="10" style="128" customWidth="1"/>
    <col min="6663" max="6663" width="9.5" style="128" customWidth="1"/>
    <col min="6664" max="6664" width="9.875" style="128" customWidth="1"/>
    <col min="6665" max="6665" width="10" style="128" customWidth="1"/>
    <col min="6666" max="6912" width="6.875" style="128"/>
    <col min="6913" max="6913" width="12" style="128" customWidth="1"/>
    <col min="6914" max="6914" width="11.5" style="128" customWidth="1"/>
    <col min="6915" max="6915" width="8" style="128" customWidth="1"/>
    <col min="6916" max="6916" width="10.875" style="128" customWidth="1"/>
    <col min="6917" max="6917" width="15.125" style="128" customWidth="1"/>
    <col min="6918" max="6918" width="10" style="128" customWidth="1"/>
    <col min="6919" max="6919" width="9.5" style="128" customWidth="1"/>
    <col min="6920" max="6920" width="9.875" style="128" customWidth="1"/>
    <col min="6921" max="6921" width="10" style="128" customWidth="1"/>
    <col min="6922" max="7168" width="6.875" style="128"/>
    <col min="7169" max="7169" width="12" style="128" customWidth="1"/>
    <col min="7170" max="7170" width="11.5" style="128" customWidth="1"/>
    <col min="7171" max="7171" width="8" style="128" customWidth="1"/>
    <col min="7172" max="7172" width="10.875" style="128" customWidth="1"/>
    <col min="7173" max="7173" width="15.125" style="128" customWidth="1"/>
    <col min="7174" max="7174" width="10" style="128" customWidth="1"/>
    <col min="7175" max="7175" width="9.5" style="128" customWidth="1"/>
    <col min="7176" max="7176" width="9.875" style="128" customWidth="1"/>
    <col min="7177" max="7177" width="10" style="128" customWidth="1"/>
    <col min="7178" max="7424" width="6.875" style="128"/>
    <col min="7425" max="7425" width="12" style="128" customWidth="1"/>
    <col min="7426" max="7426" width="11.5" style="128" customWidth="1"/>
    <col min="7427" max="7427" width="8" style="128" customWidth="1"/>
    <col min="7428" max="7428" width="10.875" style="128" customWidth="1"/>
    <col min="7429" max="7429" width="15.125" style="128" customWidth="1"/>
    <col min="7430" max="7430" width="10" style="128" customWidth="1"/>
    <col min="7431" max="7431" width="9.5" style="128" customWidth="1"/>
    <col min="7432" max="7432" width="9.875" style="128" customWidth="1"/>
    <col min="7433" max="7433" width="10" style="128" customWidth="1"/>
    <col min="7434" max="7680" width="6.875" style="128"/>
    <col min="7681" max="7681" width="12" style="128" customWidth="1"/>
    <col min="7682" max="7682" width="11.5" style="128" customWidth="1"/>
    <col min="7683" max="7683" width="8" style="128" customWidth="1"/>
    <col min="7684" max="7684" width="10.875" style="128" customWidth="1"/>
    <col min="7685" max="7685" width="15.125" style="128" customWidth="1"/>
    <col min="7686" max="7686" width="10" style="128" customWidth="1"/>
    <col min="7687" max="7687" width="9.5" style="128" customWidth="1"/>
    <col min="7688" max="7688" width="9.875" style="128" customWidth="1"/>
    <col min="7689" max="7689" width="10" style="128" customWidth="1"/>
    <col min="7690" max="7936" width="6.875" style="128"/>
    <col min="7937" max="7937" width="12" style="128" customWidth="1"/>
    <col min="7938" max="7938" width="11.5" style="128" customWidth="1"/>
    <col min="7939" max="7939" width="8" style="128" customWidth="1"/>
    <col min="7940" max="7940" width="10.875" style="128" customWidth="1"/>
    <col min="7941" max="7941" width="15.125" style="128" customWidth="1"/>
    <col min="7942" max="7942" width="10" style="128" customWidth="1"/>
    <col min="7943" max="7943" width="9.5" style="128" customWidth="1"/>
    <col min="7944" max="7944" width="9.875" style="128" customWidth="1"/>
    <col min="7945" max="7945" width="10" style="128" customWidth="1"/>
    <col min="7946" max="8192" width="6.875" style="128"/>
    <col min="8193" max="8193" width="12" style="128" customWidth="1"/>
    <col min="8194" max="8194" width="11.5" style="128" customWidth="1"/>
    <col min="8195" max="8195" width="8" style="128" customWidth="1"/>
    <col min="8196" max="8196" width="10.875" style="128" customWidth="1"/>
    <col min="8197" max="8197" width="15.125" style="128" customWidth="1"/>
    <col min="8198" max="8198" width="10" style="128" customWidth="1"/>
    <col min="8199" max="8199" width="9.5" style="128" customWidth="1"/>
    <col min="8200" max="8200" width="9.875" style="128" customWidth="1"/>
    <col min="8201" max="8201" width="10" style="128" customWidth="1"/>
    <col min="8202" max="8448" width="6.875" style="128"/>
    <col min="8449" max="8449" width="12" style="128" customWidth="1"/>
    <col min="8450" max="8450" width="11.5" style="128" customWidth="1"/>
    <col min="8451" max="8451" width="8" style="128" customWidth="1"/>
    <col min="8452" max="8452" width="10.875" style="128" customWidth="1"/>
    <col min="8453" max="8453" width="15.125" style="128" customWidth="1"/>
    <col min="8454" max="8454" width="10" style="128" customWidth="1"/>
    <col min="8455" max="8455" width="9.5" style="128" customWidth="1"/>
    <col min="8456" max="8456" width="9.875" style="128" customWidth="1"/>
    <col min="8457" max="8457" width="10" style="128" customWidth="1"/>
    <col min="8458" max="8704" width="6.875" style="128"/>
    <col min="8705" max="8705" width="12" style="128" customWidth="1"/>
    <col min="8706" max="8706" width="11.5" style="128" customWidth="1"/>
    <col min="8707" max="8707" width="8" style="128" customWidth="1"/>
    <col min="8708" max="8708" width="10.875" style="128" customWidth="1"/>
    <col min="8709" max="8709" width="15.125" style="128" customWidth="1"/>
    <col min="8710" max="8710" width="10" style="128" customWidth="1"/>
    <col min="8711" max="8711" width="9.5" style="128" customWidth="1"/>
    <col min="8712" max="8712" width="9.875" style="128" customWidth="1"/>
    <col min="8713" max="8713" width="10" style="128" customWidth="1"/>
    <col min="8714" max="8960" width="6.875" style="128"/>
    <col min="8961" max="8961" width="12" style="128" customWidth="1"/>
    <col min="8962" max="8962" width="11.5" style="128" customWidth="1"/>
    <col min="8963" max="8963" width="8" style="128" customWidth="1"/>
    <col min="8964" max="8964" width="10.875" style="128" customWidth="1"/>
    <col min="8965" max="8965" width="15.125" style="128" customWidth="1"/>
    <col min="8966" max="8966" width="10" style="128" customWidth="1"/>
    <col min="8967" max="8967" width="9.5" style="128" customWidth="1"/>
    <col min="8968" max="8968" width="9.875" style="128" customWidth="1"/>
    <col min="8969" max="8969" width="10" style="128" customWidth="1"/>
    <col min="8970" max="9216" width="6.875" style="128"/>
    <col min="9217" max="9217" width="12" style="128" customWidth="1"/>
    <col min="9218" max="9218" width="11.5" style="128" customWidth="1"/>
    <col min="9219" max="9219" width="8" style="128" customWidth="1"/>
    <col min="9220" max="9220" width="10.875" style="128" customWidth="1"/>
    <col min="9221" max="9221" width="15.125" style="128" customWidth="1"/>
    <col min="9222" max="9222" width="10" style="128" customWidth="1"/>
    <col min="9223" max="9223" width="9.5" style="128" customWidth="1"/>
    <col min="9224" max="9224" width="9.875" style="128" customWidth="1"/>
    <col min="9225" max="9225" width="10" style="128" customWidth="1"/>
    <col min="9226" max="9472" width="6.875" style="128"/>
    <col min="9473" max="9473" width="12" style="128" customWidth="1"/>
    <col min="9474" max="9474" width="11.5" style="128" customWidth="1"/>
    <col min="9475" max="9475" width="8" style="128" customWidth="1"/>
    <col min="9476" max="9476" width="10.875" style="128" customWidth="1"/>
    <col min="9477" max="9477" width="15.125" style="128" customWidth="1"/>
    <col min="9478" max="9478" width="10" style="128" customWidth="1"/>
    <col min="9479" max="9479" width="9.5" style="128" customWidth="1"/>
    <col min="9480" max="9480" width="9.875" style="128" customWidth="1"/>
    <col min="9481" max="9481" width="10" style="128" customWidth="1"/>
    <col min="9482" max="9728" width="6.875" style="128"/>
    <col min="9729" max="9729" width="12" style="128" customWidth="1"/>
    <col min="9730" max="9730" width="11.5" style="128" customWidth="1"/>
    <col min="9731" max="9731" width="8" style="128" customWidth="1"/>
    <col min="9732" max="9732" width="10.875" style="128" customWidth="1"/>
    <col min="9733" max="9733" width="15.125" style="128" customWidth="1"/>
    <col min="9734" max="9734" width="10" style="128" customWidth="1"/>
    <col min="9735" max="9735" width="9.5" style="128" customWidth="1"/>
    <col min="9736" max="9736" width="9.875" style="128" customWidth="1"/>
    <col min="9737" max="9737" width="10" style="128" customWidth="1"/>
    <col min="9738" max="9984" width="6.875" style="128"/>
    <col min="9985" max="9985" width="12" style="128" customWidth="1"/>
    <col min="9986" max="9986" width="11.5" style="128" customWidth="1"/>
    <col min="9987" max="9987" width="8" style="128" customWidth="1"/>
    <col min="9988" max="9988" width="10.875" style="128" customWidth="1"/>
    <col min="9989" max="9989" width="15.125" style="128" customWidth="1"/>
    <col min="9990" max="9990" width="10" style="128" customWidth="1"/>
    <col min="9991" max="9991" width="9.5" style="128" customWidth="1"/>
    <col min="9992" max="9992" width="9.875" style="128" customWidth="1"/>
    <col min="9993" max="9993" width="10" style="128" customWidth="1"/>
    <col min="9994" max="10240" width="6.875" style="128"/>
    <col min="10241" max="10241" width="12" style="128" customWidth="1"/>
    <col min="10242" max="10242" width="11.5" style="128" customWidth="1"/>
    <col min="10243" max="10243" width="8" style="128" customWidth="1"/>
    <col min="10244" max="10244" width="10.875" style="128" customWidth="1"/>
    <col min="10245" max="10245" width="15.125" style="128" customWidth="1"/>
    <col min="10246" max="10246" width="10" style="128" customWidth="1"/>
    <col min="10247" max="10247" width="9.5" style="128" customWidth="1"/>
    <col min="10248" max="10248" width="9.875" style="128" customWidth="1"/>
    <col min="10249" max="10249" width="10" style="128" customWidth="1"/>
    <col min="10250" max="10496" width="6.875" style="128"/>
    <col min="10497" max="10497" width="12" style="128" customWidth="1"/>
    <col min="10498" max="10498" width="11.5" style="128" customWidth="1"/>
    <col min="10499" max="10499" width="8" style="128" customWidth="1"/>
    <col min="10500" max="10500" width="10.875" style="128" customWidth="1"/>
    <col min="10501" max="10501" width="15.125" style="128" customWidth="1"/>
    <col min="10502" max="10502" width="10" style="128" customWidth="1"/>
    <col min="10503" max="10503" width="9.5" style="128" customWidth="1"/>
    <col min="10504" max="10504" width="9.875" style="128" customWidth="1"/>
    <col min="10505" max="10505" width="10" style="128" customWidth="1"/>
    <col min="10506" max="10752" width="6.875" style="128"/>
    <col min="10753" max="10753" width="12" style="128" customWidth="1"/>
    <col min="10754" max="10754" width="11.5" style="128" customWidth="1"/>
    <col min="10755" max="10755" width="8" style="128" customWidth="1"/>
    <col min="10756" max="10756" width="10.875" style="128" customWidth="1"/>
    <col min="10757" max="10757" width="15.125" style="128" customWidth="1"/>
    <col min="10758" max="10758" width="10" style="128" customWidth="1"/>
    <col min="10759" max="10759" width="9.5" style="128" customWidth="1"/>
    <col min="10760" max="10760" width="9.875" style="128" customWidth="1"/>
    <col min="10761" max="10761" width="10" style="128" customWidth="1"/>
    <col min="10762" max="11008" width="6.875" style="128"/>
    <col min="11009" max="11009" width="12" style="128" customWidth="1"/>
    <col min="11010" max="11010" width="11.5" style="128" customWidth="1"/>
    <col min="11011" max="11011" width="8" style="128" customWidth="1"/>
    <col min="11012" max="11012" width="10.875" style="128" customWidth="1"/>
    <col min="11013" max="11013" width="15.125" style="128" customWidth="1"/>
    <col min="11014" max="11014" width="10" style="128" customWidth="1"/>
    <col min="11015" max="11015" width="9.5" style="128" customWidth="1"/>
    <col min="11016" max="11016" width="9.875" style="128" customWidth="1"/>
    <col min="11017" max="11017" width="10" style="128" customWidth="1"/>
    <col min="11018" max="11264" width="6.875" style="128"/>
    <col min="11265" max="11265" width="12" style="128" customWidth="1"/>
    <col min="11266" max="11266" width="11.5" style="128" customWidth="1"/>
    <col min="11267" max="11267" width="8" style="128" customWidth="1"/>
    <col min="11268" max="11268" width="10.875" style="128" customWidth="1"/>
    <col min="11269" max="11269" width="15.125" style="128" customWidth="1"/>
    <col min="11270" max="11270" width="10" style="128" customWidth="1"/>
    <col min="11271" max="11271" width="9.5" style="128" customWidth="1"/>
    <col min="11272" max="11272" width="9.875" style="128" customWidth="1"/>
    <col min="11273" max="11273" width="10" style="128" customWidth="1"/>
    <col min="11274" max="11520" width="6.875" style="128"/>
    <col min="11521" max="11521" width="12" style="128" customWidth="1"/>
    <col min="11522" max="11522" width="11.5" style="128" customWidth="1"/>
    <col min="11523" max="11523" width="8" style="128" customWidth="1"/>
    <col min="11524" max="11524" width="10.875" style="128" customWidth="1"/>
    <col min="11525" max="11525" width="15.125" style="128" customWidth="1"/>
    <col min="11526" max="11526" width="10" style="128" customWidth="1"/>
    <col min="11527" max="11527" width="9.5" style="128" customWidth="1"/>
    <col min="11528" max="11528" width="9.875" style="128" customWidth="1"/>
    <col min="11529" max="11529" width="10" style="128" customWidth="1"/>
    <col min="11530" max="11776" width="6.875" style="128"/>
    <col min="11777" max="11777" width="12" style="128" customWidth="1"/>
    <col min="11778" max="11778" width="11.5" style="128" customWidth="1"/>
    <col min="11779" max="11779" width="8" style="128" customWidth="1"/>
    <col min="11780" max="11780" width="10.875" style="128" customWidth="1"/>
    <col min="11781" max="11781" width="15.125" style="128" customWidth="1"/>
    <col min="11782" max="11782" width="10" style="128" customWidth="1"/>
    <col min="11783" max="11783" width="9.5" style="128" customWidth="1"/>
    <col min="11784" max="11784" width="9.875" style="128" customWidth="1"/>
    <col min="11785" max="11785" width="10" style="128" customWidth="1"/>
    <col min="11786" max="12032" width="6.875" style="128"/>
    <col min="12033" max="12033" width="12" style="128" customWidth="1"/>
    <col min="12034" max="12034" width="11.5" style="128" customWidth="1"/>
    <col min="12035" max="12035" width="8" style="128" customWidth="1"/>
    <col min="12036" max="12036" width="10.875" style="128" customWidth="1"/>
    <col min="12037" max="12037" width="15.125" style="128" customWidth="1"/>
    <col min="12038" max="12038" width="10" style="128" customWidth="1"/>
    <col min="12039" max="12039" width="9.5" style="128" customWidth="1"/>
    <col min="12040" max="12040" width="9.875" style="128" customWidth="1"/>
    <col min="12041" max="12041" width="10" style="128" customWidth="1"/>
    <col min="12042" max="12288" width="6.875" style="128"/>
    <col min="12289" max="12289" width="12" style="128" customWidth="1"/>
    <col min="12290" max="12290" width="11.5" style="128" customWidth="1"/>
    <col min="12291" max="12291" width="8" style="128" customWidth="1"/>
    <col min="12292" max="12292" width="10.875" style="128" customWidth="1"/>
    <col min="12293" max="12293" width="15.125" style="128" customWidth="1"/>
    <col min="12294" max="12294" width="10" style="128" customWidth="1"/>
    <col min="12295" max="12295" width="9.5" style="128" customWidth="1"/>
    <col min="12296" max="12296" width="9.875" style="128" customWidth="1"/>
    <col min="12297" max="12297" width="10" style="128" customWidth="1"/>
    <col min="12298" max="12544" width="6.875" style="128"/>
    <col min="12545" max="12545" width="12" style="128" customWidth="1"/>
    <col min="12546" max="12546" width="11.5" style="128" customWidth="1"/>
    <col min="12547" max="12547" width="8" style="128" customWidth="1"/>
    <col min="12548" max="12548" width="10.875" style="128" customWidth="1"/>
    <col min="12549" max="12549" width="15.125" style="128" customWidth="1"/>
    <col min="12550" max="12550" width="10" style="128" customWidth="1"/>
    <col min="12551" max="12551" width="9.5" style="128" customWidth="1"/>
    <col min="12552" max="12552" width="9.875" style="128" customWidth="1"/>
    <col min="12553" max="12553" width="10" style="128" customWidth="1"/>
    <col min="12554" max="12800" width="6.875" style="128"/>
    <col min="12801" max="12801" width="12" style="128" customWidth="1"/>
    <col min="12802" max="12802" width="11.5" style="128" customWidth="1"/>
    <col min="12803" max="12803" width="8" style="128" customWidth="1"/>
    <col min="12804" max="12804" width="10.875" style="128" customWidth="1"/>
    <col min="12805" max="12805" width="15.125" style="128" customWidth="1"/>
    <col min="12806" max="12806" width="10" style="128" customWidth="1"/>
    <col min="12807" max="12807" width="9.5" style="128" customWidth="1"/>
    <col min="12808" max="12808" width="9.875" style="128" customWidth="1"/>
    <col min="12809" max="12809" width="10" style="128" customWidth="1"/>
    <col min="12810" max="13056" width="6.875" style="128"/>
    <col min="13057" max="13057" width="12" style="128" customWidth="1"/>
    <col min="13058" max="13058" width="11.5" style="128" customWidth="1"/>
    <col min="13059" max="13059" width="8" style="128" customWidth="1"/>
    <col min="13060" max="13060" width="10.875" style="128" customWidth="1"/>
    <col min="13061" max="13061" width="15.125" style="128" customWidth="1"/>
    <col min="13062" max="13062" width="10" style="128" customWidth="1"/>
    <col min="13063" max="13063" width="9.5" style="128" customWidth="1"/>
    <col min="13064" max="13064" width="9.875" style="128" customWidth="1"/>
    <col min="13065" max="13065" width="10" style="128" customWidth="1"/>
    <col min="13066" max="13312" width="6.875" style="128"/>
    <col min="13313" max="13313" width="12" style="128" customWidth="1"/>
    <col min="13314" max="13314" width="11.5" style="128" customWidth="1"/>
    <col min="13315" max="13315" width="8" style="128" customWidth="1"/>
    <col min="13316" max="13316" width="10.875" style="128" customWidth="1"/>
    <col min="13317" max="13317" width="15.125" style="128" customWidth="1"/>
    <col min="13318" max="13318" width="10" style="128" customWidth="1"/>
    <col min="13319" max="13319" width="9.5" style="128" customWidth="1"/>
    <col min="13320" max="13320" width="9.875" style="128" customWidth="1"/>
    <col min="13321" max="13321" width="10" style="128" customWidth="1"/>
    <col min="13322" max="13568" width="6.875" style="128"/>
    <col min="13569" max="13569" width="12" style="128" customWidth="1"/>
    <col min="13570" max="13570" width="11.5" style="128" customWidth="1"/>
    <col min="13571" max="13571" width="8" style="128" customWidth="1"/>
    <col min="13572" max="13572" width="10.875" style="128" customWidth="1"/>
    <col min="13573" max="13573" width="15.125" style="128" customWidth="1"/>
    <col min="13574" max="13574" width="10" style="128" customWidth="1"/>
    <col min="13575" max="13575" width="9.5" style="128" customWidth="1"/>
    <col min="13576" max="13576" width="9.875" style="128" customWidth="1"/>
    <col min="13577" max="13577" width="10" style="128" customWidth="1"/>
    <col min="13578" max="13824" width="6.875" style="128"/>
    <col min="13825" max="13825" width="12" style="128" customWidth="1"/>
    <col min="13826" max="13826" width="11.5" style="128" customWidth="1"/>
    <col min="13827" max="13827" width="8" style="128" customWidth="1"/>
    <col min="13828" max="13828" width="10.875" style="128" customWidth="1"/>
    <col min="13829" max="13829" width="15.125" style="128" customWidth="1"/>
    <col min="13830" max="13830" width="10" style="128" customWidth="1"/>
    <col min="13831" max="13831" width="9.5" style="128" customWidth="1"/>
    <col min="13832" max="13832" width="9.875" style="128" customWidth="1"/>
    <col min="13833" max="13833" width="10" style="128" customWidth="1"/>
    <col min="13834" max="14080" width="6.875" style="128"/>
    <col min="14081" max="14081" width="12" style="128" customWidth="1"/>
    <col min="14082" max="14082" width="11.5" style="128" customWidth="1"/>
    <col min="14083" max="14083" width="8" style="128" customWidth="1"/>
    <col min="14084" max="14084" width="10.875" style="128" customWidth="1"/>
    <col min="14085" max="14085" width="15.125" style="128" customWidth="1"/>
    <col min="14086" max="14086" width="10" style="128" customWidth="1"/>
    <col min="14087" max="14087" width="9.5" style="128" customWidth="1"/>
    <col min="14088" max="14088" width="9.875" style="128" customWidth="1"/>
    <col min="14089" max="14089" width="10" style="128" customWidth="1"/>
    <col min="14090" max="14336" width="6.875" style="128"/>
    <col min="14337" max="14337" width="12" style="128" customWidth="1"/>
    <col min="14338" max="14338" width="11.5" style="128" customWidth="1"/>
    <col min="14339" max="14339" width="8" style="128" customWidth="1"/>
    <col min="14340" max="14340" width="10.875" style="128" customWidth="1"/>
    <col min="14341" max="14341" width="15.125" style="128" customWidth="1"/>
    <col min="14342" max="14342" width="10" style="128" customWidth="1"/>
    <col min="14343" max="14343" width="9.5" style="128" customWidth="1"/>
    <col min="14344" max="14344" width="9.875" style="128" customWidth="1"/>
    <col min="14345" max="14345" width="10" style="128" customWidth="1"/>
    <col min="14346" max="14592" width="6.875" style="128"/>
    <col min="14593" max="14593" width="12" style="128" customWidth="1"/>
    <col min="14594" max="14594" width="11.5" style="128" customWidth="1"/>
    <col min="14595" max="14595" width="8" style="128" customWidth="1"/>
    <col min="14596" max="14596" width="10.875" style="128" customWidth="1"/>
    <col min="14597" max="14597" width="15.125" style="128" customWidth="1"/>
    <col min="14598" max="14598" width="10" style="128" customWidth="1"/>
    <col min="14599" max="14599" width="9.5" style="128" customWidth="1"/>
    <col min="14600" max="14600" width="9.875" style="128" customWidth="1"/>
    <col min="14601" max="14601" width="10" style="128" customWidth="1"/>
    <col min="14602" max="14848" width="6.875" style="128"/>
    <col min="14849" max="14849" width="12" style="128" customWidth="1"/>
    <col min="14850" max="14850" width="11.5" style="128" customWidth="1"/>
    <col min="14851" max="14851" width="8" style="128" customWidth="1"/>
    <col min="14852" max="14852" width="10.875" style="128" customWidth="1"/>
    <col min="14853" max="14853" width="15.125" style="128" customWidth="1"/>
    <col min="14854" max="14854" width="10" style="128" customWidth="1"/>
    <col min="14855" max="14855" width="9.5" style="128" customWidth="1"/>
    <col min="14856" max="14856" width="9.875" style="128" customWidth="1"/>
    <col min="14857" max="14857" width="10" style="128" customWidth="1"/>
    <col min="14858" max="15104" width="6.875" style="128"/>
    <col min="15105" max="15105" width="12" style="128" customWidth="1"/>
    <col min="15106" max="15106" width="11.5" style="128" customWidth="1"/>
    <col min="15107" max="15107" width="8" style="128" customWidth="1"/>
    <col min="15108" max="15108" width="10.875" style="128" customWidth="1"/>
    <col min="15109" max="15109" width="15.125" style="128" customWidth="1"/>
    <col min="15110" max="15110" width="10" style="128" customWidth="1"/>
    <col min="15111" max="15111" width="9.5" style="128" customWidth="1"/>
    <col min="15112" max="15112" width="9.875" style="128" customWidth="1"/>
    <col min="15113" max="15113" width="10" style="128" customWidth="1"/>
    <col min="15114" max="15360" width="6.875" style="128"/>
    <col min="15361" max="15361" width="12" style="128" customWidth="1"/>
    <col min="15362" max="15362" width="11.5" style="128" customWidth="1"/>
    <col min="15363" max="15363" width="8" style="128" customWidth="1"/>
    <col min="15364" max="15364" width="10.875" style="128" customWidth="1"/>
    <col min="15365" max="15365" width="15.125" style="128" customWidth="1"/>
    <col min="15366" max="15366" width="10" style="128" customWidth="1"/>
    <col min="15367" max="15367" width="9.5" style="128" customWidth="1"/>
    <col min="15368" max="15368" width="9.875" style="128" customWidth="1"/>
    <col min="15369" max="15369" width="10" style="128" customWidth="1"/>
    <col min="15370" max="15616" width="6.875" style="128"/>
    <col min="15617" max="15617" width="12" style="128" customWidth="1"/>
    <col min="15618" max="15618" width="11.5" style="128" customWidth="1"/>
    <col min="15619" max="15619" width="8" style="128" customWidth="1"/>
    <col min="15620" max="15620" width="10.875" style="128" customWidth="1"/>
    <col min="15621" max="15621" width="15.125" style="128" customWidth="1"/>
    <col min="15622" max="15622" width="10" style="128" customWidth="1"/>
    <col min="15623" max="15623" width="9.5" style="128" customWidth="1"/>
    <col min="15624" max="15624" width="9.875" style="128" customWidth="1"/>
    <col min="15625" max="15625" width="10" style="128" customWidth="1"/>
    <col min="15626" max="15872" width="6.875" style="128"/>
    <col min="15873" max="15873" width="12" style="128" customWidth="1"/>
    <col min="15874" max="15874" width="11.5" style="128" customWidth="1"/>
    <col min="15875" max="15875" width="8" style="128" customWidth="1"/>
    <col min="15876" max="15876" width="10.875" style="128" customWidth="1"/>
    <col min="15877" max="15877" width="15.125" style="128" customWidth="1"/>
    <col min="15878" max="15878" width="10" style="128" customWidth="1"/>
    <col min="15879" max="15879" width="9.5" style="128" customWidth="1"/>
    <col min="15880" max="15880" width="9.875" style="128" customWidth="1"/>
    <col min="15881" max="15881" width="10" style="128" customWidth="1"/>
    <col min="15882" max="16128" width="6.875" style="128"/>
    <col min="16129" max="16129" width="12" style="128" customWidth="1"/>
    <col min="16130" max="16130" width="11.5" style="128" customWidth="1"/>
    <col min="16131" max="16131" width="8" style="128" customWidth="1"/>
    <col min="16132" max="16132" width="10.875" style="128" customWidth="1"/>
    <col min="16133" max="16133" width="15.125" style="128" customWidth="1"/>
    <col min="16134" max="16134" width="10" style="128" customWidth="1"/>
    <col min="16135" max="16135" width="9.5" style="128" customWidth="1"/>
    <col min="16136" max="16136" width="9.875" style="128" customWidth="1"/>
    <col min="16137" max="16137" width="10" style="128" customWidth="1"/>
    <col min="16138" max="16384" width="6.875" style="128"/>
  </cols>
  <sheetData>
    <row r="1" ht="20.25" spans="1:9">
      <c r="A1" s="183"/>
      <c r="B1" s="184"/>
      <c r="C1" s="184"/>
      <c r="D1" s="184"/>
      <c r="E1" s="184"/>
      <c r="F1" s="184"/>
      <c r="G1" s="184"/>
      <c r="H1" s="184"/>
      <c r="I1" s="184"/>
    </row>
    <row r="2" ht="20.25" spans="1:9">
      <c r="A2" s="185" t="s">
        <v>421</v>
      </c>
      <c r="B2" s="185"/>
      <c r="C2" s="185"/>
      <c r="D2" s="185"/>
      <c r="E2" s="185"/>
      <c r="F2" s="185"/>
      <c r="G2" s="185"/>
      <c r="H2" s="185"/>
      <c r="I2" s="185"/>
    </row>
    <row r="3" customHeight="1" spans="1:9">
      <c r="A3" s="186" t="s">
        <v>422</v>
      </c>
      <c r="B3" s="186"/>
      <c r="C3" s="186"/>
      <c r="D3" s="186"/>
      <c r="E3" s="186"/>
      <c r="F3" s="186"/>
      <c r="G3" s="186"/>
      <c r="H3" s="186"/>
      <c r="I3" s="186"/>
    </row>
    <row r="4" customHeight="1" spans="1:9">
      <c r="A4" s="51" t="s">
        <v>423</v>
      </c>
      <c r="B4" s="52" t="s">
        <v>424</v>
      </c>
      <c r="C4" s="52"/>
      <c r="D4" s="52"/>
      <c r="E4" s="52"/>
      <c r="F4" s="52"/>
      <c r="G4" s="52"/>
      <c r="H4" s="52"/>
      <c r="I4" s="52"/>
    </row>
    <row r="5" customHeight="1" spans="1:9">
      <c r="A5" s="187" t="s">
        <v>425</v>
      </c>
      <c r="B5" s="52" t="s">
        <v>72</v>
      </c>
      <c r="C5" s="52"/>
      <c r="D5" s="52"/>
      <c r="E5" s="52"/>
      <c r="F5" s="52"/>
      <c r="G5" s="52"/>
      <c r="H5" s="52"/>
      <c r="I5" s="52"/>
    </row>
    <row r="6" customHeight="1" spans="1:14">
      <c r="A6" s="54" t="s">
        <v>426</v>
      </c>
      <c r="B6" s="55" t="s">
        <v>427</v>
      </c>
      <c r="C6" s="55"/>
      <c r="D6" s="55"/>
      <c r="E6" s="119">
        <v>10</v>
      </c>
      <c r="F6" s="119"/>
      <c r="G6" s="119"/>
      <c r="H6" s="119"/>
      <c r="I6" s="119"/>
      <c r="J6" s="158"/>
      <c r="K6" s="158"/>
      <c r="L6" s="158"/>
      <c r="M6" s="158"/>
      <c r="N6" s="158"/>
    </row>
    <row r="7" customHeight="1" spans="1:15">
      <c r="A7" s="56"/>
      <c r="B7" s="55" t="s">
        <v>262</v>
      </c>
      <c r="C7" s="55"/>
      <c r="D7" s="55"/>
      <c r="E7" s="119">
        <v>10</v>
      </c>
      <c r="F7" s="119"/>
      <c r="G7" s="119"/>
      <c r="H7" s="119"/>
      <c r="I7" s="119"/>
      <c r="J7" s="158"/>
      <c r="K7" s="158"/>
      <c r="L7" s="158"/>
      <c r="M7" s="158"/>
      <c r="N7" s="158"/>
      <c r="O7" s="158"/>
    </row>
    <row r="8" customHeight="1" spans="1:15">
      <c r="A8" s="57"/>
      <c r="B8" s="55" t="s">
        <v>263</v>
      </c>
      <c r="C8" s="55"/>
      <c r="D8" s="55"/>
      <c r="E8" s="69"/>
      <c r="F8" s="69"/>
      <c r="G8" s="69"/>
      <c r="H8" s="69"/>
      <c r="I8" s="69"/>
      <c r="J8" s="158"/>
      <c r="K8" s="158"/>
      <c r="L8" s="158"/>
      <c r="M8" s="158"/>
      <c r="N8" s="158"/>
      <c r="O8" s="158"/>
    </row>
    <row r="9" customHeight="1" spans="1:16">
      <c r="A9" s="58" t="s">
        <v>428</v>
      </c>
      <c r="B9" s="59" t="s">
        <v>429</v>
      </c>
      <c r="C9" s="59"/>
      <c r="D9" s="59"/>
      <c r="E9" s="59"/>
      <c r="F9" s="59"/>
      <c r="G9" s="59"/>
      <c r="H9" s="59"/>
      <c r="I9" s="59"/>
      <c r="J9" s="158"/>
      <c r="K9" s="158"/>
      <c r="L9" s="158"/>
      <c r="M9" s="158"/>
      <c r="N9" s="158"/>
      <c r="O9" s="158"/>
      <c r="P9" s="158"/>
    </row>
    <row r="10" s="161" customFormat="1" customHeight="1" spans="1:12">
      <c r="A10" s="60" t="s">
        <v>430</v>
      </c>
      <c r="B10" s="61" t="s">
        <v>270</v>
      </c>
      <c r="C10" s="61" t="s">
        <v>271</v>
      </c>
      <c r="D10" s="62" t="s">
        <v>272</v>
      </c>
      <c r="E10" s="62"/>
      <c r="F10" s="62" t="s">
        <v>273</v>
      </c>
      <c r="G10" s="62"/>
      <c r="H10" s="62"/>
      <c r="I10" s="62"/>
      <c r="J10" s="172"/>
      <c r="K10" s="172"/>
      <c r="L10" s="172"/>
    </row>
    <row r="11" customHeight="1" spans="1:12">
      <c r="A11" s="60"/>
      <c r="B11" s="60" t="s">
        <v>431</v>
      </c>
      <c r="C11" s="60" t="s">
        <v>275</v>
      </c>
      <c r="D11" s="63" t="s">
        <v>432</v>
      </c>
      <c r="E11" s="63"/>
      <c r="F11" s="63" t="s">
        <v>433</v>
      </c>
      <c r="G11" s="63"/>
      <c r="H11" s="63"/>
      <c r="I11" s="63"/>
      <c r="J11" s="158"/>
      <c r="K11" s="158"/>
      <c r="L11" s="158"/>
    </row>
    <row r="12" customHeight="1" spans="1:12">
      <c r="A12" s="60"/>
      <c r="B12" s="60"/>
      <c r="C12" s="60" t="s">
        <v>280</v>
      </c>
      <c r="D12" s="63" t="s">
        <v>434</v>
      </c>
      <c r="E12" s="63"/>
      <c r="F12" s="63" t="s">
        <v>435</v>
      </c>
      <c r="G12" s="63"/>
      <c r="H12" s="63"/>
      <c r="I12" s="63"/>
      <c r="J12" s="158"/>
      <c r="K12" s="158"/>
      <c r="L12" s="158"/>
    </row>
    <row r="13" customHeight="1" spans="1:18">
      <c r="A13" s="60"/>
      <c r="B13" s="60"/>
      <c r="C13" s="60" t="s">
        <v>283</v>
      </c>
      <c r="D13" s="63" t="s">
        <v>436</v>
      </c>
      <c r="E13" s="63"/>
      <c r="F13" s="63" t="s">
        <v>437</v>
      </c>
      <c r="G13" s="63"/>
      <c r="H13" s="63"/>
      <c r="I13" s="63"/>
      <c r="J13" s="158"/>
      <c r="K13" s="158"/>
      <c r="L13" s="158"/>
      <c r="M13" s="158"/>
      <c r="N13" s="158"/>
      <c r="O13" s="158"/>
      <c r="P13" s="158"/>
      <c r="Q13" s="158"/>
      <c r="R13" s="158"/>
    </row>
    <row r="14" customHeight="1" spans="1:18">
      <c r="A14" s="60"/>
      <c r="B14" s="60"/>
      <c r="C14" s="60" t="s">
        <v>286</v>
      </c>
      <c r="D14" s="63" t="s">
        <v>438</v>
      </c>
      <c r="E14" s="63"/>
      <c r="F14" s="63" t="s">
        <v>439</v>
      </c>
      <c r="G14" s="63"/>
      <c r="H14" s="63"/>
      <c r="I14" s="63"/>
      <c r="J14" s="158"/>
      <c r="K14" s="158"/>
      <c r="L14" s="158"/>
      <c r="M14" s="158"/>
      <c r="N14" s="158"/>
      <c r="O14" s="158"/>
      <c r="P14" s="158"/>
      <c r="Q14" s="158"/>
      <c r="R14" s="158"/>
    </row>
    <row r="15" customHeight="1" spans="1:17">
      <c r="A15" s="60"/>
      <c r="B15" s="64" t="s">
        <v>440</v>
      </c>
      <c r="C15" s="65" t="s">
        <v>441</v>
      </c>
      <c r="D15" s="66" t="s">
        <v>442</v>
      </c>
      <c r="E15" s="70"/>
      <c r="F15" s="66" t="s">
        <v>443</v>
      </c>
      <c r="G15" s="66"/>
      <c r="H15" s="66"/>
      <c r="I15" s="66"/>
      <c r="J15" s="158"/>
      <c r="K15" s="158"/>
      <c r="L15" s="158"/>
      <c r="M15" s="158"/>
      <c r="N15" s="158"/>
      <c r="O15" s="158"/>
      <c r="P15" s="158"/>
      <c r="Q15" s="158"/>
    </row>
    <row r="16" customHeight="1" spans="1:13">
      <c r="A16" s="60"/>
      <c r="B16" s="64"/>
      <c r="C16" s="65" t="s">
        <v>444</v>
      </c>
      <c r="D16" s="66" t="s">
        <v>445</v>
      </c>
      <c r="E16" s="70"/>
      <c r="F16" s="66" t="s">
        <v>446</v>
      </c>
      <c r="G16" s="66"/>
      <c r="H16" s="66"/>
      <c r="I16" s="66"/>
      <c r="J16" s="158"/>
      <c r="K16" s="158"/>
      <c r="L16" s="158"/>
      <c r="M16" s="158"/>
    </row>
    <row r="17" customHeight="1" spans="1:12">
      <c r="A17" s="60"/>
      <c r="B17" s="60" t="s">
        <v>306</v>
      </c>
      <c r="C17" s="67" t="s">
        <v>447</v>
      </c>
      <c r="D17" s="63" t="s">
        <v>448</v>
      </c>
      <c r="E17" s="63"/>
      <c r="F17" s="63" t="s">
        <v>329</v>
      </c>
      <c r="G17" s="63"/>
      <c r="H17" s="63"/>
      <c r="I17" s="63"/>
      <c r="L17" s="158"/>
    </row>
    <row r="18" customHeight="1" spans="1:9">
      <c r="A18" s="60"/>
      <c r="B18" s="60"/>
      <c r="C18" s="67"/>
      <c r="D18" s="63" t="s">
        <v>449</v>
      </c>
      <c r="E18" s="63"/>
      <c r="F18" s="63" t="s">
        <v>329</v>
      </c>
      <c r="G18" s="63"/>
      <c r="H18" s="63"/>
      <c r="I18" s="63"/>
    </row>
  </sheetData>
  <mergeCells count="35">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10:A18"/>
    <mergeCell ref="B11:B14"/>
    <mergeCell ref="B15:B16"/>
    <mergeCell ref="B17:B18"/>
    <mergeCell ref="C17:C18"/>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D21" sqref="D21"/>
    </sheetView>
  </sheetViews>
  <sheetFormatPr defaultColWidth="6.875" defaultRowHeight="21.75" customHeight="1"/>
  <cols>
    <col min="1" max="1" width="14.625" style="128" customWidth="1"/>
    <col min="2" max="2" width="11.5" style="128" customWidth="1"/>
    <col min="3" max="3" width="8" style="128" customWidth="1"/>
    <col min="4" max="4" width="10.875" style="128" customWidth="1"/>
    <col min="5" max="5" width="15.2583333333333" style="128" customWidth="1"/>
    <col min="6" max="6" width="10" style="128" customWidth="1"/>
    <col min="7" max="7" width="9.625" style="128" customWidth="1"/>
    <col min="8" max="8" width="9.875" style="128" customWidth="1"/>
    <col min="9" max="9" width="10" style="128" customWidth="1"/>
    <col min="10" max="256" width="6.875" style="128"/>
    <col min="257" max="257" width="12" style="128" customWidth="1"/>
    <col min="258" max="258" width="11.5" style="128" customWidth="1"/>
    <col min="259" max="259" width="8" style="128" customWidth="1"/>
    <col min="260" max="260" width="10.875" style="128" customWidth="1"/>
    <col min="261" max="261" width="15.2583333333333" style="128" customWidth="1"/>
    <col min="262" max="262" width="10" style="128" customWidth="1"/>
    <col min="263" max="263" width="9.625" style="128" customWidth="1"/>
    <col min="264" max="264" width="9.875" style="128" customWidth="1"/>
    <col min="265" max="265" width="10" style="128" customWidth="1"/>
    <col min="266" max="512" width="6.875" style="128"/>
    <col min="513" max="513" width="12" style="128" customWidth="1"/>
    <col min="514" max="514" width="11.5" style="128" customWidth="1"/>
    <col min="515" max="515" width="8" style="128" customWidth="1"/>
    <col min="516" max="516" width="10.875" style="128" customWidth="1"/>
    <col min="517" max="517" width="15.2583333333333" style="128" customWidth="1"/>
    <col min="518" max="518" width="10" style="128" customWidth="1"/>
    <col min="519" max="519" width="9.625" style="128" customWidth="1"/>
    <col min="520" max="520" width="9.875" style="128" customWidth="1"/>
    <col min="521" max="521" width="10" style="128" customWidth="1"/>
    <col min="522" max="768" width="6.875" style="128"/>
    <col min="769" max="769" width="12" style="128" customWidth="1"/>
    <col min="770" max="770" width="11.5" style="128" customWidth="1"/>
    <col min="771" max="771" width="8" style="128" customWidth="1"/>
    <col min="772" max="772" width="10.875" style="128" customWidth="1"/>
    <col min="773" max="773" width="15.2583333333333" style="128" customWidth="1"/>
    <col min="774" max="774" width="10" style="128" customWidth="1"/>
    <col min="775" max="775" width="9.625" style="128" customWidth="1"/>
    <col min="776" max="776" width="9.875" style="128" customWidth="1"/>
    <col min="777" max="777" width="10" style="128" customWidth="1"/>
    <col min="778" max="1024" width="6.875" style="128"/>
    <col min="1025" max="1025" width="12" style="128" customWidth="1"/>
    <col min="1026" max="1026" width="11.5" style="128" customWidth="1"/>
    <col min="1027" max="1027" width="8" style="128" customWidth="1"/>
    <col min="1028" max="1028" width="10.875" style="128" customWidth="1"/>
    <col min="1029" max="1029" width="15.2583333333333" style="128" customWidth="1"/>
    <col min="1030" max="1030" width="10" style="128" customWidth="1"/>
    <col min="1031" max="1031" width="9.625" style="128" customWidth="1"/>
    <col min="1032" max="1032" width="9.875" style="128" customWidth="1"/>
    <col min="1033" max="1033" width="10" style="128" customWidth="1"/>
    <col min="1034" max="1280" width="6.875" style="128"/>
    <col min="1281" max="1281" width="12" style="128" customWidth="1"/>
    <col min="1282" max="1282" width="11.5" style="128" customWidth="1"/>
    <col min="1283" max="1283" width="8" style="128" customWidth="1"/>
    <col min="1284" max="1284" width="10.875" style="128" customWidth="1"/>
    <col min="1285" max="1285" width="15.2583333333333" style="128" customWidth="1"/>
    <col min="1286" max="1286" width="10" style="128" customWidth="1"/>
    <col min="1287" max="1287" width="9.625" style="128" customWidth="1"/>
    <col min="1288" max="1288" width="9.875" style="128" customWidth="1"/>
    <col min="1289" max="1289" width="10" style="128" customWidth="1"/>
    <col min="1290" max="1536" width="6.875" style="128"/>
    <col min="1537" max="1537" width="12" style="128" customWidth="1"/>
    <col min="1538" max="1538" width="11.5" style="128" customWidth="1"/>
    <col min="1539" max="1539" width="8" style="128" customWidth="1"/>
    <col min="1540" max="1540" width="10.875" style="128" customWidth="1"/>
    <col min="1541" max="1541" width="15.2583333333333" style="128" customWidth="1"/>
    <col min="1542" max="1542" width="10" style="128" customWidth="1"/>
    <col min="1543" max="1543" width="9.625" style="128" customWidth="1"/>
    <col min="1544" max="1544" width="9.875" style="128" customWidth="1"/>
    <col min="1545" max="1545" width="10" style="128" customWidth="1"/>
    <col min="1546" max="1792" width="6.875" style="128"/>
    <col min="1793" max="1793" width="12" style="128" customWidth="1"/>
    <col min="1794" max="1794" width="11.5" style="128" customWidth="1"/>
    <col min="1795" max="1795" width="8" style="128" customWidth="1"/>
    <col min="1796" max="1796" width="10.875" style="128" customWidth="1"/>
    <col min="1797" max="1797" width="15.2583333333333" style="128" customWidth="1"/>
    <col min="1798" max="1798" width="10" style="128" customWidth="1"/>
    <col min="1799" max="1799" width="9.625" style="128" customWidth="1"/>
    <col min="1800" max="1800" width="9.875" style="128" customWidth="1"/>
    <col min="1801" max="1801" width="10" style="128" customWidth="1"/>
    <col min="1802" max="2048" width="6.875" style="128"/>
    <col min="2049" max="2049" width="12" style="128" customWidth="1"/>
    <col min="2050" max="2050" width="11.5" style="128" customWidth="1"/>
    <col min="2051" max="2051" width="8" style="128" customWidth="1"/>
    <col min="2052" max="2052" width="10.875" style="128" customWidth="1"/>
    <col min="2053" max="2053" width="15.2583333333333" style="128" customWidth="1"/>
    <col min="2054" max="2054" width="10" style="128" customWidth="1"/>
    <col min="2055" max="2055" width="9.625" style="128" customWidth="1"/>
    <col min="2056" max="2056" width="9.875" style="128" customWidth="1"/>
    <col min="2057" max="2057" width="10" style="128" customWidth="1"/>
    <col min="2058" max="2304" width="6.875" style="128"/>
    <col min="2305" max="2305" width="12" style="128" customWidth="1"/>
    <col min="2306" max="2306" width="11.5" style="128" customWidth="1"/>
    <col min="2307" max="2307" width="8" style="128" customWidth="1"/>
    <col min="2308" max="2308" width="10.875" style="128" customWidth="1"/>
    <col min="2309" max="2309" width="15.2583333333333" style="128" customWidth="1"/>
    <col min="2310" max="2310" width="10" style="128" customWidth="1"/>
    <col min="2311" max="2311" width="9.625" style="128" customWidth="1"/>
    <col min="2312" max="2312" width="9.875" style="128" customWidth="1"/>
    <col min="2313" max="2313" width="10" style="128" customWidth="1"/>
    <col min="2314" max="2560" width="6.875" style="128"/>
    <col min="2561" max="2561" width="12" style="128" customWidth="1"/>
    <col min="2562" max="2562" width="11.5" style="128" customWidth="1"/>
    <col min="2563" max="2563" width="8" style="128" customWidth="1"/>
    <col min="2564" max="2564" width="10.875" style="128" customWidth="1"/>
    <col min="2565" max="2565" width="15.2583333333333" style="128" customWidth="1"/>
    <col min="2566" max="2566" width="10" style="128" customWidth="1"/>
    <col min="2567" max="2567" width="9.625" style="128" customWidth="1"/>
    <col min="2568" max="2568" width="9.875" style="128" customWidth="1"/>
    <col min="2569" max="2569" width="10" style="128" customWidth="1"/>
    <col min="2570" max="2816" width="6.875" style="128"/>
    <col min="2817" max="2817" width="12" style="128" customWidth="1"/>
    <col min="2818" max="2818" width="11.5" style="128" customWidth="1"/>
    <col min="2819" max="2819" width="8" style="128" customWidth="1"/>
    <col min="2820" max="2820" width="10.875" style="128" customWidth="1"/>
    <col min="2821" max="2821" width="15.2583333333333" style="128" customWidth="1"/>
    <col min="2822" max="2822" width="10" style="128" customWidth="1"/>
    <col min="2823" max="2823" width="9.625" style="128" customWidth="1"/>
    <col min="2824" max="2824" width="9.875" style="128" customWidth="1"/>
    <col min="2825" max="2825" width="10" style="128" customWidth="1"/>
    <col min="2826" max="3072" width="6.875" style="128"/>
    <col min="3073" max="3073" width="12" style="128" customWidth="1"/>
    <col min="3074" max="3074" width="11.5" style="128" customWidth="1"/>
    <col min="3075" max="3075" width="8" style="128" customWidth="1"/>
    <col min="3076" max="3076" width="10.875" style="128" customWidth="1"/>
    <col min="3077" max="3077" width="15.2583333333333" style="128" customWidth="1"/>
    <col min="3078" max="3078" width="10" style="128" customWidth="1"/>
    <col min="3079" max="3079" width="9.625" style="128" customWidth="1"/>
    <col min="3080" max="3080" width="9.875" style="128" customWidth="1"/>
    <col min="3081" max="3081" width="10" style="128" customWidth="1"/>
    <col min="3082" max="3328" width="6.875" style="128"/>
    <col min="3329" max="3329" width="12" style="128" customWidth="1"/>
    <col min="3330" max="3330" width="11.5" style="128" customWidth="1"/>
    <col min="3331" max="3331" width="8" style="128" customWidth="1"/>
    <col min="3332" max="3332" width="10.875" style="128" customWidth="1"/>
    <col min="3333" max="3333" width="15.2583333333333" style="128" customWidth="1"/>
    <col min="3334" max="3334" width="10" style="128" customWidth="1"/>
    <col min="3335" max="3335" width="9.625" style="128" customWidth="1"/>
    <col min="3336" max="3336" width="9.875" style="128" customWidth="1"/>
    <col min="3337" max="3337" width="10" style="128" customWidth="1"/>
    <col min="3338" max="3584" width="6.875" style="128"/>
    <col min="3585" max="3585" width="12" style="128" customWidth="1"/>
    <col min="3586" max="3586" width="11.5" style="128" customWidth="1"/>
    <col min="3587" max="3587" width="8" style="128" customWidth="1"/>
    <col min="3588" max="3588" width="10.875" style="128" customWidth="1"/>
    <col min="3589" max="3589" width="15.2583333333333" style="128" customWidth="1"/>
    <col min="3590" max="3590" width="10" style="128" customWidth="1"/>
    <col min="3591" max="3591" width="9.625" style="128" customWidth="1"/>
    <col min="3592" max="3592" width="9.875" style="128" customWidth="1"/>
    <col min="3593" max="3593" width="10" style="128" customWidth="1"/>
    <col min="3594" max="3840" width="6.875" style="128"/>
    <col min="3841" max="3841" width="12" style="128" customWidth="1"/>
    <col min="3842" max="3842" width="11.5" style="128" customWidth="1"/>
    <col min="3843" max="3843" width="8" style="128" customWidth="1"/>
    <col min="3844" max="3844" width="10.875" style="128" customWidth="1"/>
    <col min="3845" max="3845" width="15.2583333333333" style="128" customWidth="1"/>
    <col min="3846" max="3846" width="10" style="128" customWidth="1"/>
    <col min="3847" max="3847" width="9.625" style="128" customWidth="1"/>
    <col min="3848" max="3848" width="9.875" style="128" customWidth="1"/>
    <col min="3849" max="3849" width="10" style="128" customWidth="1"/>
    <col min="3850" max="4096" width="6.875" style="128"/>
    <col min="4097" max="4097" width="12" style="128" customWidth="1"/>
    <col min="4098" max="4098" width="11.5" style="128" customWidth="1"/>
    <col min="4099" max="4099" width="8" style="128" customWidth="1"/>
    <col min="4100" max="4100" width="10.875" style="128" customWidth="1"/>
    <col min="4101" max="4101" width="15.2583333333333" style="128" customWidth="1"/>
    <col min="4102" max="4102" width="10" style="128" customWidth="1"/>
    <col min="4103" max="4103" width="9.625" style="128" customWidth="1"/>
    <col min="4104" max="4104" width="9.875" style="128" customWidth="1"/>
    <col min="4105" max="4105" width="10" style="128" customWidth="1"/>
    <col min="4106" max="4352" width="6.875" style="128"/>
    <col min="4353" max="4353" width="12" style="128" customWidth="1"/>
    <col min="4354" max="4354" width="11.5" style="128" customWidth="1"/>
    <col min="4355" max="4355" width="8" style="128" customWidth="1"/>
    <col min="4356" max="4356" width="10.875" style="128" customWidth="1"/>
    <col min="4357" max="4357" width="15.2583333333333" style="128" customWidth="1"/>
    <col min="4358" max="4358" width="10" style="128" customWidth="1"/>
    <col min="4359" max="4359" width="9.625" style="128" customWidth="1"/>
    <col min="4360" max="4360" width="9.875" style="128" customWidth="1"/>
    <col min="4361" max="4361" width="10" style="128" customWidth="1"/>
    <col min="4362" max="4608" width="6.875" style="128"/>
    <col min="4609" max="4609" width="12" style="128" customWidth="1"/>
    <col min="4610" max="4610" width="11.5" style="128" customWidth="1"/>
    <col min="4611" max="4611" width="8" style="128" customWidth="1"/>
    <col min="4612" max="4612" width="10.875" style="128" customWidth="1"/>
    <col min="4613" max="4613" width="15.2583333333333" style="128" customWidth="1"/>
    <col min="4614" max="4614" width="10" style="128" customWidth="1"/>
    <col min="4615" max="4615" width="9.625" style="128" customWidth="1"/>
    <col min="4616" max="4616" width="9.875" style="128" customWidth="1"/>
    <col min="4617" max="4617" width="10" style="128" customWidth="1"/>
    <col min="4618" max="4864" width="6.875" style="128"/>
    <col min="4865" max="4865" width="12" style="128" customWidth="1"/>
    <col min="4866" max="4866" width="11.5" style="128" customWidth="1"/>
    <col min="4867" max="4867" width="8" style="128" customWidth="1"/>
    <col min="4868" max="4868" width="10.875" style="128" customWidth="1"/>
    <col min="4869" max="4869" width="15.2583333333333" style="128" customWidth="1"/>
    <col min="4870" max="4870" width="10" style="128" customWidth="1"/>
    <col min="4871" max="4871" width="9.625" style="128" customWidth="1"/>
    <col min="4872" max="4872" width="9.875" style="128" customWidth="1"/>
    <col min="4873" max="4873" width="10" style="128" customWidth="1"/>
    <col min="4874" max="5120" width="6.875" style="128"/>
    <col min="5121" max="5121" width="12" style="128" customWidth="1"/>
    <col min="5122" max="5122" width="11.5" style="128" customWidth="1"/>
    <col min="5123" max="5123" width="8" style="128" customWidth="1"/>
    <col min="5124" max="5124" width="10.875" style="128" customWidth="1"/>
    <col min="5125" max="5125" width="15.2583333333333" style="128" customWidth="1"/>
    <col min="5126" max="5126" width="10" style="128" customWidth="1"/>
    <col min="5127" max="5127" width="9.625" style="128" customWidth="1"/>
    <col min="5128" max="5128" width="9.875" style="128" customWidth="1"/>
    <col min="5129" max="5129" width="10" style="128" customWidth="1"/>
    <col min="5130" max="5376" width="6.875" style="128"/>
    <col min="5377" max="5377" width="12" style="128" customWidth="1"/>
    <col min="5378" max="5378" width="11.5" style="128" customWidth="1"/>
    <col min="5379" max="5379" width="8" style="128" customWidth="1"/>
    <col min="5380" max="5380" width="10.875" style="128" customWidth="1"/>
    <col min="5381" max="5381" width="15.2583333333333" style="128" customWidth="1"/>
    <col min="5382" max="5382" width="10" style="128" customWidth="1"/>
    <col min="5383" max="5383" width="9.625" style="128" customWidth="1"/>
    <col min="5384" max="5384" width="9.875" style="128" customWidth="1"/>
    <col min="5385" max="5385" width="10" style="128" customWidth="1"/>
    <col min="5386" max="5632" width="6.875" style="128"/>
    <col min="5633" max="5633" width="12" style="128" customWidth="1"/>
    <col min="5634" max="5634" width="11.5" style="128" customWidth="1"/>
    <col min="5635" max="5635" width="8" style="128" customWidth="1"/>
    <col min="5636" max="5636" width="10.875" style="128" customWidth="1"/>
    <col min="5637" max="5637" width="15.2583333333333" style="128" customWidth="1"/>
    <col min="5638" max="5638" width="10" style="128" customWidth="1"/>
    <col min="5639" max="5639" width="9.625" style="128" customWidth="1"/>
    <col min="5640" max="5640" width="9.875" style="128" customWidth="1"/>
    <col min="5641" max="5641" width="10" style="128" customWidth="1"/>
    <col min="5642" max="5888" width="6.875" style="128"/>
    <col min="5889" max="5889" width="12" style="128" customWidth="1"/>
    <col min="5890" max="5890" width="11.5" style="128" customWidth="1"/>
    <col min="5891" max="5891" width="8" style="128" customWidth="1"/>
    <col min="5892" max="5892" width="10.875" style="128" customWidth="1"/>
    <col min="5893" max="5893" width="15.2583333333333" style="128" customWidth="1"/>
    <col min="5894" max="5894" width="10" style="128" customWidth="1"/>
    <col min="5895" max="5895" width="9.625" style="128" customWidth="1"/>
    <col min="5896" max="5896" width="9.875" style="128" customWidth="1"/>
    <col min="5897" max="5897" width="10" style="128" customWidth="1"/>
    <col min="5898" max="6144" width="6.875" style="128"/>
    <col min="6145" max="6145" width="12" style="128" customWidth="1"/>
    <col min="6146" max="6146" width="11.5" style="128" customWidth="1"/>
    <col min="6147" max="6147" width="8" style="128" customWidth="1"/>
    <col min="6148" max="6148" width="10.875" style="128" customWidth="1"/>
    <col min="6149" max="6149" width="15.2583333333333" style="128" customWidth="1"/>
    <col min="6150" max="6150" width="10" style="128" customWidth="1"/>
    <col min="6151" max="6151" width="9.625" style="128" customWidth="1"/>
    <col min="6152" max="6152" width="9.875" style="128" customWidth="1"/>
    <col min="6153" max="6153" width="10" style="128" customWidth="1"/>
    <col min="6154" max="6400" width="6.875" style="128"/>
    <col min="6401" max="6401" width="12" style="128" customWidth="1"/>
    <col min="6402" max="6402" width="11.5" style="128" customWidth="1"/>
    <col min="6403" max="6403" width="8" style="128" customWidth="1"/>
    <col min="6404" max="6404" width="10.875" style="128" customWidth="1"/>
    <col min="6405" max="6405" width="15.2583333333333" style="128" customWidth="1"/>
    <col min="6406" max="6406" width="10" style="128" customWidth="1"/>
    <col min="6407" max="6407" width="9.625" style="128" customWidth="1"/>
    <col min="6408" max="6408" width="9.875" style="128" customWidth="1"/>
    <col min="6409" max="6409" width="10" style="128" customWidth="1"/>
    <col min="6410" max="6656" width="6.875" style="128"/>
    <col min="6657" max="6657" width="12" style="128" customWidth="1"/>
    <col min="6658" max="6658" width="11.5" style="128" customWidth="1"/>
    <col min="6659" max="6659" width="8" style="128" customWidth="1"/>
    <col min="6660" max="6660" width="10.875" style="128" customWidth="1"/>
    <col min="6661" max="6661" width="15.2583333333333" style="128" customWidth="1"/>
    <col min="6662" max="6662" width="10" style="128" customWidth="1"/>
    <col min="6663" max="6663" width="9.625" style="128" customWidth="1"/>
    <col min="6664" max="6664" width="9.875" style="128" customWidth="1"/>
    <col min="6665" max="6665" width="10" style="128" customWidth="1"/>
    <col min="6666" max="6912" width="6.875" style="128"/>
    <col min="6913" max="6913" width="12" style="128" customWidth="1"/>
    <col min="6914" max="6914" width="11.5" style="128" customWidth="1"/>
    <col min="6915" max="6915" width="8" style="128" customWidth="1"/>
    <col min="6916" max="6916" width="10.875" style="128" customWidth="1"/>
    <col min="6917" max="6917" width="15.2583333333333" style="128" customWidth="1"/>
    <col min="6918" max="6918" width="10" style="128" customWidth="1"/>
    <col min="6919" max="6919" width="9.625" style="128" customWidth="1"/>
    <col min="6920" max="6920" width="9.875" style="128" customWidth="1"/>
    <col min="6921" max="6921" width="10" style="128" customWidth="1"/>
    <col min="6922" max="7168" width="6.875" style="128"/>
    <col min="7169" max="7169" width="12" style="128" customWidth="1"/>
    <col min="7170" max="7170" width="11.5" style="128" customWidth="1"/>
    <col min="7171" max="7171" width="8" style="128" customWidth="1"/>
    <col min="7172" max="7172" width="10.875" style="128" customWidth="1"/>
    <col min="7173" max="7173" width="15.2583333333333" style="128" customWidth="1"/>
    <col min="7174" max="7174" width="10" style="128" customWidth="1"/>
    <col min="7175" max="7175" width="9.625" style="128" customWidth="1"/>
    <col min="7176" max="7176" width="9.875" style="128" customWidth="1"/>
    <col min="7177" max="7177" width="10" style="128" customWidth="1"/>
    <col min="7178" max="7424" width="6.875" style="128"/>
    <col min="7425" max="7425" width="12" style="128" customWidth="1"/>
    <col min="7426" max="7426" width="11.5" style="128" customWidth="1"/>
    <col min="7427" max="7427" width="8" style="128" customWidth="1"/>
    <col min="7428" max="7428" width="10.875" style="128" customWidth="1"/>
    <col min="7429" max="7429" width="15.2583333333333" style="128" customWidth="1"/>
    <col min="7430" max="7430" width="10" style="128" customWidth="1"/>
    <col min="7431" max="7431" width="9.625" style="128" customWidth="1"/>
    <col min="7432" max="7432" width="9.875" style="128" customWidth="1"/>
    <col min="7433" max="7433" width="10" style="128" customWidth="1"/>
    <col min="7434" max="7680" width="6.875" style="128"/>
    <col min="7681" max="7681" width="12" style="128" customWidth="1"/>
    <col min="7682" max="7682" width="11.5" style="128" customWidth="1"/>
    <col min="7683" max="7683" width="8" style="128" customWidth="1"/>
    <col min="7684" max="7684" width="10.875" style="128" customWidth="1"/>
    <col min="7685" max="7685" width="15.2583333333333" style="128" customWidth="1"/>
    <col min="7686" max="7686" width="10" style="128" customWidth="1"/>
    <col min="7687" max="7687" width="9.625" style="128" customWidth="1"/>
    <col min="7688" max="7688" width="9.875" style="128" customWidth="1"/>
    <col min="7689" max="7689" width="10" style="128" customWidth="1"/>
    <col min="7690" max="7936" width="6.875" style="128"/>
    <col min="7937" max="7937" width="12" style="128" customWidth="1"/>
    <col min="7938" max="7938" width="11.5" style="128" customWidth="1"/>
    <col min="7939" max="7939" width="8" style="128" customWidth="1"/>
    <col min="7940" max="7940" width="10.875" style="128" customWidth="1"/>
    <col min="7941" max="7941" width="15.2583333333333" style="128" customWidth="1"/>
    <col min="7942" max="7942" width="10" style="128" customWidth="1"/>
    <col min="7943" max="7943" width="9.625" style="128" customWidth="1"/>
    <col min="7944" max="7944" width="9.875" style="128" customWidth="1"/>
    <col min="7945" max="7945" width="10" style="128" customWidth="1"/>
    <col min="7946" max="8192" width="6.875" style="128"/>
    <col min="8193" max="8193" width="12" style="128" customWidth="1"/>
    <col min="8194" max="8194" width="11.5" style="128" customWidth="1"/>
    <col min="8195" max="8195" width="8" style="128" customWidth="1"/>
    <col min="8196" max="8196" width="10.875" style="128" customWidth="1"/>
    <col min="8197" max="8197" width="15.2583333333333" style="128" customWidth="1"/>
    <col min="8198" max="8198" width="10" style="128" customWidth="1"/>
    <col min="8199" max="8199" width="9.625" style="128" customWidth="1"/>
    <col min="8200" max="8200" width="9.875" style="128" customWidth="1"/>
    <col min="8201" max="8201" width="10" style="128" customWidth="1"/>
    <col min="8202" max="8448" width="6.875" style="128"/>
    <col min="8449" max="8449" width="12" style="128" customWidth="1"/>
    <col min="8450" max="8450" width="11.5" style="128" customWidth="1"/>
    <col min="8451" max="8451" width="8" style="128" customWidth="1"/>
    <col min="8452" max="8452" width="10.875" style="128" customWidth="1"/>
    <col min="8453" max="8453" width="15.2583333333333" style="128" customWidth="1"/>
    <col min="8454" max="8454" width="10" style="128" customWidth="1"/>
    <col min="8455" max="8455" width="9.625" style="128" customWidth="1"/>
    <col min="8456" max="8456" width="9.875" style="128" customWidth="1"/>
    <col min="8457" max="8457" width="10" style="128" customWidth="1"/>
    <col min="8458" max="8704" width="6.875" style="128"/>
    <col min="8705" max="8705" width="12" style="128" customWidth="1"/>
    <col min="8706" max="8706" width="11.5" style="128" customWidth="1"/>
    <col min="8707" max="8707" width="8" style="128" customWidth="1"/>
    <col min="8708" max="8708" width="10.875" style="128" customWidth="1"/>
    <col min="8709" max="8709" width="15.2583333333333" style="128" customWidth="1"/>
    <col min="8710" max="8710" width="10" style="128" customWidth="1"/>
    <col min="8711" max="8711" width="9.625" style="128" customWidth="1"/>
    <col min="8712" max="8712" width="9.875" style="128" customWidth="1"/>
    <col min="8713" max="8713" width="10" style="128" customWidth="1"/>
    <col min="8714" max="8960" width="6.875" style="128"/>
    <col min="8961" max="8961" width="12" style="128" customWidth="1"/>
    <col min="8962" max="8962" width="11.5" style="128" customWidth="1"/>
    <col min="8963" max="8963" width="8" style="128" customWidth="1"/>
    <col min="8964" max="8964" width="10.875" style="128" customWidth="1"/>
    <col min="8965" max="8965" width="15.2583333333333" style="128" customWidth="1"/>
    <col min="8966" max="8966" width="10" style="128" customWidth="1"/>
    <col min="8967" max="8967" width="9.625" style="128" customWidth="1"/>
    <col min="8968" max="8968" width="9.875" style="128" customWidth="1"/>
    <col min="8969" max="8969" width="10" style="128" customWidth="1"/>
    <col min="8970" max="9216" width="6.875" style="128"/>
    <col min="9217" max="9217" width="12" style="128" customWidth="1"/>
    <col min="9218" max="9218" width="11.5" style="128" customWidth="1"/>
    <col min="9219" max="9219" width="8" style="128" customWidth="1"/>
    <col min="9220" max="9220" width="10.875" style="128" customWidth="1"/>
    <col min="9221" max="9221" width="15.2583333333333" style="128" customWidth="1"/>
    <col min="9222" max="9222" width="10" style="128" customWidth="1"/>
    <col min="9223" max="9223" width="9.625" style="128" customWidth="1"/>
    <col min="9224" max="9224" width="9.875" style="128" customWidth="1"/>
    <col min="9225" max="9225" width="10" style="128" customWidth="1"/>
    <col min="9226" max="9472" width="6.875" style="128"/>
    <col min="9473" max="9473" width="12" style="128" customWidth="1"/>
    <col min="9474" max="9474" width="11.5" style="128" customWidth="1"/>
    <col min="9475" max="9475" width="8" style="128" customWidth="1"/>
    <col min="9476" max="9476" width="10.875" style="128" customWidth="1"/>
    <col min="9477" max="9477" width="15.2583333333333" style="128" customWidth="1"/>
    <col min="9478" max="9478" width="10" style="128" customWidth="1"/>
    <col min="9479" max="9479" width="9.625" style="128" customWidth="1"/>
    <col min="9480" max="9480" width="9.875" style="128" customWidth="1"/>
    <col min="9481" max="9481" width="10" style="128" customWidth="1"/>
    <col min="9482" max="9728" width="6.875" style="128"/>
    <col min="9729" max="9729" width="12" style="128" customWidth="1"/>
    <col min="9730" max="9730" width="11.5" style="128" customWidth="1"/>
    <col min="9731" max="9731" width="8" style="128" customWidth="1"/>
    <col min="9732" max="9732" width="10.875" style="128" customWidth="1"/>
    <col min="9733" max="9733" width="15.2583333333333" style="128" customWidth="1"/>
    <col min="9734" max="9734" width="10" style="128" customWidth="1"/>
    <col min="9735" max="9735" width="9.625" style="128" customWidth="1"/>
    <col min="9736" max="9736" width="9.875" style="128" customWidth="1"/>
    <col min="9737" max="9737" width="10" style="128" customWidth="1"/>
    <col min="9738" max="9984" width="6.875" style="128"/>
    <col min="9985" max="9985" width="12" style="128" customWidth="1"/>
    <col min="9986" max="9986" width="11.5" style="128" customWidth="1"/>
    <col min="9987" max="9987" width="8" style="128" customWidth="1"/>
    <col min="9988" max="9988" width="10.875" style="128" customWidth="1"/>
    <col min="9989" max="9989" width="15.2583333333333" style="128" customWidth="1"/>
    <col min="9990" max="9990" width="10" style="128" customWidth="1"/>
    <col min="9991" max="9991" width="9.625" style="128" customWidth="1"/>
    <col min="9992" max="9992" width="9.875" style="128" customWidth="1"/>
    <col min="9993" max="9993" width="10" style="128" customWidth="1"/>
    <col min="9994" max="10240" width="6.875" style="128"/>
    <col min="10241" max="10241" width="12" style="128" customWidth="1"/>
    <col min="10242" max="10242" width="11.5" style="128" customWidth="1"/>
    <col min="10243" max="10243" width="8" style="128" customWidth="1"/>
    <col min="10244" max="10244" width="10.875" style="128" customWidth="1"/>
    <col min="10245" max="10245" width="15.2583333333333" style="128" customWidth="1"/>
    <col min="10246" max="10246" width="10" style="128" customWidth="1"/>
    <col min="10247" max="10247" width="9.625" style="128" customWidth="1"/>
    <col min="10248" max="10248" width="9.875" style="128" customWidth="1"/>
    <col min="10249" max="10249" width="10" style="128" customWidth="1"/>
    <col min="10250" max="10496" width="6.875" style="128"/>
    <col min="10497" max="10497" width="12" style="128" customWidth="1"/>
    <col min="10498" max="10498" width="11.5" style="128" customWidth="1"/>
    <col min="10499" max="10499" width="8" style="128" customWidth="1"/>
    <col min="10500" max="10500" width="10.875" style="128" customWidth="1"/>
    <col min="10501" max="10501" width="15.2583333333333" style="128" customWidth="1"/>
    <col min="10502" max="10502" width="10" style="128" customWidth="1"/>
    <col min="10503" max="10503" width="9.625" style="128" customWidth="1"/>
    <col min="10504" max="10504" width="9.875" style="128" customWidth="1"/>
    <col min="10505" max="10505" width="10" style="128" customWidth="1"/>
    <col min="10506" max="10752" width="6.875" style="128"/>
    <col min="10753" max="10753" width="12" style="128" customWidth="1"/>
    <col min="10754" max="10754" width="11.5" style="128" customWidth="1"/>
    <col min="10755" max="10755" width="8" style="128" customWidth="1"/>
    <col min="10756" max="10756" width="10.875" style="128" customWidth="1"/>
    <col min="10757" max="10757" width="15.2583333333333" style="128" customWidth="1"/>
    <col min="10758" max="10758" width="10" style="128" customWidth="1"/>
    <col min="10759" max="10759" width="9.625" style="128" customWidth="1"/>
    <col min="10760" max="10760" width="9.875" style="128" customWidth="1"/>
    <col min="10761" max="10761" width="10" style="128" customWidth="1"/>
    <col min="10762" max="11008" width="6.875" style="128"/>
    <col min="11009" max="11009" width="12" style="128" customWidth="1"/>
    <col min="11010" max="11010" width="11.5" style="128" customWidth="1"/>
    <col min="11011" max="11011" width="8" style="128" customWidth="1"/>
    <col min="11012" max="11012" width="10.875" style="128" customWidth="1"/>
    <col min="11013" max="11013" width="15.2583333333333" style="128" customWidth="1"/>
    <col min="11014" max="11014" width="10" style="128" customWidth="1"/>
    <col min="11015" max="11015" width="9.625" style="128" customWidth="1"/>
    <col min="11016" max="11016" width="9.875" style="128" customWidth="1"/>
    <col min="11017" max="11017" width="10" style="128" customWidth="1"/>
    <col min="11018" max="11264" width="6.875" style="128"/>
    <col min="11265" max="11265" width="12" style="128" customWidth="1"/>
    <col min="11266" max="11266" width="11.5" style="128" customWidth="1"/>
    <col min="11267" max="11267" width="8" style="128" customWidth="1"/>
    <col min="11268" max="11268" width="10.875" style="128" customWidth="1"/>
    <col min="11269" max="11269" width="15.2583333333333" style="128" customWidth="1"/>
    <col min="11270" max="11270" width="10" style="128" customWidth="1"/>
    <col min="11271" max="11271" width="9.625" style="128" customWidth="1"/>
    <col min="11272" max="11272" width="9.875" style="128" customWidth="1"/>
    <col min="11273" max="11273" width="10" style="128" customWidth="1"/>
    <col min="11274" max="11520" width="6.875" style="128"/>
    <col min="11521" max="11521" width="12" style="128" customWidth="1"/>
    <col min="11522" max="11522" width="11.5" style="128" customWidth="1"/>
    <col min="11523" max="11523" width="8" style="128" customWidth="1"/>
    <col min="11524" max="11524" width="10.875" style="128" customWidth="1"/>
    <col min="11525" max="11525" width="15.2583333333333" style="128" customWidth="1"/>
    <col min="11526" max="11526" width="10" style="128" customWidth="1"/>
    <col min="11527" max="11527" width="9.625" style="128" customWidth="1"/>
    <col min="11528" max="11528" width="9.875" style="128" customWidth="1"/>
    <col min="11529" max="11529" width="10" style="128" customWidth="1"/>
    <col min="11530" max="11776" width="6.875" style="128"/>
    <col min="11777" max="11777" width="12" style="128" customWidth="1"/>
    <col min="11778" max="11778" width="11.5" style="128" customWidth="1"/>
    <col min="11779" max="11779" width="8" style="128" customWidth="1"/>
    <col min="11780" max="11780" width="10.875" style="128" customWidth="1"/>
    <col min="11781" max="11781" width="15.2583333333333" style="128" customWidth="1"/>
    <col min="11782" max="11782" width="10" style="128" customWidth="1"/>
    <col min="11783" max="11783" width="9.625" style="128" customWidth="1"/>
    <col min="11784" max="11784" width="9.875" style="128" customWidth="1"/>
    <col min="11785" max="11785" width="10" style="128" customWidth="1"/>
    <col min="11786" max="12032" width="6.875" style="128"/>
    <col min="12033" max="12033" width="12" style="128" customWidth="1"/>
    <col min="12034" max="12034" width="11.5" style="128" customWidth="1"/>
    <col min="12035" max="12035" width="8" style="128" customWidth="1"/>
    <col min="12036" max="12036" width="10.875" style="128" customWidth="1"/>
    <col min="12037" max="12037" width="15.2583333333333" style="128" customWidth="1"/>
    <col min="12038" max="12038" width="10" style="128" customWidth="1"/>
    <col min="12039" max="12039" width="9.625" style="128" customWidth="1"/>
    <col min="12040" max="12040" width="9.875" style="128" customWidth="1"/>
    <col min="12041" max="12041" width="10" style="128" customWidth="1"/>
    <col min="12042" max="12288" width="6.875" style="128"/>
    <col min="12289" max="12289" width="12" style="128" customWidth="1"/>
    <col min="12290" max="12290" width="11.5" style="128" customWidth="1"/>
    <col min="12291" max="12291" width="8" style="128" customWidth="1"/>
    <col min="12292" max="12292" width="10.875" style="128" customWidth="1"/>
    <col min="12293" max="12293" width="15.2583333333333" style="128" customWidth="1"/>
    <col min="12294" max="12294" width="10" style="128" customWidth="1"/>
    <col min="12295" max="12295" width="9.625" style="128" customWidth="1"/>
    <col min="12296" max="12296" width="9.875" style="128" customWidth="1"/>
    <col min="12297" max="12297" width="10" style="128" customWidth="1"/>
    <col min="12298" max="12544" width="6.875" style="128"/>
    <col min="12545" max="12545" width="12" style="128" customWidth="1"/>
    <col min="12546" max="12546" width="11.5" style="128" customWidth="1"/>
    <col min="12547" max="12547" width="8" style="128" customWidth="1"/>
    <col min="12548" max="12548" width="10.875" style="128" customWidth="1"/>
    <col min="12549" max="12549" width="15.2583333333333" style="128" customWidth="1"/>
    <col min="12550" max="12550" width="10" style="128" customWidth="1"/>
    <col min="12551" max="12551" width="9.625" style="128" customWidth="1"/>
    <col min="12552" max="12552" width="9.875" style="128" customWidth="1"/>
    <col min="12553" max="12553" width="10" style="128" customWidth="1"/>
    <col min="12554" max="12800" width="6.875" style="128"/>
    <col min="12801" max="12801" width="12" style="128" customWidth="1"/>
    <col min="12802" max="12802" width="11.5" style="128" customWidth="1"/>
    <col min="12803" max="12803" width="8" style="128" customWidth="1"/>
    <col min="12804" max="12804" width="10.875" style="128" customWidth="1"/>
    <col min="12805" max="12805" width="15.2583333333333" style="128" customWidth="1"/>
    <col min="12806" max="12806" width="10" style="128" customWidth="1"/>
    <col min="12807" max="12807" width="9.625" style="128" customWidth="1"/>
    <col min="12808" max="12808" width="9.875" style="128" customWidth="1"/>
    <col min="12809" max="12809" width="10" style="128" customWidth="1"/>
    <col min="12810" max="13056" width="6.875" style="128"/>
    <col min="13057" max="13057" width="12" style="128" customWidth="1"/>
    <col min="13058" max="13058" width="11.5" style="128" customWidth="1"/>
    <col min="13059" max="13059" width="8" style="128" customWidth="1"/>
    <col min="13060" max="13060" width="10.875" style="128" customWidth="1"/>
    <col min="13061" max="13061" width="15.2583333333333" style="128" customWidth="1"/>
    <col min="13062" max="13062" width="10" style="128" customWidth="1"/>
    <col min="13063" max="13063" width="9.625" style="128" customWidth="1"/>
    <col min="13064" max="13064" width="9.875" style="128" customWidth="1"/>
    <col min="13065" max="13065" width="10" style="128" customWidth="1"/>
    <col min="13066" max="13312" width="6.875" style="128"/>
    <col min="13313" max="13313" width="12" style="128" customWidth="1"/>
    <col min="13314" max="13314" width="11.5" style="128" customWidth="1"/>
    <col min="13315" max="13315" width="8" style="128" customWidth="1"/>
    <col min="13316" max="13316" width="10.875" style="128" customWidth="1"/>
    <col min="13317" max="13317" width="15.2583333333333" style="128" customWidth="1"/>
    <col min="13318" max="13318" width="10" style="128" customWidth="1"/>
    <col min="13319" max="13319" width="9.625" style="128" customWidth="1"/>
    <col min="13320" max="13320" width="9.875" style="128" customWidth="1"/>
    <col min="13321" max="13321" width="10" style="128" customWidth="1"/>
    <col min="13322" max="13568" width="6.875" style="128"/>
    <col min="13569" max="13569" width="12" style="128" customWidth="1"/>
    <col min="13570" max="13570" width="11.5" style="128" customWidth="1"/>
    <col min="13571" max="13571" width="8" style="128" customWidth="1"/>
    <col min="13572" max="13572" width="10.875" style="128" customWidth="1"/>
    <col min="13573" max="13573" width="15.2583333333333" style="128" customWidth="1"/>
    <col min="13574" max="13574" width="10" style="128" customWidth="1"/>
    <col min="13575" max="13575" width="9.625" style="128" customWidth="1"/>
    <col min="13576" max="13576" width="9.875" style="128" customWidth="1"/>
    <col min="13577" max="13577" width="10" style="128" customWidth="1"/>
    <col min="13578" max="13824" width="6.875" style="128"/>
    <col min="13825" max="13825" width="12" style="128" customWidth="1"/>
    <col min="13826" max="13826" width="11.5" style="128" customWidth="1"/>
    <col min="13827" max="13827" width="8" style="128" customWidth="1"/>
    <col min="13828" max="13828" width="10.875" style="128" customWidth="1"/>
    <col min="13829" max="13829" width="15.2583333333333" style="128" customWidth="1"/>
    <col min="13830" max="13830" width="10" style="128" customWidth="1"/>
    <col min="13831" max="13831" width="9.625" style="128" customWidth="1"/>
    <col min="13832" max="13832" width="9.875" style="128" customWidth="1"/>
    <col min="13833" max="13833" width="10" style="128" customWidth="1"/>
    <col min="13834" max="14080" width="6.875" style="128"/>
    <col min="14081" max="14081" width="12" style="128" customWidth="1"/>
    <col min="14082" max="14082" width="11.5" style="128" customWidth="1"/>
    <col min="14083" max="14083" width="8" style="128" customWidth="1"/>
    <col min="14084" max="14084" width="10.875" style="128" customWidth="1"/>
    <col min="14085" max="14085" width="15.2583333333333" style="128" customWidth="1"/>
    <col min="14086" max="14086" width="10" style="128" customWidth="1"/>
    <col min="14087" max="14087" width="9.625" style="128" customWidth="1"/>
    <col min="14088" max="14088" width="9.875" style="128" customWidth="1"/>
    <col min="14089" max="14089" width="10" style="128" customWidth="1"/>
    <col min="14090" max="14336" width="6.875" style="128"/>
    <col min="14337" max="14337" width="12" style="128" customWidth="1"/>
    <col min="14338" max="14338" width="11.5" style="128" customWidth="1"/>
    <col min="14339" max="14339" width="8" style="128" customWidth="1"/>
    <col min="14340" max="14340" width="10.875" style="128" customWidth="1"/>
    <col min="14341" max="14341" width="15.2583333333333" style="128" customWidth="1"/>
    <col min="14342" max="14342" width="10" style="128" customWidth="1"/>
    <col min="14343" max="14343" width="9.625" style="128" customWidth="1"/>
    <col min="14344" max="14344" width="9.875" style="128" customWidth="1"/>
    <col min="14345" max="14345" width="10" style="128" customWidth="1"/>
    <col min="14346" max="14592" width="6.875" style="128"/>
    <col min="14593" max="14593" width="12" style="128" customWidth="1"/>
    <col min="14594" max="14594" width="11.5" style="128" customWidth="1"/>
    <col min="14595" max="14595" width="8" style="128" customWidth="1"/>
    <col min="14596" max="14596" width="10.875" style="128" customWidth="1"/>
    <col min="14597" max="14597" width="15.2583333333333" style="128" customWidth="1"/>
    <col min="14598" max="14598" width="10" style="128" customWidth="1"/>
    <col min="14599" max="14599" width="9.625" style="128" customWidth="1"/>
    <col min="14600" max="14600" width="9.875" style="128" customWidth="1"/>
    <col min="14601" max="14601" width="10" style="128" customWidth="1"/>
    <col min="14602" max="14848" width="6.875" style="128"/>
    <col min="14849" max="14849" width="12" style="128" customWidth="1"/>
    <col min="14850" max="14850" width="11.5" style="128" customWidth="1"/>
    <col min="14851" max="14851" width="8" style="128" customWidth="1"/>
    <col min="14852" max="14852" width="10.875" style="128" customWidth="1"/>
    <col min="14853" max="14853" width="15.2583333333333" style="128" customWidth="1"/>
    <col min="14854" max="14854" width="10" style="128" customWidth="1"/>
    <col min="14855" max="14855" width="9.625" style="128" customWidth="1"/>
    <col min="14856" max="14856" width="9.875" style="128" customWidth="1"/>
    <col min="14857" max="14857" width="10" style="128" customWidth="1"/>
    <col min="14858" max="15104" width="6.875" style="128"/>
    <col min="15105" max="15105" width="12" style="128" customWidth="1"/>
    <col min="15106" max="15106" width="11.5" style="128" customWidth="1"/>
    <col min="15107" max="15107" width="8" style="128" customWidth="1"/>
    <col min="15108" max="15108" width="10.875" style="128" customWidth="1"/>
    <col min="15109" max="15109" width="15.2583333333333" style="128" customWidth="1"/>
    <col min="15110" max="15110" width="10" style="128" customWidth="1"/>
    <col min="15111" max="15111" width="9.625" style="128" customWidth="1"/>
    <col min="15112" max="15112" width="9.875" style="128" customWidth="1"/>
    <col min="15113" max="15113" width="10" style="128" customWidth="1"/>
    <col min="15114" max="15360" width="6.875" style="128"/>
    <col min="15361" max="15361" width="12" style="128" customWidth="1"/>
    <col min="15362" max="15362" width="11.5" style="128" customWidth="1"/>
    <col min="15363" max="15363" width="8" style="128" customWidth="1"/>
    <col min="15364" max="15364" width="10.875" style="128" customWidth="1"/>
    <col min="15365" max="15365" width="15.2583333333333" style="128" customWidth="1"/>
    <col min="15366" max="15366" width="10" style="128" customWidth="1"/>
    <col min="15367" max="15367" width="9.625" style="128" customWidth="1"/>
    <col min="15368" max="15368" width="9.875" style="128" customWidth="1"/>
    <col min="15369" max="15369" width="10" style="128" customWidth="1"/>
    <col min="15370" max="15616" width="6.875" style="128"/>
    <col min="15617" max="15617" width="12" style="128" customWidth="1"/>
    <col min="15618" max="15618" width="11.5" style="128" customWidth="1"/>
    <col min="15619" max="15619" width="8" style="128" customWidth="1"/>
    <col min="15620" max="15620" width="10.875" style="128" customWidth="1"/>
    <col min="15621" max="15621" width="15.2583333333333" style="128" customWidth="1"/>
    <col min="15622" max="15622" width="10" style="128" customWidth="1"/>
    <col min="15623" max="15623" width="9.625" style="128" customWidth="1"/>
    <col min="15624" max="15624" width="9.875" style="128" customWidth="1"/>
    <col min="15625" max="15625" width="10" style="128" customWidth="1"/>
    <col min="15626" max="15872" width="6.875" style="128"/>
    <col min="15873" max="15873" width="12" style="128" customWidth="1"/>
    <col min="15874" max="15874" width="11.5" style="128" customWidth="1"/>
    <col min="15875" max="15875" width="8" style="128" customWidth="1"/>
    <col min="15876" max="15876" width="10.875" style="128" customWidth="1"/>
    <col min="15877" max="15877" width="15.2583333333333" style="128" customWidth="1"/>
    <col min="15878" max="15878" width="10" style="128" customWidth="1"/>
    <col min="15879" max="15879" width="9.625" style="128" customWidth="1"/>
    <col min="15880" max="15880" width="9.875" style="128" customWidth="1"/>
    <col min="15881" max="15881" width="10" style="128" customWidth="1"/>
    <col min="15882" max="16128" width="6.875" style="128"/>
    <col min="16129" max="16129" width="12" style="128" customWidth="1"/>
    <col min="16130" max="16130" width="11.5" style="128" customWidth="1"/>
    <col min="16131" max="16131" width="8" style="128" customWidth="1"/>
    <col min="16132" max="16132" width="10.875" style="128" customWidth="1"/>
    <col min="16133" max="16133" width="15.2583333333333" style="128" customWidth="1"/>
    <col min="16134" max="16134" width="10" style="128" customWidth="1"/>
    <col min="16135" max="16135" width="9.625" style="128" customWidth="1"/>
    <col min="16136" max="16136" width="9.875" style="128" customWidth="1"/>
    <col min="16137" max="16137" width="10" style="128" customWidth="1"/>
    <col min="16138" max="16384" width="6.875" style="128"/>
  </cols>
  <sheetData>
    <row r="1" customHeight="1" spans="1:9">
      <c r="A1" s="129"/>
      <c r="B1" s="130"/>
      <c r="C1" s="130"/>
      <c r="D1" s="130"/>
      <c r="E1" s="130"/>
      <c r="F1" s="130"/>
      <c r="G1" s="130"/>
      <c r="H1" s="130"/>
      <c r="I1" s="130"/>
    </row>
    <row r="2" customHeight="1" spans="1:9">
      <c r="A2" s="162" t="s">
        <v>421</v>
      </c>
      <c r="B2" s="162"/>
      <c r="C2" s="162"/>
      <c r="D2" s="162"/>
      <c r="E2" s="162"/>
      <c r="F2" s="162"/>
      <c r="G2" s="162"/>
      <c r="H2" s="162"/>
      <c r="I2" s="162"/>
    </row>
    <row r="3" customHeight="1" spans="1:9">
      <c r="A3" s="173" t="s">
        <v>422</v>
      </c>
      <c r="B3" s="173"/>
      <c r="C3" s="173"/>
      <c r="D3" s="173"/>
      <c r="E3" s="173"/>
      <c r="F3" s="173"/>
      <c r="G3" s="173"/>
      <c r="H3" s="173"/>
      <c r="I3" s="173"/>
    </row>
    <row r="4" customHeight="1" spans="1:9">
      <c r="A4" s="132" t="s">
        <v>423</v>
      </c>
      <c r="B4" s="133" t="s">
        <v>450</v>
      </c>
      <c r="C4" s="133"/>
      <c r="D4" s="133"/>
      <c r="E4" s="133"/>
      <c r="F4" s="133"/>
      <c r="G4" s="133"/>
      <c r="H4" s="133"/>
      <c r="I4" s="133"/>
    </row>
    <row r="5" customHeight="1" spans="1:9">
      <c r="A5" s="134" t="s">
        <v>425</v>
      </c>
      <c r="B5" s="133" t="s">
        <v>72</v>
      </c>
      <c r="C5" s="133"/>
      <c r="D5" s="133"/>
      <c r="E5" s="133"/>
      <c r="F5" s="133"/>
      <c r="G5" s="133"/>
      <c r="H5" s="133"/>
      <c r="I5" s="133"/>
    </row>
    <row r="6" customHeight="1" spans="1:9">
      <c r="A6" s="135" t="s">
        <v>426</v>
      </c>
      <c r="B6" s="132" t="s">
        <v>427</v>
      </c>
      <c r="C6" s="132"/>
      <c r="D6" s="132"/>
      <c r="E6" s="154">
        <v>4.3</v>
      </c>
      <c r="F6" s="154"/>
      <c r="G6" s="154"/>
      <c r="H6" s="154"/>
      <c r="I6" s="154"/>
    </row>
    <row r="7" customHeight="1" spans="1:11">
      <c r="A7" s="136"/>
      <c r="B7" s="132" t="s">
        <v>262</v>
      </c>
      <c r="C7" s="132"/>
      <c r="D7" s="132"/>
      <c r="E7" s="154">
        <v>4.3</v>
      </c>
      <c r="F7" s="154"/>
      <c r="G7" s="154"/>
      <c r="H7" s="154"/>
      <c r="I7" s="154"/>
      <c r="J7" s="158"/>
      <c r="K7" s="158"/>
    </row>
    <row r="8" customHeight="1" spans="1:9">
      <c r="A8" s="137"/>
      <c r="B8" s="132" t="s">
        <v>263</v>
      </c>
      <c r="C8" s="132"/>
      <c r="D8" s="132"/>
      <c r="E8" s="179"/>
      <c r="F8" s="180"/>
      <c r="G8" s="180"/>
      <c r="H8" s="180"/>
      <c r="I8" s="180"/>
    </row>
    <row r="9" customHeight="1" spans="1:16">
      <c r="A9" s="138" t="s">
        <v>428</v>
      </c>
      <c r="B9" s="165" t="s">
        <v>451</v>
      </c>
      <c r="C9" s="165"/>
      <c r="D9" s="165"/>
      <c r="E9" s="165"/>
      <c r="F9" s="165"/>
      <c r="G9" s="165"/>
      <c r="H9" s="165"/>
      <c r="I9" s="165"/>
      <c r="J9" s="158"/>
      <c r="K9" s="158"/>
      <c r="M9" s="158"/>
      <c r="N9" s="158"/>
      <c r="O9" s="158"/>
      <c r="P9" s="158"/>
    </row>
    <row r="10" s="176" customFormat="1" customHeight="1" spans="1:12">
      <c r="A10" s="141" t="s">
        <v>430</v>
      </c>
      <c r="B10" s="177" t="s">
        <v>270</v>
      </c>
      <c r="C10" s="177" t="s">
        <v>271</v>
      </c>
      <c r="D10" s="171" t="s">
        <v>272</v>
      </c>
      <c r="E10" s="171"/>
      <c r="F10" s="171" t="s">
        <v>273</v>
      </c>
      <c r="G10" s="171"/>
      <c r="H10" s="171"/>
      <c r="I10" s="171"/>
      <c r="J10" s="172"/>
      <c r="K10" s="172"/>
      <c r="L10" s="172"/>
    </row>
    <row r="11" customHeight="1" spans="1:12">
      <c r="A11" s="141"/>
      <c r="B11" s="141" t="s">
        <v>431</v>
      </c>
      <c r="C11" s="141" t="s">
        <v>275</v>
      </c>
      <c r="D11" s="144" t="s">
        <v>452</v>
      </c>
      <c r="E11" s="144"/>
      <c r="F11" s="144" t="s">
        <v>433</v>
      </c>
      <c r="G11" s="144"/>
      <c r="H11" s="144"/>
      <c r="I11" s="144"/>
      <c r="J11" s="158"/>
      <c r="K11" s="158"/>
      <c r="L11" s="158"/>
    </row>
    <row r="12" customHeight="1" spans="1:12">
      <c r="A12" s="141"/>
      <c r="B12" s="141"/>
      <c r="C12" s="141" t="s">
        <v>280</v>
      </c>
      <c r="D12" s="144" t="s">
        <v>453</v>
      </c>
      <c r="E12" s="144"/>
      <c r="F12" s="165" t="s">
        <v>454</v>
      </c>
      <c r="G12" s="165"/>
      <c r="H12" s="165"/>
      <c r="I12" s="165"/>
      <c r="J12" s="158"/>
      <c r="K12" s="158"/>
      <c r="L12" s="158"/>
    </row>
    <row r="13" customHeight="1" spans="1:18">
      <c r="A13" s="141"/>
      <c r="B13" s="141"/>
      <c r="C13" s="141" t="s">
        <v>283</v>
      </c>
      <c r="D13" s="144" t="s">
        <v>453</v>
      </c>
      <c r="E13" s="144"/>
      <c r="F13" s="165" t="s">
        <v>285</v>
      </c>
      <c r="G13" s="165"/>
      <c r="H13" s="165"/>
      <c r="I13" s="165"/>
      <c r="J13" s="158"/>
      <c r="K13" s="158"/>
      <c r="L13" s="158"/>
      <c r="M13" s="158"/>
      <c r="N13" s="158"/>
      <c r="O13" s="158"/>
      <c r="P13" s="158"/>
      <c r="Q13" s="158"/>
      <c r="R13" s="158"/>
    </row>
    <row r="14" customHeight="1" spans="1:18">
      <c r="A14" s="141"/>
      <c r="B14" s="141"/>
      <c r="C14" s="141" t="s">
        <v>286</v>
      </c>
      <c r="D14" s="144" t="s">
        <v>452</v>
      </c>
      <c r="E14" s="144"/>
      <c r="F14" s="165" t="s">
        <v>455</v>
      </c>
      <c r="G14" s="165"/>
      <c r="H14" s="165"/>
      <c r="I14" s="165"/>
      <c r="J14" s="158"/>
      <c r="K14" s="158"/>
      <c r="L14" s="158"/>
      <c r="M14" s="158"/>
      <c r="N14" s="158"/>
      <c r="O14" s="158"/>
      <c r="P14" s="158"/>
      <c r="Q14" s="158"/>
      <c r="R14" s="158"/>
    </row>
    <row r="15" ht="24.75" customHeight="1" spans="1:17">
      <c r="A15" s="141"/>
      <c r="B15" s="141" t="s">
        <v>440</v>
      </c>
      <c r="C15" s="152" t="s">
        <v>441</v>
      </c>
      <c r="D15" s="182" t="s">
        <v>456</v>
      </c>
      <c r="E15" s="182"/>
      <c r="F15" s="165" t="s">
        <v>456</v>
      </c>
      <c r="G15" s="165"/>
      <c r="H15" s="165"/>
      <c r="I15" s="165"/>
      <c r="J15" s="181"/>
      <c r="K15" s="158"/>
      <c r="L15" s="158"/>
      <c r="M15" s="158"/>
      <c r="N15" s="158"/>
      <c r="O15" s="158"/>
      <c r="P15" s="158"/>
      <c r="Q15" s="158"/>
    </row>
    <row r="16" customHeight="1" spans="1:17">
      <c r="A16" s="141"/>
      <c r="B16" s="141" t="s">
        <v>306</v>
      </c>
      <c r="C16" s="152" t="s">
        <v>447</v>
      </c>
      <c r="D16" s="144" t="s">
        <v>457</v>
      </c>
      <c r="E16" s="144"/>
      <c r="F16" s="165" t="s">
        <v>329</v>
      </c>
      <c r="G16" s="165"/>
      <c r="H16" s="165"/>
      <c r="I16" s="165"/>
      <c r="J16" s="158"/>
      <c r="K16" s="158"/>
      <c r="O16" s="168"/>
      <c r="P16" s="168"/>
      <c r="Q16" s="168"/>
    </row>
    <row r="17" customHeight="1" spans="1:14">
      <c r="A17" s="166"/>
      <c r="N17" s="168"/>
    </row>
    <row r="19" customHeight="1" spans="1:13">
      <c r="A19" s="168"/>
      <c r="B19" s="168"/>
      <c r="C19" s="168"/>
      <c r="D19" s="168"/>
      <c r="E19" s="168"/>
      <c r="F19" s="168"/>
      <c r="G19" s="168"/>
      <c r="H19" s="168"/>
      <c r="I19" s="168"/>
      <c r="J19" s="168"/>
      <c r="K19" s="168"/>
      <c r="L19" s="168"/>
      <c r="M19" s="168"/>
    </row>
    <row r="20" customHeight="1" spans="1:13">
      <c r="A20" s="168"/>
      <c r="B20" s="168"/>
      <c r="C20" s="168"/>
      <c r="D20" s="168"/>
      <c r="E20" s="168"/>
      <c r="F20" s="168"/>
      <c r="G20" s="168"/>
      <c r="H20" s="168"/>
      <c r="I20" s="168"/>
      <c r="J20" s="168"/>
      <c r="K20" s="168"/>
      <c r="L20" s="168"/>
      <c r="M20" s="168"/>
    </row>
    <row r="21" customHeight="1" spans="1:13">
      <c r="A21" s="168"/>
      <c r="B21" s="168"/>
      <c r="C21" s="168"/>
      <c r="D21" s="168"/>
      <c r="E21" s="168"/>
      <c r="F21" s="168"/>
      <c r="G21" s="168"/>
      <c r="H21" s="168"/>
      <c r="I21" s="168"/>
      <c r="J21" s="168"/>
      <c r="K21" s="168"/>
      <c r="L21" s="168"/>
      <c r="M21" s="168"/>
    </row>
    <row r="22" customHeight="1" spans="1:11">
      <c r="A22" s="168"/>
      <c r="B22" s="168"/>
      <c r="C22" s="168"/>
      <c r="D22" s="168"/>
      <c r="E22" s="168"/>
      <c r="F22" s="168"/>
      <c r="G22" s="168"/>
      <c r="H22" s="168"/>
      <c r="I22" s="168"/>
      <c r="J22" s="168"/>
      <c r="K22" s="168"/>
    </row>
    <row r="23" customHeight="1" spans="1:9">
      <c r="A23" s="168"/>
      <c r="B23" s="168"/>
      <c r="C23" s="168"/>
      <c r="D23" s="168"/>
      <c r="E23" s="168"/>
      <c r="F23" s="168"/>
      <c r="G23" s="168"/>
      <c r="H23" s="168"/>
      <c r="I23" s="168"/>
    </row>
    <row r="24" customHeight="1" spans="1:9">
      <c r="A24" s="168"/>
      <c r="B24" s="168"/>
      <c r="C24" s="168"/>
      <c r="D24" s="168"/>
      <c r="E24" s="168"/>
      <c r="F24" s="168"/>
      <c r="G24" s="168"/>
      <c r="H24" s="168"/>
      <c r="I24" s="168"/>
    </row>
  </sheetData>
  <mergeCells count="28">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A6:A8"/>
    <mergeCell ref="A10:A16"/>
    <mergeCell ref="B11:B14"/>
  </mergeCells>
  <printOptions horizontalCentered="1"/>
  <pageMargins left="0.590277777777778" right="0.590277777777778" top="1.37777777777778" bottom="0.984027777777778" header="0" footer="0"/>
  <pageSetup paperSize="9"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E24" sqref="E24"/>
    </sheetView>
  </sheetViews>
  <sheetFormatPr defaultColWidth="6.875" defaultRowHeight="24" customHeight="1"/>
  <cols>
    <col min="1" max="1" width="15.375" style="128" customWidth="1"/>
    <col min="2" max="2" width="11.5" style="128" customWidth="1"/>
    <col min="3" max="3" width="9.625" style="128" customWidth="1"/>
    <col min="4" max="4" width="15.625" style="128" customWidth="1"/>
    <col min="5" max="5" width="15.7583333333333" style="128" customWidth="1"/>
    <col min="6" max="6" width="10" style="128" customWidth="1"/>
    <col min="7" max="7" width="9.625" style="128" customWidth="1"/>
    <col min="8" max="8" width="9.875" style="128" customWidth="1"/>
    <col min="9" max="9" width="10" style="128" customWidth="1"/>
    <col min="10" max="256" width="6.875" style="128"/>
    <col min="257" max="257" width="12" style="128" customWidth="1"/>
    <col min="258" max="258" width="11.5" style="128" customWidth="1"/>
    <col min="259" max="259" width="9.625" style="128" customWidth="1"/>
    <col min="260" max="260" width="15.625" style="128" customWidth="1"/>
    <col min="261" max="261" width="18.375" style="128" customWidth="1"/>
    <col min="262" max="262" width="10" style="128" customWidth="1"/>
    <col min="263" max="263" width="9.625" style="128" customWidth="1"/>
    <col min="264" max="264" width="9.875" style="128" customWidth="1"/>
    <col min="265" max="265" width="10" style="128" customWidth="1"/>
    <col min="266" max="512" width="6.875" style="128"/>
    <col min="513" max="513" width="12" style="128" customWidth="1"/>
    <col min="514" max="514" width="11.5" style="128" customWidth="1"/>
    <col min="515" max="515" width="9.625" style="128" customWidth="1"/>
    <col min="516" max="516" width="15.625" style="128" customWidth="1"/>
    <col min="517" max="517" width="18.375" style="128" customWidth="1"/>
    <col min="518" max="518" width="10" style="128" customWidth="1"/>
    <col min="519" max="519" width="9.625" style="128" customWidth="1"/>
    <col min="520" max="520" width="9.875" style="128" customWidth="1"/>
    <col min="521" max="521" width="10" style="128" customWidth="1"/>
    <col min="522" max="768" width="6.875" style="128"/>
    <col min="769" max="769" width="12" style="128" customWidth="1"/>
    <col min="770" max="770" width="11.5" style="128" customWidth="1"/>
    <col min="771" max="771" width="9.625" style="128" customWidth="1"/>
    <col min="772" max="772" width="15.625" style="128" customWidth="1"/>
    <col min="773" max="773" width="18.375" style="128" customWidth="1"/>
    <col min="774" max="774" width="10" style="128" customWidth="1"/>
    <col min="775" max="775" width="9.625" style="128" customWidth="1"/>
    <col min="776" max="776" width="9.875" style="128" customWidth="1"/>
    <col min="777" max="777" width="10" style="128" customWidth="1"/>
    <col min="778" max="1024" width="6.875" style="128"/>
    <col min="1025" max="1025" width="12" style="128" customWidth="1"/>
    <col min="1026" max="1026" width="11.5" style="128" customWidth="1"/>
    <col min="1027" max="1027" width="9.625" style="128" customWidth="1"/>
    <col min="1028" max="1028" width="15.625" style="128" customWidth="1"/>
    <col min="1029" max="1029" width="18.375" style="128" customWidth="1"/>
    <col min="1030" max="1030" width="10" style="128" customWidth="1"/>
    <col min="1031" max="1031" width="9.625" style="128" customWidth="1"/>
    <col min="1032" max="1032" width="9.875" style="128" customWidth="1"/>
    <col min="1033" max="1033" width="10" style="128" customWidth="1"/>
    <col min="1034" max="1280" width="6.875" style="128"/>
    <col min="1281" max="1281" width="12" style="128" customWidth="1"/>
    <col min="1282" max="1282" width="11.5" style="128" customWidth="1"/>
    <col min="1283" max="1283" width="9.625" style="128" customWidth="1"/>
    <col min="1284" max="1284" width="15.625" style="128" customWidth="1"/>
    <col min="1285" max="1285" width="18.375" style="128" customWidth="1"/>
    <col min="1286" max="1286" width="10" style="128" customWidth="1"/>
    <col min="1287" max="1287" width="9.625" style="128" customWidth="1"/>
    <col min="1288" max="1288" width="9.875" style="128" customWidth="1"/>
    <col min="1289" max="1289" width="10" style="128" customWidth="1"/>
    <col min="1290" max="1536" width="6.875" style="128"/>
    <col min="1537" max="1537" width="12" style="128" customWidth="1"/>
    <col min="1538" max="1538" width="11.5" style="128" customWidth="1"/>
    <col min="1539" max="1539" width="9.625" style="128" customWidth="1"/>
    <col min="1540" max="1540" width="15.625" style="128" customWidth="1"/>
    <col min="1541" max="1541" width="18.375" style="128" customWidth="1"/>
    <col min="1542" max="1542" width="10" style="128" customWidth="1"/>
    <col min="1543" max="1543" width="9.625" style="128" customWidth="1"/>
    <col min="1544" max="1544" width="9.875" style="128" customWidth="1"/>
    <col min="1545" max="1545" width="10" style="128" customWidth="1"/>
    <col min="1546" max="1792" width="6.875" style="128"/>
    <col min="1793" max="1793" width="12" style="128" customWidth="1"/>
    <col min="1794" max="1794" width="11.5" style="128" customWidth="1"/>
    <col min="1795" max="1795" width="9.625" style="128" customWidth="1"/>
    <col min="1796" max="1796" width="15.625" style="128" customWidth="1"/>
    <col min="1797" max="1797" width="18.375" style="128" customWidth="1"/>
    <col min="1798" max="1798" width="10" style="128" customWidth="1"/>
    <col min="1799" max="1799" width="9.625" style="128" customWidth="1"/>
    <col min="1800" max="1800" width="9.875" style="128" customWidth="1"/>
    <col min="1801" max="1801" width="10" style="128" customWidth="1"/>
    <col min="1802" max="2048" width="6.875" style="128"/>
    <col min="2049" max="2049" width="12" style="128" customWidth="1"/>
    <col min="2050" max="2050" width="11.5" style="128" customWidth="1"/>
    <col min="2051" max="2051" width="9.625" style="128" customWidth="1"/>
    <col min="2052" max="2052" width="15.625" style="128" customWidth="1"/>
    <col min="2053" max="2053" width="18.375" style="128" customWidth="1"/>
    <col min="2054" max="2054" width="10" style="128" customWidth="1"/>
    <col min="2055" max="2055" width="9.625" style="128" customWidth="1"/>
    <col min="2056" max="2056" width="9.875" style="128" customWidth="1"/>
    <col min="2057" max="2057" width="10" style="128" customWidth="1"/>
    <col min="2058" max="2304" width="6.875" style="128"/>
    <col min="2305" max="2305" width="12" style="128" customWidth="1"/>
    <col min="2306" max="2306" width="11.5" style="128" customWidth="1"/>
    <col min="2307" max="2307" width="9.625" style="128" customWidth="1"/>
    <col min="2308" max="2308" width="15.625" style="128" customWidth="1"/>
    <col min="2309" max="2309" width="18.375" style="128" customWidth="1"/>
    <col min="2310" max="2310" width="10" style="128" customWidth="1"/>
    <col min="2311" max="2311" width="9.625" style="128" customWidth="1"/>
    <col min="2312" max="2312" width="9.875" style="128" customWidth="1"/>
    <col min="2313" max="2313" width="10" style="128" customWidth="1"/>
    <col min="2314" max="2560" width="6.875" style="128"/>
    <col min="2561" max="2561" width="12" style="128" customWidth="1"/>
    <col min="2562" max="2562" width="11.5" style="128" customWidth="1"/>
    <col min="2563" max="2563" width="9.625" style="128" customWidth="1"/>
    <col min="2564" max="2564" width="15.625" style="128" customWidth="1"/>
    <col min="2565" max="2565" width="18.375" style="128" customWidth="1"/>
    <col min="2566" max="2566" width="10" style="128" customWidth="1"/>
    <col min="2567" max="2567" width="9.625" style="128" customWidth="1"/>
    <col min="2568" max="2568" width="9.875" style="128" customWidth="1"/>
    <col min="2569" max="2569" width="10" style="128" customWidth="1"/>
    <col min="2570" max="2816" width="6.875" style="128"/>
    <col min="2817" max="2817" width="12" style="128" customWidth="1"/>
    <col min="2818" max="2818" width="11.5" style="128" customWidth="1"/>
    <col min="2819" max="2819" width="9.625" style="128" customWidth="1"/>
    <col min="2820" max="2820" width="15.625" style="128" customWidth="1"/>
    <col min="2821" max="2821" width="18.375" style="128" customWidth="1"/>
    <col min="2822" max="2822" width="10" style="128" customWidth="1"/>
    <col min="2823" max="2823" width="9.625" style="128" customWidth="1"/>
    <col min="2824" max="2824" width="9.875" style="128" customWidth="1"/>
    <col min="2825" max="2825" width="10" style="128" customWidth="1"/>
    <col min="2826" max="3072" width="6.875" style="128"/>
    <col min="3073" max="3073" width="12" style="128" customWidth="1"/>
    <col min="3074" max="3074" width="11.5" style="128" customWidth="1"/>
    <col min="3075" max="3075" width="9.625" style="128" customWidth="1"/>
    <col min="3076" max="3076" width="15.625" style="128" customWidth="1"/>
    <col min="3077" max="3077" width="18.375" style="128" customWidth="1"/>
    <col min="3078" max="3078" width="10" style="128" customWidth="1"/>
    <col min="3079" max="3079" width="9.625" style="128" customWidth="1"/>
    <col min="3080" max="3080" width="9.875" style="128" customWidth="1"/>
    <col min="3081" max="3081" width="10" style="128" customWidth="1"/>
    <col min="3082" max="3328" width="6.875" style="128"/>
    <col min="3329" max="3329" width="12" style="128" customWidth="1"/>
    <col min="3330" max="3330" width="11.5" style="128" customWidth="1"/>
    <col min="3331" max="3331" width="9.625" style="128" customWidth="1"/>
    <col min="3332" max="3332" width="15.625" style="128" customWidth="1"/>
    <col min="3333" max="3333" width="18.375" style="128" customWidth="1"/>
    <col min="3334" max="3334" width="10" style="128" customWidth="1"/>
    <col min="3335" max="3335" width="9.625" style="128" customWidth="1"/>
    <col min="3336" max="3336" width="9.875" style="128" customWidth="1"/>
    <col min="3337" max="3337" width="10" style="128" customWidth="1"/>
    <col min="3338" max="3584" width="6.875" style="128"/>
    <col min="3585" max="3585" width="12" style="128" customWidth="1"/>
    <col min="3586" max="3586" width="11.5" style="128" customWidth="1"/>
    <col min="3587" max="3587" width="9.625" style="128" customWidth="1"/>
    <col min="3588" max="3588" width="15.625" style="128" customWidth="1"/>
    <col min="3589" max="3589" width="18.375" style="128" customWidth="1"/>
    <col min="3590" max="3590" width="10" style="128" customWidth="1"/>
    <col min="3591" max="3591" width="9.625" style="128" customWidth="1"/>
    <col min="3592" max="3592" width="9.875" style="128" customWidth="1"/>
    <col min="3593" max="3593" width="10" style="128" customWidth="1"/>
    <col min="3594" max="3840" width="6.875" style="128"/>
    <col min="3841" max="3841" width="12" style="128" customWidth="1"/>
    <col min="3842" max="3842" width="11.5" style="128" customWidth="1"/>
    <col min="3843" max="3843" width="9.625" style="128" customWidth="1"/>
    <col min="3844" max="3844" width="15.625" style="128" customWidth="1"/>
    <col min="3845" max="3845" width="18.375" style="128" customWidth="1"/>
    <col min="3846" max="3846" width="10" style="128" customWidth="1"/>
    <col min="3847" max="3847" width="9.625" style="128" customWidth="1"/>
    <col min="3848" max="3848" width="9.875" style="128" customWidth="1"/>
    <col min="3849" max="3849" width="10" style="128" customWidth="1"/>
    <col min="3850" max="4096" width="6.875" style="128"/>
    <col min="4097" max="4097" width="12" style="128" customWidth="1"/>
    <col min="4098" max="4098" width="11.5" style="128" customWidth="1"/>
    <col min="4099" max="4099" width="9.625" style="128" customWidth="1"/>
    <col min="4100" max="4100" width="15.625" style="128" customWidth="1"/>
    <col min="4101" max="4101" width="18.375" style="128" customWidth="1"/>
    <col min="4102" max="4102" width="10" style="128" customWidth="1"/>
    <col min="4103" max="4103" width="9.625" style="128" customWidth="1"/>
    <col min="4104" max="4104" width="9.875" style="128" customWidth="1"/>
    <col min="4105" max="4105" width="10" style="128" customWidth="1"/>
    <col min="4106" max="4352" width="6.875" style="128"/>
    <col min="4353" max="4353" width="12" style="128" customWidth="1"/>
    <col min="4354" max="4354" width="11.5" style="128" customWidth="1"/>
    <col min="4355" max="4355" width="9.625" style="128" customWidth="1"/>
    <col min="4356" max="4356" width="15.625" style="128" customWidth="1"/>
    <col min="4357" max="4357" width="18.375" style="128" customWidth="1"/>
    <col min="4358" max="4358" width="10" style="128" customWidth="1"/>
    <col min="4359" max="4359" width="9.625" style="128" customWidth="1"/>
    <col min="4360" max="4360" width="9.875" style="128" customWidth="1"/>
    <col min="4361" max="4361" width="10" style="128" customWidth="1"/>
    <col min="4362" max="4608" width="6.875" style="128"/>
    <col min="4609" max="4609" width="12" style="128" customWidth="1"/>
    <col min="4610" max="4610" width="11.5" style="128" customWidth="1"/>
    <col min="4611" max="4611" width="9.625" style="128" customWidth="1"/>
    <col min="4612" max="4612" width="15.625" style="128" customWidth="1"/>
    <col min="4613" max="4613" width="18.375" style="128" customWidth="1"/>
    <col min="4614" max="4614" width="10" style="128" customWidth="1"/>
    <col min="4615" max="4615" width="9.625" style="128" customWidth="1"/>
    <col min="4616" max="4616" width="9.875" style="128" customWidth="1"/>
    <col min="4617" max="4617" width="10" style="128" customWidth="1"/>
    <col min="4618" max="4864" width="6.875" style="128"/>
    <col min="4865" max="4865" width="12" style="128" customWidth="1"/>
    <col min="4866" max="4866" width="11.5" style="128" customWidth="1"/>
    <col min="4867" max="4867" width="9.625" style="128" customWidth="1"/>
    <col min="4868" max="4868" width="15.625" style="128" customWidth="1"/>
    <col min="4869" max="4869" width="18.375" style="128" customWidth="1"/>
    <col min="4870" max="4870" width="10" style="128" customWidth="1"/>
    <col min="4871" max="4871" width="9.625" style="128" customWidth="1"/>
    <col min="4872" max="4872" width="9.875" style="128" customWidth="1"/>
    <col min="4873" max="4873" width="10" style="128" customWidth="1"/>
    <col min="4874" max="5120" width="6.875" style="128"/>
    <col min="5121" max="5121" width="12" style="128" customWidth="1"/>
    <col min="5122" max="5122" width="11.5" style="128" customWidth="1"/>
    <col min="5123" max="5123" width="9.625" style="128" customWidth="1"/>
    <col min="5124" max="5124" width="15.625" style="128" customWidth="1"/>
    <col min="5125" max="5125" width="18.375" style="128" customWidth="1"/>
    <col min="5126" max="5126" width="10" style="128" customWidth="1"/>
    <col min="5127" max="5127" width="9.625" style="128" customWidth="1"/>
    <col min="5128" max="5128" width="9.875" style="128" customWidth="1"/>
    <col min="5129" max="5129" width="10" style="128" customWidth="1"/>
    <col min="5130" max="5376" width="6.875" style="128"/>
    <col min="5377" max="5377" width="12" style="128" customWidth="1"/>
    <col min="5378" max="5378" width="11.5" style="128" customWidth="1"/>
    <col min="5379" max="5379" width="9.625" style="128" customWidth="1"/>
    <col min="5380" max="5380" width="15.625" style="128" customWidth="1"/>
    <col min="5381" max="5381" width="18.375" style="128" customWidth="1"/>
    <col min="5382" max="5382" width="10" style="128" customWidth="1"/>
    <col min="5383" max="5383" width="9.625" style="128" customWidth="1"/>
    <col min="5384" max="5384" width="9.875" style="128" customWidth="1"/>
    <col min="5385" max="5385" width="10" style="128" customWidth="1"/>
    <col min="5386" max="5632" width="6.875" style="128"/>
    <col min="5633" max="5633" width="12" style="128" customWidth="1"/>
    <col min="5634" max="5634" width="11.5" style="128" customWidth="1"/>
    <col min="5635" max="5635" width="9.625" style="128" customWidth="1"/>
    <col min="5636" max="5636" width="15.625" style="128" customWidth="1"/>
    <col min="5637" max="5637" width="18.375" style="128" customWidth="1"/>
    <col min="5638" max="5638" width="10" style="128" customWidth="1"/>
    <col min="5639" max="5639" width="9.625" style="128" customWidth="1"/>
    <col min="5640" max="5640" width="9.875" style="128" customWidth="1"/>
    <col min="5641" max="5641" width="10" style="128" customWidth="1"/>
    <col min="5642" max="5888" width="6.875" style="128"/>
    <col min="5889" max="5889" width="12" style="128" customWidth="1"/>
    <col min="5890" max="5890" width="11.5" style="128" customWidth="1"/>
    <col min="5891" max="5891" width="9.625" style="128" customWidth="1"/>
    <col min="5892" max="5892" width="15.625" style="128" customWidth="1"/>
    <col min="5893" max="5893" width="18.375" style="128" customWidth="1"/>
    <col min="5894" max="5894" width="10" style="128" customWidth="1"/>
    <col min="5895" max="5895" width="9.625" style="128" customWidth="1"/>
    <col min="5896" max="5896" width="9.875" style="128" customWidth="1"/>
    <col min="5897" max="5897" width="10" style="128" customWidth="1"/>
    <col min="5898" max="6144" width="6.875" style="128"/>
    <col min="6145" max="6145" width="12" style="128" customWidth="1"/>
    <col min="6146" max="6146" width="11.5" style="128" customWidth="1"/>
    <col min="6147" max="6147" width="9.625" style="128" customWidth="1"/>
    <col min="6148" max="6148" width="15.625" style="128" customWidth="1"/>
    <col min="6149" max="6149" width="18.375" style="128" customWidth="1"/>
    <col min="6150" max="6150" width="10" style="128" customWidth="1"/>
    <col min="6151" max="6151" width="9.625" style="128" customWidth="1"/>
    <col min="6152" max="6152" width="9.875" style="128" customWidth="1"/>
    <col min="6153" max="6153" width="10" style="128" customWidth="1"/>
    <col min="6154" max="6400" width="6.875" style="128"/>
    <col min="6401" max="6401" width="12" style="128" customWidth="1"/>
    <col min="6402" max="6402" width="11.5" style="128" customWidth="1"/>
    <col min="6403" max="6403" width="9.625" style="128" customWidth="1"/>
    <col min="6404" max="6404" width="15.625" style="128" customWidth="1"/>
    <col min="6405" max="6405" width="18.375" style="128" customWidth="1"/>
    <col min="6406" max="6406" width="10" style="128" customWidth="1"/>
    <col min="6407" max="6407" width="9.625" style="128" customWidth="1"/>
    <col min="6408" max="6408" width="9.875" style="128" customWidth="1"/>
    <col min="6409" max="6409" width="10" style="128" customWidth="1"/>
    <col min="6410" max="6656" width="6.875" style="128"/>
    <col min="6657" max="6657" width="12" style="128" customWidth="1"/>
    <col min="6658" max="6658" width="11.5" style="128" customWidth="1"/>
    <col min="6659" max="6659" width="9.625" style="128" customWidth="1"/>
    <col min="6660" max="6660" width="15.625" style="128" customWidth="1"/>
    <col min="6661" max="6661" width="18.375" style="128" customWidth="1"/>
    <col min="6662" max="6662" width="10" style="128" customWidth="1"/>
    <col min="6663" max="6663" width="9.625" style="128" customWidth="1"/>
    <col min="6664" max="6664" width="9.875" style="128" customWidth="1"/>
    <col min="6665" max="6665" width="10" style="128" customWidth="1"/>
    <col min="6666" max="6912" width="6.875" style="128"/>
    <col min="6913" max="6913" width="12" style="128" customWidth="1"/>
    <col min="6914" max="6914" width="11.5" style="128" customWidth="1"/>
    <col min="6915" max="6915" width="9.625" style="128" customWidth="1"/>
    <col min="6916" max="6916" width="15.625" style="128" customWidth="1"/>
    <col min="6917" max="6917" width="18.375" style="128" customWidth="1"/>
    <col min="6918" max="6918" width="10" style="128" customWidth="1"/>
    <col min="6919" max="6919" width="9.625" style="128" customWidth="1"/>
    <col min="6920" max="6920" width="9.875" style="128" customWidth="1"/>
    <col min="6921" max="6921" width="10" style="128" customWidth="1"/>
    <col min="6922" max="7168" width="6.875" style="128"/>
    <col min="7169" max="7169" width="12" style="128" customWidth="1"/>
    <col min="7170" max="7170" width="11.5" style="128" customWidth="1"/>
    <col min="7171" max="7171" width="9.625" style="128" customWidth="1"/>
    <col min="7172" max="7172" width="15.625" style="128" customWidth="1"/>
    <col min="7173" max="7173" width="18.375" style="128" customWidth="1"/>
    <col min="7174" max="7174" width="10" style="128" customWidth="1"/>
    <col min="7175" max="7175" width="9.625" style="128" customWidth="1"/>
    <col min="7176" max="7176" width="9.875" style="128" customWidth="1"/>
    <col min="7177" max="7177" width="10" style="128" customWidth="1"/>
    <col min="7178" max="7424" width="6.875" style="128"/>
    <col min="7425" max="7425" width="12" style="128" customWidth="1"/>
    <col min="7426" max="7426" width="11.5" style="128" customWidth="1"/>
    <col min="7427" max="7427" width="9.625" style="128" customWidth="1"/>
    <col min="7428" max="7428" width="15.625" style="128" customWidth="1"/>
    <col min="7429" max="7429" width="18.375" style="128" customWidth="1"/>
    <col min="7430" max="7430" width="10" style="128" customWidth="1"/>
    <col min="7431" max="7431" width="9.625" style="128" customWidth="1"/>
    <col min="7432" max="7432" width="9.875" style="128" customWidth="1"/>
    <col min="7433" max="7433" width="10" style="128" customWidth="1"/>
    <col min="7434" max="7680" width="6.875" style="128"/>
    <col min="7681" max="7681" width="12" style="128" customWidth="1"/>
    <col min="7682" max="7682" width="11.5" style="128" customWidth="1"/>
    <col min="7683" max="7683" width="9.625" style="128" customWidth="1"/>
    <col min="7684" max="7684" width="15.625" style="128" customWidth="1"/>
    <col min="7685" max="7685" width="18.375" style="128" customWidth="1"/>
    <col min="7686" max="7686" width="10" style="128" customWidth="1"/>
    <col min="7687" max="7687" width="9.625" style="128" customWidth="1"/>
    <col min="7688" max="7688" width="9.875" style="128" customWidth="1"/>
    <col min="7689" max="7689" width="10" style="128" customWidth="1"/>
    <col min="7690" max="7936" width="6.875" style="128"/>
    <col min="7937" max="7937" width="12" style="128" customWidth="1"/>
    <col min="7938" max="7938" width="11.5" style="128" customWidth="1"/>
    <col min="7939" max="7939" width="9.625" style="128" customWidth="1"/>
    <col min="7940" max="7940" width="15.625" style="128" customWidth="1"/>
    <col min="7941" max="7941" width="18.375" style="128" customWidth="1"/>
    <col min="7942" max="7942" width="10" style="128" customWidth="1"/>
    <col min="7943" max="7943" width="9.625" style="128" customWidth="1"/>
    <col min="7944" max="7944" width="9.875" style="128" customWidth="1"/>
    <col min="7945" max="7945" width="10" style="128" customWidth="1"/>
    <col min="7946" max="8192" width="6.875" style="128"/>
    <col min="8193" max="8193" width="12" style="128" customWidth="1"/>
    <col min="8194" max="8194" width="11.5" style="128" customWidth="1"/>
    <col min="8195" max="8195" width="9.625" style="128" customWidth="1"/>
    <col min="8196" max="8196" width="15.625" style="128" customWidth="1"/>
    <col min="8197" max="8197" width="18.375" style="128" customWidth="1"/>
    <col min="8198" max="8198" width="10" style="128" customWidth="1"/>
    <col min="8199" max="8199" width="9.625" style="128" customWidth="1"/>
    <col min="8200" max="8200" width="9.875" style="128" customWidth="1"/>
    <col min="8201" max="8201" width="10" style="128" customWidth="1"/>
    <col min="8202" max="8448" width="6.875" style="128"/>
    <col min="8449" max="8449" width="12" style="128" customWidth="1"/>
    <col min="8450" max="8450" width="11.5" style="128" customWidth="1"/>
    <col min="8451" max="8451" width="9.625" style="128" customWidth="1"/>
    <col min="8452" max="8452" width="15.625" style="128" customWidth="1"/>
    <col min="8453" max="8453" width="18.375" style="128" customWidth="1"/>
    <col min="8454" max="8454" width="10" style="128" customWidth="1"/>
    <col min="8455" max="8455" width="9.625" style="128" customWidth="1"/>
    <col min="8456" max="8456" width="9.875" style="128" customWidth="1"/>
    <col min="8457" max="8457" width="10" style="128" customWidth="1"/>
    <col min="8458" max="8704" width="6.875" style="128"/>
    <col min="8705" max="8705" width="12" style="128" customWidth="1"/>
    <col min="8706" max="8706" width="11.5" style="128" customWidth="1"/>
    <col min="8707" max="8707" width="9.625" style="128" customWidth="1"/>
    <col min="8708" max="8708" width="15.625" style="128" customWidth="1"/>
    <col min="8709" max="8709" width="18.375" style="128" customWidth="1"/>
    <col min="8710" max="8710" width="10" style="128" customWidth="1"/>
    <col min="8711" max="8711" width="9.625" style="128" customWidth="1"/>
    <col min="8712" max="8712" width="9.875" style="128" customWidth="1"/>
    <col min="8713" max="8713" width="10" style="128" customWidth="1"/>
    <col min="8714" max="8960" width="6.875" style="128"/>
    <col min="8961" max="8961" width="12" style="128" customWidth="1"/>
    <col min="8962" max="8962" width="11.5" style="128" customWidth="1"/>
    <col min="8963" max="8963" width="9.625" style="128" customWidth="1"/>
    <col min="8964" max="8964" width="15.625" style="128" customWidth="1"/>
    <col min="8965" max="8965" width="18.375" style="128" customWidth="1"/>
    <col min="8966" max="8966" width="10" style="128" customWidth="1"/>
    <col min="8967" max="8967" width="9.625" style="128" customWidth="1"/>
    <col min="8968" max="8968" width="9.875" style="128" customWidth="1"/>
    <col min="8969" max="8969" width="10" style="128" customWidth="1"/>
    <col min="8970" max="9216" width="6.875" style="128"/>
    <col min="9217" max="9217" width="12" style="128" customWidth="1"/>
    <col min="9218" max="9218" width="11.5" style="128" customWidth="1"/>
    <col min="9219" max="9219" width="9.625" style="128" customWidth="1"/>
    <col min="9220" max="9220" width="15.625" style="128" customWidth="1"/>
    <col min="9221" max="9221" width="18.375" style="128" customWidth="1"/>
    <col min="9222" max="9222" width="10" style="128" customWidth="1"/>
    <col min="9223" max="9223" width="9.625" style="128" customWidth="1"/>
    <col min="9224" max="9224" width="9.875" style="128" customWidth="1"/>
    <col min="9225" max="9225" width="10" style="128" customWidth="1"/>
    <col min="9226" max="9472" width="6.875" style="128"/>
    <col min="9473" max="9473" width="12" style="128" customWidth="1"/>
    <col min="9474" max="9474" width="11.5" style="128" customWidth="1"/>
    <col min="9475" max="9475" width="9.625" style="128" customWidth="1"/>
    <col min="9476" max="9476" width="15.625" style="128" customWidth="1"/>
    <col min="9477" max="9477" width="18.375" style="128" customWidth="1"/>
    <col min="9478" max="9478" width="10" style="128" customWidth="1"/>
    <col min="9479" max="9479" width="9.625" style="128" customWidth="1"/>
    <col min="9480" max="9480" width="9.875" style="128" customWidth="1"/>
    <col min="9481" max="9481" width="10" style="128" customWidth="1"/>
    <col min="9482" max="9728" width="6.875" style="128"/>
    <col min="9729" max="9729" width="12" style="128" customWidth="1"/>
    <col min="9730" max="9730" width="11.5" style="128" customWidth="1"/>
    <col min="9731" max="9731" width="9.625" style="128" customWidth="1"/>
    <col min="9732" max="9732" width="15.625" style="128" customWidth="1"/>
    <col min="9733" max="9733" width="18.375" style="128" customWidth="1"/>
    <col min="9734" max="9734" width="10" style="128" customWidth="1"/>
    <col min="9735" max="9735" width="9.625" style="128" customWidth="1"/>
    <col min="9736" max="9736" width="9.875" style="128" customWidth="1"/>
    <col min="9737" max="9737" width="10" style="128" customWidth="1"/>
    <col min="9738" max="9984" width="6.875" style="128"/>
    <col min="9985" max="9985" width="12" style="128" customWidth="1"/>
    <col min="9986" max="9986" width="11.5" style="128" customWidth="1"/>
    <col min="9987" max="9987" width="9.625" style="128" customWidth="1"/>
    <col min="9988" max="9988" width="15.625" style="128" customWidth="1"/>
    <col min="9989" max="9989" width="18.375" style="128" customWidth="1"/>
    <col min="9990" max="9990" width="10" style="128" customWidth="1"/>
    <col min="9991" max="9991" width="9.625" style="128" customWidth="1"/>
    <col min="9992" max="9992" width="9.875" style="128" customWidth="1"/>
    <col min="9993" max="9993" width="10" style="128" customWidth="1"/>
    <col min="9994" max="10240" width="6.875" style="128"/>
    <col min="10241" max="10241" width="12" style="128" customWidth="1"/>
    <col min="10242" max="10242" width="11.5" style="128" customWidth="1"/>
    <col min="10243" max="10243" width="9.625" style="128" customWidth="1"/>
    <col min="10244" max="10244" width="15.625" style="128" customWidth="1"/>
    <col min="10245" max="10245" width="18.375" style="128" customWidth="1"/>
    <col min="10246" max="10246" width="10" style="128" customWidth="1"/>
    <col min="10247" max="10247" width="9.625" style="128" customWidth="1"/>
    <col min="10248" max="10248" width="9.875" style="128" customWidth="1"/>
    <col min="10249" max="10249" width="10" style="128" customWidth="1"/>
    <col min="10250" max="10496" width="6.875" style="128"/>
    <col min="10497" max="10497" width="12" style="128" customWidth="1"/>
    <col min="10498" max="10498" width="11.5" style="128" customWidth="1"/>
    <col min="10499" max="10499" width="9.625" style="128" customWidth="1"/>
    <col min="10500" max="10500" width="15.625" style="128" customWidth="1"/>
    <col min="10501" max="10501" width="18.375" style="128" customWidth="1"/>
    <col min="10502" max="10502" width="10" style="128" customWidth="1"/>
    <col min="10503" max="10503" width="9.625" style="128" customWidth="1"/>
    <col min="10504" max="10504" width="9.875" style="128" customWidth="1"/>
    <col min="10505" max="10505" width="10" style="128" customWidth="1"/>
    <col min="10506" max="10752" width="6.875" style="128"/>
    <col min="10753" max="10753" width="12" style="128" customWidth="1"/>
    <col min="10754" max="10754" width="11.5" style="128" customWidth="1"/>
    <col min="10755" max="10755" width="9.625" style="128" customWidth="1"/>
    <col min="10756" max="10756" width="15.625" style="128" customWidth="1"/>
    <col min="10757" max="10757" width="18.375" style="128" customWidth="1"/>
    <col min="10758" max="10758" width="10" style="128" customWidth="1"/>
    <col min="10759" max="10759" width="9.625" style="128" customWidth="1"/>
    <col min="10760" max="10760" width="9.875" style="128" customWidth="1"/>
    <col min="10761" max="10761" width="10" style="128" customWidth="1"/>
    <col min="10762" max="11008" width="6.875" style="128"/>
    <col min="11009" max="11009" width="12" style="128" customWidth="1"/>
    <col min="11010" max="11010" width="11.5" style="128" customWidth="1"/>
    <col min="11011" max="11011" width="9.625" style="128" customWidth="1"/>
    <col min="11012" max="11012" width="15.625" style="128" customWidth="1"/>
    <col min="11013" max="11013" width="18.375" style="128" customWidth="1"/>
    <col min="11014" max="11014" width="10" style="128" customWidth="1"/>
    <col min="11015" max="11015" width="9.625" style="128" customWidth="1"/>
    <col min="11016" max="11016" width="9.875" style="128" customWidth="1"/>
    <col min="11017" max="11017" width="10" style="128" customWidth="1"/>
    <col min="11018" max="11264" width="6.875" style="128"/>
    <col min="11265" max="11265" width="12" style="128" customWidth="1"/>
    <col min="11266" max="11266" width="11.5" style="128" customWidth="1"/>
    <col min="11267" max="11267" width="9.625" style="128" customWidth="1"/>
    <col min="11268" max="11268" width="15.625" style="128" customWidth="1"/>
    <col min="11269" max="11269" width="18.375" style="128" customWidth="1"/>
    <col min="11270" max="11270" width="10" style="128" customWidth="1"/>
    <col min="11271" max="11271" width="9.625" style="128" customWidth="1"/>
    <col min="11272" max="11272" width="9.875" style="128" customWidth="1"/>
    <col min="11273" max="11273" width="10" style="128" customWidth="1"/>
    <col min="11274" max="11520" width="6.875" style="128"/>
    <col min="11521" max="11521" width="12" style="128" customWidth="1"/>
    <col min="11522" max="11522" width="11.5" style="128" customWidth="1"/>
    <col min="11523" max="11523" width="9.625" style="128" customWidth="1"/>
    <col min="11524" max="11524" width="15.625" style="128" customWidth="1"/>
    <col min="11525" max="11525" width="18.375" style="128" customWidth="1"/>
    <col min="11526" max="11526" width="10" style="128" customWidth="1"/>
    <col min="11527" max="11527" width="9.625" style="128" customWidth="1"/>
    <col min="11528" max="11528" width="9.875" style="128" customWidth="1"/>
    <col min="11529" max="11529" width="10" style="128" customWidth="1"/>
    <col min="11530" max="11776" width="6.875" style="128"/>
    <col min="11777" max="11777" width="12" style="128" customWidth="1"/>
    <col min="11778" max="11778" width="11.5" style="128" customWidth="1"/>
    <col min="11779" max="11779" width="9.625" style="128" customWidth="1"/>
    <col min="11780" max="11780" width="15.625" style="128" customWidth="1"/>
    <col min="11781" max="11781" width="18.375" style="128" customWidth="1"/>
    <col min="11782" max="11782" width="10" style="128" customWidth="1"/>
    <col min="11783" max="11783" width="9.625" style="128" customWidth="1"/>
    <col min="11784" max="11784" width="9.875" style="128" customWidth="1"/>
    <col min="11785" max="11785" width="10" style="128" customWidth="1"/>
    <col min="11786" max="12032" width="6.875" style="128"/>
    <col min="12033" max="12033" width="12" style="128" customWidth="1"/>
    <col min="12034" max="12034" width="11.5" style="128" customWidth="1"/>
    <col min="12035" max="12035" width="9.625" style="128" customWidth="1"/>
    <col min="12036" max="12036" width="15.625" style="128" customWidth="1"/>
    <col min="12037" max="12037" width="18.375" style="128" customWidth="1"/>
    <col min="12038" max="12038" width="10" style="128" customWidth="1"/>
    <col min="12039" max="12039" width="9.625" style="128" customWidth="1"/>
    <col min="12040" max="12040" width="9.875" style="128" customWidth="1"/>
    <col min="12041" max="12041" width="10" style="128" customWidth="1"/>
    <col min="12042" max="12288" width="6.875" style="128"/>
    <col min="12289" max="12289" width="12" style="128" customWidth="1"/>
    <col min="12290" max="12290" width="11.5" style="128" customWidth="1"/>
    <col min="12291" max="12291" width="9.625" style="128" customWidth="1"/>
    <col min="12292" max="12292" width="15.625" style="128" customWidth="1"/>
    <col min="12293" max="12293" width="18.375" style="128" customWidth="1"/>
    <col min="12294" max="12294" width="10" style="128" customWidth="1"/>
    <col min="12295" max="12295" width="9.625" style="128" customWidth="1"/>
    <col min="12296" max="12296" width="9.875" style="128" customWidth="1"/>
    <col min="12297" max="12297" width="10" style="128" customWidth="1"/>
    <col min="12298" max="12544" width="6.875" style="128"/>
    <col min="12545" max="12545" width="12" style="128" customWidth="1"/>
    <col min="12546" max="12546" width="11.5" style="128" customWidth="1"/>
    <col min="12547" max="12547" width="9.625" style="128" customWidth="1"/>
    <col min="12548" max="12548" width="15.625" style="128" customWidth="1"/>
    <col min="12549" max="12549" width="18.375" style="128" customWidth="1"/>
    <col min="12550" max="12550" width="10" style="128" customWidth="1"/>
    <col min="12551" max="12551" width="9.625" style="128" customWidth="1"/>
    <col min="12552" max="12552" width="9.875" style="128" customWidth="1"/>
    <col min="12553" max="12553" width="10" style="128" customWidth="1"/>
    <col min="12554" max="12800" width="6.875" style="128"/>
    <col min="12801" max="12801" width="12" style="128" customWidth="1"/>
    <col min="12802" max="12802" width="11.5" style="128" customWidth="1"/>
    <col min="12803" max="12803" width="9.625" style="128" customWidth="1"/>
    <col min="12804" max="12804" width="15.625" style="128" customWidth="1"/>
    <col min="12805" max="12805" width="18.375" style="128" customWidth="1"/>
    <col min="12806" max="12806" width="10" style="128" customWidth="1"/>
    <col min="12807" max="12807" width="9.625" style="128" customWidth="1"/>
    <col min="12808" max="12808" width="9.875" style="128" customWidth="1"/>
    <col min="12809" max="12809" width="10" style="128" customWidth="1"/>
    <col min="12810" max="13056" width="6.875" style="128"/>
    <col min="13057" max="13057" width="12" style="128" customWidth="1"/>
    <col min="13058" max="13058" width="11.5" style="128" customWidth="1"/>
    <col min="13059" max="13059" width="9.625" style="128" customWidth="1"/>
    <col min="13060" max="13060" width="15.625" style="128" customWidth="1"/>
    <col min="13061" max="13061" width="18.375" style="128" customWidth="1"/>
    <col min="13062" max="13062" width="10" style="128" customWidth="1"/>
    <col min="13063" max="13063" width="9.625" style="128" customWidth="1"/>
    <col min="13064" max="13064" width="9.875" style="128" customWidth="1"/>
    <col min="13065" max="13065" width="10" style="128" customWidth="1"/>
    <col min="13066" max="13312" width="6.875" style="128"/>
    <col min="13313" max="13313" width="12" style="128" customWidth="1"/>
    <col min="13314" max="13314" width="11.5" style="128" customWidth="1"/>
    <col min="13315" max="13315" width="9.625" style="128" customWidth="1"/>
    <col min="13316" max="13316" width="15.625" style="128" customWidth="1"/>
    <col min="13317" max="13317" width="18.375" style="128" customWidth="1"/>
    <col min="13318" max="13318" width="10" style="128" customWidth="1"/>
    <col min="13319" max="13319" width="9.625" style="128" customWidth="1"/>
    <col min="13320" max="13320" width="9.875" style="128" customWidth="1"/>
    <col min="13321" max="13321" width="10" style="128" customWidth="1"/>
    <col min="13322" max="13568" width="6.875" style="128"/>
    <col min="13569" max="13569" width="12" style="128" customWidth="1"/>
    <col min="13570" max="13570" width="11.5" style="128" customWidth="1"/>
    <col min="13571" max="13571" width="9.625" style="128" customWidth="1"/>
    <col min="13572" max="13572" width="15.625" style="128" customWidth="1"/>
    <col min="13573" max="13573" width="18.375" style="128" customWidth="1"/>
    <col min="13574" max="13574" width="10" style="128" customWidth="1"/>
    <col min="13575" max="13575" width="9.625" style="128" customWidth="1"/>
    <col min="13576" max="13576" width="9.875" style="128" customWidth="1"/>
    <col min="13577" max="13577" width="10" style="128" customWidth="1"/>
    <col min="13578" max="13824" width="6.875" style="128"/>
    <col min="13825" max="13825" width="12" style="128" customWidth="1"/>
    <col min="13826" max="13826" width="11.5" style="128" customWidth="1"/>
    <col min="13827" max="13827" width="9.625" style="128" customWidth="1"/>
    <col min="13828" max="13828" width="15.625" style="128" customWidth="1"/>
    <col min="13829" max="13829" width="18.375" style="128" customWidth="1"/>
    <col min="13830" max="13830" width="10" style="128" customWidth="1"/>
    <col min="13831" max="13831" width="9.625" style="128" customWidth="1"/>
    <col min="13832" max="13832" width="9.875" style="128" customWidth="1"/>
    <col min="13833" max="13833" width="10" style="128" customWidth="1"/>
    <col min="13834" max="14080" width="6.875" style="128"/>
    <col min="14081" max="14081" width="12" style="128" customWidth="1"/>
    <col min="14082" max="14082" width="11.5" style="128" customWidth="1"/>
    <col min="14083" max="14083" width="9.625" style="128" customWidth="1"/>
    <col min="14084" max="14084" width="15.625" style="128" customWidth="1"/>
    <col min="14085" max="14085" width="18.375" style="128" customWidth="1"/>
    <col min="14086" max="14086" width="10" style="128" customWidth="1"/>
    <col min="14087" max="14087" width="9.625" style="128" customWidth="1"/>
    <col min="14088" max="14088" width="9.875" style="128" customWidth="1"/>
    <col min="14089" max="14089" width="10" style="128" customWidth="1"/>
    <col min="14090" max="14336" width="6.875" style="128"/>
    <col min="14337" max="14337" width="12" style="128" customWidth="1"/>
    <col min="14338" max="14338" width="11.5" style="128" customWidth="1"/>
    <col min="14339" max="14339" width="9.625" style="128" customWidth="1"/>
    <col min="14340" max="14340" width="15.625" style="128" customWidth="1"/>
    <col min="14341" max="14341" width="18.375" style="128" customWidth="1"/>
    <col min="14342" max="14342" width="10" style="128" customWidth="1"/>
    <col min="14343" max="14343" width="9.625" style="128" customWidth="1"/>
    <col min="14344" max="14344" width="9.875" style="128" customWidth="1"/>
    <col min="14345" max="14345" width="10" style="128" customWidth="1"/>
    <col min="14346" max="14592" width="6.875" style="128"/>
    <col min="14593" max="14593" width="12" style="128" customWidth="1"/>
    <col min="14594" max="14594" width="11.5" style="128" customWidth="1"/>
    <col min="14595" max="14595" width="9.625" style="128" customWidth="1"/>
    <col min="14596" max="14596" width="15.625" style="128" customWidth="1"/>
    <col min="14597" max="14597" width="18.375" style="128" customWidth="1"/>
    <col min="14598" max="14598" width="10" style="128" customWidth="1"/>
    <col min="14599" max="14599" width="9.625" style="128" customWidth="1"/>
    <col min="14600" max="14600" width="9.875" style="128" customWidth="1"/>
    <col min="14601" max="14601" width="10" style="128" customWidth="1"/>
    <col min="14602" max="14848" width="6.875" style="128"/>
    <col min="14849" max="14849" width="12" style="128" customWidth="1"/>
    <col min="14850" max="14850" width="11.5" style="128" customWidth="1"/>
    <col min="14851" max="14851" width="9.625" style="128" customWidth="1"/>
    <col min="14852" max="14852" width="15.625" style="128" customWidth="1"/>
    <col min="14853" max="14853" width="18.375" style="128" customWidth="1"/>
    <col min="14854" max="14854" width="10" style="128" customWidth="1"/>
    <col min="14855" max="14855" width="9.625" style="128" customWidth="1"/>
    <col min="14856" max="14856" width="9.875" style="128" customWidth="1"/>
    <col min="14857" max="14857" width="10" style="128" customWidth="1"/>
    <col min="14858" max="15104" width="6.875" style="128"/>
    <col min="15105" max="15105" width="12" style="128" customWidth="1"/>
    <col min="15106" max="15106" width="11.5" style="128" customWidth="1"/>
    <col min="15107" max="15107" width="9.625" style="128" customWidth="1"/>
    <col min="15108" max="15108" width="15.625" style="128" customWidth="1"/>
    <col min="15109" max="15109" width="18.375" style="128" customWidth="1"/>
    <col min="15110" max="15110" width="10" style="128" customWidth="1"/>
    <col min="15111" max="15111" width="9.625" style="128" customWidth="1"/>
    <col min="15112" max="15112" width="9.875" style="128" customWidth="1"/>
    <col min="15113" max="15113" width="10" style="128" customWidth="1"/>
    <col min="15114" max="15360" width="6.875" style="128"/>
    <col min="15361" max="15361" width="12" style="128" customWidth="1"/>
    <col min="15362" max="15362" width="11.5" style="128" customWidth="1"/>
    <col min="15363" max="15363" width="9.625" style="128" customWidth="1"/>
    <col min="15364" max="15364" width="15.625" style="128" customWidth="1"/>
    <col min="15365" max="15365" width="18.375" style="128" customWidth="1"/>
    <col min="15366" max="15366" width="10" style="128" customWidth="1"/>
    <col min="15367" max="15367" width="9.625" style="128" customWidth="1"/>
    <col min="15368" max="15368" width="9.875" style="128" customWidth="1"/>
    <col min="15369" max="15369" width="10" style="128" customWidth="1"/>
    <col min="15370" max="15616" width="6.875" style="128"/>
    <col min="15617" max="15617" width="12" style="128" customWidth="1"/>
    <col min="15618" max="15618" width="11.5" style="128" customWidth="1"/>
    <col min="15619" max="15619" width="9.625" style="128" customWidth="1"/>
    <col min="15620" max="15620" width="15.625" style="128" customWidth="1"/>
    <col min="15621" max="15621" width="18.375" style="128" customWidth="1"/>
    <col min="15622" max="15622" width="10" style="128" customWidth="1"/>
    <col min="15623" max="15623" width="9.625" style="128" customWidth="1"/>
    <col min="15624" max="15624" width="9.875" style="128" customWidth="1"/>
    <col min="15625" max="15625" width="10" style="128" customWidth="1"/>
    <col min="15626" max="15872" width="6.875" style="128"/>
    <col min="15873" max="15873" width="12" style="128" customWidth="1"/>
    <col min="15874" max="15874" width="11.5" style="128" customWidth="1"/>
    <col min="15875" max="15875" width="9.625" style="128" customWidth="1"/>
    <col min="15876" max="15876" width="15.625" style="128" customWidth="1"/>
    <col min="15877" max="15877" width="18.375" style="128" customWidth="1"/>
    <col min="15878" max="15878" width="10" style="128" customWidth="1"/>
    <col min="15879" max="15879" width="9.625" style="128" customWidth="1"/>
    <col min="15880" max="15880" width="9.875" style="128" customWidth="1"/>
    <col min="15881" max="15881" width="10" style="128" customWidth="1"/>
    <col min="15882" max="16128" width="6.875" style="128"/>
    <col min="16129" max="16129" width="12" style="128" customWidth="1"/>
    <col min="16130" max="16130" width="11.5" style="128" customWidth="1"/>
    <col min="16131" max="16131" width="9.625" style="128" customWidth="1"/>
    <col min="16132" max="16132" width="15.625" style="128" customWidth="1"/>
    <col min="16133" max="16133" width="18.375" style="128" customWidth="1"/>
    <col min="16134" max="16134" width="10" style="128" customWidth="1"/>
    <col min="16135" max="16135" width="9.625" style="128" customWidth="1"/>
    <col min="16136" max="16136" width="9.875" style="128" customWidth="1"/>
    <col min="16137" max="16137" width="10" style="128" customWidth="1"/>
    <col min="16138" max="16384" width="6.875" style="128"/>
  </cols>
  <sheetData>
    <row r="1" ht="20.25" spans="1:9">
      <c r="A1" s="129"/>
      <c r="B1" s="130"/>
      <c r="C1" s="130"/>
      <c r="D1" s="130"/>
      <c r="E1" s="130"/>
      <c r="F1" s="130"/>
      <c r="G1" s="130"/>
      <c r="H1" s="130"/>
      <c r="I1" s="130"/>
    </row>
    <row r="2" ht="20.25" spans="1:9">
      <c r="A2" s="162" t="s">
        <v>421</v>
      </c>
      <c r="B2" s="162"/>
      <c r="C2" s="162"/>
      <c r="D2" s="162"/>
      <c r="E2" s="162"/>
      <c r="F2" s="162"/>
      <c r="G2" s="162"/>
      <c r="H2" s="162"/>
      <c r="I2" s="162"/>
    </row>
    <row r="3" ht="13.5" spans="1:9">
      <c r="A3" s="173" t="s">
        <v>422</v>
      </c>
      <c r="B3" s="173"/>
      <c r="C3" s="173"/>
      <c r="D3" s="173"/>
      <c r="E3" s="173"/>
      <c r="F3" s="173"/>
      <c r="G3" s="173"/>
      <c r="H3" s="173"/>
      <c r="I3" s="173"/>
    </row>
    <row r="4" ht="20.25" customHeight="1" spans="1:9">
      <c r="A4" s="132" t="s">
        <v>423</v>
      </c>
      <c r="B4" s="133" t="s">
        <v>458</v>
      </c>
      <c r="C4" s="133"/>
      <c r="D4" s="133"/>
      <c r="E4" s="133"/>
      <c r="F4" s="133"/>
      <c r="G4" s="133"/>
      <c r="H4" s="133"/>
      <c r="I4" s="133"/>
    </row>
    <row r="5" ht="20.25" customHeight="1" spans="1:9">
      <c r="A5" s="134" t="s">
        <v>425</v>
      </c>
      <c r="B5" s="133" t="s">
        <v>72</v>
      </c>
      <c r="C5" s="133"/>
      <c r="D5" s="133"/>
      <c r="E5" s="133"/>
      <c r="F5" s="133"/>
      <c r="G5" s="133"/>
      <c r="H5" s="133"/>
      <c r="I5" s="133"/>
    </row>
    <row r="6" ht="20.25" customHeight="1" spans="1:9">
      <c r="A6" s="135" t="s">
        <v>426</v>
      </c>
      <c r="B6" s="132" t="s">
        <v>427</v>
      </c>
      <c r="C6" s="132"/>
      <c r="D6" s="132"/>
      <c r="E6" s="154">
        <v>10</v>
      </c>
      <c r="F6" s="154"/>
      <c r="G6" s="154"/>
      <c r="H6" s="154"/>
      <c r="I6" s="154"/>
    </row>
    <row r="7" ht="20.25" customHeight="1" spans="1:11">
      <c r="A7" s="136"/>
      <c r="B7" s="132" t="s">
        <v>262</v>
      </c>
      <c r="C7" s="132"/>
      <c r="D7" s="132"/>
      <c r="E7" s="154">
        <v>10</v>
      </c>
      <c r="F7" s="154"/>
      <c r="G7" s="154"/>
      <c r="H7" s="154"/>
      <c r="I7" s="154"/>
      <c r="J7" s="158"/>
      <c r="K7" s="158"/>
    </row>
    <row r="8" ht="20.25" customHeight="1" spans="1:9">
      <c r="A8" s="137"/>
      <c r="B8" s="132" t="s">
        <v>263</v>
      </c>
      <c r="C8" s="132"/>
      <c r="D8" s="132"/>
      <c r="E8" s="179"/>
      <c r="F8" s="180"/>
      <c r="G8" s="180"/>
      <c r="H8" s="180"/>
      <c r="I8" s="180"/>
    </row>
    <row r="9" ht="20.25" customHeight="1" spans="1:16">
      <c r="A9" s="138" t="s">
        <v>428</v>
      </c>
      <c r="B9" s="165" t="s">
        <v>459</v>
      </c>
      <c r="C9" s="165"/>
      <c r="D9" s="165"/>
      <c r="E9" s="165"/>
      <c r="F9" s="165"/>
      <c r="G9" s="165"/>
      <c r="H9" s="165"/>
      <c r="I9" s="165"/>
      <c r="J9" s="158"/>
      <c r="K9" s="158"/>
      <c r="M9" s="158"/>
      <c r="N9" s="158"/>
      <c r="O9" s="158"/>
      <c r="P9" s="158"/>
    </row>
    <row r="10" s="176" customFormat="1" ht="20.25" customHeight="1" spans="1:12">
      <c r="A10" s="141" t="s">
        <v>430</v>
      </c>
      <c r="B10" s="177" t="s">
        <v>270</v>
      </c>
      <c r="C10" s="177" t="s">
        <v>271</v>
      </c>
      <c r="D10" s="171" t="s">
        <v>272</v>
      </c>
      <c r="E10" s="171"/>
      <c r="F10" s="171" t="s">
        <v>273</v>
      </c>
      <c r="G10" s="171"/>
      <c r="H10" s="171"/>
      <c r="I10" s="171"/>
      <c r="J10" s="172"/>
      <c r="K10" s="172"/>
      <c r="L10" s="172"/>
    </row>
    <row r="11" ht="20.25" customHeight="1" spans="1:12">
      <c r="A11" s="141"/>
      <c r="B11" s="141" t="s">
        <v>431</v>
      </c>
      <c r="C11" s="141" t="s">
        <v>275</v>
      </c>
      <c r="D11" s="144" t="s">
        <v>460</v>
      </c>
      <c r="E11" s="144"/>
      <c r="F11" s="165" t="s">
        <v>461</v>
      </c>
      <c r="G11" s="165"/>
      <c r="H11" s="165"/>
      <c r="I11" s="165"/>
      <c r="J11" s="158"/>
      <c r="K11" s="158"/>
      <c r="L11" s="158"/>
    </row>
    <row r="12" ht="20.25" customHeight="1" spans="1:12">
      <c r="A12" s="141"/>
      <c r="B12" s="141"/>
      <c r="C12" s="141"/>
      <c r="D12" s="144"/>
      <c r="E12" s="144"/>
      <c r="F12" s="165"/>
      <c r="G12" s="165"/>
      <c r="H12" s="165"/>
      <c r="I12" s="165"/>
      <c r="J12" s="158"/>
      <c r="K12" s="158"/>
      <c r="L12" s="158"/>
    </row>
    <row r="13" ht="20.25" customHeight="1" spans="1:11">
      <c r="A13" s="141"/>
      <c r="B13" s="141"/>
      <c r="C13" s="141"/>
      <c r="D13" s="144"/>
      <c r="E13" s="144"/>
      <c r="F13" s="165"/>
      <c r="G13" s="165"/>
      <c r="H13" s="165"/>
      <c r="I13" s="165"/>
      <c r="J13" s="158"/>
      <c r="K13" s="158"/>
    </row>
    <row r="14" ht="20.25" customHeight="1" spans="1:12">
      <c r="A14" s="141"/>
      <c r="B14" s="141"/>
      <c r="C14" s="141" t="s">
        <v>280</v>
      </c>
      <c r="D14" s="144" t="s">
        <v>462</v>
      </c>
      <c r="E14" s="144"/>
      <c r="F14" s="165" t="s">
        <v>463</v>
      </c>
      <c r="G14" s="165"/>
      <c r="H14" s="165"/>
      <c r="I14" s="165"/>
      <c r="J14" s="158"/>
      <c r="K14" s="158"/>
      <c r="L14" s="158"/>
    </row>
    <row r="15" ht="20.25" customHeight="1" spans="1:18">
      <c r="A15" s="141"/>
      <c r="B15" s="141"/>
      <c r="C15" s="141"/>
      <c r="D15" s="144"/>
      <c r="E15" s="144"/>
      <c r="F15" s="165"/>
      <c r="G15" s="165"/>
      <c r="H15" s="165"/>
      <c r="I15" s="165"/>
      <c r="J15" s="158"/>
      <c r="K15" s="158"/>
      <c r="L15" s="158"/>
      <c r="M15" s="158"/>
      <c r="N15" s="158"/>
      <c r="P15" s="158"/>
      <c r="Q15" s="158"/>
      <c r="R15" s="158"/>
    </row>
    <row r="16" ht="20.25" customHeight="1" spans="1:18">
      <c r="A16" s="141"/>
      <c r="B16" s="141"/>
      <c r="C16" s="178" t="s">
        <v>283</v>
      </c>
      <c r="D16" s="144" t="s">
        <v>436</v>
      </c>
      <c r="E16" s="144"/>
      <c r="F16" s="144" t="s">
        <v>464</v>
      </c>
      <c r="G16" s="144"/>
      <c r="H16" s="144"/>
      <c r="I16" s="144"/>
      <c r="J16" s="158"/>
      <c r="K16" s="158"/>
      <c r="L16" s="158"/>
      <c r="M16" s="158"/>
      <c r="N16" s="158"/>
      <c r="O16" s="158"/>
      <c r="P16" s="158"/>
      <c r="Q16" s="158"/>
      <c r="R16" s="158"/>
    </row>
    <row r="17" ht="20.25" customHeight="1" spans="1:18">
      <c r="A17" s="141"/>
      <c r="B17" s="141"/>
      <c r="C17" s="145" t="s">
        <v>286</v>
      </c>
      <c r="D17" s="165" t="s">
        <v>465</v>
      </c>
      <c r="E17" s="165"/>
      <c r="F17" s="144" t="s">
        <v>439</v>
      </c>
      <c r="G17" s="144"/>
      <c r="H17" s="144"/>
      <c r="I17" s="144"/>
      <c r="J17" s="158"/>
      <c r="K17" s="158"/>
      <c r="L17" s="158"/>
      <c r="M17" s="158"/>
      <c r="N17" s="158"/>
      <c r="O17" s="158"/>
      <c r="P17" s="158"/>
      <c r="Q17" s="158"/>
      <c r="R17" s="158"/>
    </row>
    <row r="18" ht="20.25" customHeight="1" spans="1:18">
      <c r="A18" s="141"/>
      <c r="B18" s="141"/>
      <c r="C18" s="149"/>
      <c r="D18" s="165"/>
      <c r="E18" s="165"/>
      <c r="F18" s="144"/>
      <c r="G18" s="144"/>
      <c r="H18" s="144"/>
      <c r="I18" s="144"/>
      <c r="J18" s="158"/>
      <c r="K18" s="158"/>
      <c r="L18" s="158"/>
      <c r="M18" s="158"/>
      <c r="N18" s="158"/>
      <c r="O18" s="158"/>
      <c r="P18" s="158"/>
      <c r="Q18" s="158"/>
      <c r="R18" s="158"/>
    </row>
    <row r="19" ht="20.25" customHeight="1" spans="1:18">
      <c r="A19" s="141"/>
      <c r="B19" s="141"/>
      <c r="C19" s="146"/>
      <c r="D19" s="144"/>
      <c r="E19" s="144"/>
      <c r="F19" s="144"/>
      <c r="G19" s="144"/>
      <c r="H19" s="144"/>
      <c r="I19" s="144"/>
      <c r="J19" s="158"/>
      <c r="K19" s="158"/>
      <c r="L19" s="158"/>
      <c r="M19" s="158"/>
      <c r="N19" s="158"/>
      <c r="O19" s="158"/>
      <c r="P19" s="158"/>
      <c r="Q19" s="158"/>
      <c r="R19" s="158"/>
    </row>
    <row r="20" spans="1:18">
      <c r="A20" s="141"/>
      <c r="B20" s="141" t="s">
        <v>440</v>
      </c>
      <c r="C20" s="152" t="s">
        <v>441</v>
      </c>
      <c r="D20" s="144" t="s">
        <v>466</v>
      </c>
      <c r="E20" s="144"/>
      <c r="F20" s="165" t="s">
        <v>467</v>
      </c>
      <c r="G20" s="165"/>
      <c r="H20" s="165"/>
      <c r="I20" s="165"/>
      <c r="J20" s="181"/>
      <c r="K20" s="158"/>
      <c r="L20" s="158"/>
      <c r="M20" s="158"/>
      <c r="N20" s="158"/>
      <c r="O20" s="158"/>
      <c r="P20" s="158"/>
      <c r="Q20" s="158"/>
      <c r="R20" s="168"/>
    </row>
    <row r="21" customHeight="1" spans="1:13">
      <c r="A21" s="141"/>
      <c r="B21" s="141"/>
      <c r="C21" s="152" t="s">
        <v>444</v>
      </c>
      <c r="D21" s="144" t="s">
        <v>468</v>
      </c>
      <c r="E21" s="144"/>
      <c r="F21" s="144" t="s">
        <v>469</v>
      </c>
      <c r="G21" s="144"/>
      <c r="H21" s="144"/>
      <c r="I21" s="144"/>
      <c r="J21" s="158"/>
      <c r="K21" s="158"/>
      <c r="L21" s="158"/>
      <c r="M21" s="158"/>
    </row>
    <row r="22" ht="21.75" customHeight="1" spans="1:16">
      <c r="A22" s="141"/>
      <c r="B22" s="145" t="s">
        <v>306</v>
      </c>
      <c r="C22" s="151" t="s">
        <v>447</v>
      </c>
      <c r="D22" s="144" t="s">
        <v>470</v>
      </c>
      <c r="E22" s="144"/>
      <c r="F22" s="144" t="s">
        <v>471</v>
      </c>
      <c r="G22" s="144"/>
      <c r="H22" s="144"/>
      <c r="I22" s="144"/>
      <c r="J22" s="158"/>
      <c r="K22" s="158"/>
      <c r="N22" s="168"/>
      <c r="O22" s="168"/>
      <c r="P22" s="168"/>
    </row>
    <row r="23" ht="21.75" customHeight="1" spans="1:16">
      <c r="A23" s="141"/>
      <c r="B23" s="146"/>
      <c r="C23" s="163"/>
      <c r="D23" s="144" t="s">
        <v>472</v>
      </c>
      <c r="E23" s="144"/>
      <c r="F23" s="144" t="s">
        <v>471</v>
      </c>
      <c r="G23" s="144"/>
      <c r="H23" s="144"/>
      <c r="I23" s="144"/>
      <c r="N23" s="168"/>
      <c r="O23" s="168"/>
      <c r="P23" s="168"/>
    </row>
    <row r="24" ht="13.5" spans="1:13">
      <c r="A24" s="174"/>
      <c r="L24" s="168"/>
      <c r="M24" s="168"/>
    </row>
    <row r="25" ht="13.5" spans="10:11">
      <c r="J25" s="168"/>
      <c r="K25" s="168"/>
    </row>
  </sheetData>
  <mergeCells count="48">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A6:A8"/>
    <mergeCell ref="A10:A23"/>
    <mergeCell ref="B11:B19"/>
    <mergeCell ref="B20:B21"/>
    <mergeCell ref="B22:B23"/>
    <mergeCell ref="C11:C13"/>
    <mergeCell ref="C14:C15"/>
    <mergeCell ref="C17:C19"/>
    <mergeCell ref="C22:C23"/>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workbookViewId="0">
      <selection activeCell="E24" sqref="E24"/>
    </sheetView>
  </sheetViews>
  <sheetFormatPr defaultColWidth="6.875" defaultRowHeight="24.75" customHeight="1"/>
  <cols>
    <col min="1" max="1" width="15.625" style="128" customWidth="1"/>
    <col min="2" max="2" width="11.5" style="128" customWidth="1"/>
    <col min="3" max="3" width="9.25833333333333" style="128" customWidth="1"/>
    <col min="4" max="4" width="10.875" style="128" customWidth="1"/>
    <col min="5" max="5" width="15.2583333333333" style="128" customWidth="1"/>
    <col min="6" max="6" width="10" style="128" customWidth="1"/>
    <col min="7" max="7" width="9.625" style="128" customWidth="1"/>
    <col min="8" max="8" width="9.875" style="128" customWidth="1"/>
    <col min="9" max="9" width="10" style="128" customWidth="1"/>
    <col min="10" max="256" width="6.875" style="128"/>
    <col min="257" max="257" width="12" style="128" customWidth="1"/>
    <col min="258" max="258" width="11.5" style="128" customWidth="1"/>
    <col min="259" max="259" width="9.25833333333333" style="128" customWidth="1"/>
    <col min="260" max="260" width="10.875" style="128" customWidth="1"/>
    <col min="261" max="261" width="15.2583333333333" style="128" customWidth="1"/>
    <col min="262" max="262" width="10" style="128" customWidth="1"/>
    <col min="263" max="263" width="9.625" style="128" customWidth="1"/>
    <col min="264" max="264" width="9.875" style="128" customWidth="1"/>
    <col min="265" max="265" width="10" style="128" customWidth="1"/>
    <col min="266" max="512" width="6.875" style="128"/>
    <col min="513" max="513" width="12" style="128" customWidth="1"/>
    <col min="514" max="514" width="11.5" style="128" customWidth="1"/>
    <col min="515" max="515" width="9.25833333333333" style="128" customWidth="1"/>
    <col min="516" max="516" width="10.875" style="128" customWidth="1"/>
    <col min="517" max="517" width="15.2583333333333" style="128" customWidth="1"/>
    <col min="518" max="518" width="10" style="128" customWidth="1"/>
    <col min="519" max="519" width="9.625" style="128" customWidth="1"/>
    <col min="520" max="520" width="9.875" style="128" customWidth="1"/>
    <col min="521" max="521" width="10" style="128" customWidth="1"/>
    <col min="522" max="768" width="6.875" style="128"/>
    <col min="769" max="769" width="12" style="128" customWidth="1"/>
    <col min="770" max="770" width="11.5" style="128" customWidth="1"/>
    <col min="771" max="771" width="9.25833333333333" style="128" customWidth="1"/>
    <col min="772" max="772" width="10.875" style="128" customWidth="1"/>
    <col min="773" max="773" width="15.2583333333333" style="128" customWidth="1"/>
    <col min="774" max="774" width="10" style="128" customWidth="1"/>
    <col min="775" max="775" width="9.625" style="128" customWidth="1"/>
    <col min="776" max="776" width="9.875" style="128" customWidth="1"/>
    <col min="777" max="777" width="10" style="128" customWidth="1"/>
    <col min="778" max="1024" width="6.875" style="128"/>
    <col min="1025" max="1025" width="12" style="128" customWidth="1"/>
    <col min="1026" max="1026" width="11.5" style="128" customWidth="1"/>
    <col min="1027" max="1027" width="9.25833333333333" style="128" customWidth="1"/>
    <col min="1028" max="1028" width="10.875" style="128" customWidth="1"/>
    <col min="1029" max="1029" width="15.2583333333333" style="128" customWidth="1"/>
    <col min="1030" max="1030" width="10" style="128" customWidth="1"/>
    <col min="1031" max="1031" width="9.625" style="128" customWidth="1"/>
    <col min="1032" max="1032" width="9.875" style="128" customWidth="1"/>
    <col min="1033" max="1033" width="10" style="128" customWidth="1"/>
    <col min="1034" max="1280" width="6.875" style="128"/>
    <col min="1281" max="1281" width="12" style="128" customWidth="1"/>
    <col min="1282" max="1282" width="11.5" style="128" customWidth="1"/>
    <col min="1283" max="1283" width="9.25833333333333" style="128" customWidth="1"/>
    <col min="1284" max="1284" width="10.875" style="128" customWidth="1"/>
    <col min="1285" max="1285" width="15.2583333333333" style="128" customWidth="1"/>
    <col min="1286" max="1286" width="10" style="128" customWidth="1"/>
    <col min="1287" max="1287" width="9.625" style="128" customWidth="1"/>
    <col min="1288" max="1288" width="9.875" style="128" customWidth="1"/>
    <col min="1289" max="1289" width="10" style="128" customWidth="1"/>
    <col min="1290" max="1536" width="6.875" style="128"/>
    <col min="1537" max="1537" width="12" style="128" customWidth="1"/>
    <col min="1538" max="1538" width="11.5" style="128" customWidth="1"/>
    <col min="1539" max="1539" width="9.25833333333333" style="128" customWidth="1"/>
    <col min="1540" max="1540" width="10.875" style="128" customWidth="1"/>
    <col min="1541" max="1541" width="15.2583333333333" style="128" customWidth="1"/>
    <col min="1542" max="1542" width="10" style="128" customWidth="1"/>
    <col min="1543" max="1543" width="9.625" style="128" customWidth="1"/>
    <col min="1544" max="1544" width="9.875" style="128" customWidth="1"/>
    <col min="1545" max="1545" width="10" style="128" customWidth="1"/>
    <col min="1546" max="1792" width="6.875" style="128"/>
    <col min="1793" max="1793" width="12" style="128" customWidth="1"/>
    <col min="1794" max="1794" width="11.5" style="128" customWidth="1"/>
    <col min="1795" max="1795" width="9.25833333333333" style="128" customWidth="1"/>
    <col min="1796" max="1796" width="10.875" style="128" customWidth="1"/>
    <col min="1797" max="1797" width="15.2583333333333" style="128" customWidth="1"/>
    <col min="1798" max="1798" width="10" style="128" customWidth="1"/>
    <col min="1799" max="1799" width="9.625" style="128" customWidth="1"/>
    <col min="1800" max="1800" width="9.875" style="128" customWidth="1"/>
    <col min="1801" max="1801" width="10" style="128" customWidth="1"/>
    <col min="1802" max="2048" width="6.875" style="128"/>
    <col min="2049" max="2049" width="12" style="128" customWidth="1"/>
    <col min="2050" max="2050" width="11.5" style="128" customWidth="1"/>
    <col min="2051" max="2051" width="9.25833333333333" style="128" customWidth="1"/>
    <col min="2052" max="2052" width="10.875" style="128" customWidth="1"/>
    <col min="2053" max="2053" width="15.2583333333333" style="128" customWidth="1"/>
    <col min="2054" max="2054" width="10" style="128" customWidth="1"/>
    <col min="2055" max="2055" width="9.625" style="128" customWidth="1"/>
    <col min="2056" max="2056" width="9.875" style="128" customWidth="1"/>
    <col min="2057" max="2057" width="10" style="128" customWidth="1"/>
    <col min="2058" max="2304" width="6.875" style="128"/>
    <col min="2305" max="2305" width="12" style="128" customWidth="1"/>
    <col min="2306" max="2306" width="11.5" style="128" customWidth="1"/>
    <col min="2307" max="2307" width="9.25833333333333" style="128" customWidth="1"/>
    <col min="2308" max="2308" width="10.875" style="128" customWidth="1"/>
    <col min="2309" max="2309" width="15.2583333333333" style="128" customWidth="1"/>
    <col min="2310" max="2310" width="10" style="128" customWidth="1"/>
    <col min="2311" max="2311" width="9.625" style="128" customWidth="1"/>
    <col min="2312" max="2312" width="9.875" style="128" customWidth="1"/>
    <col min="2313" max="2313" width="10" style="128" customWidth="1"/>
    <col min="2314" max="2560" width="6.875" style="128"/>
    <col min="2561" max="2561" width="12" style="128" customWidth="1"/>
    <col min="2562" max="2562" width="11.5" style="128" customWidth="1"/>
    <col min="2563" max="2563" width="9.25833333333333" style="128" customWidth="1"/>
    <col min="2564" max="2564" width="10.875" style="128" customWidth="1"/>
    <col min="2565" max="2565" width="15.2583333333333" style="128" customWidth="1"/>
    <col min="2566" max="2566" width="10" style="128" customWidth="1"/>
    <col min="2567" max="2567" width="9.625" style="128" customWidth="1"/>
    <col min="2568" max="2568" width="9.875" style="128" customWidth="1"/>
    <col min="2569" max="2569" width="10" style="128" customWidth="1"/>
    <col min="2570" max="2816" width="6.875" style="128"/>
    <col min="2817" max="2817" width="12" style="128" customWidth="1"/>
    <col min="2818" max="2818" width="11.5" style="128" customWidth="1"/>
    <col min="2819" max="2819" width="9.25833333333333" style="128" customWidth="1"/>
    <col min="2820" max="2820" width="10.875" style="128" customWidth="1"/>
    <col min="2821" max="2821" width="15.2583333333333" style="128" customWidth="1"/>
    <col min="2822" max="2822" width="10" style="128" customWidth="1"/>
    <col min="2823" max="2823" width="9.625" style="128" customWidth="1"/>
    <col min="2824" max="2824" width="9.875" style="128" customWidth="1"/>
    <col min="2825" max="2825" width="10" style="128" customWidth="1"/>
    <col min="2826" max="3072" width="6.875" style="128"/>
    <col min="3073" max="3073" width="12" style="128" customWidth="1"/>
    <col min="3074" max="3074" width="11.5" style="128" customWidth="1"/>
    <col min="3075" max="3075" width="9.25833333333333" style="128" customWidth="1"/>
    <col min="3076" max="3076" width="10.875" style="128" customWidth="1"/>
    <col min="3077" max="3077" width="15.2583333333333" style="128" customWidth="1"/>
    <col min="3078" max="3078" width="10" style="128" customWidth="1"/>
    <col min="3079" max="3079" width="9.625" style="128" customWidth="1"/>
    <col min="3080" max="3080" width="9.875" style="128" customWidth="1"/>
    <col min="3081" max="3081" width="10" style="128" customWidth="1"/>
    <col min="3082" max="3328" width="6.875" style="128"/>
    <col min="3329" max="3329" width="12" style="128" customWidth="1"/>
    <col min="3330" max="3330" width="11.5" style="128" customWidth="1"/>
    <col min="3331" max="3331" width="9.25833333333333" style="128" customWidth="1"/>
    <col min="3332" max="3332" width="10.875" style="128" customWidth="1"/>
    <col min="3333" max="3333" width="15.2583333333333" style="128" customWidth="1"/>
    <col min="3334" max="3334" width="10" style="128" customWidth="1"/>
    <col min="3335" max="3335" width="9.625" style="128" customWidth="1"/>
    <col min="3336" max="3336" width="9.875" style="128" customWidth="1"/>
    <col min="3337" max="3337" width="10" style="128" customWidth="1"/>
    <col min="3338" max="3584" width="6.875" style="128"/>
    <col min="3585" max="3585" width="12" style="128" customWidth="1"/>
    <col min="3586" max="3586" width="11.5" style="128" customWidth="1"/>
    <col min="3587" max="3587" width="9.25833333333333" style="128" customWidth="1"/>
    <col min="3588" max="3588" width="10.875" style="128" customWidth="1"/>
    <col min="3589" max="3589" width="15.2583333333333" style="128" customWidth="1"/>
    <col min="3590" max="3590" width="10" style="128" customWidth="1"/>
    <col min="3591" max="3591" width="9.625" style="128" customWidth="1"/>
    <col min="3592" max="3592" width="9.875" style="128" customWidth="1"/>
    <col min="3593" max="3593" width="10" style="128" customWidth="1"/>
    <col min="3594" max="3840" width="6.875" style="128"/>
    <col min="3841" max="3841" width="12" style="128" customWidth="1"/>
    <col min="3842" max="3842" width="11.5" style="128" customWidth="1"/>
    <col min="3843" max="3843" width="9.25833333333333" style="128" customWidth="1"/>
    <col min="3844" max="3844" width="10.875" style="128" customWidth="1"/>
    <col min="3845" max="3845" width="15.2583333333333" style="128" customWidth="1"/>
    <col min="3846" max="3846" width="10" style="128" customWidth="1"/>
    <col min="3847" max="3847" width="9.625" style="128" customWidth="1"/>
    <col min="3848" max="3848" width="9.875" style="128" customWidth="1"/>
    <col min="3849" max="3849" width="10" style="128" customWidth="1"/>
    <col min="3850" max="4096" width="6.875" style="128"/>
    <col min="4097" max="4097" width="12" style="128" customWidth="1"/>
    <col min="4098" max="4098" width="11.5" style="128" customWidth="1"/>
    <col min="4099" max="4099" width="9.25833333333333" style="128" customWidth="1"/>
    <col min="4100" max="4100" width="10.875" style="128" customWidth="1"/>
    <col min="4101" max="4101" width="15.2583333333333" style="128" customWidth="1"/>
    <col min="4102" max="4102" width="10" style="128" customWidth="1"/>
    <col min="4103" max="4103" width="9.625" style="128" customWidth="1"/>
    <col min="4104" max="4104" width="9.875" style="128" customWidth="1"/>
    <col min="4105" max="4105" width="10" style="128" customWidth="1"/>
    <col min="4106" max="4352" width="6.875" style="128"/>
    <col min="4353" max="4353" width="12" style="128" customWidth="1"/>
    <col min="4354" max="4354" width="11.5" style="128" customWidth="1"/>
    <col min="4355" max="4355" width="9.25833333333333" style="128" customWidth="1"/>
    <col min="4356" max="4356" width="10.875" style="128" customWidth="1"/>
    <col min="4357" max="4357" width="15.2583333333333" style="128" customWidth="1"/>
    <col min="4358" max="4358" width="10" style="128" customWidth="1"/>
    <col min="4359" max="4359" width="9.625" style="128" customWidth="1"/>
    <col min="4360" max="4360" width="9.875" style="128" customWidth="1"/>
    <col min="4361" max="4361" width="10" style="128" customWidth="1"/>
    <col min="4362" max="4608" width="6.875" style="128"/>
    <col min="4609" max="4609" width="12" style="128" customWidth="1"/>
    <col min="4610" max="4610" width="11.5" style="128" customWidth="1"/>
    <col min="4611" max="4611" width="9.25833333333333" style="128" customWidth="1"/>
    <col min="4612" max="4612" width="10.875" style="128" customWidth="1"/>
    <col min="4613" max="4613" width="15.2583333333333" style="128" customWidth="1"/>
    <col min="4614" max="4614" width="10" style="128" customWidth="1"/>
    <col min="4615" max="4615" width="9.625" style="128" customWidth="1"/>
    <col min="4616" max="4616" width="9.875" style="128" customWidth="1"/>
    <col min="4617" max="4617" width="10" style="128" customWidth="1"/>
    <col min="4618" max="4864" width="6.875" style="128"/>
    <col min="4865" max="4865" width="12" style="128" customWidth="1"/>
    <col min="4866" max="4866" width="11.5" style="128" customWidth="1"/>
    <col min="4867" max="4867" width="9.25833333333333" style="128" customWidth="1"/>
    <col min="4868" max="4868" width="10.875" style="128" customWidth="1"/>
    <col min="4869" max="4869" width="15.2583333333333" style="128" customWidth="1"/>
    <col min="4870" max="4870" width="10" style="128" customWidth="1"/>
    <col min="4871" max="4871" width="9.625" style="128" customWidth="1"/>
    <col min="4872" max="4872" width="9.875" style="128" customWidth="1"/>
    <col min="4873" max="4873" width="10" style="128" customWidth="1"/>
    <col min="4874" max="5120" width="6.875" style="128"/>
    <col min="5121" max="5121" width="12" style="128" customWidth="1"/>
    <col min="5122" max="5122" width="11.5" style="128" customWidth="1"/>
    <col min="5123" max="5123" width="9.25833333333333" style="128" customWidth="1"/>
    <col min="5124" max="5124" width="10.875" style="128" customWidth="1"/>
    <col min="5125" max="5125" width="15.2583333333333" style="128" customWidth="1"/>
    <col min="5126" max="5126" width="10" style="128" customWidth="1"/>
    <col min="5127" max="5127" width="9.625" style="128" customWidth="1"/>
    <col min="5128" max="5128" width="9.875" style="128" customWidth="1"/>
    <col min="5129" max="5129" width="10" style="128" customWidth="1"/>
    <col min="5130" max="5376" width="6.875" style="128"/>
    <col min="5377" max="5377" width="12" style="128" customWidth="1"/>
    <col min="5378" max="5378" width="11.5" style="128" customWidth="1"/>
    <col min="5379" max="5379" width="9.25833333333333" style="128" customWidth="1"/>
    <col min="5380" max="5380" width="10.875" style="128" customWidth="1"/>
    <col min="5381" max="5381" width="15.2583333333333" style="128" customWidth="1"/>
    <col min="5382" max="5382" width="10" style="128" customWidth="1"/>
    <col min="5383" max="5383" width="9.625" style="128" customWidth="1"/>
    <col min="5384" max="5384" width="9.875" style="128" customWidth="1"/>
    <col min="5385" max="5385" width="10" style="128" customWidth="1"/>
    <col min="5386" max="5632" width="6.875" style="128"/>
    <col min="5633" max="5633" width="12" style="128" customWidth="1"/>
    <col min="5634" max="5634" width="11.5" style="128" customWidth="1"/>
    <col min="5635" max="5635" width="9.25833333333333" style="128" customWidth="1"/>
    <col min="5636" max="5636" width="10.875" style="128" customWidth="1"/>
    <col min="5637" max="5637" width="15.2583333333333" style="128" customWidth="1"/>
    <col min="5638" max="5638" width="10" style="128" customWidth="1"/>
    <col min="5639" max="5639" width="9.625" style="128" customWidth="1"/>
    <col min="5640" max="5640" width="9.875" style="128" customWidth="1"/>
    <col min="5641" max="5641" width="10" style="128" customWidth="1"/>
    <col min="5642" max="5888" width="6.875" style="128"/>
    <col min="5889" max="5889" width="12" style="128" customWidth="1"/>
    <col min="5890" max="5890" width="11.5" style="128" customWidth="1"/>
    <col min="5891" max="5891" width="9.25833333333333" style="128" customWidth="1"/>
    <col min="5892" max="5892" width="10.875" style="128" customWidth="1"/>
    <col min="5893" max="5893" width="15.2583333333333" style="128" customWidth="1"/>
    <col min="5894" max="5894" width="10" style="128" customWidth="1"/>
    <col min="5895" max="5895" width="9.625" style="128" customWidth="1"/>
    <col min="5896" max="5896" width="9.875" style="128" customWidth="1"/>
    <col min="5897" max="5897" width="10" style="128" customWidth="1"/>
    <col min="5898" max="6144" width="6.875" style="128"/>
    <col min="6145" max="6145" width="12" style="128" customWidth="1"/>
    <col min="6146" max="6146" width="11.5" style="128" customWidth="1"/>
    <col min="6147" max="6147" width="9.25833333333333" style="128" customWidth="1"/>
    <col min="6148" max="6148" width="10.875" style="128" customWidth="1"/>
    <col min="6149" max="6149" width="15.2583333333333" style="128" customWidth="1"/>
    <col min="6150" max="6150" width="10" style="128" customWidth="1"/>
    <col min="6151" max="6151" width="9.625" style="128" customWidth="1"/>
    <col min="6152" max="6152" width="9.875" style="128" customWidth="1"/>
    <col min="6153" max="6153" width="10" style="128" customWidth="1"/>
    <col min="6154" max="6400" width="6.875" style="128"/>
    <col min="6401" max="6401" width="12" style="128" customWidth="1"/>
    <col min="6402" max="6402" width="11.5" style="128" customWidth="1"/>
    <col min="6403" max="6403" width="9.25833333333333" style="128" customWidth="1"/>
    <col min="6404" max="6404" width="10.875" style="128" customWidth="1"/>
    <col min="6405" max="6405" width="15.2583333333333" style="128" customWidth="1"/>
    <col min="6406" max="6406" width="10" style="128" customWidth="1"/>
    <col min="6407" max="6407" width="9.625" style="128" customWidth="1"/>
    <col min="6408" max="6408" width="9.875" style="128" customWidth="1"/>
    <col min="6409" max="6409" width="10" style="128" customWidth="1"/>
    <col min="6410" max="6656" width="6.875" style="128"/>
    <col min="6657" max="6657" width="12" style="128" customWidth="1"/>
    <col min="6658" max="6658" width="11.5" style="128" customWidth="1"/>
    <col min="6659" max="6659" width="9.25833333333333" style="128" customWidth="1"/>
    <col min="6660" max="6660" width="10.875" style="128" customWidth="1"/>
    <col min="6661" max="6661" width="15.2583333333333" style="128" customWidth="1"/>
    <col min="6662" max="6662" width="10" style="128" customWidth="1"/>
    <col min="6663" max="6663" width="9.625" style="128" customWidth="1"/>
    <col min="6664" max="6664" width="9.875" style="128" customWidth="1"/>
    <col min="6665" max="6665" width="10" style="128" customWidth="1"/>
    <col min="6666" max="6912" width="6.875" style="128"/>
    <col min="6913" max="6913" width="12" style="128" customWidth="1"/>
    <col min="6914" max="6914" width="11.5" style="128" customWidth="1"/>
    <col min="6915" max="6915" width="9.25833333333333" style="128" customWidth="1"/>
    <col min="6916" max="6916" width="10.875" style="128" customWidth="1"/>
    <col min="6917" max="6917" width="15.2583333333333" style="128" customWidth="1"/>
    <col min="6918" max="6918" width="10" style="128" customWidth="1"/>
    <col min="6919" max="6919" width="9.625" style="128" customWidth="1"/>
    <col min="6920" max="6920" width="9.875" style="128" customWidth="1"/>
    <col min="6921" max="6921" width="10" style="128" customWidth="1"/>
    <col min="6922" max="7168" width="6.875" style="128"/>
    <col min="7169" max="7169" width="12" style="128" customWidth="1"/>
    <col min="7170" max="7170" width="11.5" style="128" customWidth="1"/>
    <col min="7171" max="7171" width="9.25833333333333" style="128" customWidth="1"/>
    <col min="7172" max="7172" width="10.875" style="128" customWidth="1"/>
    <col min="7173" max="7173" width="15.2583333333333" style="128" customWidth="1"/>
    <col min="7174" max="7174" width="10" style="128" customWidth="1"/>
    <col min="7175" max="7175" width="9.625" style="128" customWidth="1"/>
    <col min="7176" max="7176" width="9.875" style="128" customWidth="1"/>
    <col min="7177" max="7177" width="10" style="128" customWidth="1"/>
    <col min="7178" max="7424" width="6.875" style="128"/>
    <col min="7425" max="7425" width="12" style="128" customWidth="1"/>
    <col min="7426" max="7426" width="11.5" style="128" customWidth="1"/>
    <col min="7427" max="7427" width="9.25833333333333" style="128" customWidth="1"/>
    <col min="7428" max="7428" width="10.875" style="128" customWidth="1"/>
    <col min="7429" max="7429" width="15.2583333333333" style="128" customWidth="1"/>
    <col min="7430" max="7430" width="10" style="128" customWidth="1"/>
    <col min="7431" max="7431" width="9.625" style="128" customWidth="1"/>
    <col min="7432" max="7432" width="9.875" style="128" customWidth="1"/>
    <col min="7433" max="7433" width="10" style="128" customWidth="1"/>
    <col min="7434" max="7680" width="6.875" style="128"/>
    <col min="7681" max="7681" width="12" style="128" customWidth="1"/>
    <col min="7682" max="7682" width="11.5" style="128" customWidth="1"/>
    <col min="7683" max="7683" width="9.25833333333333" style="128" customWidth="1"/>
    <col min="7684" max="7684" width="10.875" style="128" customWidth="1"/>
    <col min="7685" max="7685" width="15.2583333333333" style="128" customWidth="1"/>
    <col min="7686" max="7686" width="10" style="128" customWidth="1"/>
    <col min="7687" max="7687" width="9.625" style="128" customWidth="1"/>
    <col min="7688" max="7688" width="9.875" style="128" customWidth="1"/>
    <col min="7689" max="7689" width="10" style="128" customWidth="1"/>
    <col min="7690" max="7936" width="6.875" style="128"/>
    <col min="7937" max="7937" width="12" style="128" customWidth="1"/>
    <col min="7938" max="7938" width="11.5" style="128" customWidth="1"/>
    <col min="7939" max="7939" width="9.25833333333333" style="128" customWidth="1"/>
    <col min="7940" max="7940" width="10.875" style="128" customWidth="1"/>
    <col min="7941" max="7941" width="15.2583333333333" style="128" customWidth="1"/>
    <col min="7942" max="7942" width="10" style="128" customWidth="1"/>
    <col min="7943" max="7943" width="9.625" style="128" customWidth="1"/>
    <col min="7944" max="7944" width="9.875" style="128" customWidth="1"/>
    <col min="7945" max="7945" width="10" style="128" customWidth="1"/>
    <col min="7946" max="8192" width="6.875" style="128"/>
    <col min="8193" max="8193" width="12" style="128" customWidth="1"/>
    <col min="8194" max="8194" width="11.5" style="128" customWidth="1"/>
    <col min="8195" max="8195" width="9.25833333333333" style="128" customWidth="1"/>
    <col min="8196" max="8196" width="10.875" style="128" customWidth="1"/>
    <col min="8197" max="8197" width="15.2583333333333" style="128" customWidth="1"/>
    <col min="8198" max="8198" width="10" style="128" customWidth="1"/>
    <col min="8199" max="8199" width="9.625" style="128" customWidth="1"/>
    <col min="8200" max="8200" width="9.875" style="128" customWidth="1"/>
    <col min="8201" max="8201" width="10" style="128" customWidth="1"/>
    <col min="8202" max="8448" width="6.875" style="128"/>
    <col min="8449" max="8449" width="12" style="128" customWidth="1"/>
    <col min="8450" max="8450" width="11.5" style="128" customWidth="1"/>
    <col min="8451" max="8451" width="9.25833333333333" style="128" customWidth="1"/>
    <col min="8452" max="8452" width="10.875" style="128" customWidth="1"/>
    <col min="8453" max="8453" width="15.2583333333333" style="128" customWidth="1"/>
    <col min="8454" max="8454" width="10" style="128" customWidth="1"/>
    <col min="8455" max="8455" width="9.625" style="128" customWidth="1"/>
    <col min="8456" max="8456" width="9.875" style="128" customWidth="1"/>
    <col min="8457" max="8457" width="10" style="128" customWidth="1"/>
    <col min="8458" max="8704" width="6.875" style="128"/>
    <col min="8705" max="8705" width="12" style="128" customWidth="1"/>
    <col min="8706" max="8706" width="11.5" style="128" customWidth="1"/>
    <col min="8707" max="8707" width="9.25833333333333" style="128" customWidth="1"/>
    <col min="8708" max="8708" width="10.875" style="128" customWidth="1"/>
    <col min="8709" max="8709" width="15.2583333333333" style="128" customWidth="1"/>
    <col min="8710" max="8710" width="10" style="128" customWidth="1"/>
    <col min="8711" max="8711" width="9.625" style="128" customWidth="1"/>
    <col min="8712" max="8712" width="9.875" style="128" customWidth="1"/>
    <col min="8713" max="8713" width="10" style="128" customWidth="1"/>
    <col min="8714" max="8960" width="6.875" style="128"/>
    <col min="8961" max="8961" width="12" style="128" customWidth="1"/>
    <col min="8962" max="8962" width="11.5" style="128" customWidth="1"/>
    <col min="8963" max="8963" width="9.25833333333333" style="128" customWidth="1"/>
    <col min="8964" max="8964" width="10.875" style="128" customWidth="1"/>
    <col min="8965" max="8965" width="15.2583333333333" style="128" customWidth="1"/>
    <col min="8966" max="8966" width="10" style="128" customWidth="1"/>
    <col min="8967" max="8967" width="9.625" style="128" customWidth="1"/>
    <col min="8968" max="8968" width="9.875" style="128" customWidth="1"/>
    <col min="8969" max="8969" width="10" style="128" customWidth="1"/>
    <col min="8970" max="9216" width="6.875" style="128"/>
    <col min="9217" max="9217" width="12" style="128" customWidth="1"/>
    <col min="9218" max="9218" width="11.5" style="128" customWidth="1"/>
    <col min="9219" max="9219" width="9.25833333333333" style="128" customWidth="1"/>
    <col min="9220" max="9220" width="10.875" style="128" customWidth="1"/>
    <col min="9221" max="9221" width="15.2583333333333" style="128" customWidth="1"/>
    <col min="9222" max="9222" width="10" style="128" customWidth="1"/>
    <col min="9223" max="9223" width="9.625" style="128" customWidth="1"/>
    <col min="9224" max="9224" width="9.875" style="128" customWidth="1"/>
    <col min="9225" max="9225" width="10" style="128" customWidth="1"/>
    <col min="9226" max="9472" width="6.875" style="128"/>
    <col min="9473" max="9473" width="12" style="128" customWidth="1"/>
    <col min="9474" max="9474" width="11.5" style="128" customWidth="1"/>
    <col min="9475" max="9475" width="9.25833333333333" style="128" customWidth="1"/>
    <col min="9476" max="9476" width="10.875" style="128" customWidth="1"/>
    <col min="9477" max="9477" width="15.2583333333333" style="128" customWidth="1"/>
    <col min="9478" max="9478" width="10" style="128" customWidth="1"/>
    <col min="9479" max="9479" width="9.625" style="128" customWidth="1"/>
    <col min="9480" max="9480" width="9.875" style="128" customWidth="1"/>
    <col min="9481" max="9481" width="10" style="128" customWidth="1"/>
    <col min="9482" max="9728" width="6.875" style="128"/>
    <col min="9729" max="9729" width="12" style="128" customWidth="1"/>
    <col min="9730" max="9730" width="11.5" style="128" customWidth="1"/>
    <col min="9731" max="9731" width="9.25833333333333" style="128" customWidth="1"/>
    <col min="9732" max="9732" width="10.875" style="128" customWidth="1"/>
    <col min="9733" max="9733" width="15.2583333333333" style="128" customWidth="1"/>
    <col min="9734" max="9734" width="10" style="128" customWidth="1"/>
    <col min="9735" max="9735" width="9.625" style="128" customWidth="1"/>
    <col min="9736" max="9736" width="9.875" style="128" customWidth="1"/>
    <col min="9737" max="9737" width="10" style="128" customWidth="1"/>
    <col min="9738" max="9984" width="6.875" style="128"/>
    <col min="9985" max="9985" width="12" style="128" customWidth="1"/>
    <col min="9986" max="9986" width="11.5" style="128" customWidth="1"/>
    <col min="9987" max="9987" width="9.25833333333333" style="128" customWidth="1"/>
    <col min="9988" max="9988" width="10.875" style="128" customWidth="1"/>
    <col min="9989" max="9989" width="15.2583333333333" style="128" customWidth="1"/>
    <col min="9990" max="9990" width="10" style="128" customWidth="1"/>
    <col min="9991" max="9991" width="9.625" style="128" customWidth="1"/>
    <col min="9992" max="9992" width="9.875" style="128" customWidth="1"/>
    <col min="9993" max="9993" width="10" style="128" customWidth="1"/>
    <col min="9994" max="10240" width="6.875" style="128"/>
    <col min="10241" max="10241" width="12" style="128" customWidth="1"/>
    <col min="10242" max="10242" width="11.5" style="128" customWidth="1"/>
    <col min="10243" max="10243" width="9.25833333333333" style="128" customWidth="1"/>
    <col min="10244" max="10244" width="10.875" style="128" customWidth="1"/>
    <col min="10245" max="10245" width="15.2583333333333" style="128" customWidth="1"/>
    <col min="10246" max="10246" width="10" style="128" customWidth="1"/>
    <col min="10247" max="10247" width="9.625" style="128" customWidth="1"/>
    <col min="10248" max="10248" width="9.875" style="128" customWidth="1"/>
    <col min="10249" max="10249" width="10" style="128" customWidth="1"/>
    <col min="10250" max="10496" width="6.875" style="128"/>
    <col min="10497" max="10497" width="12" style="128" customWidth="1"/>
    <col min="10498" max="10498" width="11.5" style="128" customWidth="1"/>
    <col min="10499" max="10499" width="9.25833333333333" style="128" customWidth="1"/>
    <col min="10500" max="10500" width="10.875" style="128" customWidth="1"/>
    <col min="10501" max="10501" width="15.2583333333333" style="128" customWidth="1"/>
    <col min="10502" max="10502" width="10" style="128" customWidth="1"/>
    <col min="10503" max="10503" width="9.625" style="128" customWidth="1"/>
    <col min="10504" max="10504" width="9.875" style="128" customWidth="1"/>
    <col min="10505" max="10505" width="10" style="128" customWidth="1"/>
    <col min="10506" max="10752" width="6.875" style="128"/>
    <col min="10753" max="10753" width="12" style="128" customWidth="1"/>
    <col min="10754" max="10754" width="11.5" style="128" customWidth="1"/>
    <col min="10755" max="10755" width="9.25833333333333" style="128" customWidth="1"/>
    <col min="10756" max="10756" width="10.875" style="128" customWidth="1"/>
    <col min="10757" max="10757" width="15.2583333333333" style="128" customWidth="1"/>
    <col min="10758" max="10758" width="10" style="128" customWidth="1"/>
    <col min="10759" max="10759" width="9.625" style="128" customWidth="1"/>
    <col min="10760" max="10760" width="9.875" style="128" customWidth="1"/>
    <col min="10761" max="10761" width="10" style="128" customWidth="1"/>
    <col min="10762" max="11008" width="6.875" style="128"/>
    <col min="11009" max="11009" width="12" style="128" customWidth="1"/>
    <col min="11010" max="11010" width="11.5" style="128" customWidth="1"/>
    <col min="11011" max="11011" width="9.25833333333333" style="128" customWidth="1"/>
    <col min="11012" max="11012" width="10.875" style="128" customWidth="1"/>
    <col min="11013" max="11013" width="15.2583333333333" style="128" customWidth="1"/>
    <col min="11014" max="11014" width="10" style="128" customWidth="1"/>
    <col min="11015" max="11015" width="9.625" style="128" customWidth="1"/>
    <col min="11016" max="11016" width="9.875" style="128" customWidth="1"/>
    <col min="11017" max="11017" width="10" style="128" customWidth="1"/>
    <col min="11018" max="11264" width="6.875" style="128"/>
    <col min="11265" max="11265" width="12" style="128" customWidth="1"/>
    <col min="11266" max="11266" width="11.5" style="128" customWidth="1"/>
    <col min="11267" max="11267" width="9.25833333333333" style="128" customWidth="1"/>
    <col min="11268" max="11268" width="10.875" style="128" customWidth="1"/>
    <col min="11269" max="11269" width="15.2583333333333" style="128" customWidth="1"/>
    <col min="11270" max="11270" width="10" style="128" customWidth="1"/>
    <col min="11271" max="11271" width="9.625" style="128" customWidth="1"/>
    <col min="11272" max="11272" width="9.875" style="128" customWidth="1"/>
    <col min="11273" max="11273" width="10" style="128" customWidth="1"/>
    <col min="11274" max="11520" width="6.875" style="128"/>
    <col min="11521" max="11521" width="12" style="128" customWidth="1"/>
    <col min="11522" max="11522" width="11.5" style="128" customWidth="1"/>
    <col min="11523" max="11523" width="9.25833333333333" style="128" customWidth="1"/>
    <col min="11524" max="11524" width="10.875" style="128" customWidth="1"/>
    <col min="11525" max="11525" width="15.2583333333333" style="128" customWidth="1"/>
    <col min="11526" max="11526" width="10" style="128" customWidth="1"/>
    <col min="11527" max="11527" width="9.625" style="128" customWidth="1"/>
    <col min="11528" max="11528" width="9.875" style="128" customWidth="1"/>
    <col min="11529" max="11529" width="10" style="128" customWidth="1"/>
    <col min="11530" max="11776" width="6.875" style="128"/>
    <col min="11777" max="11777" width="12" style="128" customWidth="1"/>
    <col min="11778" max="11778" width="11.5" style="128" customWidth="1"/>
    <col min="11779" max="11779" width="9.25833333333333" style="128" customWidth="1"/>
    <col min="11780" max="11780" width="10.875" style="128" customWidth="1"/>
    <col min="11781" max="11781" width="15.2583333333333" style="128" customWidth="1"/>
    <col min="11782" max="11782" width="10" style="128" customWidth="1"/>
    <col min="11783" max="11783" width="9.625" style="128" customWidth="1"/>
    <col min="11784" max="11784" width="9.875" style="128" customWidth="1"/>
    <col min="11785" max="11785" width="10" style="128" customWidth="1"/>
    <col min="11786" max="12032" width="6.875" style="128"/>
    <col min="12033" max="12033" width="12" style="128" customWidth="1"/>
    <col min="12034" max="12034" width="11.5" style="128" customWidth="1"/>
    <col min="12035" max="12035" width="9.25833333333333" style="128" customWidth="1"/>
    <col min="12036" max="12036" width="10.875" style="128" customWidth="1"/>
    <col min="12037" max="12037" width="15.2583333333333" style="128" customWidth="1"/>
    <col min="12038" max="12038" width="10" style="128" customWidth="1"/>
    <col min="12039" max="12039" width="9.625" style="128" customWidth="1"/>
    <col min="12040" max="12040" width="9.875" style="128" customWidth="1"/>
    <col min="12041" max="12041" width="10" style="128" customWidth="1"/>
    <col min="12042" max="12288" width="6.875" style="128"/>
    <col min="12289" max="12289" width="12" style="128" customWidth="1"/>
    <col min="12290" max="12290" width="11.5" style="128" customWidth="1"/>
    <col min="12291" max="12291" width="9.25833333333333" style="128" customWidth="1"/>
    <col min="12292" max="12292" width="10.875" style="128" customWidth="1"/>
    <col min="12293" max="12293" width="15.2583333333333" style="128" customWidth="1"/>
    <col min="12294" max="12294" width="10" style="128" customWidth="1"/>
    <col min="12295" max="12295" width="9.625" style="128" customWidth="1"/>
    <col min="12296" max="12296" width="9.875" style="128" customWidth="1"/>
    <col min="12297" max="12297" width="10" style="128" customWidth="1"/>
    <col min="12298" max="12544" width="6.875" style="128"/>
    <col min="12545" max="12545" width="12" style="128" customWidth="1"/>
    <col min="12546" max="12546" width="11.5" style="128" customWidth="1"/>
    <col min="12547" max="12547" width="9.25833333333333" style="128" customWidth="1"/>
    <col min="12548" max="12548" width="10.875" style="128" customWidth="1"/>
    <col min="12549" max="12549" width="15.2583333333333" style="128" customWidth="1"/>
    <col min="12550" max="12550" width="10" style="128" customWidth="1"/>
    <col min="12551" max="12551" width="9.625" style="128" customWidth="1"/>
    <col min="12552" max="12552" width="9.875" style="128" customWidth="1"/>
    <col min="12553" max="12553" width="10" style="128" customWidth="1"/>
    <col min="12554" max="12800" width="6.875" style="128"/>
    <col min="12801" max="12801" width="12" style="128" customWidth="1"/>
    <col min="12802" max="12802" width="11.5" style="128" customWidth="1"/>
    <col min="12803" max="12803" width="9.25833333333333" style="128" customWidth="1"/>
    <col min="12804" max="12804" width="10.875" style="128" customWidth="1"/>
    <col min="12805" max="12805" width="15.2583333333333" style="128" customWidth="1"/>
    <col min="12806" max="12806" width="10" style="128" customWidth="1"/>
    <col min="12807" max="12807" width="9.625" style="128" customWidth="1"/>
    <col min="12808" max="12808" width="9.875" style="128" customWidth="1"/>
    <col min="12809" max="12809" width="10" style="128" customWidth="1"/>
    <col min="12810" max="13056" width="6.875" style="128"/>
    <col min="13057" max="13057" width="12" style="128" customWidth="1"/>
    <col min="13058" max="13058" width="11.5" style="128" customWidth="1"/>
    <col min="13059" max="13059" width="9.25833333333333" style="128" customWidth="1"/>
    <col min="13060" max="13060" width="10.875" style="128" customWidth="1"/>
    <col min="13061" max="13061" width="15.2583333333333" style="128" customWidth="1"/>
    <col min="13062" max="13062" width="10" style="128" customWidth="1"/>
    <col min="13063" max="13063" width="9.625" style="128" customWidth="1"/>
    <col min="13064" max="13064" width="9.875" style="128" customWidth="1"/>
    <col min="13065" max="13065" width="10" style="128" customWidth="1"/>
    <col min="13066" max="13312" width="6.875" style="128"/>
    <col min="13313" max="13313" width="12" style="128" customWidth="1"/>
    <col min="13314" max="13314" width="11.5" style="128" customWidth="1"/>
    <col min="13315" max="13315" width="9.25833333333333" style="128" customWidth="1"/>
    <col min="13316" max="13316" width="10.875" style="128" customWidth="1"/>
    <col min="13317" max="13317" width="15.2583333333333" style="128" customWidth="1"/>
    <col min="13318" max="13318" width="10" style="128" customWidth="1"/>
    <col min="13319" max="13319" width="9.625" style="128" customWidth="1"/>
    <col min="13320" max="13320" width="9.875" style="128" customWidth="1"/>
    <col min="13321" max="13321" width="10" style="128" customWidth="1"/>
    <col min="13322" max="13568" width="6.875" style="128"/>
    <col min="13569" max="13569" width="12" style="128" customWidth="1"/>
    <col min="13570" max="13570" width="11.5" style="128" customWidth="1"/>
    <col min="13571" max="13571" width="9.25833333333333" style="128" customWidth="1"/>
    <col min="13572" max="13572" width="10.875" style="128" customWidth="1"/>
    <col min="13573" max="13573" width="15.2583333333333" style="128" customWidth="1"/>
    <col min="13574" max="13574" width="10" style="128" customWidth="1"/>
    <col min="13575" max="13575" width="9.625" style="128" customWidth="1"/>
    <col min="13576" max="13576" width="9.875" style="128" customWidth="1"/>
    <col min="13577" max="13577" width="10" style="128" customWidth="1"/>
    <col min="13578" max="13824" width="6.875" style="128"/>
    <col min="13825" max="13825" width="12" style="128" customWidth="1"/>
    <col min="13826" max="13826" width="11.5" style="128" customWidth="1"/>
    <col min="13827" max="13827" width="9.25833333333333" style="128" customWidth="1"/>
    <col min="13828" max="13828" width="10.875" style="128" customWidth="1"/>
    <col min="13829" max="13829" width="15.2583333333333" style="128" customWidth="1"/>
    <col min="13830" max="13830" width="10" style="128" customWidth="1"/>
    <col min="13831" max="13831" width="9.625" style="128" customWidth="1"/>
    <col min="13832" max="13832" width="9.875" style="128" customWidth="1"/>
    <col min="13833" max="13833" width="10" style="128" customWidth="1"/>
    <col min="13834" max="14080" width="6.875" style="128"/>
    <col min="14081" max="14081" width="12" style="128" customWidth="1"/>
    <col min="14082" max="14082" width="11.5" style="128" customWidth="1"/>
    <col min="14083" max="14083" width="9.25833333333333" style="128" customWidth="1"/>
    <col min="14084" max="14084" width="10.875" style="128" customWidth="1"/>
    <col min="14085" max="14085" width="15.2583333333333" style="128" customWidth="1"/>
    <col min="14086" max="14086" width="10" style="128" customWidth="1"/>
    <col min="14087" max="14087" width="9.625" style="128" customWidth="1"/>
    <col min="14088" max="14088" width="9.875" style="128" customWidth="1"/>
    <col min="14089" max="14089" width="10" style="128" customWidth="1"/>
    <col min="14090" max="14336" width="6.875" style="128"/>
    <col min="14337" max="14337" width="12" style="128" customWidth="1"/>
    <col min="14338" max="14338" width="11.5" style="128" customWidth="1"/>
    <col min="14339" max="14339" width="9.25833333333333" style="128" customWidth="1"/>
    <col min="14340" max="14340" width="10.875" style="128" customWidth="1"/>
    <col min="14341" max="14341" width="15.2583333333333" style="128" customWidth="1"/>
    <col min="14342" max="14342" width="10" style="128" customWidth="1"/>
    <col min="14343" max="14343" width="9.625" style="128" customWidth="1"/>
    <col min="14344" max="14344" width="9.875" style="128" customWidth="1"/>
    <col min="14345" max="14345" width="10" style="128" customWidth="1"/>
    <col min="14346" max="14592" width="6.875" style="128"/>
    <col min="14593" max="14593" width="12" style="128" customWidth="1"/>
    <col min="14594" max="14594" width="11.5" style="128" customWidth="1"/>
    <col min="14595" max="14595" width="9.25833333333333" style="128" customWidth="1"/>
    <col min="14596" max="14596" width="10.875" style="128" customWidth="1"/>
    <col min="14597" max="14597" width="15.2583333333333" style="128" customWidth="1"/>
    <col min="14598" max="14598" width="10" style="128" customWidth="1"/>
    <col min="14599" max="14599" width="9.625" style="128" customWidth="1"/>
    <col min="14600" max="14600" width="9.875" style="128" customWidth="1"/>
    <col min="14601" max="14601" width="10" style="128" customWidth="1"/>
    <col min="14602" max="14848" width="6.875" style="128"/>
    <col min="14849" max="14849" width="12" style="128" customWidth="1"/>
    <col min="14850" max="14850" width="11.5" style="128" customWidth="1"/>
    <col min="14851" max="14851" width="9.25833333333333" style="128" customWidth="1"/>
    <col min="14852" max="14852" width="10.875" style="128" customWidth="1"/>
    <col min="14853" max="14853" width="15.2583333333333" style="128" customWidth="1"/>
    <col min="14854" max="14854" width="10" style="128" customWidth="1"/>
    <col min="14855" max="14855" width="9.625" style="128" customWidth="1"/>
    <col min="14856" max="14856" width="9.875" style="128" customWidth="1"/>
    <col min="14857" max="14857" width="10" style="128" customWidth="1"/>
    <col min="14858" max="15104" width="6.875" style="128"/>
    <col min="15105" max="15105" width="12" style="128" customWidth="1"/>
    <col min="15106" max="15106" width="11.5" style="128" customWidth="1"/>
    <col min="15107" max="15107" width="9.25833333333333" style="128" customWidth="1"/>
    <col min="15108" max="15108" width="10.875" style="128" customWidth="1"/>
    <col min="15109" max="15109" width="15.2583333333333" style="128" customWidth="1"/>
    <col min="15110" max="15110" width="10" style="128" customWidth="1"/>
    <col min="15111" max="15111" width="9.625" style="128" customWidth="1"/>
    <col min="15112" max="15112" width="9.875" style="128" customWidth="1"/>
    <col min="15113" max="15113" width="10" style="128" customWidth="1"/>
    <col min="15114" max="15360" width="6.875" style="128"/>
    <col min="15361" max="15361" width="12" style="128" customWidth="1"/>
    <col min="15362" max="15362" width="11.5" style="128" customWidth="1"/>
    <col min="15363" max="15363" width="9.25833333333333" style="128" customWidth="1"/>
    <col min="15364" max="15364" width="10.875" style="128" customWidth="1"/>
    <col min="15365" max="15365" width="15.2583333333333" style="128" customWidth="1"/>
    <col min="15366" max="15366" width="10" style="128" customWidth="1"/>
    <col min="15367" max="15367" width="9.625" style="128" customWidth="1"/>
    <col min="15368" max="15368" width="9.875" style="128" customWidth="1"/>
    <col min="15369" max="15369" width="10" style="128" customWidth="1"/>
    <col min="15370" max="15616" width="6.875" style="128"/>
    <col min="15617" max="15617" width="12" style="128" customWidth="1"/>
    <col min="15618" max="15618" width="11.5" style="128" customWidth="1"/>
    <col min="15619" max="15619" width="9.25833333333333" style="128" customWidth="1"/>
    <col min="15620" max="15620" width="10.875" style="128" customWidth="1"/>
    <col min="15621" max="15621" width="15.2583333333333" style="128" customWidth="1"/>
    <col min="15622" max="15622" width="10" style="128" customWidth="1"/>
    <col min="15623" max="15623" width="9.625" style="128" customWidth="1"/>
    <col min="15624" max="15624" width="9.875" style="128" customWidth="1"/>
    <col min="15625" max="15625" width="10" style="128" customWidth="1"/>
    <col min="15626" max="15872" width="6.875" style="128"/>
    <col min="15873" max="15873" width="12" style="128" customWidth="1"/>
    <col min="15874" max="15874" width="11.5" style="128" customWidth="1"/>
    <col min="15875" max="15875" width="9.25833333333333" style="128" customWidth="1"/>
    <col min="15876" max="15876" width="10.875" style="128" customWidth="1"/>
    <col min="15877" max="15877" width="15.2583333333333" style="128" customWidth="1"/>
    <col min="15878" max="15878" width="10" style="128" customWidth="1"/>
    <col min="15879" max="15879" width="9.625" style="128" customWidth="1"/>
    <col min="15880" max="15880" width="9.875" style="128" customWidth="1"/>
    <col min="15881" max="15881" width="10" style="128" customWidth="1"/>
    <col min="15882" max="16128" width="6.875" style="128"/>
    <col min="16129" max="16129" width="12" style="128" customWidth="1"/>
    <col min="16130" max="16130" width="11.5" style="128" customWidth="1"/>
    <col min="16131" max="16131" width="9.25833333333333" style="128" customWidth="1"/>
    <col min="16132" max="16132" width="10.875" style="128" customWidth="1"/>
    <col min="16133" max="16133" width="15.2583333333333" style="128" customWidth="1"/>
    <col min="16134" max="16134" width="10" style="128" customWidth="1"/>
    <col min="16135" max="16135" width="9.625" style="128" customWidth="1"/>
    <col min="16136" max="16136" width="9.875" style="128" customWidth="1"/>
    <col min="16137" max="16137" width="10" style="128" customWidth="1"/>
    <col min="16138" max="16384" width="6.875" style="128"/>
  </cols>
  <sheetData>
    <row r="1" ht="20.25" spans="1:9">
      <c r="A1" s="129"/>
      <c r="B1" s="130"/>
      <c r="C1" s="130"/>
      <c r="D1" s="130"/>
      <c r="E1" s="130"/>
      <c r="F1" s="130"/>
      <c r="G1" s="130"/>
      <c r="H1" s="130"/>
      <c r="I1" s="130"/>
    </row>
    <row r="2" ht="20.25" spans="1:9">
      <c r="A2" s="162" t="s">
        <v>421</v>
      </c>
      <c r="B2" s="162"/>
      <c r="C2" s="162"/>
      <c r="D2" s="162"/>
      <c r="E2" s="162"/>
      <c r="F2" s="162"/>
      <c r="G2" s="162"/>
      <c r="H2" s="162"/>
      <c r="I2" s="162"/>
    </row>
    <row r="3" ht="13.5" spans="1:9">
      <c r="A3" s="173" t="s">
        <v>422</v>
      </c>
      <c r="B3" s="173"/>
      <c r="C3" s="173"/>
      <c r="D3" s="173"/>
      <c r="E3" s="173"/>
      <c r="F3" s="173"/>
      <c r="G3" s="173"/>
      <c r="H3" s="173"/>
      <c r="I3" s="173"/>
    </row>
    <row r="4" ht="24" customHeight="1" spans="1:9">
      <c r="A4" s="132" t="s">
        <v>423</v>
      </c>
      <c r="B4" s="133" t="s">
        <v>473</v>
      </c>
      <c r="C4" s="133"/>
      <c r="D4" s="133"/>
      <c r="E4" s="133"/>
      <c r="F4" s="133"/>
      <c r="G4" s="133"/>
      <c r="H4" s="133"/>
      <c r="I4" s="133"/>
    </row>
    <row r="5" ht="24" customHeight="1" spans="1:9">
      <c r="A5" s="134" t="s">
        <v>425</v>
      </c>
      <c r="B5" s="133" t="s">
        <v>72</v>
      </c>
      <c r="C5" s="133"/>
      <c r="D5" s="133"/>
      <c r="E5" s="133"/>
      <c r="F5" s="133"/>
      <c r="G5" s="133"/>
      <c r="H5" s="133"/>
      <c r="I5" s="133"/>
    </row>
    <row r="6" ht="18.75" customHeight="1" spans="1:14">
      <c r="A6" s="135" t="s">
        <v>426</v>
      </c>
      <c r="B6" s="171" t="s">
        <v>427</v>
      </c>
      <c r="C6" s="171"/>
      <c r="D6" s="171"/>
      <c r="E6" s="154">
        <v>7.99</v>
      </c>
      <c r="F6" s="154"/>
      <c r="G6" s="154"/>
      <c r="H6" s="154"/>
      <c r="I6" s="154"/>
      <c r="J6" s="158"/>
      <c r="K6" s="158"/>
      <c r="L6" s="158"/>
      <c r="M6" s="158"/>
      <c r="N6" s="158"/>
    </row>
    <row r="7" ht="21" customHeight="1" spans="1:14">
      <c r="A7" s="136"/>
      <c r="B7" s="171" t="s">
        <v>262</v>
      </c>
      <c r="C7" s="171"/>
      <c r="D7" s="171"/>
      <c r="E7" s="154">
        <v>7.99</v>
      </c>
      <c r="F7" s="154"/>
      <c r="G7" s="154"/>
      <c r="H7" s="154"/>
      <c r="I7" s="154"/>
      <c r="J7" s="158"/>
      <c r="K7" s="158"/>
      <c r="L7" s="158"/>
      <c r="M7" s="158"/>
      <c r="N7" s="158"/>
    </row>
    <row r="8" ht="22.5" customHeight="1" spans="1:14">
      <c r="A8" s="137"/>
      <c r="B8" s="171" t="s">
        <v>263</v>
      </c>
      <c r="C8" s="171"/>
      <c r="D8" s="171"/>
      <c r="E8" s="155" t="s">
        <v>2</v>
      </c>
      <c r="F8" s="155"/>
      <c r="G8" s="155"/>
      <c r="H8" s="155"/>
      <c r="I8" s="155"/>
      <c r="J8" s="158"/>
      <c r="K8" s="158"/>
      <c r="L8" s="158"/>
      <c r="M8" s="158"/>
      <c r="N8" s="158"/>
    </row>
    <row r="9" ht="20.25" customHeight="1" spans="1:16">
      <c r="A9" s="138" t="s">
        <v>428</v>
      </c>
      <c r="B9" s="165" t="s">
        <v>474</v>
      </c>
      <c r="C9" s="165"/>
      <c r="D9" s="165"/>
      <c r="E9" s="165"/>
      <c r="F9" s="165"/>
      <c r="G9" s="165"/>
      <c r="H9" s="165"/>
      <c r="I9" s="165"/>
      <c r="J9" s="158"/>
      <c r="K9" s="158"/>
      <c r="L9" s="158"/>
      <c r="M9" s="158"/>
      <c r="N9" s="158"/>
      <c r="O9" s="158"/>
      <c r="P9" s="158"/>
    </row>
    <row r="10" s="161" customFormat="1" ht="20.25" customHeight="1" spans="1:12">
      <c r="A10" s="145" t="s">
        <v>430</v>
      </c>
      <c r="B10" s="142" t="s">
        <v>270</v>
      </c>
      <c r="C10" s="142" t="s">
        <v>271</v>
      </c>
      <c r="D10" s="143" t="s">
        <v>272</v>
      </c>
      <c r="E10" s="143"/>
      <c r="F10" s="143" t="s">
        <v>273</v>
      </c>
      <c r="G10" s="143"/>
      <c r="H10" s="143"/>
      <c r="I10" s="143"/>
      <c r="J10" s="172"/>
      <c r="K10" s="172"/>
      <c r="L10" s="172"/>
    </row>
    <row r="11" ht="20.25" customHeight="1" spans="1:12">
      <c r="A11" s="149"/>
      <c r="B11" s="145" t="s">
        <v>431</v>
      </c>
      <c r="C11" s="141" t="s">
        <v>275</v>
      </c>
      <c r="D11" s="144" t="s">
        <v>475</v>
      </c>
      <c r="E11" s="144"/>
      <c r="F11" s="144" t="s">
        <v>476</v>
      </c>
      <c r="G11" s="144"/>
      <c r="H11" s="144"/>
      <c r="I11" s="144"/>
      <c r="J11" s="158"/>
      <c r="K11" s="158"/>
      <c r="L11" s="158"/>
    </row>
    <row r="12" ht="20.25" customHeight="1" spans="1:12">
      <c r="A12" s="149"/>
      <c r="B12" s="149"/>
      <c r="C12" s="141" t="s">
        <v>280</v>
      </c>
      <c r="D12" s="144" t="s">
        <v>477</v>
      </c>
      <c r="E12" s="144"/>
      <c r="F12" s="144" t="s">
        <v>478</v>
      </c>
      <c r="G12" s="144"/>
      <c r="H12" s="144"/>
      <c r="I12" s="144"/>
      <c r="J12" s="158"/>
      <c r="K12" s="158"/>
      <c r="L12" s="158"/>
    </row>
    <row r="13" ht="20.25" customHeight="1" spans="1:18">
      <c r="A13" s="149"/>
      <c r="B13" s="149"/>
      <c r="C13" s="141" t="s">
        <v>283</v>
      </c>
      <c r="D13" s="144" t="s">
        <v>479</v>
      </c>
      <c r="E13" s="144"/>
      <c r="F13" s="144" t="s">
        <v>480</v>
      </c>
      <c r="G13" s="144"/>
      <c r="H13" s="144"/>
      <c r="I13" s="144"/>
      <c r="J13" s="158"/>
      <c r="K13" s="158"/>
      <c r="L13" s="158"/>
      <c r="M13" s="158"/>
      <c r="N13" s="158"/>
      <c r="O13" s="158"/>
      <c r="P13" s="158"/>
      <c r="Q13" s="158"/>
      <c r="R13" s="158"/>
    </row>
    <row r="14" ht="20.25" customHeight="1" spans="1:18">
      <c r="A14" s="149"/>
      <c r="B14" s="146"/>
      <c r="C14" s="141" t="s">
        <v>286</v>
      </c>
      <c r="D14" s="144" t="s">
        <v>481</v>
      </c>
      <c r="E14" s="144"/>
      <c r="F14" s="144" t="s">
        <v>482</v>
      </c>
      <c r="G14" s="144"/>
      <c r="H14" s="144"/>
      <c r="I14" s="144"/>
      <c r="J14" s="158"/>
      <c r="K14" s="158"/>
      <c r="L14" s="158"/>
      <c r="M14" s="158"/>
      <c r="N14" s="158"/>
      <c r="O14" s="158"/>
      <c r="P14" s="158"/>
      <c r="Q14" s="158"/>
      <c r="R14" s="158"/>
    </row>
    <row r="15" ht="24" spans="1:17">
      <c r="A15" s="149"/>
      <c r="B15" s="141" t="s">
        <v>440</v>
      </c>
      <c r="C15" s="152" t="s">
        <v>441</v>
      </c>
      <c r="D15" s="144" t="s">
        <v>483</v>
      </c>
      <c r="E15" s="144"/>
      <c r="F15" s="144" t="s">
        <v>484</v>
      </c>
      <c r="G15" s="144"/>
      <c r="H15" s="144"/>
      <c r="I15" s="144"/>
      <c r="J15" s="158"/>
      <c r="K15" s="158"/>
      <c r="L15" s="158"/>
      <c r="M15" s="158"/>
      <c r="N15" s="158"/>
      <c r="O15" s="158"/>
      <c r="P15" s="158"/>
      <c r="Q15" s="158"/>
    </row>
    <row r="16" ht="24" spans="1:16">
      <c r="A16" s="149"/>
      <c r="B16" s="141"/>
      <c r="C16" s="152" t="s">
        <v>444</v>
      </c>
      <c r="D16" s="144" t="s">
        <v>485</v>
      </c>
      <c r="E16" s="144"/>
      <c r="F16" s="144" t="s">
        <v>486</v>
      </c>
      <c r="G16" s="144"/>
      <c r="H16" s="144"/>
      <c r="I16" s="144"/>
      <c r="J16" s="158"/>
      <c r="K16" s="158"/>
      <c r="L16" s="158"/>
      <c r="M16" s="158"/>
      <c r="P16" s="168"/>
    </row>
    <row r="17" ht="24" spans="1:17">
      <c r="A17" s="146"/>
      <c r="B17" s="141" t="s">
        <v>306</v>
      </c>
      <c r="C17" s="152" t="s">
        <v>447</v>
      </c>
      <c r="D17" s="144" t="s">
        <v>487</v>
      </c>
      <c r="E17" s="144"/>
      <c r="F17" s="165" t="s">
        <v>329</v>
      </c>
      <c r="G17" s="165"/>
      <c r="H17" s="165"/>
      <c r="I17" s="165"/>
      <c r="L17" s="158"/>
      <c r="N17" s="168"/>
      <c r="O17" s="168"/>
      <c r="Q17" s="168"/>
    </row>
    <row r="18" ht="13.5" spans="1:11">
      <c r="A18" s="166"/>
      <c r="B18" s="174"/>
      <c r="C18" s="175"/>
      <c r="K18" s="168"/>
    </row>
    <row r="19" ht="13.5" spans="1:3">
      <c r="A19" s="166"/>
      <c r="B19" s="166"/>
      <c r="C19" s="175"/>
    </row>
    <row r="20" ht="13.5" spans="10:14">
      <c r="J20" s="168"/>
      <c r="L20" s="168"/>
      <c r="M20" s="168"/>
      <c r="N20" s="168"/>
    </row>
    <row r="21" ht="13.5" spans="1:14">
      <c r="A21" s="168"/>
      <c r="B21" s="168"/>
      <c r="C21" s="168"/>
      <c r="D21" s="168"/>
      <c r="E21" s="168"/>
      <c r="F21" s="168"/>
      <c r="G21" s="168"/>
      <c r="H21" s="168"/>
      <c r="I21" s="168"/>
      <c r="M21" s="168"/>
      <c r="N21" s="168"/>
    </row>
  </sheetData>
  <mergeCells count="31">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10:A17"/>
    <mergeCell ref="B11:B14"/>
    <mergeCell ref="B15:B16"/>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workbookViewId="0">
      <selection activeCell="E24" sqref="E24"/>
    </sheetView>
  </sheetViews>
  <sheetFormatPr defaultColWidth="6.875" defaultRowHeight="18" customHeight="1"/>
  <cols>
    <col min="1" max="1" width="14.7583333333333" style="128" customWidth="1"/>
    <col min="2" max="2" width="11.5" style="128" customWidth="1"/>
    <col min="3" max="3" width="9" style="161" customWidth="1"/>
    <col min="4" max="4" width="10.875" style="128" customWidth="1"/>
    <col min="5" max="5" width="15.2583333333333" style="128" customWidth="1"/>
    <col min="6" max="6" width="10" style="128" customWidth="1"/>
    <col min="7" max="7" width="9.625" style="128" customWidth="1"/>
    <col min="8" max="8" width="9.875" style="128" customWidth="1"/>
    <col min="9" max="9" width="10" style="128" customWidth="1"/>
    <col min="10" max="256" width="6.875" style="128"/>
    <col min="257" max="257" width="12" style="128" customWidth="1"/>
    <col min="258" max="258" width="11.5" style="128" customWidth="1"/>
    <col min="259" max="259" width="9" style="128" customWidth="1"/>
    <col min="260" max="260" width="10.875" style="128" customWidth="1"/>
    <col min="261" max="261" width="15.2583333333333" style="128" customWidth="1"/>
    <col min="262" max="262" width="10" style="128" customWidth="1"/>
    <col min="263" max="263" width="9.625" style="128" customWidth="1"/>
    <col min="264" max="264" width="9.875" style="128" customWidth="1"/>
    <col min="265" max="265" width="10" style="128" customWidth="1"/>
    <col min="266" max="512" width="6.875" style="128"/>
    <col min="513" max="513" width="12" style="128" customWidth="1"/>
    <col min="514" max="514" width="11.5" style="128" customWidth="1"/>
    <col min="515" max="515" width="9" style="128" customWidth="1"/>
    <col min="516" max="516" width="10.875" style="128" customWidth="1"/>
    <col min="517" max="517" width="15.2583333333333" style="128" customWidth="1"/>
    <col min="518" max="518" width="10" style="128" customWidth="1"/>
    <col min="519" max="519" width="9.625" style="128" customWidth="1"/>
    <col min="520" max="520" width="9.875" style="128" customWidth="1"/>
    <col min="521" max="521" width="10" style="128" customWidth="1"/>
    <col min="522" max="768" width="6.875" style="128"/>
    <col min="769" max="769" width="12" style="128" customWidth="1"/>
    <col min="770" max="770" width="11.5" style="128" customWidth="1"/>
    <col min="771" max="771" width="9" style="128" customWidth="1"/>
    <col min="772" max="772" width="10.875" style="128" customWidth="1"/>
    <col min="773" max="773" width="15.2583333333333" style="128" customWidth="1"/>
    <col min="774" max="774" width="10" style="128" customWidth="1"/>
    <col min="775" max="775" width="9.625" style="128" customWidth="1"/>
    <col min="776" max="776" width="9.875" style="128" customWidth="1"/>
    <col min="777" max="777" width="10" style="128" customWidth="1"/>
    <col min="778" max="1024" width="6.875" style="128"/>
    <col min="1025" max="1025" width="12" style="128" customWidth="1"/>
    <col min="1026" max="1026" width="11.5" style="128" customWidth="1"/>
    <col min="1027" max="1027" width="9" style="128" customWidth="1"/>
    <col min="1028" max="1028" width="10.875" style="128" customWidth="1"/>
    <col min="1029" max="1029" width="15.2583333333333" style="128" customWidth="1"/>
    <col min="1030" max="1030" width="10" style="128" customWidth="1"/>
    <col min="1031" max="1031" width="9.625" style="128" customWidth="1"/>
    <col min="1032" max="1032" width="9.875" style="128" customWidth="1"/>
    <col min="1033" max="1033" width="10" style="128" customWidth="1"/>
    <col min="1034" max="1280" width="6.875" style="128"/>
    <col min="1281" max="1281" width="12" style="128" customWidth="1"/>
    <col min="1282" max="1282" width="11.5" style="128" customWidth="1"/>
    <col min="1283" max="1283" width="9" style="128" customWidth="1"/>
    <col min="1284" max="1284" width="10.875" style="128" customWidth="1"/>
    <col min="1285" max="1285" width="15.2583333333333" style="128" customWidth="1"/>
    <col min="1286" max="1286" width="10" style="128" customWidth="1"/>
    <col min="1287" max="1287" width="9.625" style="128" customWidth="1"/>
    <col min="1288" max="1288" width="9.875" style="128" customWidth="1"/>
    <col min="1289" max="1289" width="10" style="128" customWidth="1"/>
    <col min="1290" max="1536" width="6.875" style="128"/>
    <col min="1537" max="1537" width="12" style="128" customWidth="1"/>
    <col min="1538" max="1538" width="11.5" style="128" customWidth="1"/>
    <col min="1539" max="1539" width="9" style="128" customWidth="1"/>
    <col min="1540" max="1540" width="10.875" style="128" customWidth="1"/>
    <col min="1541" max="1541" width="15.2583333333333" style="128" customWidth="1"/>
    <col min="1542" max="1542" width="10" style="128" customWidth="1"/>
    <col min="1543" max="1543" width="9.625" style="128" customWidth="1"/>
    <col min="1544" max="1544" width="9.875" style="128" customWidth="1"/>
    <col min="1545" max="1545" width="10" style="128" customWidth="1"/>
    <col min="1546" max="1792" width="6.875" style="128"/>
    <col min="1793" max="1793" width="12" style="128" customWidth="1"/>
    <col min="1794" max="1794" width="11.5" style="128" customWidth="1"/>
    <col min="1795" max="1795" width="9" style="128" customWidth="1"/>
    <col min="1796" max="1796" width="10.875" style="128" customWidth="1"/>
    <col min="1797" max="1797" width="15.2583333333333" style="128" customWidth="1"/>
    <col min="1798" max="1798" width="10" style="128" customWidth="1"/>
    <col min="1799" max="1799" width="9.625" style="128" customWidth="1"/>
    <col min="1800" max="1800" width="9.875" style="128" customWidth="1"/>
    <col min="1801" max="1801" width="10" style="128" customWidth="1"/>
    <col min="1802" max="2048" width="6.875" style="128"/>
    <col min="2049" max="2049" width="12" style="128" customWidth="1"/>
    <col min="2050" max="2050" width="11.5" style="128" customWidth="1"/>
    <col min="2051" max="2051" width="9" style="128" customWidth="1"/>
    <col min="2052" max="2052" width="10.875" style="128" customWidth="1"/>
    <col min="2053" max="2053" width="15.2583333333333" style="128" customWidth="1"/>
    <col min="2054" max="2054" width="10" style="128" customWidth="1"/>
    <col min="2055" max="2055" width="9.625" style="128" customWidth="1"/>
    <col min="2056" max="2056" width="9.875" style="128" customWidth="1"/>
    <col min="2057" max="2057" width="10" style="128" customWidth="1"/>
    <col min="2058" max="2304" width="6.875" style="128"/>
    <col min="2305" max="2305" width="12" style="128" customWidth="1"/>
    <col min="2306" max="2306" width="11.5" style="128" customWidth="1"/>
    <col min="2307" max="2307" width="9" style="128" customWidth="1"/>
    <col min="2308" max="2308" width="10.875" style="128" customWidth="1"/>
    <col min="2309" max="2309" width="15.2583333333333" style="128" customWidth="1"/>
    <col min="2310" max="2310" width="10" style="128" customWidth="1"/>
    <col min="2311" max="2311" width="9.625" style="128" customWidth="1"/>
    <col min="2312" max="2312" width="9.875" style="128" customWidth="1"/>
    <col min="2313" max="2313" width="10" style="128" customWidth="1"/>
    <col min="2314" max="2560" width="6.875" style="128"/>
    <col min="2561" max="2561" width="12" style="128" customWidth="1"/>
    <col min="2562" max="2562" width="11.5" style="128" customWidth="1"/>
    <col min="2563" max="2563" width="9" style="128" customWidth="1"/>
    <col min="2564" max="2564" width="10.875" style="128" customWidth="1"/>
    <col min="2565" max="2565" width="15.2583333333333" style="128" customWidth="1"/>
    <col min="2566" max="2566" width="10" style="128" customWidth="1"/>
    <col min="2567" max="2567" width="9.625" style="128" customWidth="1"/>
    <col min="2568" max="2568" width="9.875" style="128" customWidth="1"/>
    <col min="2569" max="2569" width="10" style="128" customWidth="1"/>
    <col min="2570" max="2816" width="6.875" style="128"/>
    <col min="2817" max="2817" width="12" style="128" customWidth="1"/>
    <col min="2818" max="2818" width="11.5" style="128" customWidth="1"/>
    <col min="2819" max="2819" width="9" style="128" customWidth="1"/>
    <col min="2820" max="2820" width="10.875" style="128" customWidth="1"/>
    <col min="2821" max="2821" width="15.2583333333333" style="128" customWidth="1"/>
    <col min="2822" max="2822" width="10" style="128" customWidth="1"/>
    <col min="2823" max="2823" width="9.625" style="128" customWidth="1"/>
    <col min="2824" max="2824" width="9.875" style="128" customWidth="1"/>
    <col min="2825" max="2825" width="10" style="128" customWidth="1"/>
    <col min="2826" max="3072" width="6.875" style="128"/>
    <col min="3073" max="3073" width="12" style="128" customWidth="1"/>
    <col min="3074" max="3074" width="11.5" style="128" customWidth="1"/>
    <col min="3075" max="3075" width="9" style="128" customWidth="1"/>
    <col min="3076" max="3076" width="10.875" style="128" customWidth="1"/>
    <col min="3077" max="3077" width="15.2583333333333" style="128" customWidth="1"/>
    <col min="3078" max="3078" width="10" style="128" customWidth="1"/>
    <col min="3079" max="3079" width="9.625" style="128" customWidth="1"/>
    <col min="3080" max="3080" width="9.875" style="128" customWidth="1"/>
    <col min="3081" max="3081" width="10" style="128" customWidth="1"/>
    <col min="3082" max="3328" width="6.875" style="128"/>
    <col min="3329" max="3329" width="12" style="128" customWidth="1"/>
    <col min="3330" max="3330" width="11.5" style="128" customWidth="1"/>
    <col min="3331" max="3331" width="9" style="128" customWidth="1"/>
    <col min="3332" max="3332" width="10.875" style="128" customWidth="1"/>
    <col min="3333" max="3333" width="15.2583333333333" style="128" customWidth="1"/>
    <col min="3334" max="3334" width="10" style="128" customWidth="1"/>
    <col min="3335" max="3335" width="9.625" style="128" customWidth="1"/>
    <col min="3336" max="3336" width="9.875" style="128" customWidth="1"/>
    <col min="3337" max="3337" width="10" style="128" customWidth="1"/>
    <col min="3338" max="3584" width="6.875" style="128"/>
    <col min="3585" max="3585" width="12" style="128" customWidth="1"/>
    <col min="3586" max="3586" width="11.5" style="128" customWidth="1"/>
    <col min="3587" max="3587" width="9" style="128" customWidth="1"/>
    <col min="3588" max="3588" width="10.875" style="128" customWidth="1"/>
    <col min="3589" max="3589" width="15.2583333333333" style="128" customWidth="1"/>
    <col min="3590" max="3590" width="10" style="128" customWidth="1"/>
    <col min="3591" max="3591" width="9.625" style="128" customWidth="1"/>
    <col min="3592" max="3592" width="9.875" style="128" customWidth="1"/>
    <col min="3593" max="3593" width="10" style="128" customWidth="1"/>
    <col min="3594" max="3840" width="6.875" style="128"/>
    <col min="3841" max="3841" width="12" style="128" customWidth="1"/>
    <col min="3842" max="3842" width="11.5" style="128" customWidth="1"/>
    <col min="3843" max="3843" width="9" style="128" customWidth="1"/>
    <col min="3844" max="3844" width="10.875" style="128" customWidth="1"/>
    <col min="3845" max="3845" width="15.2583333333333" style="128" customWidth="1"/>
    <col min="3846" max="3846" width="10" style="128" customWidth="1"/>
    <col min="3847" max="3847" width="9.625" style="128" customWidth="1"/>
    <col min="3848" max="3848" width="9.875" style="128" customWidth="1"/>
    <col min="3849" max="3849" width="10" style="128" customWidth="1"/>
    <col min="3850" max="4096" width="6.875" style="128"/>
    <col min="4097" max="4097" width="12" style="128" customWidth="1"/>
    <col min="4098" max="4098" width="11.5" style="128" customWidth="1"/>
    <col min="4099" max="4099" width="9" style="128" customWidth="1"/>
    <col min="4100" max="4100" width="10.875" style="128" customWidth="1"/>
    <col min="4101" max="4101" width="15.2583333333333" style="128" customWidth="1"/>
    <col min="4102" max="4102" width="10" style="128" customWidth="1"/>
    <col min="4103" max="4103" width="9.625" style="128" customWidth="1"/>
    <col min="4104" max="4104" width="9.875" style="128" customWidth="1"/>
    <col min="4105" max="4105" width="10" style="128" customWidth="1"/>
    <col min="4106" max="4352" width="6.875" style="128"/>
    <col min="4353" max="4353" width="12" style="128" customWidth="1"/>
    <col min="4354" max="4354" width="11.5" style="128" customWidth="1"/>
    <col min="4355" max="4355" width="9" style="128" customWidth="1"/>
    <col min="4356" max="4356" width="10.875" style="128" customWidth="1"/>
    <col min="4357" max="4357" width="15.2583333333333" style="128" customWidth="1"/>
    <col min="4358" max="4358" width="10" style="128" customWidth="1"/>
    <col min="4359" max="4359" width="9.625" style="128" customWidth="1"/>
    <col min="4360" max="4360" width="9.875" style="128" customWidth="1"/>
    <col min="4361" max="4361" width="10" style="128" customWidth="1"/>
    <col min="4362" max="4608" width="6.875" style="128"/>
    <col min="4609" max="4609" width="12" style="128" customWidth="1"/>
    <col min="4610" max="4610" width="11.5" style="128" customWidth="1"/>
    <col min="4611" max="4611" width="9" style="128" customWidth="1"/>
    <col min="4612" max="4612" width="10.875" style="128" customWidth="1"/>
    <col min="4613" max="4613" width="15.2583333333333" style="128" customWidth="1"/>
    <col min="4614" max="4614" width="10" style="128" customWidth="1"/>
    <col min="4615" max="4615" width="9.625" style="128" customWidth="1"/>
    <col min="4616" max="4616" width="9.875" style="128" customWidth="1"/>
    <col min="4617" max="4617" width="10" style="128" customWidth="1"/>
    <col min="4618" max="4864" width="6.875" style="128"/>
    <col min="4865" max="4865" width="12" style="128" customWidth="1"/>
    <col min="4866" max="4866" width="11.5" style="128" customWidth="1"/>
    <col min="4867" max="4867" width="9" style="128" customWidth="1"/>
    <col min="4868" max="4868" width="10.875" style="128" customWidth="1"/>
    <col min="4869" max="4869" width="15.2583333333333" style="128" customWidth="1"/>
    <col min="4870" max="4870" width="10" style="128" customWidth="1"/>
    <col min="4871" max="4871" width="9.625" style="128" customWidth="1"/>
    <col min="4872" max="4872" width="9.875" style="128" customWidth="1"/>
    <col min="4873" max="4873" width="10" style="128" customWidth="1"/>
    <col min="4874" max="5120" width="6.875" style="128"/>
    <col min="5121" max="5121" width="12" style="128" customWidth="1"/>
    <col min="5122" max="5122" width="11.5" style="128" customWidth="1"/>
    <col min="5123" max="5123" width="9" style="128" customWidth="1"/>
    <col min="5124" max="5124" width="10.875" style="128" customWidth="1"/>
    <col min="5125" max="5125" width="15.2583333333333" style="128" customWidth="1"/>
    <col min="5126" max="5126" width="10" style="128" customWidth="1"/>
    <col min="5127" max="5127" width="9.625" style="128" customWidth="1"/>
    <col min="5128" max="5128" width="9.875" style="128" customWidth="1"/>
    <col min="5129" max="5129" width="10" style="128" customWidth="1"/>
    <col min="5130" max="5376" width="6.875" style="128"/>
    <col min="5377" max="5377" width="12" style="128" customWidth="1"/>
    <col min="5378" max="5378" width="11.5" style="128" customWidth="1"/>
    <col min="5379" max="5379" width="9" style="128" customWidth="1"/>
    <col min="5380" max="5380" width="10.875" style="128" customWidth="1"/>
    <col min="5381" max="5381" width="15.2583333333333" style="128" customWidth="1"/>
    <col min="5382" max="5382" width="10" style="128" customWidth="1"/>
    <col min="5383" max="5383" width="9.625" style="128" customWidth="1"/>
    <col min="5384" max="5384" width="9.875" style="128" customWidth="1"/>
    <col min="5385" max="5385" width="10" style="128" customWidth="1"/>
    <col min="5386" max="5632" width="6.875" style="128"/>
    <col min="5633" max="5633" width="12" style="128" customWidth="1"/>
    <col min="5634" max="5634" width="11.5" style="128" customWidth="1"/>
    <col min="5635" max="5635" width="9" style="128" customWidth="1"/>
    <col min="5636" max="5636" width="10.875" style="128" customWidth="1"/>
    <col min="5637" max="5637" width="15.2583333333333" style="128" customWidth="1"/>
    <col min="5638" max="5638" width="10" style="128" customWidth="1"/>
    <col min="5639" max="5639" width="9.625" style="128" customWidth="1"/>
    <col min="5640" max="5640" width="9.875" style="128" customWidth="1"/>
    <col min="5641" max="5641" width="10" style="128" customWidth="1"/>
    <col min="5642" max="5888" width="6.875" style="128"/>
    <col min="5889" max="5889" width="12" style="128" customWidth="1"/>
    <col min="5890" max="5890" width="11.5" style="128" customWidth="1"/>
    <col min="5891" max="5891" width="9" style="128" customWidth="1"/>
    <col min="5892" max="5892" width="10.875" style="128" customWidth="1"/>
    <col min="5893" max="5893" width="15.2583333333333" style="128" customWidth="1"/>
    <col min="5894" max="5894" width="10" style="128" customWidth="1"/>
    <col min="5895" max="5895" width="9.625" style="128" customWidth="1"/>
    <col min="5896" max="5896" width="9.875" style="128" customWidth="1"/>
    <col min="5897" max="5897" width="10" style="128" customWidth="1"/>
    <col min="5898" max="6144" width="6.875" style="128"/>
    <col min="6145" max="6145" width="12" style="128" customWidth="1"/>
    <col min="6146" max="6146" width="11.5" style="128" customWidth="1"/>
    <col min="6147" max="6147" width="9" style="128" customWidth="1"/>
    <col min="6148" max="6148" width="10.875" style="128" customWidth="1"/>
    <col min="6149" max="6149" width="15.2583333333333" style="128" customWidth="1"/>
    <col min="6150" max="6150" width="10" style="128" customWidth="1"/>
    <col min="6151" max="6151" width="9.625" style="128" customWidth="1"/>
    <col min="6152" max="6152" width="9.875" style="128" customWidth="1"/>
    <col min="6153" max="6153" width="10" style="128" customWidth="1"/>
    <col min="6154" max="6400" width="6.875" style="128"/>
    <col min="6401" max="6401" width="12" style="128" customWidth="1"/>
    <col min="6402" max="6402" width="11.5" style="128" customWidth="1"/>
    <col min="6403" max="6403" width="9" style="128" customWidth="1"/>
    <col min="6404" max="6404" width="10.875" style="128" customWidth="1"/>
    <col min="6405" max="6405" width="15.2583333333333" style="128" customWidth="1"/>
    <col min="6406" max="6406" width="10" style="128" customWidth="1"/>
    <col min="6407" max="6407" width="9.625" style="128" customWidth="1"/>
    <col min="6408" max="6408" width="9.875" style="128" customWidth="1"/>
    <col min="6409" max="6409" width="10" style="128" customWidth="1"/>
    <col min="6410" max="6656" width="6.875" style="128"/>
    <col min="6657" max="6657" width="12" style="128" customWidth="1"/>
    <col min="6658" max="6658" width="11.5" style="128" customWidth="1"/>
    <col min="6659" max="6659" width="9" style="128" customWidth="1"/>
    <col min="6660" max="6660" width="10.875" style="128" customWidth="1"/>
    <col min="6661" max="6661" width="15.2583333333333" style="128" customWidth="1"/>
    <col min="6662" max="6662" width="10" style="128" customWidth="1"/>
    <col min="6663" max="6663" width="9.625" style="128" customWidth="1"/>
    <col min="6664" max="6664" width="9.875" style="128" customWidth="1"/>
    <col min="6665" max="6665" width="10" style="128" customWidth="1"/>
    <col min="6666" max="6912" width="6.875" style="128"/>
    <col min="6913" max="6913" width="12" style="128" customWidth="1"/>
    <col min="6914" max="6914" width="11.5" style="128" customWidth="1"/>
    <col min="6915" max="6915" width="9" style="128" customWidth="1"/>
    <col min="6916" max="6916" width="10.875" style="128" customWidth="1"/>
    <col min="6917" max="6917" width="15.2583333333333" style="128" customWidth="1"/>
    <col min="6918" max="6918" width="10" style="128" customWidth="1"/>
    <col min="6919" max="6919" width="9.625" style="128" customWidth="1"/>
    <col min="6920" max="6920" width="9.875" style="128" customWidth="1"/>
    <col min="6921" max="6921" width="10" style="128" customWidth="1"/>
    <col min="6922" max="7168" width="6.875" style="128"/>
    <col min="7169" max="7169" width="12" style="128" customWidth="1"/>
    <col min="7170" max="7170" width="11.5" style="128" customWidth="1"/>
    <col min="7171" max="7171" width="9" style="128" customWidth="1"/>
    <col min="7172" max="7172" width="10.875" style="128" customWidth="1"/>
    <col min="7173" max="7173" width="15.2583333333333" style="128" customWidth="1"/>
    <col min="7174" max="7174" width="10" style="128" customWidth="1"/>
    <col min="7175" max="7175" width="9.625" style="128" customWidth="1"/>
    <col min="7176" max="7176" width="9.875" style="128" customWidth="1"/>
    <col min="7177" max="7177" width="10" style="128" customWidth="1"/>
    <col min="7178" max="7424" width="6.875" style="128"/>
    <col min="7425" max="7425" width="12" style="128" customWidth="1"/>
    <col min="7426" max="7426" width="11.5" style="128" customWidth="1"/>
    <col min="7427" max="7427" width="9" style="128" customWidth="1"/>
    <col min="7428" max="7428" width="10.875" style="128" customWidth="1"/>
    <col min="7429" max="7429" width="15.2583333333333" style="128" customWidth="1"/>
    <col min="7430" max="7430" width="10" style="128" customWidth="1"/>
    <col min="7431" max="7431" width="9.625" style="128" customWidth="1"/>
    <col min="7432" max="7432" width="9.875" style="128" customWidth="1"/>
    <col min="7433" max="7433" width="10" style="128" customWidth="1"/>
    <col min="7434" max="7680" width="6.875" style="128"/>
    <col min="7681" max="7681" width="12" style="128" customWidth="1"/>
    <col min="7682" max="7682" width="11.5" style="128" customWidth="1"/>
    <col min="7683" max="7683" width="9" style="128" customWidth="1"/>
    <col min="7684" max="7684" width="10.875" style="128" customWidth="1"/>
    <col min="7685" max="7685" width="15.2583333333333" style="128" customWidth="1"/>
    <col min="7686" max="7686" width="10" style="128" customWidth="1"/>
    <col min="7687" max="7687" width="9.625" style="128" customWidth="1"/>
    <col min="7688" max="7688" width="9.875" style="128" customWidth="1"/>
    <col min="7689" max="7689" width="10" style="128" customWidth="1"/>
    <col min="7690" max="7936" width="6.875" style="128"/>
    <col min="7937" max="7937" width="12" style="128" customWidth="1"/>
    <col min="7938" max="7938" width="11.5" style="128" customWidth="1"/>
    <col min="7939" max="7939" width="9" style="128" customWidth="1"/>
    <col min="7940" max="7940" width="10.875" style="128" customWidth="1"/>
    <col min="7941" max="7941" width="15.2583333333333" style="128" customWidth="1"/>
    <col min="7942" max="7942" width="10" style="128" customWidth="1"/>
    <col min="7943" max="7943" width="9.625" style="128" customWidth="1"/>
    <col min="7944" max="7944" width="9.875" style="128" customWidth="1"/>
    <col min="7945" max="7945" width="10" style="128" customWidth="1"/>
    <col min="7946" max="8192" width="6.875" style="128"/>
    <col min="8193" max="8193" width="12" style="128" customWidth="1"/>
    <col min="8194" max="8194" width="11.5" style="128" customWidth="1"/>
    <col min="8195" max="8195" width="9" style="128" customWidth="1"/>
    <col min="8196" max="8196" width="10.875" style="128" customWidth="1"/>
    <col min="8197" max="8197" width="15.2583333333333" style="128" customWidth="1"/>
    <col min="8198" max="8198" width="10" style="128" customWidth="1"/>
    <col min="8199" max="8199" width="9.625" style="128" customWidth="1"/>
    <col min="8200" max="8200" width="9.875" style="128" customWidth="1"/>
    <col min="8201" max="8201" width="10" style="128" customWidth="1"/>
    <col min="8202" max="8448" width="6.875" style="128"/>
    <col min="8449" max="8449" width="12" style="128" customWidth="1"/>
    <col min="8450" max="8450" width="11.5" style="128" customWidth="1"/>
    <col min="8451" max="8451" width="9" style="128" customWidth="1"/>
    <col min="8452" max="8452" width="10.875" style="128" customWidth="1"/>
    <col min="8453" max="8453" width="15.2583333333333" style="128" customWidth="1"/>
    <col min="8454" max="8454" width="10" style="128" customWidth="1"/>
    <col min="8455" max="8455" width="9.625" style="128" customWidth="1"/>
    <col min="8456" max="8456" width="9.875" style="128" customWidth="1"/>
    <col min="8457" max="8457" width="10" style="128" customWidth="1"/>
    <col min="8458" max="8704" width="6.875" style="128"/>
    <col min="8705" max="8705" width="12" style="128" customWidth="1"/>
    <col min="8706" max="8706" width="11.5" style="128" customWidth="1"/>
    <col min="8707" max="8707" width="9" style="128" customWidth="1"/>
    <col min="8708" max="8708" width="10.875" style="128" customWidth="1"/>
    <col min="8709" max="8709" width="15.2583333333333" style="128" customWidth="1"/>
    <col min="8710" max="8710" width="10" style="128" customWidth="1"/>
    <col min="8711" max="8711" width="9.625" style="128" customWidth="1"/>
    <col min="8712" max="8712" width="9.875" style="128" customWidth="1"/>
    <col min="8713" max="8713" width="10" style="128" customWidth="1"/>
    <col min="8714" max="8960" width="6.875" style="128"/>
    <col min="8961" max="8961" width="12" style="128" customWidth="1"/>
    <col min="8962" max="8962" width="11.5" style="128" customWidth="1"/>
    <col min="8963" max="8963" width="9" style="128" customWidth="1"/>
    <col min="8964" max="8964" width="10.875" style="128" customWidth="1"/>
    <col min="8965" max="8965" width="15.2583333333333" style="128" customWidth="1"/>
    <col min="8966" max="8966" width="10" style="128" customWidth="1"/>
    <col min="8967" max="8967" width="9.625" style="128" customWidth="1"/>
    <col min="8968" max="8968" width="9.875" style="128" customWidth="1"/>
    <col min="8969" max="8969" width="10" style="128" customWidth="1"/>
    <col min="8970" max="9216" width="6.875" style="128"/>
    <col min="9217" max="9217" width="12" style="128" customWidth="1"/>
    <col min="9218" max="9218" width="11.5" style="128" customWidth="1"/>
    <col min="9219" max="9219" width="9" style="128" customWidth="1"/>
    <col min="9220" max="9220" width="10.875" style="128" customWidth="1"/>
    <col min="9221" max="9221" width="15.2583333333333" style="128" customWidth="1"/>
    <col min="9222" max="9222" width="10" style="128" customWidth="1"/>
    <col min="9223" max="9223" width="9.625" style="128" customWidth="1"/>
    <col min="9224" max="9224" width="9.875" style="128" customWidth="1"/>
    <col min="9225" max="9225" width="10" style="128" customWidth="1"/>
    <col min="9226" max="9472" width="6.875" style="128"/>
    <col min="9473" max="9473" width="12" style="128" customWidth="1"/>
    <col min="9474" max="9474" width="11.5" style="128" customWidth="1"/>
    <col min="9475" max="9475" width="9" style="128" customWidth="1"/>
    <col min="9476" max="9476" width="10.875" style="128" customWidth="1"/>
    <col min="9477" max="9477" width="15.2583333333333" style="128" customWidth="1"/>
    <col min="9478" max="9478" width="10" style="128" customWidth="1"/>
    <col min="9479" max="9479" width="9.625" style="128" customWidth="1"/>
    <col min="9480" max="9480" width="9.875" style="128" customWidth="1"/>
    <col min="9481" max="9481" width="10" style="128" customWidth="1"/>
    <col min="9482" max="9728" width="6.875" style="128"/>
    <col min="9729" max="9729" width="12" style="128" customWidth="1"/>
    <col min="9730" max="9730" width="11.5" style="128" customWidth="1"/>
    <col min="9731" max="9731" width="9" style="128" customWidth="1"/>
    <col min="9732" max="9732" width="10.875" style="128" customWidth="1"/>
    <col min="9733" max="9733" width="15.2583333333333" style="128" customWidth="1"/>
    <col min="9734" max="9734" width="10" style="128" customWidth="1"/>
    <col min="9735" max="9735" width="9.625" style="128" customWidth="1"/>
    <col min="9736" max="9736" width="9.875" style="128" customWidth="1"/>
    <col min="9737" max="9737" width="10" style="128" customWidth="1"/>
    <col min="9738" max="9984" width="6.875" style="128"/>
    <col min="9985" max="9985" width="12" style="128" customWidth="1"/>
    <col min="9986" max="9986" width="11.5" style="128" customWidth="1"/>
    <col min="9987" max="9987" width="9" style="128" customWidth="1"/>
    <col min="9988" max="9988" width="10.875" style="128" customWidth="1"/>
    <col min="9989" max="9989" width="15.2583333333333" style="128" customWidth="1"/>
    <col min="9990" max="9990" width="10" style="128" customWidth="1"/>
    <col min="9991" max="9991" width="9.625" style="128" customWidth="1"/>
    <col min="9992" max="9992" width="9.875" style="128" customWidth="1"/>
    <col min="9993" max="9993" width="10" style="128" customWidth="1"/>
    <col min="9994" max="10240" width="6.875" style="128"/>
    <col min="10241" max="10241" width="12" style="128" customWidth="1"/>
    <col min="10242" max="10242" width="11.5" style="128" customWidth="1"/>
    <col min="10243" max="10243" width="9" style="128" customWidth="1"/>
    <col min="10244" max="10244" width="10.875" style="128" customWidth="1"/>
    <col min="10245" max="10245" width="15.2583333333333" style="128" customWidth="1"/>
    <col min="10246" max="10246" width="10" style="128" customWidth="1"/>
    <col min="10247" max="10247" width="9.625" style="128" customWidth="1"/>
    <col min="10248" max="10248" width="9.875" style="128" customWidth="1"/>
    <col min="10249" max="10249" width="10" style="128" customWidth="1"/>
    <col min="10250" max="10496" width="6.875" style="128"/>
    <col min="10497" max="10497" width="12" style="128" customWidth="1"/>
    <col min="10498" max="10498" width="11.5" style="128" customWidth="1"/>
    <col min="10499" max="10499" width="9" style="128" customWidth="1"/>
    <col min="10500" max="10500" width="10.875" style="128" customWidth="1"/>
    <col min="10501" max="10501" width="15.2583333333333" style="128" customWidth="1"/>
    <col min="10502" max="10502" width="10" style="128" customWidth="1"/>
    <col min="10503" max="10503" width="9.625" style="128" customWidth="1"/>
    <col min="10504" max="10504" width="9.875" style="128" customWidth="1"/>
    <col min="10505" max="10505" width="10" style="128" customWidth="1"/>
    <col min="10506" max="10752" width="6.875" style="128"/>
    <col min="10753" max="10753" width="12" style="128" customWidth="1"/>
    <col min="10754" max="10754" width="11.5" style="128" customWidth="1"/>
    <col min="10755" max="10755" width="9" style="128" customWidth="1"/>
    <col min="10756" max="10756" width="10.875" style="128" customWidth="1"/>
    <col min="10757" max="10757" width="15.2583333333333" style="128" customWidth="1"/>
    <col min="10758" max="10758" width="10" style="128" customWidth="1"/>
    <col min="10759" max="10759" width="9.625" style="128" customWidth="1"/>
    <col min="10760" max="10760" width="9.875" style="128" customWidth="1"/>
    <col min="10761" max="10761" width="10" style="128" customWidth="1"/>
    <col min="10762" max="11008" width="6.875" style="128"/>
    <col min="11009" max="11009" width="12" style="128" customWidth="1"/>
    <col min="11010" max="11010" width="11.5" style="128" customWidth="1"/>
    <col min="11011" max="11011" width="9" style="128" customWidth="1"/>
    <col min="11012" max="11012" width="10.875" style="128" customWidth="1"/>
    <col min="11013" max="11013" width="15.2583333333333" style="128" customWidth="1"/>
    <col min="11014" max="11014" width="10" style="128" customWidth="1"/>
    <col min="11015" max="11015" width="9.625" style="128" customWidth="1"/>
    <col min="11016" max="11016" width="9.875" style="128" customWidth="1"/>
    <col min="11017" max="11017" width="10" style="128" customWidth="1"/>
    <col min="11018" max="11264" width="6.875" style="128"/>
    <col min="11265" max="11265" width="12" style="128" customWidth="1"/>
    <col min="11266" max="11266" width="11.5" style="128" customWidth="1"/>
    <col min="11267" max="11267" width="9" style="128" customWidth="1"/>
    <col min="11268" max="11268" width="10.875" style="128" customWidth="1"/>
    <col min="11269" max="11269" width="15.2583333333333" style="128" customWidth="1"/>
    <col min="11270" max="11270" width="10" style="128" customWidth="1"/>
    <col min="11271" max="11271" width="9.625" style="128" customWidth="1"/>
    <col min="11272" max="11272" width="9.875" style="128" customWidth="1"/>
    <col min="11273" max="11273" width="10" style="128" customWidth="1"/>
    <col min="11274" max="11520" width="6.875" style="128"/>
    <col min="11521" max="11521" width="12" style="128" customWidth="1"/>
    <col min="11522" max="11522" width="11.5" style="128" customWidth="1"/>
    <col min="11523" max="11523" width="9" style="128" customWidth="1"/>
    <col min="11524" max="11524" width="10.875" style="128" customWidth="1"/>
    <col min="11525" max="11525" width="15.2583333333333" style="128" customWidth="1"/>
    <col min="11526" max="11526" width="10" style="128" customWidth="1"/>
    <col min="11527" max="11527" width="9.625" style="128" customWidth="1"/>
    <col min="11528" max="11528" width="9.875" style="128" customWidth="1"/>
    <col min="11529" max="11529" width="10" style="128" customWidth="1"/>
    <col min="11530" max="11776" width="6.875" style="128"/>
    <col min="11777" max="11777" width="12" style="128" customWidth="1"/>
    <col min="11778" max="11778" width="11.5" style="128" customWidth="1"/>
    <col min="11779" max="11779" width="9" style="128" customWidth="1"/>
    <col min="11780" max="11780" width="10.875" style="128" customWidth="1"/>
    <col min="11781" max="11781" width="15.2583333333333" style="128" customWidth="1"/>
    <col min="11782" max="11782" width="10" style="128" customWidth="1"/>
    <col min="11783" max="11783" width="9.625" style="128" customWidth="1"/>
    <col min="11784" max="11784" width="9.875" style="128" customWidth="1"/>
    <col min="11785" max="11785" width="10" style="128" customWidth="1"/>
    <col min="11786" max="12032" width="6.875" style="128"/>
    <col min="12033" max="12033" width="12" style="128" customWidth="1"/>
    <col min="12034" max="12034" width="11.5" style="128" customWidth="1"/>
    <col min="12035" max="12035" width="9" style="128" customWidth="1"/>
    <col min="12036" max="12036" width="10.875" style="128" customWidth="1"/>
    <col min="12037" max="12037" width="15.2583333333333" style="128" customWidth="1"/>
    <col min="12038" max="12038" width="10" style="128" customWidth="1"/>
    <col min="12039" max="12039" width="9.625" style="128" customWidth="1"/>
    <col min="12040" max="12040" width="9.875" style="128" customWidth="1"/>
    <col min="12041" max="12041" width="10" style="128" customWidth="1"/>
    <col min="12042" max="12288" width="6.875" style="128"/>
    <col min="12289" max="12289" width="12" style="128" customWidth="1"/>
    <col min="12290" max="12290" width="11.5" style="128" customWidth="1"/>
    <col min="12291" max="12291" width="9" style="128" customWidth="1"/>
    <col min="12292" max="12292" width="10.875" style="128" customWidth="1"/>
    <col min="12293" max="12293" width="15.2583333333333" style="128" customWidth="1"/>
    <col min="12294" max="12294" width="10" style="128" customWidth="1"/>
    <col min="12295" max="12295" width="9.625" style="128" customWidth="1"/>
    <col min="12296" max="12296" width="9.875" style="128" customWidth="1"/>
    <col min="12297" max="12297" width="10" style="128" customWidth="1"/>
    <col min="12298" max="12544" width="6.875" style="128"/>
    <col min="12545" max="12545" width="12" style="128" customWidth="1"/>
    <col min="12546" max="12546" width="11.5" style="128" customWidth="1"/>
    <col min="12547" max="12547" width="9" style="128" customWidth="1"/>
    <col min="12548" max="12548" width="10.875" style="128" customWidth="1"/>
    <col min="12549" max="12549" width="15.2583333333333" style="128" customWidth="1"/>
    <col min="12550" max="12550" width="10" style="128" customWidth="1"/>
    <col min="12551" max="12551" width="9.625" style="128" customWidth="1"/>
    <col min="12552" max="12552" width="9.875" style="128" customWidth="1"/>
    <col min="12553" max="12553" width="10" style="128" customWidth="1"/>
    <col min="12554" max="12800" width="6.875" style="128"/>
    <col min="12801" max="12801" width="12" style="128" customWidth="1"/>
    <col min="12802" max="12802" width="11.5" style="128" customWidth="1"/>
    <col min="12803" max="12803" width="9" style="128" customWidth="1"/>
    <col min="12804" max="12804" width="10.875" style="128" customWidth="1"/>
    <col min="12805" max="12805" width="15.2583333333333" style="128" customWidth="1"/>
    <col min="12806" max="12806" width="10" style="128" customWidth="1"/>
    <col min="12807" max="12807" width="9.625" style="128" customWidth="1"/>
    <col min="12808" max="12808" width="9.875" style="128" customWidth="1"/>
    <col min="12809" max="12809" width="10" style="128" customWidth="1"/>
    <col min="12810" max="13056" width="6.875" style="128"/>
    <col min="13057" max="13057" width="12" style="128" customWidth="1"/>
    <col min="13058" max="13058" width="11.5" style="128" customWidth="1"/>
    <col min="13059" max="13059" width="9" style="128" customWidth="1"/>
    <col min="13060" max="13060" width="10.875" style="128" customWidth="1"/>
    <col min="13061" max="13061" width="15.2583333333333" style="128" customWidth="1"/>
    <col min="13062" max="13062" width="10" style="128" customWidth="1"/>
    <col min="13063" max="13063" width="9.625" style="128" customWidth="1"/>
    <col min="13064" max="13064" width="9.875" style="128" customWidth="1"/>
    <col min="13065" max="13065" width="10" style="128" customWidth="1"/>
    <col min="13066" max="13312" width="6.875" style="128"/>
    <col min="13313" max="13313" width="12" style="128" customWidth="1"/>
    <col min="13314" max="13314" width="11.5" style="128" customWidth="1"/>
    <col min="13315" max="13315" width="9" style="128" customWidth="1"/>
    <col min="13316" max="13316" width="10.875" style="128" customWidth="1"/>
    <col min="13317" max="13317" width="15.2583333333333" style="128" customWidth="1"/>
    <col min="13318" max="13318" width="10" style="128" customWidth="1"/>
    <col min="13319" max="13319" width="9.625" style="128" customWidth="1"/>
    <col min="13320" max="13320" width="9.875" style="128" customWidth="1"/>
    <col min="13321" max="13321" width="10" style="128" customWidth="1"/>
    <col min="13322" max="13568" width="6.875" style="128"/>
    <col min="13569" max="13569" width="12" style="128" customWidth="1"/>
    <col min="13570" max="13570" width="11.5" style="128" customWidth="1"/>
    <col min="13571" max="13571" width="9" style="128" customWidth="1"/>
    <col min="13572" max="13572" width="10.875" style="128" customWidth="1"/>
    <col min="13573" max="13573" width="15.2583333333333" style="128" customWidth="1"/>
    <col min="13574" max="13574" width="10" style="128" customWidth="1"/>
    <col min="13575" max="13575" width="9.625" style="128" customWidth="1"/>
    <col min="13576" max="13576" width="9.875" style="128" customWidth="1"/>
    <col min="13577" max="13577" width="10" style="128" customWidth="1"/>
    <col min="13578" max="13824" width="6.875" style="128"/>
    <col min="13825" max="13825" width="12" style="128" customWidth="1"/>
    <col min="13826" max="13826" width="11.5" style="128" customWidth="1"/>
    <col min="13827" max="13827" width="9" style="128" customWidth="1"/>
    <col min="13828" max="13828" width="10.875" style="128" customWidth="1"/>
    <col min="13829" max="13829" width="15.2583333333333" style="128" customWidth="1"/>
    <col min="13830" max="13830" width="10" style="128" customWidth="1"/>
    <col min="13831" max="13831" width="9.625" style="128" customWidth="1"/>
    <col min="13832" max="13832" width="9.875" style="128" customWidth="1"/>
    <col min="13833" max="13833" width="10" style="128" customWidth="1"/>
    <col min="13834" max="14080" width="6.875" style="128"/>
    <col min="14081" max="14081" width="12" style="128" customWidth="1"/>
    <col min="14082" max="14082" width="11.5" style="128" customWidth="1"/>
    <col min="14083" max="14083" width="9" style="128" customWidth="1"/>
    <col min="14084" max="14084" width="10.875" style="128" customWidth="1"/>
    <col min="14085" max="14085" width="15.2583333333333" style="128" customWidth="1"/>
    <col min="14086" max="14086" width="10" style="128" customWidth="1"/>
    <col min="14087" max="14087" width="9.625" style="128" customWidth="1"/>
    <col min="14088" max="14088" width="9.875" style="128" customWidth="1"/>
    <col min="14089" max="14089" width="10" style="128" customWidth="1"/>
    <col min="14090" max="14336" width="6.875" style="128"/>
    <col min="14337" max="14337" width="12" style="128" customWidth="1"/>
    <col min="14338" max="14338" width="11.5" style="128" customWidth="1"/>
    <col min="14339" max="14339" width="9" style="128" customWidth="1"/>
    <col min="14340" max="14340" width="10.875" style="128" customWidth="1"/>
    <col min="14341" max="14341" width="15.2583333333333" style="128" customWidth="1"/>
    <col min="14342" max="14342" width="10" style="128" customWidth="1"/>
    <col min="14343" max="14343" width="9.625" style="128" customWidth="1"/>
    <col min="14344" max="14344" width="9.875" style="128" customWidth="1"/>
    <col min="14345" max="14345" width="10" style="128" customWidth="1"/>
    <col min="14346" max="14592" width="6.875" style="128"/>
    <col min="14593" max="14593" width="12" style="128" customWidth="1"/>
    <col min="14594" max="14594" width="11.5" style="128" customWidth="1"/>
    <col min="14595" max="14595" width="9" style="128" customWidth="1"/>
    <col min="14596" max="14596" width="10.875" style="128" customWidth="1"/>
    <col min="14597" max="14597" width="15.2583333333333" style="128" customWidth="1"/>
    <col min="14598" max="14598" width="10" style="128" customWidth="1"/>
    <col min="14599" max="14599" width="9.625" style="128" customWidth="1"/>
    <col min="14600" max="14600" width="9.875" style="128" customWidth="1"/>
    <col min="14601" max="14601" width="10" style="128" customWidth="1"/>
    <col min="14602" max="14848" width="6.875" style="128"/>
    <col min="14849" max="14849" width="12" style="128" customWidth="1"/>
    <col min="14850" max="14850" width="11.5" style="128" customWidth="1"/>
    <col min="14851" max="14851" width="9" style="128" customWidth="1"/>
    <col min="14852" max="14852" width="10.875" style="128" customWidth="1"/>
    <col min="14853" max="14853" width="15.2583333333333" style="128" customWidth="1"/>
    <col min="14854" max="14854" width="10" style="128" customWidth="1"/>
    <col min="14855" max="14855" width="9.625" style="128" customWidth="1"/>
    <col min="14856" max="14856" width="9.875" style="128" customWidth="1"/>
    <col min="14857" max="14857" width="10" style="128" customWidth="1"/>
    <col min="14858" max="15104" width="6.875" style="128"/>
    <col min="15105" max="15105" width="12" style="128" customWidth="1"/>
    <col min="15106" max="15106" width="11.5" style="128" customWidth="1"/>
    <col min="15107" max="15107" width="9" style="128" customWidth="1"/>
    <col min="15108" max="15108" width="10.875" style="128" customWidth="1"/>
    <col min="15109" max="15109" width="15.2583333333333" style="128" customWidth="1"/>
    <col min="15110" max="15110" width="10" style="128" customWidth="1"/>
    <col min="15111" max="15111" width="9.625" style="128" customWidth="1"/>
    <col min="15112" max="15112" width="9.875" style="128" customWidth="1"/>
    <col min="15113" max="15113" width="10" style="128" customWidth="1"/>
    <col min="15114" max="15360" width="6.875" style="128"/>
    <col min="15361" max="15361" width="12" style="128" customWidth="1"/>
    <col min="15362" max="15362" width="11.5" style="128" customWidth="1"/>
    <col min="15363" max="15363" width="9" style="128" customWidth="1"/>
    <col min="15364" max="15364" width="10.875" style="128" customWidth="1"/>
    <col min="15365" max="15365" width="15.2583333333333" style="128" customWidth="1"/>
    <col min="15366" max="15366" width="10" style="128" customWidth="1"/>
    <col min="15367" max="15367" width="9.625" style="128" customWidth="1"/>
    <col min="15368" max="15368" width="9.875" style="128" customWidth="1"/>
    <col min="15369" max="15369" width="10" style="128" customWidth="1"/>
    <col min="15370" max="15616" width="6.875" style="128"/>
    <col min="15617" max="15617" width="12" style="128" customWidth="1"/>
    <col min="15618" max="15618" width="11.5" style="128" customWidth="1"/>
    <col min="15619" max="15619" width="9" style="128" customWidth="1"/>
    <col min="15620" max="15620" width="10.875" style="128" customWidth="1"/>
    <col min="15621" max="15621" width="15.2583333333333" style="128" customWidth="1"/>
    <col min="15622" max="15622" width="10" style="128" customWidth="1"/>
    <col min="15623" max="15623" width="9.625" style="128" customWidth="1"/>
    <col min="15624" max="15624" width="9.875" style="128" customWidth="1"/>
    <col min="15625" max="15625" width="10" style="128" customWidth="1"/>
    <col min="15626" max="15872" width="6.875" style="128"/>
    <col min="15873" max="15873" width="12" style="128" customWidth="1"/>
    <col min="15874" max="15874" width="11.5" style="128" customWidth="1"/>
    <col min="15875" max="15875" width="9" style="128" customWidth="1"/>
    <col min="15876" max="15876" width="10.875" style="128" customWidth="1"/>
    <col min="15877" max="15877" width="15.2583333333333" style="128" customWidth="1"/>
    <col min="15878" max="15878" width="10" style="128" customWidth="1"/>
    <col min="15879" max="15879" width="9.625" style="128" customWidth="1"/>
    <col min="15880" max="15880" width="9.875" style="128" customWidth="1"/>
    <col min="15881" max="15881" width="10" style="128" customWidth="1"/>
    <col min="15882" max="16128" width="6.875" style="128"/>
    <col min="16129" max="16129" width="12" style="128" customWidth="1"/>
    <col min="16130" max="16130" width="11.5" style="128" customWidth="1"/>
    <col min="16131" max="16131" width="9" style="128" customWidth="1"/>
    <col min="16132" max="16132" width="10.875" style="128" customWidth="1"/>
    <col min="16133" max="16133" width="15.2583333333333" style="128" customWidth="1"/>
    <col min="16134" max="16134" width="10" style="128" customWidth="1"/>
    <col min="16135" max="16135" width="9.625" style="128" customWidth="1"/>
    <col min="16136" max="16136" width="9.875" style="128" customWidth="1"/>
    <col min="16137" max="16137" width="10" style="128" customWidth="1"/>
    <col min="16138" max="16384" width="6.875" style="128"/>
  </cols>
  <sheetData>
    <row r="1" ht="20.25" spans="1:9">
      <c r="A1" s="129"/>
      <c r="B1" s="130"/>
      <c r="C1" s="162"/>
      <c r="D1" s="130"/>
      <c r="E1" s="130"/>
      <c r="F1" s="130"/>
      <c r="G1" s="130"/>
      <c r="H1" s="130"/>
      <c r="I1" s="130"/>
    </row>
    <row r="2" ht="20.25" spans="1:9">
      <c r="A2" s="131" t="s">
        <v>421</v>
      </c>
      <c r="B2" s="131"/>
      <c r="C2" s="131"/>
      <c r="D2" s="131"/>
      <c r="E2" s="131"/>
      <c r="F2" s="131"/>
      <c r="G2" s="131"/>
      <c r="H2" s="131"/>
      <c r="I2" s="131"/>
    </row>
    <row r="3" ht="13.5" spans="5:5">
      <c r="E3" s="170" t="s">
        <v>488</v>
      </c>
    </row>
    <row r="4" ht="21" customHeight="1" spans="1:9">
      <c r="A4" s="72" t="s">
        <v>423</v>
      </c>
      <c r="B4" s="133" t="s">
        <v>489</v>
      </c>
      <c r="C4" s="133"/>
      <c r="D4" s="133"/>
      <c r="E4" s="133"/>
      <c r="F4" s="133"/>
      <c r="G4" s="133"/>
      <c r="H4" s="133"/>
      <c r="I4" s="133"/>
    </row>
    <row r="5" ht="21" customHeight="1" spans="1:9">
      <c r="A5" s="134" t="s">
        <v>425</v>
      </c>
      <c r="B5" s="133" t="s">
        <v>72</v>
      </c>
      <c r="C5" s="133"/>
      <c r="D5" s="133"/>
      <c r="E5" s="133"/>
      <c r="F5" s="133"/>
      <c r="G5" s="133"/>
      <c r="H5" s="133"/>
      <c r="I5" s="133"/>
    </row>
    <row r="6" ht="21" customHeight="1" spans="1:15">
      <c r="A6" s="135" t="s">
        <v>426</v>
      </c>
      <c r="B6" s="132" t="s">
        <v>427</v>
      </c>
      <c r="C6" s="132"/>
      <c r="D6" s="132"/>
      <c r="E6" s="154">
        <v>5.4</v>
      </c>
      <c r="F6" s="154"/>
      <c r="G6" s="154"/>
      <c r="H6" s="154"/>
      <c r="I6" s="154"/>
      <c r="J6" s="158"/>
      <c r="K6" s="158"/>
      <c r="L6" s="158"/>
      <c r="M6" s="158"/>
      <c r="N6" s="158"/>
      <c r="O6" s="158"/>
    </row>
    <row r="7" ht="21" customHeight="1" spans="1:14">
      <c r="A7" s="136"/>
      <c r="B7" s="132" t="s">
        <v>262</v>
      </c>
      <c r="C7" s="132"/>
      <c r="D7" s="132"/>
      <c r="E7" s="154">
        <v>5.4</v>
      </c>
      <c r="F7" s="154"/>
      <c r="G7" s="154"/>
      <c r="H7" s="154"/>
      <c r="I7" s="154"/>
      <c r="J7" s="158"/>
      <c r="K7" s="158"/>
      <c r="L7" s="158"/>
      <c r="M7" s="158"/>
      <c r="N7" s="158"/>
    </row>
    <row r="8" ht="21" customHeight="1" spans="1:15">
      <c r="A8" s="137"/>
      <c r="B8" s="132" t="s">
        <v>263</v>
      </c>
      <c r="C8" s="132"/>
      <c r="D8" s="132"/>
      <c r="E8" s="155" t="s">
        <v>2</v>
      </c>
      <c r="F8" s="155"/>
      <c r="G8" s="155"/>
      <c r="H8" s="155"/>
      <c r="I8" s="155"/>
      <c r="J8" s="158"/>
      <c r="K8" s="158"/>
      <c r="L8" s="158"/>
      <c r="M8" s="158"/>
      <c r="N8" s="158"/>
      <c r="O8" s="158"/>
    </row>
    <row r="9" ht="21" customHeight="1" spans="1:16">
      <c r="A9" s="163" t="s">
        <v>428</v>
      </c>
      <c r="B9" s="139" t="s">
        <v>459</v>
      </c>
      <c r="C9" s="140"/>
      <c r="D9" s="140"/>
      <c r="E9" s="140"/>
      <c r="F9" s="140"/>
      <c r="G9" s="140"/>
      <c r="H9" s="140"/>
      <c r="I9" s="160"/>
      <c r="J9" s="158"/>
      <c r="K9" s="158"/>
      <c r="L9" s="158"/>
      <c r="M9" s="158"/>
      <c r="N9" s="158"/>
      <c r="O9" s="158"/>
      <c r="P9" s="158"/>
    </row>
    <row r="10" s="161" customFormat="1" ht="21" customHeight="1" spans="1:14">
      <c r="A10" s="145" t="s">
        <v>430</v>
      </c>
      <c r="B10" s="164" t="s">
        <v>270</v>
      </c>
      <c r="C10" s="164" t="s">
        <v>271</v>
      </c>
      <c r="D10" s="144" t="s">
        <v>272</v>
      </c>
      <c r="E10" s="144"/>
      <c r="F10" s="171" t="s">
        <v>273</v>
      </c>
      <c r="G10" s="171"/>
      <c r="H10" s="171"/>
      <c r="I10" s="171"/>
      <c r="J10" s="172"/>
      <c r="K10" s="172"/>
      <c r="L10" s="172"/>
      <c r="M10" s="172"/>
      <c r="N10" s="172"/>
    </row>
    <row r="11" ht="22.5" customHeight="1" spans="1:14">
      <c r="A11" s="149"/>
      <c r="B11" s="145" t="s">
        <v>431</v>
      </c>
      <c r="C11" s="141" t="s">
        <v>275</v>
      </c>
      <c r="D11" s="165" t="s">
        <v>490</v>
      </c>
      <c r="E11" s="165"/>
      <c r="F11" s="165" t="s">
        <v>476</v>
      </c>
      <c r="G11" s="165"/>
      <c r="H11" s="165"/>
      <c r="I11" s="165"/>
      <c r="J11" s="158"/>
      <c r="K11" s="158"/>
      <c r="L11" s="158"/>
      <c r="M11" s="158"/>
      <c r="N11" s="158"/>
    </row>
    <row r="12" ht="39" customHeight="1" spans="1:13">
      <c r="A12" s="149"/>
      <c r="B12" s="149"/>
      <c r="C12" s="141" t="s">
        <v>280</v>
      </c>
      <c r="D12" s="165" t="s">
        <v>491</v>
      </c>
      <c r="E12" s="165"/>
      <c r="F12" s="165" t="s">
        <v>492</v>
      </c>
      <c r="G12" s="165"/>
      <c r="H12" s="165"/>
      <c r="I12" s="165"/>
      <c r="J12" s="158"/>
      <c r="K12" s="158"/>
      <c r="L12" s="158"/>
      <c r="M12" s="158"/>
    </row>
    <row r="13" ht="20.25" customHeight="1" spans="1:18">
      <c r="A13" s="149"/>
      <c r="B13" s="149"/>
      <c r="C13" s="141" t="s">
        <v>283</v>
      </c>
      <c r="D13" s="165" t="s">
        <v>436</v>
      </c>
      <c r="E13" s="165"/>
      <c r="F13" s="165" t="s">
        <v>437</v>
      </c>
      <c r="G13" s="165"/>
      <c r="H13" s="165"/>
      <c r="I13" s="165"/>
      <c r="J13" s="158"/>
      <c r="K13" s="158"/>
      <c r="L13" s="158"/>
      <c r="M13" s="158"/>
      <c r="N13" s="158"/>
      <c r="O13" s="158"/>
      <c r="P13" s="158"/>
      <c r="Q13" s="158"/>
      <c r="R13" s="158"/>
    </row>
    <row r="14" ht="20.25" customHeight="1" spans="1:18">
      <c r="A14" s="149"/>
      <c r="B14" s="149"/>
      <c r="C14" s="145" t="s">
        <v>286</v>
      </c>
      <c r="D14" s="165" t="s">
        <v>493</v>
      </c>
      <c r="E14" s="165"/>
      <c r="F14" s="165" t="s">
        <v>494</v>
      </c>
      <c r="G14" s="165"/>
      <c r="H14" s="165"/>
      <c r="I14" s="165"/>
      <c r="J14" s="158"/>
      <c r="K14" s="158"/>
      <c r="L14" s="158"/>
      <c r="M14" s="158"/>
      <c r="N14" s="158"/>
      <c r="O14" s="158"/>
      <c r="P14" s="158"/>
      <c r="Q14" s="158"/>
      <c r="R14" s="158"/>
    </row>
    <row r="15" ht="38.25" customHeight="1" spans="1:19">
      <c r="A15" s="149"/>
      <c r="B15" s="145" t="s">
        <v>440</v>
      </c>
      <c r="C15" s="151" t="s">
        <v>441</v>
      </c>
      <c r="D15" s="165" t="s">
        <v>495</v>
      </c>
      <c r="E15" s="165"/>
      <c r="F15" s="165" t="s">
        <v>496</v>
      </c>
      <c r="G15" s="165"/>
      <c r="H15" s="165"/>
      <c r="I15" s="165"/>
      <c r="J15" s="158"/>
      <c r="K15" s="158"/>
      <c r="L15" s="158"/>
      <c r="M15" s="158"/>
      <c r="N15" s="158"/>
      <c r="O15" s="158"/>
      <c r="P15" s="158"/>
      <c r="Q15" s="158"/>
      <c r="S15" s="168"/>
    </row>
    <row r="16" ht="24" spans="1:13">
      <c r="A16" s="149"/>
      <c r="B16" s="146"/>
      <c r="C16" s="152" t="s">
        <v>444</v>
      </c>
      <c r="D16" s="165" t="s">
        <v>497</v>
      </c>
      <c r="E16" s="165"/>
      <c r="F16" s="165" t="s">
        <v>498</v>
      </c>
      <c r="G16" s="165"/>
      <c r="H16" s="165"/>
      <c r="I16" s="165"/>
      <c r="J16" s="158"/>
      <c r="K16" s="158"/>
      <c r="L16" s="158"/>
      <c r="M16" s="158"/>
    </row>
    <row r="17" ht="24" spans="1:17">
      <c r="A17" s="146"/>
      <c r="B17" s="141" t="s">
        <v>306</v>
      </c>
      <c r="C17" s="152" t="s">
        <v>447</v>
      </c>
      <c r="D17" s="165" t="s">
        <v>470</v>
      </c>
      <c r="E17" s="165"/>
      <c r="F17" s="165" t="s">
        <v>499</v>
      </c>
      <c r="G17" s="165"/>
      <c r="H17" s="165"/>
      <c r="I17" s="165"/>
      <c r="J17" s="158"/>
      <c r="N17" s="168"/>
      <c r="O17" s="168"/>
      <c r="P17" s="168"/>
      <c r="Q17" s="168"/>
    </row>
    <row r="18" ht="13.5" spans="1:12">
      <c r="A18" s="166"/>
      <c r="B18" s="166"/>
      <c r="C18" s="167"/>
      <c r="K18" s="168"/>
      <c r="L18" s="168"/>
    </row>
    <row r="19" ht="13.5" spans="1:3">
      <c r="A19" s="166"/>
      <c r="B19" s="166"/>
      <c r="C19" s="167"/>
    </row>
    <row r="20" ht="13.5" spans="10:14">
      <c r="J20" s="168"/>
      <c r="M20" s="168"/>
      <c r="N20" s="168"/>
    </row>
    <row r="21" ht="13.5" spans="1:14">
      <c r="A21" s="168"/>
      <c r="B21" s="168"/>
      <c r="C21" s="169"/>
      <c r="D21" s="168"/>
      <c r="E21" s="168"/>
      <c r="F21" s="168"/>
      <c r="G21" s="168"/>
      <c r="H21" s="168"/>
      <c r="I21" s="168"/>
      <c r="L21" s="168"/>
      <c r="M21" s="168"/>
      <c r="N21" s="168"/>
    </row>
  </sheetData>
  <mergeCells count="30">
    <mergeCell ref="A2:I2"/>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10:A17"/>
    <mergeCell ref="B11:B14"/>
    <mergeCell ref="B15:B1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D24" sqref="D24:E24"/>
    </sheetView>
  </sheetViews>
  <sheetFormatPr defaultColWidth="6.875" defaultRowHeight="19.5" customHeight="1"/>
  <cols>
    <col min="1" max="1" width="14.875" style="128" customWidth="1"/>
    <col min="2" max="2" width="11.5" style="128" customWidth="1"/>
    <col min="3" max="3" width="9.875" style="128" customWidth="1"/>
    <col min="4" max="4" width="10.875" style="128" customWidth="1"/>
    <col min="5" max="5" width="19.375" style="128" customWidth="1"/>
    <col min="6" max="6" width="10" style="128" customWidth="1"/>
    <col min="7" max="7" width="9.625" style="128" customWidth="1"/>
    <col min="8" max="8" width="9.875" style="128" customWidth="1"/>
    <col min="9" max="9" width="12.5" style="128" customWidth="1"/>
    <col min="10" max="256" width="6.875" style="128"/>
    <col min="257" max="257" width="12" style="128" customWidth="1"/>
    <col min="258" max="258" width="11.5" style="128" customWidth="1"/>
    <col min="259" max="259" width="9.875" style="128" customWidth="1"/>
    <col min="260" max="260" width="10.875" style="128" customWidth="1"/>
    <col min="261" max="261" width="19.375" style="128" customWidth="1"/>
    <col min="262" max="262" width="10" style="128" customWidth="1"/>
    <col min="263" max="263" width="9.625" style="128" customWidth="1"/>
    <col min="264" max="264" width="9.875" style="128" customWidth="1"/>
    <col min="265" max="265" width="12.5" style="128" customWidth="1"/>
    <col min="266" max="512" width="6.875" style="128"/>
    <col min="513" max="513" width="12" style="128" customWidth="1"/>
    <col min="514" max="514" width="11.5" style="128" customWidth="1"/>
    <col min="515" max="515" width="9.875" style="128" customWidth="1"/>
    <col min="516" max="516" width="10.875" style="128" customWidth="1"/>
    <col min="517" max="517" width="19.375" style="128" customWidth="1"/>
    <col min="518" max="518" width="10" style="128" customWidth="1"/>
    <col min="519" max="519" width="9.625" style="128" customWidth="1"/>
    <col min="520" max="520" width="9.875" style="128" customWidth="1"/>
    <col min="521" max="521" width="12.5" style="128" customWidth="1"/>
    <col min="522" max="768" width="6.875" style="128"/>
    <col min="769" max="769" width="12" style="128" customWidth="1"/>
    <col min="770" max="770" width="11.5" style="128" customWidth="1"/>
    <col min="771" max="771" width="9.875" style="128" customWidth="1"/>
    <col min="772" max="772" width="10.875" style="128" customWidth="1"/>
    <col min="773" max="773" width="19.375" style="128" customWidth="1"/>
    <col min="774" max="774" width="10" style="128" customWidth="1"/>
    <col min="775" max="775" width="9.625" style="128" customWidth="1"/>
    <col min="776" max="776" width="9.875" style="128" customWidth="1"/>
    <col min="777" max="777" width="12.5" style="128" customWidth="1"/>
    <col min="778" max="1024" width="6.875" style="128"/>
    <col min="1025" max="1025" width="12" style="128" customWidth="1"/>
    <col min="1026" max="1026" width="11.5" style="128" customWidth="1"/>
    <col min="1027" max="1027" width="9.875" style="128" customWidth="1"/>
    <col min="1028" max="1028" width="10.875" style="128" customWidth="1"/>
    <col min="1029" max="1029" width="19.375" style="128" customWidth="1"/>
    <col min="1030" max="1030" width="10" style="128" customWidth="1"/>
    <col min="1031" max="1031" width="9.625" style="128" customWidth="1"/>
    <col min="1032" max="1032" width="9.875" style="128" customWidth="1"/>
    <col min="1033" max="1033" width="12.5" style="128" customWidth="1"/>
    <col min="1034" max="1280" width="6.875" style="128"/>
    <col min="1281" max="1281" width="12" style="128" customWidth="1"/>
    <col min="1282" max="1282" width="11.5" style="128" customWidth="1"/>
    <col min="1283" max="1283" width="9.875" style="128" customWidth="1"/>
    <col min="1284" max="1284" width="10.875" style="128" customWidth="1"/>
    <col min="1285" max="1285" width="19.375" style="128" customWidth="1"/>
    <col min="1286" max="1286" width="10" style="128" customWidth="1"/>
    <col min="1287" max="1287" width="9.625" style="128" customWidth="1"/>
    <col min="1288" max="1288" width="9.875" style="128" customWidth="1"/>
    <col min="1289" max="1289" width="12.5" style="128" customWidth="1"/>
    <col min="1290" max="1536" width="6.875" style="128"/>
    <col min="1537" max="1537" width="12" style="128" customWidth="1"/>
    <col min="1538" max="1538" width="11.5" style="128" customWidth="1"/>
    <col min="1539" max="1539" width="9.875" style="128" customWidth="1"/>
    <col min="1540" max="1540" width="10.875" style="128" customWidth="1"/>
    <col min="1541" max="1541" width="19.375" style="128" customWidth="1"/>
    <col min="1542" max="1542" width="10" style="128" customWidth="1"/>
    <col min="1543" max="1543" width="9.625" style="128" customWidth="1"/>
    <col min="1544" max="1544" width="9.875" style="128" customWidth="1"/>
    <col min="1545" max="1545" width="12.5" style="128" customWidth="1"/>
    <col min="1546" max="1792" width="6.875" style="128"/>
    <col min="1793" max="1793" width="12" style="128" customWidth="1"/>
    <col min="1794" max="1794" width="11.5" style="128" customWidth="1"/>
    <col min="1795" max="1795" width="9.875" style="128" customWidth="1"/>
    <col min="1796" max="1796" width="10.875" style="128" customWidth="1"/>
    <col min="1797" max="1797" width="19.375" style="128" customWidth="1"/>
    <col min="1798" max="1798" width="10" style="128" customWidth="1"/>
    <col min="1799" max="1799" width="9.625" style="128" customWidth="1"/>
    <col min="1800" max="1800" width="9.875" style="128" customWidth="1"/>
    <col min="1801" max="1801" width="12.5" style="128" customWidth="1"/>
    <col min="1802" max="2048" width="6.875" style="128"/>
    <col min="2049" max="2049" width="12" style="128" customWidth="1"/>
    <col min="2050" max="2050" width="11.5" style="128" customWidth="1"/>
    <col min="2051" max="2051" width="9.875" style="128" customWidth="1"/>
    <col min="2052" max="2052" width="10.875" style="128" customWidth="1"/>
    <col min="2053" max="2053" width="19.375" style="128" customWidth="1"/>
    <col min="2054" max="2054" width="10" style="128" customWidth="1"/>
    <col min="2055" max="2055" width="9.625" style="128" customWidth="1"/>
    <col min="2056" max="2056" width="9.875" style="128" customWidth="1"/>
    <col min="2057" max="2057" width="12.5" style="128" customWidth="1"/>
    <col min="2058" max="2304" width="6.875" style="128"/>
    <col min="2305" max="2305" width="12" style="128" customWidth="1"/>
    <col min="2306" max="2306" width="11.5" style="128" customWidth="1"/>
    <col min="2307" max="2307" width="9.875" style="128" customWidth="1"/>
    <col min="2308" max="2308" width="10.875" style="128" customWidth="1"/>
    <col min="2309" max="2309" width="19.375" style="128" customWidth="1"/>
    <col min="2310" max="2310" width="10" style="128" customWidth="1"/>
    <col min="2311" max="2311" width="9.625" style="128" customWidth="1"/>
    <col min="2312" max="2312" width="9.875" style="128" customWidth="1"/>
    <col min="2313" max="2313" width="12.5" style="128" customWidth="1"/>
    <col min="2314" max="2560" width="6.875" style="128"/>
    <col min="2561" max="2561" width="12" style="128" customWidth="1"/>
    <col min="2562" max="2562" width="11.5" style="128" customWidth="1"/>
    <col min="2563" max="2563" width="9.875" style="128" customWidth="1"/>
    <col min="2564" max="2564" width="10.875" style="128" customWidth="1"/>
    <col min="2565" max="2565" width="19.375" style="128" customWidth="1"/>
    <col min="2566" max="2566" width="10" style="128" customWidth="1"/>
    <col min="2567" max="2567" width="9.625" style="128" customWidth="1"/>
    <col min="2568" max="2568" width="9.875" style="128" customWidth="1"/>
    <col min="2569" max="2569" width="12.5" style="128" customWidth="1"/>
    <col min="2570" max="2816" width="6.875" style="128"/>
    <col min="2817" max="2817" width="12" style="128" customWidth="1"/>
    <col min="2818" max="2818" width="11.5" style="128" customWidth="1"/>
    <col min="2819" max="2819" width="9.875" style="128" customWidth="1"/>
    <col min="2820" max="2820" width="10.875" style="128" customWidth="1"/>
    <col min="2821" max="2821" width="19.375" style="128" customWidth="1"/>
    <col min="2822" max="2822" width="10" style="128" customWidth="1"/>
    <col min="2823" max="2823" width="9.625" style="128" customWidth="1"/>
    <col min="2824" max="2824" width="9.875" style="128" customWidth="1"/>
    <col min="2825" max="2825" width="12.5" style="128" customWidth="1"/>
    <col min="2826" max="3072" width="6.875" style="128"/>
    <col min="3073" max="3073" width="12" style="128" customWidth="1"/>
    <col min="3074" max="3074" width="11.5" style="128" customWidth="1"/>
    <col min="3075" max="3075" width="9.875" style="128" customWidth="1"/>
    <col min="3076" max="3076" width="10.875" style="128" customWidth="1"/>
    <col min="3077" max="3077" width="19.375" style="128" customWidth="1"/>
    <col min="3078" max="3078" width="10" style="128" customWidth="1"/>
    <col min="3079" max="3079" width="9.625" style="128" customWidth="1"/>
    <col min="3080" max="3080" width="9.875" style="128" customWidth="1"/>
    <col min="3081" max="3081" width="12.5" style="128" customWidth="1"/>
    <col min="3082" max="3328" width="6.875" style="128"/>
    <col min="3329" max="3329" width="12" style="128" customWidth="1"/>
    <col min="3330" max="3330" width="11.5" style="128" customWidth="1"/>
    <col min="3331" max="3331" width="9.875" style="128" customWidth="1"/>
    <col min="3332" max="3332" width="10.875" style="128" customWidth="1"/>
    <col min="3333" max="3333" width="19.375" style="128" customWidth="1"/>
    <col min="3334" max="3334" width="10" style="128" customWidth="1"/>
    <col min="3335" max="3335" width="9.625" style="128" customWidth="1"/>
    <col min="3336" max="3336" width="9.875" style="128" customWidth="1"/>
    <col min="3337" max="3337" width="12.5" style="128" customWidth="1"/>
    <col min="3338" max="3584" width="6.875" style="128"/>
    <col min="3585" max="3585" width="12" style="128" customWidth="1"/>
    <col min="3586" max="3586" width="11.5" style="128" customWidth="1"/>
    <col min="3587" max="3587" width="9.875" style="128" customWidth="1"/>
    <col min="3588" max="3588" width="10.875" style="128" customWidth="1"/>
    <col min="3589" max="3589" width="19.375" style="128" customWidth="1"/>
    <col min="3590" max="3590" width="10" style="128" customWidth="1"/>
    <col min="3591" max="3591" width="9.625" style="128" customWidth="1"/>
    <col min="3592" max="3592" width="9.875" style="128" customWidth="1"/>
    <col min="3593" max="3593" width="12.5" style="128" customWidth="1"/>
    <col min="3594" max="3840" width="6.875" style="128"/>
    <col min="3841" max="3841" width="12" style="128" customWidth="1"/>
    <col min="3842" max="3842" width="11.5" style="128" customWidth="1"/>
    <col min="3843" max="3843" width="9.875" style="128" customWidth="1"/>
    <col min="3844" max="3844" width="10.875" style="128" customWidth="1"/>
    <col min="3845" max="3845" width="19.375" style="128" customWidth="1"/>
    <col min="3846" max="3846" width="10" style="128" customWidth="1"/>
    <col min="3847" max="3847" width="9.625" style="128" customWidth="1"/>
    <col min="3848" max="3848" width="9.875" style="128" customWidth="1"/>
    <col min="3849" max="3849" width="12.5" style="128" customWidth="1"/>
    <col min="3850" max="4096" width="6.875" style="128"/>
    <col min="4097" max="4097" width="12" style="128" customWidth="1"/>
    <col min="4098" max="4098" width="11.5" style="128" customWidth="1"/>
    <col min="4099" max="4099" width="9.875" style="128" customWidth="1"/>
    <col min="4100" max="4100" width="10.875" style="128" customWidth="1"/>
    <col min="4101" max="4101" width="19.375" style="128" customWidth="1"/>
    <col min="4102" max="4102" width="10" style="128" customWidth="1"/>
    <col min="4103" max="4103" width="9.625" style="128" customWidth="1"/>
    <col min="4104" max="4104" width="9.875" style="128" customWidth="1"/>
    <col min="4105" max="4105" width="12.5" style="128" customWidth="1"/>
    <col min="4106" max="4352" width="6.875" style="128"/>
    <col min="4353" max="4353" width="12" style="128" customWidth="1"/>
    <col min="4354" max="4354" width="11.5" style="128" customWidth="1"/>
    <col min="4355" max="4355" width="9.875" style="128" customWidth="1"/>
    <col min="4356" max="4356" width="10.875" style="128" customWidth="1"/>
    <col min="4357" max="4357" width="19.375" style="128" customWidth="1"/>
    <col min="4358" max="4358" width="10" style="128" customWidth="1"/>
    <col min="4359" max="4359" width="9.625" style="128" customWidth="1"/>
    <col min="4360" max="4360" width="9.875" style="128" customWidth="1"/>
    <col min="4361" max="4361" width="12.5" style="128" customWidth="1"/>
    <col min="4362" max="4608" width="6.875" style="128"/>
    <col min="4609" max="4609" width="12" style="128" customWidth="1"/>
    <col min="4610" max="4610" width="11.5" style="128" customWidth="1"/>
    <col min="4611" max="4611" width="9.875" style="128" customWidth="1"/>
    <col min="4612" max="4612" width="10.875" style="128" customWidth="1"/>
    <col min="4613" max="4613" width="19.375" style="128" customWidth="1"/>
    <col min="4614" max="4614" width="10" style="128" customWidth="1"/>
    <col min="4615" max="4615" width="9.625" style="128" customWidth="1"/>
    <col min="4616" max="4616" width="9.875" style="128" customWidth="1"/>
    <col min="4617" max="4617" width="12.5" style="128" customWidth="1"/>
    <col min="4618" max="4864" width="6.875" style="128"/>
    <col min="4865" max="4865" width="12" style="128" customWidth="1"/>
    <col min="4866" max="4866" width="11.5" style="128" customWidth="1"/>
    <col min="4867" max="4867" width="9.875" style="128" customWidth="1"/>
    <col min="4868" max="4868" width="10.875" style="128" customWidth="1"/>
    <col min="4869" max="4869" width="19.375" style="128" customWidth="1"/>
    <col min="4870" max="4870" width="10" style="128" customWidth="1"/>
    <col min="4871" max="4871" width="9.625" style="128" customWidth="1"/>
    <col min="4872" max="4872" width="9.875" style="128" customWidth="1"/>
    <col min="4873" max="4873" width="12.5" style="128" customWidth="1"/>
    <col min="4874" max="5120" width="6.875" style="128"/>
    <col min="5121" max="5121" width="12" style="128" customWidth="1"/>
    <col min="5122" max="5122" width="11.5" style="128" customWidth="1"/>
    <col min="5123" max="5123" width="9.875" style="128" customWidth="1"/>
    <col min="5124" max="5124" width="10.875" style="128" customWidth="1"/>
    <col min="5125" max="5125" width="19.375" style="128" customWidth="1"/>
    <col min="5126" max="5126" width="10" style="128" customWidth="1"/>
    <col min="5127" max="5127" width="9.625" style="128" customWidth="1"/>
    <col min="5128" max="5128" width="9.875" style="128" customWidth="1"/>
    <col min="5129" max="5129" width="12.5" style="128" customWidth="1"/>
    <col min="5130" max="5376" width="6.875" style="128"/>
    <col min="5377" max="5377" width="12" style="128" customWidth="1"/>
    <col min="5378" max="5378" width="11.5" style="128" customWidth="1"/>
    <col min="5379" max="5379" width="9.875" style="128" customWidth="1"/>
    <col min="5380" max="5380" width="10.875" style="128" customWidth="1"/>
    <col min="5381" max="5381" width="19.375" style="128" customWidth="1"/>
    <col min="5382" max="5382" width="10" style="128" customWidth="1"/>
    <col min="5383" max="5383" width="9.625" style="128" customWidth="1"/>
    <col min="5384" max="5384" width="9.875" style="128" customWidth="1"/>
    <col min="5385" max="5385" width="12.5" style="128" customWidth="1"/>
    <col min="5386" max="5632" width="6.875" style="128"/>
    <col min="5633" max="5633" width="12" style="128" customWidth="1"/>
    <col min="5634" max="5634" width="11.5" style="128" customWidth="1"/>
    <col min="5635" max="5635" width="9.875" style="128" customWidth="1"/>
    <col min="5636" max="5636" width="10.875" style="128" customWidth="1"/>
    <col min="5637" max="5637" width="19.375" style="128" customWidth="1"/>
    <col min="5638" max="5638" width="10" style="128" customWidth="1"/>
    <col min="5639" max="5639" width="9.625" style="128" customWidth="1"/>
    <col min="5640" max="5640" width="9.875" style="128" customWidth="1"/>
    <col min="5641" max="5641" width="12.5" style="128" customWidth="1"/>
    <col min="5642" max="5888" width="6.875" style="128"/>
    <col min="5889" max="5889" width="12" style="128" customWidth="1"/>
    <col min="5890" max="5890" width="11.5" style="128" customWidth="1"/>
    <col min="5891" max="5891" width="9.875" style="128" customWidth="1"/>
    <col min="5892" max="5892" width="10.875" style="128" customWidth="1"/>
    <col min="5893" max="5893" width="19.375" style="128" customWidth="1"/>
    <col min="5894" max="5894" width="10" style="128" customWidth="1"/>
    <col min="5895" max="5895" width="9.625" style="128" customWidth="1"/>
    <col min="5896" max="5896" width="9.875" style="128" customWidth="1"/>
    <col min="5897" max="5897" width="12.5" style="128" customWidth="1"/>
    <col min="5898" max="6144" width="6.875" style="128"/>
    <col min="6145" max="6145" width="12" style="128" customWidth="1"/>
    <col min="6146" max="6146" width="11.5" style="128" customWidth="1"/>
    <col min="6147" max="6147" width="9.875" style="128" customWidth="1"/>
    <col min="6148" max="6148" width="10.875" style="128" customWidth="1"/>
    <col min="6149" max="6149" width="19.375" style="128" customWidth="1"/>
    <col min="6150" max="6150" width="10" style="128" customWidth="1"/>
    <col min="6151" max="6151" width="9.625" style="128" customWidth="1"/>
    <col min="6152" max="6152" width="9.875" style="128" customWidth="1"/>
    <col min="6153" max="6153" width="12.5" style="128" customWidth="1"/>
    <col min="6154" max="6400" width="6.875" style="128"/>
    <col min="6401" max="6401" width="12" style="128" customWidth="1"/>
    <col min="6402" max="6402" width="11.5" style="128" customWidth="1"/>
    <col min="6403" max="6403" width="9.875" style="128" customWidth="1"/>
    <col min="6404" max="6404" width="10.875" style="128" customWidth="1"/>
    <col min="6405" max="6405" width="19.375" style="128" customWidth="1"/>
    <col min="6406" max="6406" width="10" style="128" customWidth="1"/>
    <col min="6407" max="6407" width="9.625" style="128" customWidth="1"/>
    <col min="6408" max="6408" width="9.875" style="128" customWidth="1"/>
    <col min="6409" max="6409" width="12.5" style="128" customWidth="1"/>
    <col min="6410" max="6656" width="6.875" style="128"/>
    <col min="6657" max="6657" width="12" style="128" customWidth="1"/>
    <col min="6658" max="6658" width="11.5" style="128" customWidth="1"/>
    <col min="6659" max="6659" width="9.875" style="128" customWidth="1"/>
    <col min="6660" max="6660" width="10.875" style="128" customWidth="1"/>
    <col min="6661" max="6661" width="19.375" style="128" customWidth="1"/>
    <col min="6662" max="6662" width="10" style="128" customWidth="1"/>
    <col min="6663" max="6663" width="9.625" style="128" customWidth="1"/>
    <col min="6664" max="6664" width="9.875" style="128" customWidth="1"/>
    <col min="6665" max="6665" width="12.5" style="128" customWidth="1"/>
    <col min="6666" max="6912" width="6.875" style="128"/>
    <col min="6913" max="6913" width="12" style="128" customWidth="1"/>
    <col min="6914" max="6914" width="11.5" style="128" customWidth="1"/>
    <col min="6915" max="6915" width="9.875" style="128" customWidth="1"/>
    <col min="6916" max="6916" width="10.875" style="128" customWidth="1"/>
    <col min="6917" max="6917" width="19.375" style="128" customWidth="1"/>
    <col min="6918" max="6918" width="10" style="128" customWidth="1"/>
    <col min="6919" max="6919" width="9.625" style="128" customWidth="1"/>
    <col min="6920" max="6920" width="9.875" style="128" customWidth="1"/>
    <col min="6921" max="6921" width="12.5" style="128" customWidth="1"/>
    <col min="6922" max="7168" width="6.875" style="128"/>
    <col min="7169" max="7169" width="12" style="128" customWidth="1"/>
    <col min="7170" max="7170" width="11.5" style="128" customWidth="1"/>
    <col min="7171" max="7171" width="9.875" style="128" customWidth="1"/>
    <col min="7172" max="7172" width="10.875" style="128" customWidth="1"/>
    <col min="7173" max="7173" width="19.375" style="128" customWidth="1"/>
    <col min="7174" max="7174" width="10" style="128" customWidth="1"/>
    <col min="7175" max="7175" width="9.625" style="128" customWidth="1"/>
    <col min="7176" max="7176" width="9.875" style="128" customWidth="1"/>
    <col min="7177" max="7177" width="12.5" style="128" customWidth="1"/>
    <col min="7178" max="7424" width="6.875" style="128"/>
    <col min="7425" max="7425" width="12" style="128" customWidth="1"/>
    <col min="7426" max="7426" width="11.5" style="128" customWidth="1"/>
    <col min="7427" max="7427" width="9.875" style="128" customWidth="1"/>
    <col min="7428" max="7428" width="10.875" style="128" customWidth="1"/>
    <col min="7429" max="7429" width="19.375" style="128" customWidth="1"/>
    <col min="7430" max="7430" width="10" style="128" customWidth="1"/>
    <col min="7431" max="7431" width="9.625" style="128" customWidth="1"/>
    <col min="7432" max="7432" width="9.875" style="128" customWidth="1"/>
    <col min="7433" max="7433" width="12.5" style="128" customWidth="1"/>
    <col min="7434" max="7680" width="6.875" style="128"/>
    <col min="7681" max="7681" width="12" style="128" customWidth="1"/>
    <col min="7682" max="7682" width="11.5" style="128" customWidth="1"/>
    <col min="7683" max="7683" width="9.875" style="128" customWidth="1"/>
    <col min="7684" max="7684" width="10.875" style="128" customWidth="1"/>
    <col min="7685" max="7685" width="19.375" style="128" customWidth="1"/>
    <col min="7686" max="7686" width="10" style="128" customWidth="1"/>
    <col min="7687" max="7687" width="9.625" style="128" customWidth="1"/>
    <col min="7688" max="7688" width="9.875" style="128" customWidth="1"/>
    <col min="7689" max="7689" width="12.5" style="128" customWidth="1"/>
    <col min="7690" max="7936" width="6.875" style="128"/>
    <col min="7937" max="7937" width="12" style="128" customWidth="1"/>
    <col min="7938" max="7938" width="11.5" style="128" customWidth="1"/>
    <col min="7939" max="7939" width="9.875" style="128" customWidth="1"/>
    <col min="7940" max="7940" width="10.875" style="128" customWidth="1"/>
    <col min="7941" max="7941" width="19.375" style="128" customWidth="1"/>
    <col min="7942" max="7942" width="10" style="128" customWidth="1"/>
    <col min="7943" max="7943" width="9.625" style="128" customWidth="1"/>
    <col min="7944" max="7944" width="9.875" style="128" customWidth="1"/>
    <col min="7945" max="7945" width="12.5" style="128" customWidth="1"/>
    <col min="7946" max="8192" width="6.875" style="128"/>
    <col min="8193" max="8193" width="12" style="128" customWidth="1"/>
    <col min="8194" max="8194" width="11.5" style="128" customWidth="1"/>
    <col min="8195" max="8195" width="9.875" style="128" customWidth="1"/>
    <col min="8196" max="8196" width="10.875" style="128" customWidth="1"/>
    <col min="8197" max="8197" width="19.375" style="128" customWidth="1"/>
    <col min="8198" max="8198" width="10" style="128" customWidth="1"/>
    <col min="8199" max="8199" width="9.625" style="128" customWidth="1"/>
    <col min="8200" max="8200" width="9.875" style="128" customWidth="1"/>
    <col min="8201" max="8201" width="12.5" style="128" customWidth="1"/>
    <col min="8202" max="8448" width="6.875" style="128"/>
    <col min="8449" max="8449" width="12" style="128" customWidth="1"/>
    <col min="8450" max="8450" width="11.5" style="128" customWidth="1"/>
    <col min="8451" max="8451" width="9.875" style="128" customWidth="1"/>
    <col min="8452" max="8452" width="10.875" style="128" customWidth="1"/>
    <col min="8453" max="8453" width="19.375" style="128" customWidth="1"/>
    <col min="8454" max="8454" width="10" style="128" customWidth="1"/>
    <col min="8455" max="8455" width="9.625" style="128" customWidth="1"/>
    <col min="8456" max="8456" width="9.875" style="128" customWidth="1"/>
    <col min="8457" max="8457" width="12.5" style="128" customWidth="1"/>
    <col min="8458" max="8704" width="6.875" style="128"/>
    <col min="8705" max="8705" width="12" style="128" customWidth="1"/>
    <col min="8706" max="8706" width="11.5" style="128" customWidth="1"/>
    <col min="8707" max="8707" width="9.875" style="128" customWidth="1"/>
    <col min="8708" max="8708" width="10.875" style="128" customWidth="1"/>
    <col min="8709" max="8709" width="19.375" style="128" customWidth="1"/>
    <col min="8710" max="8710" width="10" style="128" customWidth="1"/>
    <col min="8711" max="8711" width="9.625" style="128" customWidth="1"/>
    <col min="8712" max="8712" width="9.875" style="128" customWidth="1"/>
    <col min="8713" max="8713" width="12.5" style="128" customWidth="1"/>
    <col min="8714" max="8960" width="6.875" style="128"/>
    <col min="8961" max="8961" width="12" style="128" customWidth="1"/>
    <col min="8962" max="8962" width="11.5" style="128" customWidth="1"/>
    <col min="8963" max="8963" width="9.875" style="128" customWidth="1"/>
    <col min="8964" max="8964" width="10.875" style="128" customWidth="1"/>
    <col min="8965" max="8965" width="19.375" style="128" customWidth="1"/>
    <col min="8966" max="8966" width="10" style="128" customWidth="1"/>
    <col min="8967" max="8967" width="9.625" style="128" customWidth="1"/>
    <col min="8968" max="8968" width="9.875" style="128" customWidth="1"/>
    <col min="8969" max="8969" width="12.5" style="128" customWidth="1"/>
    <col min="8970" max="9216" width="6.875" style="128"/>
    <col min="9217" max="9217" width="12" style="128" customWidth="1"/>
    <col min="9218" max="9218" width="11.5" style="128" customWidth="1"/>
    <col min="9219" max="9219" width="9.875" style="128" customWidth="1"/>
    <col min="9220" max="9220" width="10.875" style="128" customWidth="1"/>
    <col min="9221" max="9221" width="19.375" style="128" customWidth="1"/>
    <col min="9222" max="9222" width="10" style="128" customWidth="1"/>
    <col min="9223" max="9223" width="9.625" style="128" customWidth="1"/>
    <col min="9224" max="9224" width="9.875" style="128" customWidth="1"/>
    <col min="9225" max="9225" width="12.5" style="128" customWidth="1"/>
    <col min="9226" max="9472" width="6.875" style="128"/>
    <col min="9473" max="9473" width="12" style="128" customWidth="1"/>
    <col min="9474" max="9474" width="11.5" style="128" customWidth="1"/>
    <col min="9475" max="9475" width="9.875" style="128" customWidth="1"/>
    <col min="9476" max="9476" width="10.875" style="128" customWidth="1"/>
    <col min="9477" max="9477" width="19.375" style="128" customWidth="1"/>
    <col min="9478" max="9478" width="10" style="128" customWidth="1"/>
    <col min="9479" max="9479" width="9.625" style="128" customWidth="1"/>
    <col min="9480" max="9480" width="9.875" style="128" customWidth="1"/>
    <col min="9481" max="9481" width="12.5" style="128" customWidth="1"/>
    <col min="9482" max="9728" width="6.875" style="128"/>
    <col min="9729" max="9729" width="12" style="128" customWidth="1"/>
    <col min="9730" max="9730" width="11.5" style="128" customWidth="1"/>
    <col min="9731" max="9731" width="9.875" style="128" customWidth="1"/>
    <col min="9732" max="9732" width="10.875" style="128" customWidth="1"/>
    <col min="9733" max="9733" width="19.375" style="128" customWidth="1"/>
    <col min="9734" max="9734" width="10" style="128" customWidth="1"/>
    <col min="9735" max="9735" width="9.625" style="128" customWidth="1"/>
    <col min="9736" max="9736" width="9.875" style="128" customWidth="1"/>
    <col min="9737" max="9737" width="12.5" style="128" customWidth="1"/>
    <col min="9738" max="9984" width="6.875" style="128"/>
    <col min="9985" max="9985" width="12" style="128" customWidth="1"/>
    <col min="9986" max="9986" width="11.5" style="128" customWidth="1"/>
    <col min="9987" max="9987" width="9.875" style="128" customWidth="1"/>
    <col min="9988" max="9988" width="10.875" style="128" customWidth="1"/>
    <col min="9989" max="9989" width="19.375" style="128" customWidth="1"/>
    <col min="9990" max="9990" width="10" style="128" customWidth="1"/>
    <col min="9991" max="9991" width="9.625" style="128" customWidth="1"/>
    <col min="9992" max="9992" width="9.875" style="128" customWidth="1"/>
    <col min="9993" max="9993" width="12.5" style="128" customWidth="1"/>
    <col min="9994" max="10240" width="6.875" style="128"/>
    <col min="10241" max="10241" width="12" style="128" customWidth="1"/>
    <col min="10242" max="10242" width="11.5" style="128" customWidth="1"/>
    <col min="10243" max="10243" width="9.875" style="128" customWidth="1"/>
    <col min="10244" max="10244" width="10.875" style="128" customWidth="1"/>
    <col min="10245" max="10245" width="19.375" style="128" customWidth="1"/>
    <col min="10246" max="10246" width="10" style="128" customWidth="1"/>
    <col min="10247" max="10247" width="9.625" style="128" customWidth="1"/>
    <col min="10248" max="10248" width="9.875" style="128" customWidth="1"/>
    <col min="10249" max="10249" width="12.5" style="128" customWidth="1"/>
    <col min="10250" max="10496" width="6.875" style="128"/>
    <col min="10497" max="10497" width="12" style="128" customWidth="1"/>
    <col min="10498" max="10498" width="11.5" style="128" customWidth="1"/>
    <col min="10499" max="10499" width="9.875" style="128" customWidth="1"/>
    <col min="10500" max="10500" width="10.875" style="128" customWidth="1"/>
    <col min="10501" max="10501" width="19.375" style="128" customWidth="1"/>
    <col min="10502" max="10502" width="10" style="128" customWidth="1"/>
    <col min="10503" max="10503" width="9.625" style="128" customWidth="1"/>
    <col min="10504" max="10504" width="9.875" style="128" customWidth="1"/>
    <col min="10505" max="10505" width="12.5" style="128" customWidth="1"/>
    <col min="10506" max="10752" width="6.875" style="128"/>
    <col min="10753" max="10753" width="12" style="128" customWidth="1"/>
    <col min="10754" max="10754" width="11.5" style="128" customWidth="1"/>
    <col min="10755" max="10755" width="9.875" style="128" customWidth="1"/>
    <col min="10756" max="10756" width="10.875" style="128" customWidth="1"/>
    <col min="10757" max="10757" width="19.375" style="128" customWidth="1"/>
    <col min="10758" max="10758" width="10" style="128" customWidth="1"/>
    <col min="10759" max="10759" width="9.625" style="128" customWidth="1"/>
    <col min="10760" max="10760" width="9.875" style="128" customWidth="1"/>
    <col min="10761" max="10761" width="12.5" style="128" customWidth="1"/>
    <col min="10762" max="11008" width="6.875" style="128"/>
    <col min="11009" max="11009" width="12" style="128" customWidth="1"/>
    <col min="11010" max="11010" width="11.5" style="128" customWidth="1"/>
    <col min="11011" max="11011" width="9.875" style="128" customWidth="1"/>
    <col min="11012" max="11012" width="10.875" style="128" customWidth="1"/>
    <col min="11013" max="11013" width="19.375" style="128" customWidth="1"/>
    <col min="11014" max="11014" width="10" style="128" customWidth="1"/>
    <col min="11015" max="11015" width="9.625" style="128" customWidth="1"/>
    <col min="11016" max="11016" width="9.875" style="128" customWidth="1"/>
    <col min="11017" max="11017" width="12.5" style="128" customWidth="1"/>
    <col min="11018" max="11264" width="6.875" style="128"/>
    <col min="11265" max="11265" width="12" style="128" customWidth="1"/>
    <col min="11266" max="11266" width="11.5" style="128" customWidth="1"/>
    <col min="11267" max="11267" width="9.875" style="128" customWidth="1"/>
    <col min="11268" max="11268" width="10.875" style="128" customWidth="1"/>
    <col min="11269" max="11269" width="19.375" style="128" customWidth="1"/>
    <col min="11270" max="11270" width="10" style="128" customWidth="1"/>
    <col min="11271" max="11271" width="9.625" style="128" customWidth="1"/>
    <col min="11272" max="11272" width="9.875" style="128" customWidth="1"/>
    <col min="11273" max="11273" width="12.5" style="128" customWidth="1"/>
    <col min="11274" max="11520" width="6.875" style="128"/>
    <col min="11521" max="11521" width="12" style="128" customWidth="1"/>
    <col min="11522" max="11522" width="11.5" style="128" customWidth="1"/>
    <col min="11523" max="11523" width="9.875" style="128" customWidth="1"/>
    <col min="11524" max="11524" width="10.875" style="128" customWidth="1"/>
    <col min="11525" max="11525" width="19.375" style="128" customWidth="1"/>
    <col min="11526" max="11526" width="10" style="128" customWidth="1"/>
    <col min="11527" max="11527" width="9.625" style="128" customWidth="1"/>
    <col min="11528" max="11528" width="9.875" style="128" customWidth="1"/>
    <col min="11529" max="11529" width="12.5" style="128" customWidth="1"/>
    <col min="11530" max="11776" width="6.875" style="128"/>
    <col min="11777" max="11777" width="12" style="128" customWidth="1"/>
    <col min="11778" max="11778" width="11.5" style="128" customWidth="1"/>
    <col min="11779" max="11779" width="9.875" style="128" customWidth="1"/>
    <col min="11780" max="11780" width="10.875" style="128" customWidth="1"/>
    <col min="11781" max="11781" width="19.375" style="128" customWidth="1"/>
    <col min="11782" max="11782" width="10" style="128" customWidth="1"/>
    <col min="11783" max="11783" width="9.625" style="128" customWidth="1"/>
    <col min="11784" max="11784" width="9.875" style="128" customWidth="1"/>
    <col min="11785" max="11785" width="12.5" style="128" customWidth="1"/>
    <col min="11786" max="12032" width="6.875" style="128"/>
    <col min="12033" max="12033" width="12" style="128" customWidth="1"/>
    <col min="12034" max="12034" width="11.5" style="128" customWidth="1"/>
    <col min="12035" max="12035" width="9.875" style="128" customWidth="1"/>
    <col min="12036" max="12036" width="10.875" style="128" customWidth="1"/>
    <col min="12037" max="12037" width="19.375" style="128" customWidth="1"/>
    <col min="12038" max="12038" width="10" style="128" customWidth="1"/>
    <col min="12039" max="12039" width="9.625" style="128" customWidth="1"/>
    <col min="12040" max="12040" width="9.875" style="128" customWidth="1"/>
    <col min="12041" max="12041" width="12.5" style="128" customWidth="1"/>
    <col min="12042" max="12288" width="6.875" style="128"/>
    <col min="12289" max="12289" width="12" style="128" customWidth="1"/>
    <col min="12290" max="12290" width="11.5" style="128" customWidth="1"/>
    <col min="12291" max="12291" width="9.875" style="128" customWidth="1"/>
    <col min="12292" max="12292" width="10.875" style="128" customWidth="1"/>
    <col min="12293" max="12293" width="19.375" style="128" customWidth="1"/>
    <col min="12294" max="12294" width="10" style="128" customWidth="1"/>
    <col min="12295" max="12295" width="9.625" style="128" customWidth="1"/>
    <col min="12296" max="12296" width="9.875" style="128" customWidth="1"/>
    <col min="12297" max="12297" width="12.5" style="128" customWidth="1"/>
    <col min="12298" max="12544" width="6.875" style="128"/>
    <col min="12545" max="12545" width="12" style="128" customWidth="1"/>
    <col min="12546" max="12546" width="11.5" style="128" customWidth="1"/>
    <col min="12547" max="12547" width="9.875" style="128" customWidth="1"/>
    <col min="12548" max="12548" width="10.875" style="128" customWidth="1"/>
    <col min="12549" max="12549" width="19.375" style="128" customWidth="1"/>
    <col min="12550" max="12550" width="10" style="128" customWidth="1"/>
    <col min="12551" max="12551" width="9.625" style="128" customWidth="1"/>
    <col min="12552" max="12552" width="9.875" style="128" customWidth="1"/>
    <col min="12553" max="12553" width="12.5" style="128" customWidth="1"/>
    <col min="12554" max="12800" width="6.875" style="128"/>
    <col min="12801" max="12801" width="12" style="128" customWidth="1"/>
    <col min="12802" max="12802" width="11.5" style="128" customWidth="1"/>
    <col min="12803" max="12803" width="9.875" style="128" customWidth="1"/>
    <col min="12804" max="12804" width="10.875" style="128" customWidth="1"/>
    <col min="12805" max="12805" width="19.375" style="128" customWidth="1"/>
    <col min="12806" max="12806" width="10" style="128" customWidth="1"/>
    <col min="12807" max="12807" width="9.625" style="128" customWidth="1"/>
    <col min="12808" max="12808" width="9.875" style="128" customWidth="1"/>
    <col min="12809" max="12809" width="12.5" style="128" customWidth="1"/>
    <col min="12810" max="13056" width="6.875" style="128"/>
    <col min="13057" max="13057" width="12" style="128" customWidth="1"/>
    <col min="13058" max="13058" width="11.5" style="128" customWidth="1"/>
    <col min="13059" max="13059" width="9.875" style="128" customWidth="1"/>
    <col min="13060" max="13060" width="10.875" style="128" customWidth="1"/>
    <col min="13061" max="13061" width="19.375" style="128" customWidth="1"/>
    <col min="13062" max="13062" width="10" style="128" customWidth="1"/>
    <col min="13063" max="13063" width="9.625" style="128" customWidth="1"/>
    <col min="13064" max="13064" width="9.875" style="128" customWidth="1"/>
    <col min="13065" max="13065" width="12.5" style="128" customWidth="1"/>
    <col min="13066" max="13312" width="6.875" style="128"/>
    <col min="13313" max="13313" width="12" style="128" customWidth="1"/>
    <col min="13314" max="13314" width="11.5" style="128" customWidth="1"/>
    <col min="13315" max="13315" width="9.875" style="128" customWidth="1"/>
    <col min="13316" max="13316" width="10.875" style="128" customWidth="1"/>
    <col min="13317" max="13317" width="19.375" style="128" customWidth="1"/>
    <col min="13318" max="13318" width="10" style="128" customWidth="1"/>
    <col min="13319" max="13319" width="9.625" style="128" customWidth="1"/>
    <col min="13320" max="13320" width="9.875" style="128" customWidth="1"/>
    <col min="13321" max="13321" width="12.5" style="128" customWidth="1"/>
    <col min="13322" max="13568" width="6.875" style="128"/>
    <col min="13569" max="13569" width="12" style="128" customWidth="1"/>
    <col min="13570" max="13570" width="11.5" style="128" customWidth="1"/>
    <col min="13571" max="13571" width="9.875" style="128" customWidth="1"/>
    <col min="13572" max="13572" width="10.875" style="128" customWidth="1"/>
    <col min="13573" max="13573" width="19.375" style="128" customWidth="1"/>
    <col min="13574" max="13574" width="10" style="128" customWidth="1"/>
    <col min="13575" max="13575" width="9.625" style="128" customWidth="1"/>
    <col min="13576" max="13576" width="9.875" style="128" customWidth="1"/>
    <col min="13577" max="13577" width="12.5" style="128" customWidth="1"/>
    <col min="13578" max="13824" width="6.875" style="128"/>
    <col min="13825" max="13825" width="12" style="128" customWidth="1"/>
    <col min="13826" max="13826" width="11.5" style="128" customWidth="1"/>
    <col min="13827" max="13827" width="9.875" style="128" customWidth="1"/>
    <col min="13828" max="13828" width="10.875" style="128" customWidth="1"/>
    <col min="13829" max="13829" width="19.375" style="128" customWidth="1"/>
    <col min="13830" max="13830" width="10" style="128" customWidth="1"/>
    <col min="13831" max="13831" width="9.625" style="128" customWidth="1"/>
    <col min="13832" max="13832" width="9.875" style="128" customWidth="1"/>
    <col min="13833" max="13833" width="12.5" style="128" customWidth="1"/>
    <col min="13834" max="14080" width="6.875" style="128"/>
    <col min="14081" max="14081" width="12" style="128" customWidth="1"/>
    <col min="14082" max="14082" width="11.5" style="128" customWidth="1"/>
    <col min="14083" max="14083" width="9.875" style="128" customWidth="1"/>
    <col min="14084" max="14084" width="10.875" style="128" customWidth="1"/>
    <col min="14085" max="14085" width="19.375" style="128" customWidth="1"/>
    <col min="14086" max="14086" width="10" style="128" customWidth="1"/>
    <col min="14087" max="14087" width="9.625" style="128" customWidth="1"/>
    <col min="14088" max="14088" width="9.875" style="128" customWidth="1"/>
    <col min="14089" max="14089" width="12.5" style="128" customWidth="1"/>
    <col min="14090" max="14336" width="6.875" style="128"/>
    <col min="14337" max="14337" width="12" style="128" customWidth="1"/>
    <col min="14338" max="14338" width="11.5" style="128" customWidth="1"/>
    <col min="14339" max="14339" width="9.875" style="128" customWidth="1"/>
    <col min="14340" max="14340" width="10.875" style="128" customWidth="1"/>
    <col min="14341" max="14341" width="19.375" style="128" customWidth="1"/>
    <col min="14342" max="14342" width="10" style="128" customWidth="1"/>
    <col min="14343" max="14343" width="9.625" style="128" customWidth="1"/>
    <col min="14344" max="14344" width="9.875" style="128" customWidth="1"/>
    <col min="14345" max="14345" width="12.5" style="128" customWidth="1"/>
    <col min="14346" max="14592" width="6.875" style="128"/>
    <col min="14593" max="14593" width="12" style="128" customWidth="1"/>
    <col min="14594" max="14594" width="11.5" style="128" customWidth="1"/>
    <col min="14595" max="14595" width="9.875" style="128" customWidth="1"/>
    <col min="14596" max="14596" width="10.875" style="128" customWidth="1"/>
    <col min="14597" max="14597" width="19.375" style="128" customWidth="1"/>
    <col min="14598" max="14598" width="10" style="128" customWidth="1"/>
    <col min="14599" max="14599" width="9.625" style="128" customWidth="1"/>
    <col min="14600" max="14600" width="9.875" style="128" customWidth="1"/>
    <col min="14601" max="14601" width="12.5" style="128" customWidth="1"/>
    <col min="14602" max="14848" width="6.875" style="128"/>
    <col min="14849" max="14849" width="12" style="128" customWidth="1"/>
    <col min="14850" max="14850" width="11.5" style="128" customWidth="1"/>
    <col min="14851" max="14851" width="9.875" style="128" customWidth="1"/>
    <col min="14852" max="14852" width="10.875" style="128" customWidth="1"/>
    <col min="14853" max="14853" width="19.375" style="128" customWidth="1"/>
    <col min="14854" max="14854" width="10" style="128" customWidth="1"/>
    <col min="14855" max="14855" width="9.625" style="128" customWidth="1"/>
    <col min="14856" max="14856" width="9.875" style="128" customWidth="1"/>
    <col min="14857" max="14857" width="12.5" style="128" customWidth="1"/>
    <col min="14858" max="15104" width="6.875" style="128"/>
    <col min="15105" max="15105" width="12" style="128" customWidth="1"/>
    <col min="15106" max="15106" width="11.5" style="128" customWidth="1"/>
    <col min="15107" max="15107" width="9.875" style="128" customWidth="1"/>
    <col min="15108" max="15108" width="10.875" style="128" customWidth="1"/>
    <col min="15109" max="15109" width="19.375" style="128" customWidth="1"/>
    <col min="15110" max="15110" width="10" style="128" customWidth="1"/>
    <col min="15111" max="15111" width="9.625" style="128" customWidth="1"/>
    <col min="15112" max="15112" width="9.875" style="128" customWidth="1"/>
    <col min="15113" max="15113" width="12.5" style="128" customWidth="1"/>
    <col min="15114" max="15360" width="6.875" style="128"/>
    <col min="15361" max="15361" width="12" style="128" customWidth="1"/>
    <col min="15362" max="15362" width="11.5" style="128" customWidth="1"/>
    <col min="15363" max="15363" width="9.875" style="128" customWidth="1"/>
    <col min="15364" max="15364" width="10.875" style="128" customWidth="1"/>
    <col min="15365" max="15365" width="19.375" style="128" customWidth="1"/>
    <col min="15366" max="15366" width="10" style="128" customWidth="1"/>
    <col min="15367" max="15367" width="9.625" style="128" customWidth="1"/>
    <col min="15368" max="15368" width="9.875" style="128" customWidth="1"/>
    <col min="15369" max="15369" width="12.5" style="128" customWidth="1"/>
    <col min="15370" max="15616" width="6.875" style="128"/>
    <col min="15617" max="15617" width="12" style="128" customWidth="1"/>
    <col min="15618" max="15618" width="11.5" style="128" customWidth="1"/>
    <col min="15619" max="15619" width="9.875" style="128" customWidth="1"/>
    <col min="15620" max="15620" width="10.875" style="128" customWidth="1"/>
    <col min="15621" max="15621" width="19.375" style="128" customWidth="1"/>
    <col min="15622" max="15622" width="10" style="128" customWidth="1"/>
    <col min="15623" max="15623" width="9.625" style="128" customWidth="1"/>
    <col min="15624" max="15624" width="9.875" style="128" customWidth="1"/>
    <col min="15625" max="15625" width="12.5" style="128" customWidth="1"/>
    <col min="15626" max="15872" width="6.875" style="128"/>
    <col min="15873" max="15873" width="12" style="128" customWidth="1"/>
    <col min="15874" max="15874" width="11.5" style="128" customWidth="1"/>
    <col min="15875" max="15875" width="9.875" style="128" customWidth="1"/>
    <col min="15876" max="15876" width="10.875" style="128" customWidth="1"/>
    <col min="15877" max="15877" width="19.375" style="128" customWidth="1"/>
    <col min="15878" max="15878" width="10" style="128" customWidth="1"/>
    <col min="15879" max="15879" width="9.625" style="128" customWidth="1"/>
    <col min="15880" max="15880" width="9.875" style="128" customWidth="1"/>
    <col min="15881" max="15881" width="12.5" style="128" customWidth="1"/>
    <col min="15882" max="16128" width="6.875" style="128"/>
    <col min="16129" max="16129" width="12" style="128" customWidth="1"/>
    <col min="16130" max="16130" width="11.5" style="128" customWidth="1"/>
    <col min="16131" max="16131" width="9.875" style="128" customWidth="1"/>
    <col min="16132" max="16132" width="10.875" style="128" customWidth="1"/>
    <col min="16133" max="16133" width="19.375" style="128" customWidth="1"/>
    <col min="16134" max="16134" width="10" style="128" customWidth="1"/>
    <col min="16135" max="16135" width="9.625" style="128" customWidth="1"/>
    <col min="16136" max="16136" width="9.875" style="128" customWidth="1"/>
    <col min="16137" max="16137" width="12.5" style="128" customWidth="1"/>
    <col min="16138" max="16384" width="6.875" style="128"/>
  </cols>
  <sheetData>
    <row r="1" ht="20.25" spans="1:9">
      <c r="A1" s="129"/>
      <c r="B1" s="130"/>
      <c r="C1" s="130"/>
      <c r="D1" s="130"/>
      <c r="E1" s="130"/>
      <c r="F1" s="130"/>
      <c r="G1" s="130"/>
      <c r="H1" s="130"/>
      <c r="I1" s="130"/>
    </row>
    <row r="2" ht="20.25" spans="1:9">
      <c r="A2" s="131" t="s">
        <v>421</v>
      </c>
      <c r="B2" s="131"/>
      <c r="C2" s="131"/>
      <c r="D2" s="131"/>
      <c r="E2" s="131"/>
      <c r="F2" s="131"/>
      <c r="G2" s="131"/>
      <c r="H2" s="131"/>
      <c r="I2" s="131"/>
    </row>
    <row r="3" ht="21" customHeight="1" spans="5:5">
      <c r="E3" s="153" t="s">
        <v>488</v>
      </c>
    </row>
    <row r="4" customHeight="1" spans="1:9">
      <c r="A4" s="132" t="s">
        <v>423</v>
      </c>
      <c r="B4" s="133" t="s">
        <v>500</v>
      </c>
      <c r="C4" s="133"/>
      <c r="D4" s="133"/>
      <c r="E4" s="133"/>
      <c r="F4" s="133"/>
      <c r="G4" s="133"/>
      <c r="H4" s="133"/>
      <c r="I4" s="133"/>
    </row>
    <row r="5" customHeight="1" spans="1:9">
      <c r="A5" s="134" t="s">
        <v>425</v>
      </c>
      <c r="B5" s="133" t="s">
        <v>72</v>
      </c>
      <c r="C5" s="133"/>
      <c r="D5" s="133"/>
      <c r="E5" s="133"/>
      <c r="F5" s="133"/>
      <c r="G5" s="133"/>
      <c r="H5" s="133"/>
      <c r="I5" s="133"/>
    </row>
    <row r="6" customHeight="1" spans="1:14">
      <c r="A6" s="135" t="s">
        <v>426</v>
      </c>
      <c r="B6" s="132" t="s">
        <v>427</v>
      </c>
      <c r="C6" s="132"/>
      <c r="D6" s="132"/>
      <c r="E6" s="154">
        <v>132.8</v>
      </c>
      <c r="F6" s="154"/>
      <c r="G6" s="154"/>
      <c r="H6" s="154"/>
      <c r="I6" s="154"/>
      <c r="J6" s="158"/>
      <c r="K6" s="158"/>
      <c r="L6" s="158"/>
      <c r="M6" s="158"/>
      <c r="N6" s="158"/>
    </row>
    <row r="7" customHeight="1" spans="1:14">
      <c r="A7" s="136"/>
      <c r="B7" s="132" t="s">
        <v>262</v>
      </c>
      <c r="C7" s="132"/>
      <c r="D7" s="132"/>
      <c r="E7" s="154">
        <v>132.8</v>
      </c>
      <c r="F7" s="154"/>
      <c r="G7" s="154"/>
      <c r="H7" s="154"/>
      <c r="I7" s="154"/>
      <c r="J7" s="158"/>
      <c r="K7" s="158"/>
      <c r="L7" s="159"/>
      <c r="M7" s="158"/>
      <c r="N7" s="158"/>
    </row>
    <row r="8" customHeight="1" spans="1:14">
      <c r="A8" s="137"/>
      <c r="B8" s="132" t="s">
        <v>263</v>
      </c>
      <c r="C8" s="132"/>
      <c r="D8" s="132"/>
      <c r="E8" s="155" t="s">
        <v>2</v>
      </c>
      <c r="F8" s="155"/>
      <c r="G8" s="155"/>
      <c r="H8" s="155"/>
      <c r="I8" s="155"/>
      <c r="J8" s="158"/>
      <c r="K8" s="158"/>
      <c r="L8" s="158"/>
      <c r="M8" s="158"/>
      <c r="N8" s="158"/>
    </row>
    <row r="9" customHeight="1" spans="1:16">
      <c r="A9" s="138" t="s">
        <v>428</v>
      </c>
      <c r="B9" s="139" t="s">
        <v>501</v>
      </c>
      <c r="C9" s="140"/>
      <c r="D9" s="140"/>
      <c r="E9" s="140"/>
      <c r="F9" s="140"/>
      <c r="G9" s="140"/>
      <c r="H9" s="140"/>
      <c r="I9" s="160"/>
      <c r="J9" s="158"/>
      <c r="K9" s="158"/>
      <c r="L9" s="158"/>
      <c r="M9" s="158"/>
      <c r="N9" s="158"/>
      <c r="O9" s="158"/>
      <c r="P9" s="158"/>
    </row>
    <row r="10" customHeight="1" spans="1:12">
      <c r="A10" s="141" t="s">
        <v>430</v>
      </c>
      <c r="B10" s="142" t="s">
        <v>270</v>
      </c>
      <c r="C10" s="142" t="s">
        <v>271</v>
      </c>
      <c r="D10" s="143" t="s">
        <v>272</v>
      </c>
      <c r="E10" s="143"/>
      <c r="F10" s="143" t="s">
        <v>273</v>
      </c>
      <c r="G10" s="143"/>
      <c r="H10" s="143"/>
      <c r="I10" s="143"/>
      <c r="J10" s="158"/>
      <c r="K10" s="158"/>
      <c r="L10" s="158"/>
    </row>
    <row r="11" customHeight="1" spans="1:12">
      <c r="A11" s="141"/>
      <c r="B11" s="141" t="s">
        <v>431</v>
      </c>
      <c r="C11" s="141" t="s">
        <v>275</v>
      </c>
      <c r="D11" s="144" t="s">
        <v>502</v>
      </c>
      <c r="E11" s="144"/>
      <c r="F11" s="144" t="s">
        <v>503</v>
      </c>
      <c r="G11" s="144"/>
      <c r="H11" s="144"/>
      <c r="I11" s="144"/>
      <c r="J11" s="158"/>
      <c r="K11" s="158"/>
      <c r="L11" s="158"/>
    </row>
    <row r="12" customHeight="1" spans="1:12">
      <c r="A12" s="141"/>
      <c r="B12" s="141"/>
      <c r="C12" s="141"/>
      <c r="D12" s="144" t="s">
        <v>504</v>
      </c>
      <c r="E12" s="144"/>
      <c r="F12" s="144" t="s">
        <v>505</v>
      </c>
      <c r="G12" s="144"/>
      <c r="H12" s="144"/>
      <c r="I12" s="144"/>
      <c r="J12" s="158"/>
      <c r="K12" s="158"/>
      <c r="L12" s="158"/>
    </row>
    <row r="13" customHeight="1" spans="1:12">
      <c r="A13" s="141"/>
      <c r="B13" s="141"/>
      <c r="C13" s="141"/>
      <c r="D13" s="144" t="s">
        <v>506</v>
      </c>
      <c r="E13" s="144"/>
      <c r="F13" s="144" t="s">
        <v>507</v>
      </c>
      <c r="G13" s="144"/>
      <c r="H13" s="144"/>
      <c r="I13" s="144"/>
      <c r="J13" s="158"/>
      <c r="K13" s="158"/>
      <c r="L13" s="158"/>
    </row>
    <row r="14" customHeight="1" spans="1:11">
      <c r="A14" s="141"/>
      <c r="B14" s="141"/>
      <c r="C14" s="141"/>
      <c r="D14" s="144" t="s">
        <v>508</v>
      </c>
      <c r="E14" s="144"/>
      <c r="F14" s="144" t="s">
        <v>507</v>
      </c>
      <c r="G14" s="144"/>
      <c r="H14" s="144"/>
      <c r="I14" s="144"/>
      <c r="J14" s="158"/>
      <c r="K14" s="158"/>
    </row>
    <row r="15" customHeight="1" spans="1:12">
      <c r="A15" s="141"/>
      <c r="B15" s="141"/>
      <c r="C15" s="145" t="s">
        <v>280</v>
      </c>
      <c r="D15" s="144" t="s">
        <v>509</v>
      </c>
      <c r="E15" s="144"/>
      <c r="F15" s="139" t="s">
        <v>510</v>
      </c>
      <c r="G15" s="140"/>
      <c r="H15" s="140"/>
      <c r="I15" s="160"/>
      <c r="J15" s="158"/>
      <c r="K15" s="158"/>
      <c r="L15" s="158"/>
    </row>
    <row r="16" customHeight="1" spans="1:18">
      <c r="A16" s="141"/>
      <c r="B16" s="141"/>
      <c r="C16" s="146"/>
      <c r="D16" s="144" t="s">
        <v>511</v>
      </c>
      <c r="E16" s="144"/>
      <c r="F16" s="144" t="s">
        <v>512</v>
      </c>
      <c r="G16" s="144"/>
      <c r="H16" s="144"/>
      <c r="I16" s="144"/>
      <c r="J16" s="158"/>
      <c r="K16" s="158"/>
      <c r="L16" s="158"/>
      <c r="P16" s="158"/>
      <c r="Q16" s="158"/>
      <c r="R16" s="158"/>
    </row>
    <row r="17" customHeight="1" spans="1:18">
      <c r="A17" s="141"/>
      <c r="B17" s="141"/>
      <c r="C17" s="145" t="s">
        <v>283</v>
      </c>
      <c r="D17" s="144" t="s">
        <v>513</v>
      </c>
      <c r="E17" s="144"/>
      <c r="F17" s="144" t="s">
        <v>514</v>
      </c>
      <c r="G17" s="144"/>
      <c r="H17" s="144"/>
      <c r="I17" s="144"/>
      <c r="J17" s="158"/>
      <c r="K17" s="158"/>
      <c r="L17" s="158"/>
      <c r="M17" s="158"/>
      <c r="N17" s="158"/>
      <c r="O17" s="158"/>
      <c r="P17" s="158"/>
      <c r="Q17" s="158"/>
      <c r="R17" s="158"/>
    </row>
    <row r="18" customHeight="1" spans="1:18">
      <c r="A18" s="141"/>
      <c r="B18" s="141"/>
      <c r="C18" s="141" t="s">
        <v>286</v>
      </c>
      <c r="D18" s="144" t="s">
        <v>515</v>
      </c>
      <c r="E18" s="144"/>
      <c r="F18" s="144" t="s">
        <v>516</v>
      </c>
      <c r="G18" s="144"/>
      <c r="H18" s="144"/>
      <c r="I18" s="144"/>
      <c r="J18" s="158"/>
      <c r="K18" s="158"/>
      <c r="L18" s="158"/>
      <c r="M18" s="158"/>
      <c r="N18" s="158"/>
      <c r="O18" s="158"/>
      <c r="P18" s="158"/>
      <c r="Q18" s="158"/>
      <c r="R18" s="158"/>
    </row>
    <row r="19" customHeight="1" spans="1:18">
      <c r="A19" s="141"/>
      <c r="B19" s="141"/>
      <c r="C19" s="141"/>
      <c r="D19" s="144" t="s">
        <v>517</v>
      </c>
      <c r="E19" s="144"/>
      <c r="F19" s="144" t="s">
        <v>518</v>
      </c>
      <c r="G19" s="144"/>
      <c r="H19" s="144"/>
      <c r="I19" s="144"/>
      <c r="J19" s="158"/>
      <c r="K19" s="158"/>
      <c r="L19" s="158"/>
      <c r="M19" s="158"/>
      <c r="N19" s="158"/>
      <c r="O19" s="158"/>
      <c r="P19" s="158"/>
      <c r="Q19" s="158"/>
      <c r="R19" s="158"/>
    </row>
    <row r="20" customHeight="1" spans="1:18">
      <c r="A20" s="141"/>
      <c r="B20" s="141"/>
      <c r="C20" s="141"/>
      <c r="D20" s="144" t="s">
        <v>519</v>
      </c>
      <c r="E20" s="144"/>
      <c r="F20" s="144" t="s">
        <v>520</v>
      </c>
      <c r="G20" s="144"/>
      <c r="H20" s="144"/>
      <c r="I20" s="144"/>
      <c r="J20" s="158"/>
      <c r="K20" s="158"/>
      <c r="L20" s="158"/>
      <c r="M20" s="158"/>
      <c r="N20" s="158"/>
      <c r="O20" s="158"/>
      <c r="P20" s="158"/>
      <c r="Q20" s="158"/>
      <c r="R20" s="158"/>
    </row>
    <row r="21" customHeight="1" spans="1:18">
      <c r="A21" s="141"/>
      <c r="B21" s="145" t="s">
        <v>440</v>
      </c>
      <c r="C21" s="147" t="s">
        <v>521</v>
      </c>
      <c r="D21" s="148" t="s">
        <v>522</v>
      </c>
      <c r="E21" s="156"/>
      <c r="F21" s="148" t="s">
        <v>523</v>
      </c>
      <c r="G21" s="148"/>
      <c r="H21" s="148"/>
      <c r="I21" s="148"/>
      <c r="J21" s="158"/>
      <c r="K21" s="158"/>
      <c r="L21" s="158"/>
      <c r="M21" s="158"/>
      <c r="N21" s="158"/>
      <c r="O21" s="158"/>
      <c r="P21" s="158"/>
      <c r="Q21" s="158"/>
      <c r="R21" s="158"/>
    </row>
    <row r="22" customHeight="1" spans="1:18">
      <c r="A22" s="141"/>
      <c r="B22" s="149"/>
      <c r="C22" s="147"/>
      <c r="D22" s="148" t="s">
        <v>524</v>
      </c>
      <c r="E22" s="156"/>
      <c r="F22" s="148" t="s">
        <v>525</v>
      </c>
      <c r="G22" s="148"/>
      <c r="H22" s="148"/>
      <c r="I22" s="148"/>
      <c r="J22" s="158"/>
      <c r="K22" s="158"/>
      <c r="L22" s="158"/>
      <c r="M22" s="158"/>
      <c r="N22" s="158"/>
      <c r="O22" s="158"/>
      <c r="P22" s="158"/>
      <c r="Q22" s="158"/>
      <c r="R22" s="158"/>
    </row>
    <row r="23" customHeight="1" spans="1:17">
      <c r="A23" s="141"/>
      <c r="B23" s="149"/>
      <c r="C23" s="150"/>
      <c r="D23" s="148" t="s">
        <v>526</v>
      </c>
      <c r="E23" s="156"/>
      <c r="F23" s="148" t="s">
        <v>527</v>
      </c>
      <c r="G23" s="148"/>
      <c r="H23" s="148"/>
      <c r="I23" s="148"/>
      <c r="J23" s="158"/>
      <c r="K23" s="158"/>
      <c r="L23" s="158"/>
      <c r="M23" s="158"/>
      <c r="N23" s="158"/>
      <c r="O23" s="158"/>
      <c r="P23" s="158"/>
      <c r="Q23" s="158"/>
    </row>
    <row r="24" ht="44.25" customHeight="1" spans="1:17">
      <c r="A24" s="141"/>
      <c r="B24" s="149"/>
      <c r="C24" s="147" t="s">
        <v>441</v>
      </c>
      <c r="D24" s="144" t="s">
        <v>528</v>
      </c>
      <c r="E24" s="144"/>
      <c r="F24" s="157" t="s">
        <v>529</v>
      </c>
      <c r="G24" s="157"/>
      <c r="H24" s="157"/>
      <c r="I24" s="157"/>
      <c r="J24" s="158"/>
      <c r="K24" s="158"/>
      <c r="L24" s="158"/>
      <c r="M24" s="158"/>
      <c r="N24" s="158"/>
      <c r="O24" s="158"/>
      <c r="P24" s="158"/>
      <c r="Q24" s="158"/>
    </row>
    <row r="25" customHeight="1" spans="1:13">
      <c r="A25" s="141"/>
      <c r="B25" s="149"/>
      <c r="C25" s="151" t="s">
        <v>444</v>
      </c>
      <c r="D25" s="148" t="s">
        <v>530</v>
      </c>
      <c r="E25" s="156"/>
      <c r="F25" s="148" t="s">
        <v>531</v>
      </c>
      <c r="G25" s="148"/>
      <c r="H25" s="148"/>
      <c r="I25" s="148"/>
      <c r="J25" s="158"/>
      <c r="K25" s="158"/>
      <c r="L25" s="158"/>
      <c r="M25" s="158"/>
    </row>
    <row r="26" customHeight="1" spans="1:12">
      <c r="A26" s="141"/>
      <c r="B26" s="141" t="s">
        <v>306</v>
      </c>
      <c r="C26" s="152" t="s">
        <v>447</v>
      </c>
      <c r="D26" s="144" t="s">
        <v>532</v>
      </c>
      <c r="E26" s="144"/>
      <c r="F26" s="144" t="s">
        <v>329</v>
      </c>
      <c r="G26" s="144"/>
      <c r="H26" s="144"/>
      <c r="I26" s="144"/>
      <c r="L26" s="158"/>
    </row>
  </sheetData>
  <mergeCells count="52">
    <mergeCell ref="A2:I2"/>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A6:A8"/>
    <mergeCell ref="A10:A26"/>
    <mergeCell ref="B11:B20"/>
    <mergeCell ref="B21:B25"/>
    <mergeCell ref="C11:C14"/>
    <mergeCell ref="C15:C16"/>
    <mergeCell ref="C18:C20"/>
    <mergeCell ref="C21:C2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7"/>
  <sheetViews>
    <sheetView workbookViewId="0">
      <selection activeCell="E6" sqref="E6:I7"/>
    </sheetView>
  </sheetViews>
  <sheetFormatPr defaultColWidth="6.875" defaultRowHeight="22.5" customHeight="1"/>
  <cols>
    <col min="1" max="1" width="14.875" style="46" customWidth="1"/>
    <col min="2" max="2" width="11.5" style="46" customWidth="1"/>
    <col min="3" max="3" width="9.625" style="46" customWidth="1"/>
    <col min="4"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125" t="s">
        <v>421</v>
      </c>
      <c r="B2" s="125"/>
      <c r="C2" s="125"/>
      <c r="D2" s="125"/>
      <c r="E2" s="125"/>
      <c r="F2" s="125"/>
      <c r="G2" s="125"/>
      <c r="H2" s="125"/>
      <c r="I2" s="125"/>
    </row>
    <row r="3" customHeight="1" spans="1:9">
      <c r="A3" s="126" t="s">
        <v>422</v>
      </c>
      <c r="B3" s="126"/>
      <c r="C3" s="126"/>
      <c r="D3" s="126"/>
      <c r="E3" s="126"/>
      <c r="F3" s="126"/>
      <c r="G3" s="126"/>
      <c r="H3" s="126"/>
      <c r="I3" s="126"/>
    </row>
    <row r="4" customHeight="1" spans="1:9">
      <c r="A4" s="51" t="s">
        <v>423</v>
      </c>
      <c r="B4" s="52" t="s">
        <v>533</v>
      </c>
      <c r="C4" s="52"/>
      <c r="D4" s="52"/>
      <c r="E4" s="52"/>
      <c r="F4" s="52"/>
      <c r="G4" s="52"/>
      <c r="H4" s="52"/>
      <c r="I4" s="52"/>
    </row>
    <row r="5" customHeight="1" spans="1:9">
      <c r="A5" s="53" t="s">
        <v>425</v>
      </c>
      <c r="B5" s="52" t="s">
        <v>73</v>
      </c>
      <c r="C5" s="52"/>
      <c r="D5" s="52"/>
      <c r="E5" s="52"/>
      <c r="F5" s="52"/>
      <c r="G5" s="52"/>
      <c r="H5" s="52"/>
      <c r="I5" s="52"/>
    </row>
    <row r="6" customHeight="1" spans="1:9">
      <c r="A6" s="54" t="s">
        <v>426</v>
      </c>
      <c r="B6" s="72" t="s">
        <v>427</v>
      </c>
      <c r="C6" s="72"/>
      <c r="D6" s="72"/>
      <c r="E6" s="119">
        <v>2</v>
      </c>
      <c r="F6" s="119"/>
      <c r="G6" s="119"/>
      <c r="H6" s="119"/>
      <c r="I6" s="119"/>
    </row>
    <row r="7" customHeight="1" spans="1:9">
      <c r="A7" s="56"/>
      <c r="B7" s="72" t="s">
        <v>262</v>
      </c>
      <c r="C7" s="72"/>
      <c r="D7" s="72"/>
      <c r="E7" s="119">
        <v>2</v>
      </c>
      <c r="F7" s="119"/>
      <c r="G7" s="119"/>
      <c r="H7" s="119"/>
      <c r="I7" s="119"/>
    </row>
    <row r="8" customHeight="1" spans="1:9">
      <c r="A8" s="57"/>
      <c r="B8" s="72" t="s">
        <v>263</v>
      </c>
      <c r="C8" s="72"/>
      <c r="D8" s="72"/>
      <c r="E8" s="69" t="s">
        <v>2</v>
      </c>
      <c r="F8" s="69"/>
      <c r="G8" s="69"/>
      <c r="H8" s="69"/>
      <c r="I8" s="69"/>
    </row>
    <row r="9" customHeight="1" spans="1:9">
      <c r="A9" s="58" t="s">
        <v>428</v>
      </c>
      <c r="B9" s="59" t="s">
        <v>534</v>
      </c>
      <c r="C9" s="59"/>
      <c r="D9" s="59"/>
      <c r="E9" s="59"/>
      <c r="F9" s="59"/>
      <c r="G9" s="59"/>
      <c r="H9" s="59"/>
      <c r="I9" s="59"/>
    </row>
    <row r="10" s="45" customFormat="1" customHeight="1" spans="1:9">
      <c r="A10" s="60" t="s">
        <v>430</v>
      </c>
      <c r="B10" s="61" t="s">
        <v>270</v>
      </c>
      <c r="C10" s="61" t="s">
        <v>271</v>
      </c>
      <c r="D10" s="62" t="s">
        <v>272</v>
      </c>
      <c r="E10" s="62"/>
      <c r="F10" s="62" t="s">
        <v>273</v>
      </c>
      <c r="G10" s="62"/>
      <c r="H10" s="62"/>
      <c r="I10" s="62"/>
    </row>
    <row r="11" customHeight="1" spans="1:9">
      <c r="A11" s="60"/>
      <c r="B11" s="60" t="s">
        <v>431</v>
      </c>
      <c r="C11" s="60" t="s">
        <v>275</v>
      </c>
      <c r="D11" s="63" t="s">
        <v>535</v>
      </c>
      <c r="E11" s="63"/>
      <c r="F11" s="63" t="s">
        <v>536</v>
      </c>
      <c r="G11" s="63"/>
      <c r="H11" s="63"/>
      <c r="I11" s="63"/>
    </row>
    <row r="12" ht="39" customHeight="1" spans="1:9">
      <c r="A12" s="60"/>
      <c r="B12" s="60"/>
      <c r="C12" s="60" t="s">
        <v>280</v>
      </c>
      <c r="D12" s="63" t="s">
        <v>537</v>
      </c>
      <c r="E12" s="63"/>
      <c r="F12" s="95" t="s">
        <v>538</v>
      </c>
      <c r="G12" s="96"/>
      <c r="H12" s="96"/>
      <c r="I12" s="97"/>
    </row>
    <row r="13" customHeight="1" spans="1:9">
      <c r="A13" s="60"/>
      <c r="B13" s="60"/>
      <c r="C13" s="60" t="s">
        <v>283</v>
      </c>
      <c r="D13" s="63" t="s">
        <v>284</v>
      </c>
      <c r="E13" s="63"/>
      <c r="F13" s="63" t="s">
        <v>514</v>
      </c>
      <c r="G13" s="63"/>
      <c r="H13" s="63"/>
      <c r="I13" s="63"/>
    </row>
    <row r="14" customHeight="1" spans="1:9">
      <c r="A14" s="60"/>
      <c r="B14" s="60"/>
      <c r="C14" s="60" t="s">
        <v>286</v>
      </c>
      <c r="D14" s="63" t="s">
        <v>539</v>
      </c>
      <c r="E14" s="63"/>
      <c r="F14" s="63" t="s">
        <v>540</v>
      </c>
      <c r="G14" s="63"/>
      <c r="H14" s="63"/>
      <c r="I14" s="63"/>
    </row>
    <row r="15" s="124" customFormat="1" ht="26.25" customHeight="1" spans="1:256">
      <c r="A15" s="60"/>
      <c r="B15" s="64" t="s">
        <v>440</v>
      </c>
      <c r="C15" s="65" t="s">
        <v>441</v>
      </c>
      <c r="D15" s="85" t="s">
        <v>541</v>
      </c>
      <c r="E15" s="73"/>
      <c r="F15" s="85" t="s">
        <v>542</v>
      </c>
      <c r="G15" s="85"/>
      <c r="H15" s="85"/>
      <c r="I15" s="85"/>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c r="HW15" s="127"/>
      <c r="HX15" s="127"/>
      <c r="HY15" s="127"/>
      <c r="HZ15" s="127"/>
      <c r="IA15" s="127"/>
      <c r="IB15" s="127"/>
      <c r="IC15" s="127"/>
      <c r="ID15" s="127"/>
      <c r="IE15" s="127"/>
      <c r="IF15" s="127"/>
      <c r="IG15" s="127"/>
      <c r="IH15" s="127"/>
      <c r="II15" s="127"/>
      <c r="IJ15" s="127"/>
      <c r="IK15" s="127"/>
      <c r="IL15" s="127"/>
      <c r="IM15" s="127"/>
      <c r="IN15" s="127"/>
      <c r="IO15" s="127"/>
      <c r="IP15" s="127"/>
      <c r="IQ15" s="127"/>
      <c r="IR15" s="127"/>
      <c r="IS15" s="127"/>
      <c r="IT15" s="127"/>
      <c r="IU15" s="127"/>
      <c r="IV15" s="127"/>
    </row>
    <row r="16" ht="30" customHeight="1" spans="1:9">
      <c r="A16" s="60"/>
      <c r="B16" s="64"/>
      <c r="C16" s="65" t="s">
        <v>444</v>
      </c>
      <c r="D16" s="66" t="s">
        <v>326</v>
      </c>
      <c r="E16" s="70"/>
      <c r="F16" s="66" t="s">
        <v>327</v>
      </c>
      <c r="G16" s="66"/>
      <c r="H16" s="66"/>
      <c r="I16" s="66"/>
    </row>
    <row r="17" ht="30.75" customHeight="1" spans="1:9">
      <c r="A17" s="60"/>
      <c r="B17" s="60" t="s">
        <v>306</v>
      </c>
      <c r="C17" s="65" t="s">
        <v>447</v>
      </c>
      <c r="D17" s="63" t="s">
        <v>328</v>
      </c>
      <c r="E17" s="63"/>
      <c r="F17" s="63" t="s">
        <v>329</v>
      </c>
      <c r="G17" s="63"/>
      <c r="H17" s="63"/>
      <c r="I17" s="63"/>
    </row>
  </sheetData>
  <mergeCells count="31">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10:A17"/>
    <mergeCell ref="B11:B14"/>
    <mergeCell ref="B15:B1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pane ySplit="6" topLeftCell="A7" activePane="bottomLeft" state="frozen"/>
      <selection/>
      <selection pane="bottomLeft" activeCell="D14" sqref="D14"/>
    </sheetView>
  </sheetViews>
  <sheetFormatPr defaultColWidth="10" defaultRowHeight="13.5"/>
  <cols>
    <col min="1" max="1" width="1.5" style="350" customWidth="1"/>
    <col min="2" max="2" width="16.875" style="350" customWidth="1"/>
    <col min="3" max="3" width="31.7583333333333" style="350" customWidth="1"/>
    <col min="4" max="14" width="13" style="350" customWidth="1"/>
    <col min="15" max="15" width="1.5" style="350" customWidth="1"/>
    <col min="16" max="16" width="9.75833333333333" style="350" customWidth="1"/>
    <col min="17" max="16384" width="10" style="350"/>
  </cols>
  <sheetData>
    <row r="1" ht="24.95" customHeight="1" spans="1:15">
      <c r="A1" s="351"/>
      <c r="B1" s="326"/>
      <c r="C1" s="277"/>
      <c r="D1" s="394"/>
      <c r="E1" s="394"/>
      <c r="F1" s="394"/>
      <c r="G1" s="277"/>
      <c r="H1" s="277"/>
      <c r="I1" s="277"/>
      <c r="L1" s="277"/>
      <c r="M1" s="277"/>
      <c r="N1" s="267" t="s">
        <v>56</v>
      </c>
      <c r="O1" s="357"/>
    </row>
    <row r="2" ht="22.9" customHeight="1" spans="1:15">
      <c r="A2" s="351"/>
      <c r="B2" s="352" t="s">
        <v>57</v>
      </c>
      <c r="C2" s="352"/>
      <c r="D2" s="352"/>
      <c r="E2" s="352"/>
      <c r="F2" s="352"/>
      <c r="G2" s="352"/>
      <c r="H2" s="352"/>
      <c r="I2" s="352"/>
      <c r="J2" s="352"/>
      <c r="K2" s="352"/>
      <c r="L2" s="352"/>
      <c r="M2" s="352"/>
      <c r="N2" s="352"/>
      <c r="O2" s="357" t="s">
        <v>2</v>
      </c>
    </row>
    <row r="3" ht="19.5" customHeight="1" spans="1:15">
      <c r="A3" s="353"/>
      <c r="B3" s="354" t="s">
        <v>4</v>
      </c>
      <c r="C3" s="354"/>
      <c r="D3" s="353"/>
      <c r="E3" s="353"/>
      <c r="F3" s="378"/>
      <c r="G3" s="353"/>
      <c r="H3" s="378"/>
      <c r="I3" s="378"/>
      <c r="J3" s="378"/>
      <c r="K3" s="378"/>
      <c r="L3" s="378"/>
      <c r="M3" s="378"/>
      <c r="N3" s="358" t="s">
        <v>5</v>
      </c>
      <c r="O3" s="359"/>
    </row>
    <row r="4" ht="24.4" customHeight="1" spans="1:15">
      <c r="A4" s="355"/>
      <c r="B4" s="348" t="s">
        <v>8</v>
      </c>
      <c r="C4" s="348"/>
      <c r="D4" s="348" t="s">
        <v>58</v>
      </c>
      <c r="E4" s="348" t="s">
        <v>59</v>
      </c>
      <c r="F4" s="348" t="s">
        <v>60</v>
      </c>
      <c r="G4" s="348" t="s">
        <v>61</v>
      </c>
      <c r="H4" s="348" t="s">
        <v>62</v>
      </c>
      <c r="I4" s="348" t="s">
        <v>63</v>
      </c>
      <c r="J4" s="348" t="s">
        <v>64</v>
      </c>
      <c r="K4" s="348" t="s">
        <v>65</v>
      </c>
      <c r="L4" s="348" t="s">
        <v>66</v>
      </c>
      <c r="M4" s="348" t="s">
        <v>67</v>
      </c>
      <c r="N4" s="348" t="s">
        <v>68</v>
      </c>
      <c r="O4" s="361"/>
    </row>
    <row r="5" ht="24.4" customHeight="1" spans="1:15">
      <c r="A5" s="355"/>
      <c r="B5" s="348" t="s">
        <v>69</v>
      </c>
      <c r="C5" s="348" t="s">
        <v>70</v>
      </c>
      <c r="D5" s="348"/>
      <c r="E5" s="348"/>
      <c r="F5" s="348"/>
      <c r="G5" s="348"/>
      <c r="H5" s="348"/>
      <c r="I5" s="348"/>
      <c r="J5" s="348"/>
      <c r="K5" s="348"/>
      <c r="L5" s="348"/>
      <c r="M5" s="348"/>
      <c r="N5" s="348"/>
      <c r="O5" s="361"/>
    </row>
    <row r="6" ht="24.4" customHeight="1" spans="1:15">
      <c r="A6" s="355"/>
      <c r="B6" s="348"/>
      <c r="C6" s="348"/>
      <c r="D6" s="348"/>
      <c r="E6" s="348"/>
      <c r="F6" s="348"/>
      <c r="G6" s="348"/>
      <c r="H6" s="348"/>
      <c r="I6" s="348"/>
      <c r="J6" s="348"/>
      <c r="K6" s="348"/>
      <c r="L6" s="348"/>
      <c r="M6" s="348"/>
      <c r="N6" s="348"/>
      <c r="O6" s="361"/>
    </row>
    <row r="7" ht="27" customHeight="1" spans="1:15">
      <c r="A7" s="356"/>
      <c r="B7" s="331"/>
      <c r="C7" s="331" t="s">
        <v>71</v>
      </c>
      <c r="D7" s="339">
        <f>SUM(E7:N7)</f>
        <v>8857.26</v>
      </c>
      <c r="E7" s="339"/>
      <c r="F7" s="339">
        <f>SUM(F8:F16)</f>
        <v>8857.26</v>
      </c>
      <c r="G7" s="339"/>
      <c r="H7" s="339"/>
      <c r="I7" s="339"/>
      <c r="J7" s="339"/>
      <c r="K7" s="339"/>
      <c r="L7" s="339"/>
      <c r="M7" s="339"/>
      <c r="N7" s="339"/>
      <c r="O7" s="362"/>
    </row>
    <row r="8" ht="27" customHeight="1" spans="1:15">
      <c r="A8" s="356"/>
      <c r="B8" s="331">
        <v>205001</v>
      </c>
      <c r="C8" s="349" t="s">
        <v>72</v>
      </c>
      <c r="D8" s="339">
        <f>F8</f>
        <v>1231.16</v>
      </c>
      <c r="E8" s="339"/>
      <c r="F8" s="339">
        <v>1231.16</v>
      </c>
      <c r="G8" s="339"/>
      <c r="H8" s="339"/>
      <c r="I8" s="339"/>
      <c r="J8" s="339"/>
      <c r="K8" s="339"/>
      <c r="L8" s="339"/>
      <c r="M8" s="339"/>
      <c r="N8" s="339"/>
      <c r="O8" s="362"/>
    </row>
    <row r="9" ht="27" customHeight="1" spans="1:15">
      <c r="A9" s="356"/>
      <c r="B9" s="331">
        <v>205002</v>
      </c>
      <c r="C9" s="349" t="s">
        <v>73</v>
      </c>
      <c r="D9" s="339">
        <f t="shared" ref="D9:D16" si="0">F9</f>
        <v>483.96</v>
      </c>
      <c r="E9" s="339"/>
      <c r="F9" s="339">
        <v>483.96</v>
      </c>
      <c r="G9" s="339"/>
      <c r="H9" s="339"/>
      <c r="I9" s="339"/>
      <c r="J9" s="339"/>
      <c r="K9" s="339"/>
      <c r="L9" s="339"/>
      <c r="M9" s="339"/>
      <c r="N9" s="339"/>
      <c r="O9" s="362"/>
    </row>
    <row r="10" ht="27" customHeight="1" spans="1:15">
      <c r="A10" s="356"/>
      <c r="B10" s="331">
        <v>205003</v>
      </c>
      <c r="C10" s="349" t="s">
        <v>74</v>
      </c>
      <c r="D10" s="339">
        <f t="shared" si="0"/>
        <v>500.05</v>
      </c>
      <c r="E10" s="339"/>
      <c r="F10" s="339">
        <v>500.05</v>
      </c>
      <c r="G10" s="339"/>
      <c r="H10" s="339"/>
      <c r="I10" s="339"/>
      <c r="J10" s="339"/>
      <c r="K10" s="339"/>
      <c r="L10" s="339"/>
      <c r="M10" s="339"/>
      <c r="N10" s="339"/>
      <c r="O10" s="362"/>
    </row>
    <row r="11" ht="27" customHeight="1" spans="1:15">
      <c r="A11" s="356"/>
      <c r="B11" s="331">
        <v>205004</v>
      </c>
      <c r="C11" s="349" t="s">
        <v>75</v>
      </c>
      <c r="D11" s="339">
        <f t="shared" si="0"/>
        <v>442.41</v>
      </c>
      <c r="E11" s="339"/>
      <c r="F11" s="339">
        <v>442.41</v>
      </c>
      <c r="G11" s="339"/>
      <c r="H11" s="339"/>
      <c r="I11" s="339"/>
      <c r="J11" s="339"/>
      <c r="K11" s="339"/>
      <c r="L11" s="339"/>
      <c r="M11" s="339"/>
      <c r="N11" s="339"/>
      <c r="O11" s="362"/>
    </row>
    <row r="12" ht="27" customHeight="1" spans="1:15">
      <c r="A12" s="356"/>
      <c r="B12" s="331">
        <v>205005</v>
      </c>
      <c r="C12" s="349" t="s">
        <v>76</v>
      </c>
      <c r="D12" s="339">
        <f t="shared" si="0"/>
        <v>106.13</v>
      </c>
      <c r="E12" s="339"/>
      <c r="F12" s="339">
        <v>106.13</v>
      </c>
      <c r="G12" s="339"/>
      <c r="H12" s="339"/>
      <c r="I12" s="339"/>
      <c r="J12" s="339"/>
      <c r="K12" s="339"/>
      <c r="L12" s="339"/>
      <c r="M12" s="339"/>
      <c r="N12" s="339"/>
      <c r="O12" s="362"/>
    </row>
    <row r="13" ht="27" customHeight="1" spans="1:15">
      <c r="A13" s="356"/>
      <c r="B13" s="331">
        <v>205006</v>
      </c>
      <c r="C13" s="349" t="s">
        <v>77</v>
      </c>
      <c r="D13" s="339">
        <f t="shared" si="0"/>
        <v>474.56</v>
      </c>
      <c r="E13" s="339"/>
      <c r="F13" s="339">
        <v>474.56</v>
      </c>
      <c r="G13" s="339"/>
      <c r="H13" s="339"/>
      <c r="I13" s="339"/>
      <c r="J13" s="339"/>
      <c r="K13" s="339"/>
      <c r="L13" s="339"/>
      <c r="M13" s="339"/>
      <c r="N13" s="339"/>
      <c r="O13" s="362"/>
    </row>
    <row r="14" ht="27" customHeight="1" spans="1:15">
      <c r="A14" s="356"/>
      <c r="B14" s="331">
        <v>205007</v>
      </c>
      <c r="C14" s="349" t="s">
        <v>78</v>
      </c>
      <c r="D14" s="339">
        <f t="shared" si="0"/>
        <v>234.7</v>
      </c>
      <c r="E14" s="339"/>
      <c r="F14" s="339">
        <v>234.7</v>
      </c>
      <c r="G14" s="339"/>
      <c r="H14" s="339"/>
      <c r="I14" s="339"/>
      <c r="J14" s="339"/>
      <c r="K14" s="339"/>
      <c r="L14" s="339"/>
      <c r="M14" s="339"/>
      <c r="N14" s="339"/>
      <c r="O14" s="362"/>
    </row>
    <row r="15" ht="27" customHeight="1" spans="1:15">
      <c r="A15" s="356"/>
      <c r="B15" s="331">
        <v>205008</v>
      </c>
      <c r="C15" s="349" t="s">
        <v>79</v>
      </c>
      <c r="D15" s="339">
        <f t="shared" si="0"/>
        <v>2013.1</v>
      </c>
      <c r="E15" s="339"/>
      <c r="F15" s="339">
        <v>2013.1</v>
      </c>
      <c r="G15" s="339"/>
      <c r="H15" s="339"/>
      <c r="I15" s="339"/>
      <c r="J15" s="339"/>
      <c r="K15" s="339"/>
      <c r="L15" s="339"/>
      <c r="M15" s="339"/>
      <c r="N15" s="339"/>
      <c r="O15" s="362"/>
    </row>
    <row r="16" ht="27" customHeight="1" spans="1:15">
      <c r="A16" s="356"/>
      <c r="B16" s="331">
        <v>205009</v>
      </c>
      <c r="C16" s="349" t="s">
        <v>80</v>
      </c>
      <c r="D16" s="339">
        <f t="shared" si="0"/>
        <v>3371.19</v>
      </c>
      <c r="E16" s="339"/>
      <c r="F16" s="339">
        <v>3371.19</v>
      </c>
      <c r="G16" s="339"/>
      <c r="H16" s="339"/>
      <c r="I16" s="339"/>
      <c r="J16" s="339"/>
      <c r="K16" s="339"/>
      <c r="L16" s="339"/>
      <c r="M16" s="339"/>
      <c r="N16" s="339"/>
      <c r="O16" s="362"/>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E6" sqref="E6:I7"/>
    </sheetView>
  </sheetViews>
  <sheetFormatPr defaultColWidth="6.875" defaultRowHeight="18.75" customHeight="1"/>
  <cols>
    <col min="1" max="1" width="14.875" style="46" customWidth="1"/>
    <col min="2" max="2" width="11.5" style="46" customWidth="1"/>
    <col min="3" max="3" width="12.625" style="46" customWidth="1"/>
    <col min="4" max="4" width="10.875" style="46" customWidth="1"/>
    <col min="5" max="5" width="32.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543</v>
      </c>
      <c r="C4" s="52"/>
      <c r="D4" s="52"/>
      <c r="E4" s="52"/>
      <c r="F4" s="52"/>
      <c r="G4" s="52"/>
      <c r="H4" s="52"/>
      <c r="I4" s="52"/>
    </row>
    <row r="5" customHeight="1" spans="1:9">
      <c r="A5" s="53" t="s">
        <v>425</v>
      </c>
      <c r="B5" s="52" t="s">
        <v>74</v>
      </c>
      <c r="C5" s="52"/>
      <c r="D5" s="52"/>
      <c r="E5" s="52"/>
      <c r="F5" s="52"/>
      <c r="G5" s="52"/>
      <c r="H5" s="52"/>
      <c r="I5" s="52"/>
    </row>
    <row r="6" customHeight="1" spans="1:9">
      <c r="A6" s="54" t="s">
        <v>426</v>
      </c>
      <c r="B6" s="72" t="s">
        <v>427</v>
      </c>
      <c r="C6" s="72"/>
      <c r="D6" s="72"/>
      <c r="E6" s="119">
        <v>60</v>
      </c>
      <c r="F6" s="119"/>
      <c r="G6" s="119"/>
      <c r="H6" s="119"/>
      <c r="I6" s="119"/>
    </row>
    <row r="7" customHeight="1" spans="1:9">
      <c r="A7" s="56"/>
      <c r="B7" s="72" t="s">
        <v>262</v>
      </c>
      <c r="C7" s="72"/>
      <c r="D7" s="72"/>
      <c r="E7" s="119">
        <v>60</v>
      </c>
      <c r="F7" s="119"/>
      <c r="G7" s="119"/>
      <c r="H7" s="119"/>
      <c r="I7" s="119"/>
    </row>
    <row r="8" customHeight="1" spans="1:9">
      <c r="A8" s="57"/>
      <c r="B8" s="72" t="s">
        <v>263</v>
      </c>
      <c r="C8" s="72"/>
      <c r="D8" s="72"/>
      <c r="E8" s="69" t="s">
        <v>2</v>
      </c>
      <c r="F8" s="69"/>
      <c r="G8" s="69"/>
      <c r="H8" s="69"/>
      <c r="I8" s="69"/>
    </row>
    <row r="9" ht="22.5" customHeight="1" spans="1:9">
      <c r="A9" s="58" t="s">
        <v>428</v>
      </c>
      <c r="B9" s="73" t="s">
        <v>544</v>
      </c>
      <c r="C9" s="74"/>
      <c r="D9" s="74"/>
      <c r="E9" s="74"/>
      <c r="F9" s="74"/>
      <c r="G9" s="74"/>
      <c r="H9" s="74"/>
      <c r="I9" s="92"/>
    </row>
    <row r="10" ht="22.5" customHeight="1" spans="1:9">
      <c r="A10" s="75"/>
      <c r="B10" s="76"/>
      <c r="C10" s="77"/>
      <c r="D10" s="77"/>
      <c r="E10" s="77"/>
      <c r="F10" s="77"/>
      <c r="G10" s="77"/>
      <c r="H10" s="77"/>
      <c r="I10" s="93"/>
    </row>
    <row r="11" s="45" customFormat="1" customHeight="1" spans="1:9">
      <c r="A11" s="60" t="s">
        <v>430</v>
      </c>
      <c r="B11" s="61" t="s">
        <v>270</v>
      </c>
      <c r="C11" s="61" t="s">
        <v>271</v>
      </c>
      <c r="D11" s="62" t="s">
        <v>272</v>
      </c>
      <c r="E11" s="62"/>
      <c r="F11" s="62" t="s">
        <v>273</v>
      </c>
      <c r="G11" s="62"/>
      <c r="H11" s="62"/>
      <c r="I11" s="62"/>
    </row>
    <row r="12" customHeight="1" spans="1:9">
      <c r="A12" s="60"/>
      <c r="B12" s="60" t="s">
        <v>431</v>
      </c>
      <c r="C12" s="60" t="s">
        <v>275</v>
      </c>
      <c r="D12" s="63" t="s">
        <v>545</v>
      </c>
      <c r="E12" s="63"/>
      <c r="F12" s="63" t="s">
        <v>546</v>
      </c>
      <c r="G12" s="63"/>
      <c r="H12" s="63"/>
      <c r="I12" s="63"/>
    </row>
    <row r="13" customHeight="1" spans="1:9">
      <c r="A13" s="60"/>
      <c r="B13" s="60"/>
      <c r="C13" s="60"/>
      <c r="D13" s="63" t="s">
        <v>547</v>
      </c>
      <c r="E13" s="63"/>
      <c r="F13" s="63" t="s">
        <v>548</v>
      </c>
      <c r="G13" s="63"/>
      <c r="H13" s="63"/>
      <c r="I13" s="63"/>
    </row>
    <row r="14" customHeight="1" spans="1:9">
      <c r="A14" s="60"/>
      <c r="B14" s="60"/>
      <c r="C14" s="60"/>
      <c r="D14" s="63" t="s">
        <v>549</v>
      </c>
      <c r="E14" s="63"/>
      <c r="F14" s="63" t="s">
        <v>550</v>
      </c>
      <c r="G14" s="63"/>
      <c r="H14" s="63"/>
      <c r="I14" s="63"/>
    </row>
    <row r="15" customHeight="1" spans="1:9">
      <c r="A15" s="60"/>
      <c r="B15" s="60"/>
      <c r="C15" s="60" t="s">
        <v>280</v>
      </c>
      <c r="D15" s="63" t="s">
        <v>551</v>
      </c>
      <c r="E15" s="63"/>
      <c r="F15" s="63" t="s">
        <v>329</v>
      </c>
      <c r="G15" s="63"/>
      <c r="H15" s="63"/>
      <c r="I15" s="63"/>
    </row>
    <row r="16" customHeight="1" spans="1:9">
      <c r="A16" s="60"/>
      <c r="B16" s="60"/>
      <c r="C16" s="60" t="s">
        <v>283</v>
      </c>
      <c r="D16" s="63" t="s">
        <v>552</v>
      </c>
      <c r="E16" s="63"/>
      <c r="F16" s="63" t="s">
        <v>437</v>
      </c>
      <c r="G16" s="63"/>
      <c r="H16" s="63"/>
      <c r="I16" s="63"/>
    </row>
    <row r="17" customHeight="1" spans="1:9">
      <c r="A17" s="60"/>
      <c r="B17" s="60"/>
      <c r="C17" s="60" t="s">
        <v>286</v>
      </c>
      <c r="D17" s="63" t="s">
        <v>553</v>
      </c>
      <c r="E17" s="63"/>
      <c r="F17" s="63" t="s">
        <v>554</v>
      </c>
      <c r="G17" s="63"/>
      <c r="H17" s="63"/>
      <c r="I17" s="63"/>
    </row>
    <row r="18" customHeight="1" spans="1:9">
      <c r="A18" s="60"/>
      <c r="B18" s="60"/>
      <c r="C18" s="60"/>
      <c r="D18" s="63" t="s">
        <v>555</v>
      </c>
      <c r="E18" s="63"/>
      <c r="F18" s="63" t="s">
        <v>556</v>
      </c>
      <c r="G18" s="63"/>
      <c r="H18" s="63"/>
      <c r="I18" s="63"/>
    </row>
    <row r="19" customHeight="1" spans="1:9">
      <c r="A19" s="60"/>
      <c r="B19" s="60"/>
      <c r="C19" s="60"/>
      <c r="D19" s="63"/>
      <c r="E19" s="63"/>
      <c r="F19" s="63"/>
      <c r="G19" s="63"/>
      <c r="H19" s="63"/>
      <c r="I19" s="63"/>
    </row>
    <row r="20" ht="33.75" customHeight="1" spans="1:9">
      <c r="A20" s="60"/>
      <c r="B20" s="64" t="s">
        <v>440</v>
      </c>
      <c r="C20" s="65" t="s">
        <v>441</v>
      </c>
      <c r="D20" s="85" t="s">
        <v>557</v>
      </c>
      <c r="E20" s="73"/>
      <c r="F20" s="85" t="s">
        <v>558</v>
      </c>
      <c r="G20" s="85"/>
      <c r="H20" s="85"/>
      <c r="I20" s="85"/>
    </row>
    <row r="21" ht="33" customHeight="1" spans="1:9">
      <c r="A21" s="60"/>
      <c r="B21" s="60" t="s">
        <v>306</v>
      </c>
      <c r="C21" s="67" t="s">
        <v>447</v>
      </c>
      <c r="D21" s="63" t="s">
        <v>470</v>
      </c>
      <c r="E21" s="63"/>
      <c r="F21" s="63" t="s">
        <v>329</v>
      </c>
      <c r="G21" s="63"/>
      <c r="H21" s="63"/>
      <c r="I21" s="63"/>
    </row>
  </sheetData>
  <mergeCells count="39">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9:A10"/>
    <mergeCell ref="A11:A21"/>
    <mergeCell ref="B12:B19"/>
    <mergeCell ref="C12:C14"/>
    <mergeCell ref="C17:C19"/>
    <mergeCell ref="B9:I10"/>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6" sqref="A6:A8"/>
    </sheetView>
  </sheetViews>
  <sheetFormatPr defaultColWidth="6.875" defaultRowHeight="21.75" customHeight="1"/>
  <cols>
    <col min="1" max="1" width="14.875" style="46" customWidth="1"/>
    <col min="2" max="2" width="11.5" style="46" customWidth="1"/>
    <col min="3" max="3" width="9.25833333333333" style="46" customWidth="1"/>
    <col min="4"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450</v>
      </c>
      <c r="C4" s="52"/>
      <c r="D4" s="52"/>
      <c r="E4" s="52"/>
      <c r="F4" s="52"/>
      <c r="G4" s="52"/>
      <c r="H4" s="52"/>
      <c r="I4" s="52"/>
    </row>
    <row r="5" customHeight="1" spans="1:9">
      <c r="A5" s="53" t="s">
        <v>425</v>
      </c>
      <c r="B5" s="52" t="s">
        <v>75</v>
      </c>
      <c r="C5" s="52"/>
      <c r="D5" s="52"/>
      <c r="E5" s="52"/>
      <c r="F5" s="52"/>
      <c r="G5" s="52"/>
      <c r="H5" s="52"/>
      <c r="I5" s="52"/>
    </row>
    <row r="6" customHeight="1" spans="1:9">
      <c r="A6" s="54" t="s">
        <v>426</v>
      </c>
      <c r="B6" s="72" t="s">
        <v>427</v>
      </c>
      <c r="C6" s="72"/>
      <c r="D6" s="72"/>
      <c r="E6" s="119">
        <v>100</v>
      </c>
      <c r="F6" s="119"/>
      <c r="G6" s="119"/>
      <c r="H6" s="119"/>
      <c r="I6" s="119"/>
    </row>
    <row r="7" customHeight="1" spans="1:9">
      <c r="A7" s="56"/>
      <c r="B7" s="72" t="s">
        <v>262</v>
      </c>
      <c r="C7" s="72"/>
      <c r="D7" s="72"/>
      <c r="E7" s="119">
        <v>100</v>
      </c>
      <c r="F7" s="119"/>
      <c r="G7" s="119"/>
      <c r="H7" s="119"/>
      <c r="I7" s="119"/>
    </row>
    <row r="8" customHeight="1" spans="1:9">
      <c r="A8" s="57"/>
      <c r="B8" s="72" t="s">
        <v>263</v>
      </c>
      <c r="C8" s="72"/>
      <c r="D8" s="72"/>
      <c r="E8" s="86"/>
      <c r="F8" s="87"/>
      <c r="G8" s="87"/>
      <c r="H8" s="87"/>
      <c r="I8" s="87"/>
    </row>
    <row r="9" ht="28.5" customHeight="1" spans="1:9">
      <c r="A9" s="58" t="s">
        <v>428</v>
      </c>
      <c r="B9" s="59" t="s">
        <v>559</v>
      </c>
      <c r="C9" s="59"/>
      <c r="D9" s="59"/>
      <c r="E9" s="59"/>
      <c r="F9" s="59"/>
      <c r="G9" s="59"/>
      <c r="H9" s="59"/>
      <c r="I9" s="59"/>
    </row>
    <row r="10" s="71" customFormat="1" ht="28.5" customHeight="1" spans="1:12">
      <c r="A10" s="60" t="s">
        <v>430</v>
      </c>
      <c r="B10" s="78" t="s">
        <v>270</v>
      </c>
      <c r="C10" s="61" t="s">
        <v>271</v>
      </c>
      <c r="D10" s="79" t="s">
        <v>272</v>
      </c>
      <c r="E10" s="79"/>
      <c r="F10" s="79" t="s">
        <v>273</v>
      </c>
      <c r="G10" s="79"/>
      <c r="H10" s="79"/>
      <c r="I10" s="79"/>
      <c r="J10" s="45"/>
      <c r="K10" s="45"/>
      <c r="L10" s="45"/>
    </row>
    <row r="11" ht="28.5" customHeight="1" spans="1:9">
      <c r="A11" s="60"/>
      <c r="B11" s="80" t="s">
        <v>431</v>
      </c>
      <c r="C11" s="54" t="s">
        <v>275</v>
      </c>
      <c r="D11" s="66" t="s">
        <v>560</v>
      </c>
      <c r="E11" s="70"/>
      <c r="F11" s="66" t="s">
        <v>461</v>
      </c>
      <c r="G11" s="66"/>
      <c r="H11" s="66"/>
      <c r="I11" s="66"/>
    </row>
    <row r="12" ht="28.5" customHeight="1" spans="1:9">
      <c r="A12" s="60"/>
      <c r="B12" s="80"/>
      <c r="C12" s="57"/>
      <c r="D12" s="66" t="s">
        <v>561</v>
      </c>
      <c r="E12" s="70"/>
      <c r="F12" s="66" t="s">
        <v>461</v>
      </c>
      <c r="G12" s="66"/>
      <c r="H12" s="66"/>
      <c r="I12" s="66"/>
    </row>
    <row r="13" ht="28.5" customHeight="1" spans="1:9">
      <c r="A13" s="60"/>
      <c r="B13" s="80"/>
      <c r="C13" s="81" t="s">
        <v>280</v>
      </c>
      <c r="D13" s="66" t="s">
        <v>562</v>
      </c>
      <c r="E13" s="70"/>
      <c r="F13" s="66" t="s">
        <v>563</v>
      </c>
      <c r="G13" s="66"/>
      <c r="H13" s="66"/>
      <c r="I13" s="66"/>
    </row>
    <row r="14" ht="28.5" customHeight="1" spans="1:9">
      <c r="A14" s="60"/>
      <c r="B14" s="80"/>
      <c r="C14" s="81" t="s">
        <v>283</v>
      </c>
      <c r="D14" s="66" t="s">
        <v>564</v>
      </c>
      <c r="E14" s="70"/>
      <c r="F14" s="66" t="s">
        <v>437</v>
      </c>
      <c r="G14" s="66"/>
      <c r="H14" s="66"/>
      <c r="I14" s="66"/>
    </row>
    <row r="15" ht="28.5" customHeight="1" spans="1:9">
      <c r="A15" s="60"/>
      <c r="B15" s="80"/>
      <c r="C15" s="81" t="s">
        <v>286</v>
      </c>
      <c r="D15" s="66" t="s">
        <v>450</v>
      </c>
      <c r="E15" s="70"/>
      <c r="F15" s="66" t="s">
        <v>565</v>
      </c>
      <c r="G15" s="66"/>
      <c r="H15" s="66"/>
      <c r="I15" s="66"/>
    </row>
    <row r="16" ht="28.5" customHeight="1" spans="1:10">
      <c r="A16" s="60"/>
      <c r="B16" s="64" t="s">
        <v>440</v>
      </c>
      <c r="C16" s="65" t="s">
        <v>441</v>
      </c>
      <c r="D16" s="66" t="s">
        <v>566</v>
      </c>
      <c r="E16" s="70"/>
      <c r="F16" s="66" t="s">
        <v>567</v>
      </c>
      <c r="G16" s="66"/>
      <c r="H16" s="66"/>
      <c r="I16" s="66"/>
      <c r="J16" s="94"/>
    </row>
    <row r="17" ht="28.5" customHeight="1" spans="1:9">
      <c r="A17" s="60"/>
      <c r="B17" s="60" t="s">
        <v>306</v>
      </c>
      <c r="C17" s="67" t="s">
        <v>447</v>
      </c>
      <c r="D17" s="63" t="s">
        <v>470</v>
      </c>
      <c r="E17" s="63"/>
      <c r="F17" s="63" t="s">
        <v>380</v>
      </c>
      <c r="G17" s="63"/>
      <c r="H17" s="63"/>
      <c r="I17" s="63"/>
    </row>
  </sheetData>
  <mergeCells count="31">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10:A17"/>
    <mergeCell ref="B11:B15"/>
    <mergeCell ref="C11:C12"/>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7"/>
  <sheetViews>
    <sheetView workbookViewId="0">
      <selection activeCell="E6" sqref="E6:I7"/>
    </sheetView>
  </sheetViews>
  <sheetFormatPr defaultColWidth="6.875" defaultRowHeight="22.5" customHeight="1"/>
  <cols>
    <col min="1" max="1" width="14.875" style="46" customWidth="1"/>
    <col min="2" max="2" width="11.5" style="46" customWidth="1"/>
    <col min="3" max="3" width="9.25833333333333" style="46" customWidth="1"/>
    <col min="4"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568</v>
      </c>
      <c r="C4" s="52"/>
      <c r="D4" s="52"/>
      <c r="E4" s="52"/>
      <c r="F4" s="52"/>
      <c r="G4" s="52"/>
      <c r="H4" s="52"/>
      <c r="I4" s="52"/>
    </row>
    <row r="5" customHeight="1" spans="1:9">
      <c r="A5" s="53" t="s">
        <v>425</v>
      </c>
      <c r="B5" s="52" t="s">
        <v>75</v>
      </c>
      <c r="C5" s="52"/>
      <c r="D5" s="52"/>
      <c r="E5" s="52"/>
      <c r="F5" s="52"/>
      <c r="G5" s="52"/>
      <c r="H5" s="52"/>
      <c r="I5" s="52"/>
    </row>
    <row r="6" customHeight="1" spans="1:9">
      <c r="A6" s="54" t="s">
        <v>426</v>
      </c>
      <c r="B6" s="72" t="s">
        <v>427</v>
      </c>
      <c r="C6" s="72"/>
      <c r="D6" s="72"/>
      <c r="E6" s="119">
        <v>15</v>
      </c>
      <c r="F6" s="119"/>
      <c r="G6" s="119"/>
      <c r="H6" s="119"/>
      <c r="I6" s="119"/>
    </row>
    <row r="7" customHeight="1" spans="1:9">
      <c r="A7" s="56"/>
      <c r="B7" s="72" t="s">
        <v>262</v>
      </c>
      <c r="C7" s="72"/>
      <c r="D7" s="72"/>
      <c r="E7" s="119">
        <v>15</v>
      </c>
      <c r="F7" s="119"/>
      <c r="G7" s="119"/>
      <c r="H7" s="119"/>
      <c r="I7" s="119"/>
    </row>
    <row r="8" customHeight="1" spans="1:9">
      <c r="A8" s="57"/>
      <c r="B8" s="72" t="s">
        <v>263</v>
      </c>
      <c r="C8" s="72"/>
      <c r="D8" s="72"/>
      <c r="E8" s="86"/>
      <c r="F8" s="87"/>
      <c r="G8" s="87"/>
      <c r="H8" s="87"/>
      <c r="I8" s="87"/>
    </row>
    <row r="9" customHeight="1" spans="1:9">
      <c r="A9" s="58" t="s">
        <v>428</v>
      </c>
      <c r="B9" s="59" t="s">
        <v>569</v>
      </c>
      <c r="C9" s="59"/>
      <c r="D9" s="59"/>
      <c r="E9" s="59"/>
      <c r="F9" s="59"/>
      <c r="G9" s="59"/>
      <c r="H9" s="59"/>
      <c r="I9" s="59"/>
    </row>
    <row r="10" s="71" customFormat="1" customHeight="1" spans="1:18">
      <c r="A10" s="60" t="s">
        <v>430</v>
      </c>
      <c r="B10" s="123" t="s">
        <v>270</v>
      </c>
      <c r="C10" s="123" t="s">
        <v>271</v>
      </c>
      <c r="D10" s="55" t="s">
        <v>272</v>
      </c>
      <c r="E10" s="55"/>
      <c r="F10" s="55" t="s">
        <v>273</v>
      </c>
      <c r="G10" s="55"/>
      <c r="H10" s="55"/>
      <c r="I10" s="55"/>
      <c r="J10" s="45"/>
      <c r="K10" s="45"/>
      <c r="L10" s="45"/>
      <c r="M10" s="45"/>
      <c r="N10" s="45"/>
      <c r="O10" s="45"/>
      <c r="P10" s="45"/>
      <c r="Q10" s="45"/>
      <c r="R10" s="45"/>
    </row>
    <row r="11" customHeight="1" spans="1:9">
      <c r="A11" s="60"/>
      <c r="B11" s="60" t="s">
        <v>431</v>
      </c>
      <c r="C11" s="60" t="s">
        <v>275</v>
      </c>
      <c r="D11" s="63" t="s">
        <v>570</v>
      </c>
      <c r="E11" s="63"/>
      <c r="F11" s="63" t="s">
        <v>571</v>
      </c>
      <c r="G11" s="63"/>
      <c r="H11" s="63"/>
      <c r="I11" s="63"/>
    </row>
    <row r="12" customHeight="1" spans="1:9">
      <c r="A12" s="60"/>
      <c r="B12" s="60"/>
      <c r="C12" s="60" t="s">
        <v>280</v>
      </c>
      <c r="D12" s="63" t="s">
        <v>572</v>
      </c>
      <c r="E12" s="63"/>
      <c r="F12" s="63" t="s">
        <v>573</v>
      </c>
      <c r="G12" s="63"/>
      <c r="H12" s="63"/>
      <c r="I12" s="63"/>
    </row>
    <row r="13" customHeight="1" spans="1:9">
      <c r="A13" s="60"/>
      <c r="B13" s="60"/>
      <c r="C13" s="60" t="s">
        <v>283</v>
      </c>
      <c r="D13" s="63" t="s">
        <v>436</v>
      </c>
      <c r="E13" s="63"/>
      <c r="F13" s="63" t="s">
        <v>437</v>
      </c>
      <c r="G13" s="63"/>
      <c r="H13" s="63"/>
      <c r="I13" s="63"/>
    </row>
    <row r="14" customHeight="1" spans="1:9">
      <c r="A14" s="60"/>
      <c r="B14" s="60"/>
      <c r="C14" s="60" t="s">
        <v>286</v>
      </c>
      <c r="D14" s="63" t="s">
        <v>568</v>
      </c>
      <c r="E14" s="63"/>
      <c r="F14" s="63" t="s">
        <v>574</v>
      </c>
      <c r="G14" s="63"/>
      <c r="H14" s="63"/>
      <c r="I14" s="63"/>
    </row>
    <row r="15" ht="27.75" customHeight="1" spans="1:9">
      <c r="A15" s="60"/>
      <c r="B15" s="60" t="s">
        <v>440</v>
      </c>
      <c r="C15" s="67" t="s">
        <v>521</v>
      </c>
      <c r="D15" s="63" t="s">
        <v>575</v>
      </c>
      <c r="E15" s="63"/>
      <c r="F15" s="63" t="s">
        <v>576</v>
      </c>
      <c r="G15" s="63"/>
      <c r="H15" s="63"/>
      <c r="I15" s="63"/>
    </row>
    <row r="16" ht="28.5" customHeight="1" spans="1:10">
      <c r="A16" s="60"/>
      <c r="B16" s="60"/>
      <c r="C16" s="67" t="s">
        <v>441</v>
      </c>
      <c r="D16" s="63" t="s">
        <v>577</v>
      </c>
      <c r="E16" s="63"/>
      <c r="F16" s="59" t="s">
        <v>578</v>
      </c>
      <c r="G16" s="59"/>
      <c r="H16" s="59"/>
      <c r="I16" s="59"/>
      <c r="J16" s="94"/>
    </row>
    <row r="17" ht="27.75" customHeight="1" spans="1:9">
      <c r="A17" s="60"/>
      <c r="B17" s="60" t="s">
        <v>306</v>
      </c>
      <c r="C17" s="67" t="s">
        <v>447</v>
      </c>
      <c r="D17" s="63" t="s">
        <v>579</v>
      </c>
      <c r="E17" s="63"/>
      <c r="F17" s="63" t="s">
        <v>380</v>
      </c>
      <c r="G17" s="63"/>
      <c r="H17" s="63"/>
      <c r="I17" s="63"/>
    </row>
  </sheetData>
  <mergeCells count="31">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10:A17"/>
    <mergeCell ref="B11:B14"/>
    <mergeCell ref="B15:B16"/>
  </mergeCells>
  <pageMargins left="0.7" right="0.7" top="0.8"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I28" sqref="I28"/>
    </sheetView>
  </sheetViews>
  <sheetFormatPr defaultColWidth="7" defaultRowHeight="11.25"/>
  <cols>
    <col min="1" max="1" width="14.875" style="122" customWidth="1"/>
    <col min="2" max="2" width="10.875" style="122" customWidth="1"/>
    <col min="3" max="3" width="9.375" style="122" customWidth="1"/>
    <col min="4" max="4" width="7" style="122"/>
    <col min="5" max="5" width="19.7583333333333" style="122" customWidth="1"/>
    <col min="6" max="16384" width="7" style="122"/>
  </cols>
  <sheetData>
    <row r="1" ht="20.25" spans="1:9">
      <c r="A1" s="47"/>
      <c r="B1" s="48"/>
      <c r="C1" s="48"/>
      <c r="D1" s="48"/>
      <c r="E1" s="48"/>
      <c r="F1" s="48"/>
      <c r="G1" s="48"/>
      <c r="H1" s="48"/>
      <c r="I1" s="48"/>
    </row>
    <row r="2" ht="20.25" spans="1:9">
      <c r="A2" s="49" t="s">
        <v>421</v>
      </c>
      <c r="B2" s="49"/>
      <c r="C2" s="49"/>
      <c r="D2" s="49"/>
      <c r="E2" s="49"/>
      <c r="F2" s="49"/>
      <c r="G2" s="49"/>
      <c r="H2" s="49"/>
      <c r="I2" s="49"/>
    </row>
    <row r="3" ht="24.95" customHeight="1" spans="1:9">
      <c r="A3" s="50" t="s">
        <v>422</v>
      </c>
      <c r="B3" s="50"/>
      <c r="C3" s="50"/>
      <c r="D3" s="50"/>
      <c r="E3" s="50"/>
      <c r="F3" s="50"/>
      <c r="G3" s="50"/>
      <c r="H3" s="50"/>
      <c r="I3" s="50"/>
    </row>
    <row r="4" ht="24.95" customHeight="1" spans="1:9">
      <c r="A4" s="51" t="s">
        <v>423</v>
      </c>
      <c r="B4" s="52" t="s">
        <v>580</v>
      </c>
      <c r="C4" s="52"/>
      <c r="D4" s="52"/>
      <c r="E4" s="52"/>
      <c r="F4" s="52"/>
      <c r="G4" s="52"/>
      <c r="H4" s="52"/>
      <c r="I4" s="52"/>
    </row>
    <row r="5" ht="24.95" customHeight="1" spans="1:9">
      <c r="A5" s="53" t="s">
        <v>425</v>
      </c>
      <c r="B5" s="52" t="s">
        <v>76</v>
      </c>
      <c r="C5" s="52"/>
      <c r="D5" s="52"/>
      <c r="E5" s="52"/>
      <c r="F5" s="52"/>
      <c r="G5" s="52"/>
      <c r="H5" s="52"/>
      <c r="I5" s="52"/>
    </row>
    <row r="6" ht="24.95" customHeight="1" spans="1:9">
      <c r="A6" s="54" t="s">
        <v>426</v>
      </c>
      <c r="B6" s="72" t="s">
        <v>427</v>
      </c>
      <c r="C6" s="72"/>
      <c r="D6" s="72"/>
      <c r="E6" s="119">
        <v>12</v>
      </c>
      <c r="F6" s="119"/>
      <c r="G6" s="119"/>
      <c r="H6" s="119"/>
      <c r="I6" s="119"/>
    </row>
    <row r="7" ht="24.95" customHeight="1" spans="1:9">
      <c r="A7" s="56"/>
      <c r="B7" s="72" t="s">
        <v>262</v>
      </c>
      <c r="C7" s="72"/>
      <c r="D7" s="72"/>
      <c r="E7" s="119">
        <v>12</v>
      </c>
      <c r="F7" s="119"/>
      <c r="G7" s="119"/>
      <c r="H7" s="119"/>
      <c r="I7" s="119"/>
    </row>
    <row r="8" ht="24.95" customHeight="1" spans="1:9">
      <c r="A8" s="57"/>
      <c r="B8" s="72" t="s">
        <v>263</v>
      </c>
      <c r="C8" s="72"/>
      <c r="D8" s="72"/>
      <c r="E8" s="109"/>
      <c r="F8" s="110"/>
      <c r="G8" s="110"/>
      <c r="H8" s="110"/>
      <c r="I8" s="110"/>
    </row>
    <row r="9" ht="24.95" customHeight="1" spans="1:9">
      <c r="A9" s="58" t="s">
        <v>428</v>
      </c>
      <c r="B9" s="73" t="s">
        <v>581</v>
      </c>
      <c r="C9" s="74"/>
      <c r="D9" s="74"/>
      <c r="E9" s="74"/>
      <c r="F9" s="74"/>
      <c r="G9" s="74"/>
      <c r="H9" s="74"/>
      <c r="I9" s="92"/>
    </row>
    <row r="10" ht="24.95" customHeight="1" spans="1:9">
      <c r="A10" s="75"/>
      <c r="B10" s="76"/>
      <c r="C10" s="77"/>
      <c r="D10" s="77"/>
      <c r="E10" s="77"/>
      <c r="F10" s="77"/>
      <c r="G10" s="77"/>
      <c r="H10" s="77"/>
      <c r="I10" s="93"/>
    </row>
    <row r="11" ht="24.95" customHeight="1" spans="1:9">
      <c r="A11" s="60" t="s">
        <v>430</v>
      </c>
      <c r="B11" s="123" t="s">
        <v>270</v>
      </c>
      <c r="C11" s="123" t="s">
        <v>271</v>
      </c>
      <c r="D11" s="55" t="s">
        <v>272</v>
      </c>
      <c r="E11" s="55"/>
      <c r="F11" s="55" t="s">
        <v>273</v>
      </c>
      <c r="G11" s="55"/>
      <c r="H11" s="55"/>
      <c r="I11" s="55"/>
    </row>
    <row r="12" ht="24.95" customHeight="1" spans="1:9">
      <c r="A12" s="60"/>
      <c r="B12" s="60" t="s">
        <v>431</v>
      </c>
      <c r="C12" s="60" t="s">
        <v>275</v>
      </c>
      <c r="D12" s="63" t="s">
        <v>582</v>
      </c>
      <c r="E12" s="63"/>
      <c r="F12" s="63" t="s">
        <v>583</v>
      </c>
      <c r="G12" s="63"/>
      <c r="H12" s="63"/>
      <c r="I12" s="63"/>
    </row>
    <row r="13" ht="24.95" customHeight="1" spans="1:9">
      <c r="A13" s="60"/>
      <c r="B13" s="60"/>
      <c r="C13" s="60" t="s">
        <v>280</v>
      </c>
      <c r="D13" s="63" t="s">
        <v>584</v>
      </c>
      <c r="E13" s="63"/>
      <c r="F13" s="63" t="s">
        <v>585</v>
      </c>
      <c r="G13" s="63"/>
      <c r="H13" s="63"/>
      <c r="I13" s="63"/>
    </row>
    <row r="14" ht="24.95" customHeight="1" spans="1:9">
      <c r="A14" s="60"/>
      <c r="B14" s="60"/>
      <c r="C14" s="60" t="s">
        <v>283</v>
      </c>
      <c r="D14" s="63" t="s">
        <v>284</v>
      </c>
      <c r="E14" s="63"/>
      <c r="F14" s="63" t="s">
        <v>586</v>
      </c>
      <c r="G14" s="63"/>
      <c r="H14" s="63"/>
      <c r="I14" s="63"/>
    </row>
    <row r="15" ht="24.95" customHeight="1" spans="1:9">
      <c r="A15" s="60"/>
      <c r="B15" s="60"/>
      <c r="C15" s="60" t="s">
        <v>286</v>
      </c>
      <c r="D15" s="63" t="s">
        <v>587</v>
      </c>
      <c r="E15" s="63"/>
      <c r="F15" s="63" t="s">
        <v>588</v>
      </c>
      <c r="G15" s="63"/>
      <c r="H15" s="63"/>
      <c r="I15" s="63"/>
    </row>
    <row r="16" ht="24.95" customHeight="1" spans="1:9">
      <c r="A16" s="60"/>
      <c r="B16" s="60"/>
      <c r="C16" s="60"/>
      <c r="D16" s="63" t="s">
        <v>589</v>
      </c>
      <c r="E16" s="63"/>
      <c r="F16" s="63" t="s">
        <v>590</v>
      </c>
      <c r="G16" s="63"/>
      <c r="H16" s="63"/>
      <c r="I16" s="63"/>
    </row>
    <row r="17" ht="24.95" customHeight="1" spans="1:9">
      <c r="A17" s="60"/>
      <c r="B17" s="60" t="s">
        <v>440</v>
      </c>
      <c r="C17" s="67" t="s">
        <v>441</v>
      </c>
      <c r="D17" s="63" t="s">
        <v>591</v>
      </c>
      <c r="E17" s="63"/>
      <c r="F17" s="59" t="s">
        <v>365</v>
      </c>
      <c r="G17" s="59"/>
      <c r="H17" s="59"/>
      <c r="I17" s="59"/>
    </row>
    <row r="18" ht="24.95" customHeight="1" spans="1:9">
      <c r="A18" s="60"/>
      <c r="B18" s="60" t="s">
        <v>306</v>
      </c>
      <c r="C18" s="67" t="s">
        <v>447</v>
      </c>
      <c r="D18" s="63" t="s">
        <v>487</v>
      </c>
      <c r="E18" s="63"/>
      <c r="F18" s="63" t="s">
        <v>380</v>
      </c>
      <c r="G18" s="63"/>
      <c r="H18" s="63"/>
      <c r="I18" s="63"/>
    </row>
  </sheetData>
  <mergeCells count="3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9:A10"/>
    <mergeCell ref="A11:A18"/>
    <mergeCell ref="B12:B16"/>
    <mergeCell ref="C15:C16"/>
    <mergeCell ref="B9:I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N18" sqref="N18"/>
    </sheetView>
  </sheetViews>
  <sheetFormatPr defaultColWidth="9" defaultRowHeight="13.5"/>
  <cols>
    <col min="1" max="1" width="12.5" style="111" customWidth="1"/>
    <col min="2" max="16384" width="9" style="111"/>
  </cols>
  <sheetData>
    <row r="1" spans="1:9">
      <c r="A1" s="112" t="s">
        <v>592</v>
      </c>
      <c r="B1" s="112"/>
      <c r="C1" s="112"/>
      <c r="D1" s="112"/>
      <c r="E1" s="112"/>
      <c r="F1" s="112"/>
      <c r="G1" s="112"/>
      <c r="H1" s="112"/>
      <c r="I1" s="112"/>
    </row>
    <row r="2" ht="24.95" customHeight="1" spans="1:9">
      <c r="A2" s="49" t="s">
        <v>421</v>
      </c>
      <c r="B2" s="49"/>
      <c r="C2" s="49"/>
      <c r="D2" s="49"/>
      <c r="E2" s="49"/>
      <c r="F2" s="49"/>
      <c r="G2" s="49"/>
      <c r="H2" s="49"/>
      <c r="I2" s="49"/>
    </row>
    <row r="3" ht="20.1" customHeight="1" spans="1:9">
      <c r="A3" s="100" t="s">
        <v>422</v>
      </c>
      <c r="B3" s="100"/>
      <c r="C3" s="100"/>
      <c r="D3" s="100"/>
      <c r="E3" s="100"/>
      <c r="F3" s="100"/>
      <c r="G3" s="100"/>
      <c r="H3" s="100"/>
      <c r="I3" s="100"/>
    </row>
    <row r="4" ht="17.1" customHeight="1" spans="1:9">
      <c r="A4" s="101" t="s">
        <v>423</v>
      </c>
      <c r="B4" s="52" t="s">
        <v>593</v>
      </c>
      <c r="C4" s="52"/>
      <c r="D4" s="52"/>
      <c r="E4" s="52"/>
      <c r="F4" s="52"/>
      <c r="G4" s="52"/>
      <c r="H4" s="52"/>
      <c r="I4" s="52"/>
    </row>
    <row r="5" ht="33" customHeight="1" spans="1:9">
      <c r="A5" s="102" t="s">
        <v>425</v>
      </c>
      <c r="B5" s="52" t="s">
        <v>122</v>
      </c>
      <c r="C5" s="52"/>
      <c r="D5" s="52"/>
      <c r="E5" s="52"/>
      <c r="F5" s="52"/>
      <c r="G5" s="52"/>
      <c r="H5" s="52"/>
      <c r="I5" s="52"/>
    </row>
    <row r="6" ht="27" customHeight="1" spans="1:9">
      <c r="A6" s="113" t="s">
        <v>426</v>
      </c>
      <c r="B6" s="114" t="s">
        <v>427</v>
      </c>
      <c r="C6" s="114"/>
      <c r="D6" s="114"/>
      <c r="E6" s="119">
        <v>15</v>
      </c>
      <c r="F6" s="119"/>
      <c r="G6" s="119"/>
      <c r="H6" s="119"/>
      <c r="I6" s="119"/>
    </row>
    <row r="7" ht="27" customHeight="1" spans="1:9">
      <c r="A7" s="115"/>
      <c r="B7" s="114" t="s">
        <v>262</v>
      </c>
      <c r="C7" s="114"/>
      <c r="D7" s="114"/>
      <c r="E7" s="119">
        <v>15</v>
      </c>
      <c r="F7" s="119"/>
      <c r="G7" s="119"/>
      <c r="H7" s="119"/>
      <c r="I7" s="119"/>
    </row>
    <row r="8" ht="27" customHeight="1" spans="1:9">
      <c r="A8" s="116"/>
      <c r="B8" s="114" t="s">
        <v>263</v>
      </c>
      <c r="C8" s="114"/>
      <c r="D8" s="114"/>
      <c r="E8" s="109"/>
      <c r="F8" s="110"/>
      <c r="G8" s="110"/>
      <c r="H8" s="110"/>
      <c r="I8" s="110"/>
    </row>
    <row r="9" ht="27" customHeight="1" spans="1:9">
      <c r="A9" s="58" t="s">
        <v>428</v>
      </c>
      <c r="B9" s="59" t="s">
        <v>594</v>
      </c>
      <c r="C9" s="59"/>
      <c r="D9" s="59"/>
      <c r="E9" s="59"/>
      <c r="F9" s="59"/>
      <c r="G9" s="59"/>
      <c r="H9" s="59"/>
      <c r="I9" s="59"/>
    </row>
    <row r="10" ht="27" customHeight="1" spans="1:9">
      <c r="A10" s="60" t="s">
        <v>430</v>
      </c>
      <c r="B10" s="107" t="s">
        <v>270</v>
      </c>
      <c r="C10" s="108" t="s">
        <v>271</v>
      </c>
      <c r="D10" s="79" t="s">
        <v>272</v>
      </c>
      <c r="E10" s="79"/>
      <c r="F10" s="79" t="s">
        <v>273</v>
      </c>
      <c r="G10" s="79"/>
      <c r="H10" s="79"/>
      <c r="I10" s="79"/>
    </row>
    <row r="11" ht="27" customHeight="1" spans="1:9">
      <c r="A11" s="60"/>
      <c r="B11" s="80" t="s">
        <v>431</v>
      </c>
      <c r="C11" s="81" t="s">
        <v>275</v>
      </c>
      <c r="D11" s="66" t="s">
        <v>595</v>
      </c>
      <c r="E11" s="70"/>
      <c r="F11" s="66" t="s">
        <v>596</v>
      </c>
      <c r="G11" s="66"/>
      <c r="H11" s="66"/>
      <c r="I11" s="66"/>
    </row>
    <row r="12" ht="45.95" customHeight="1" spans="1:9">
      <c r="A12" s="60"/>
      <c r="B12" s="80"/>
      <c r="C12" s="81" t="s">
        <v>280</v>
      </c>
      <c r="D12" s="66" t="s">
        <v>597</v>
      </c>
      <c r="E12" s="70"/>
      <c r="F12" s="66" t="s">
        <v>598</v>
      </c>
      <c r="G12" s="66"/>
      <c r="H12" s="66"/>
      <c r="I12" s="66"/>
    </row>
    <row r="13" ht="27" customHeight="1" spans="1:9">
      <c r="A13" s="60"/>
      <c r="B13" s="80"/>
      <c r="C13" s="81" t="s">
        <v>283</v>
      </c>
      <c r="D13" s="66" t="s">
        <v>599</v>
      </c>
      <c r="E13" s="70"/>
      <c r="F13" s="66" t="s">
        <v>586</v>
      </c>
      <c r="G13" s="66"/>
      <c r="H13" s="66"/>
      <c r="I13" s="66"/>
    </row>
    <row r="14" ht="27" customHeight="1" spans="1:9">
      <c r="A14" s="60"/>
      <c r="B14" s="80"/>
      <c r="C14" s="54" t="s">
        <v>286</v>
      </c>
      <c r="D14" s="117" t="s">
        <v>600</v>
      </c>
      <c r="E14" s="120"/>
      <c r="F14" s="117" t="s">
        <v>601</v>
      </c>
      <c r="G14" s="121"/>
      <c r="H14" s="121"/>
      <c r="I14" s="120"/>
    </row>
    <row r="15" ht="27" customHeight="1" spans="1:9">
      <c r="A15" s="60"/>
      <c r="B15" s="80"/>
      <c r="C15" s="57"/>
      <c r="D15" s="66" t="s">
        <v>602</v>
      </c>
      <c r="E15" s="70"/>
      <c r="F15" s="66" t="s">
        <v>439</v>
      </c>
      <c r="G15" s="66"/>
      <c r="H15" s="66"/>
      <c r="I15" s="66"/>
    </row>
    <row r="16" ht="45" customHeight="1" spans="1:9">
      <c r="A16" s="60"/>
      <c r="B16" s="54" t="s">
        <v>440</v>
      </c>
      <c r="C16" s="118" t="s">
        <v>441</v>
      </c>
      <c r="D16" s="66" t="s">
        <v>603</v>
      </c>
      <c r="E16" s="70"/>
      <c r="F16" s="95" t="s">
        <v>604</v>
      </c>
      <c r="G16" s="96"/>
      <c r="H16" s="96"/>
      <c r="I16" s="97"/>
    </row>
    <row r="17" ht="27" customHeight="1" spans="1:9">
      <c r="A17" s="60"/>
      <c r="B17" s="56"/>
      <c r="C17" s="118" t="s">
        <v>444</v>
      </c>
      <c r="D17" s="117" t="s">
        <v>605</v>
      </c>
      <c r="E17" s="120"/>
      <c r="F17" s="117" t="s">
        <v>606</v>
      </c>
      <c r="G17" s="121"/>
      <c r="H17" s="121"/>
      <c r="I17" s="120"/>
    </row>
    <row r="18" ht="27" customHeight="1" spans="1:9">
      <c r="A18" s="60"/>
      <c r="B18" s="60" t="s">
        <v>306</v>
      </c>
      <c r="C18" s="65" t="s">
        <v>447</v>
      </c>
      <c r="D18" s="63" t="s">
        <v>607</v>
      </c>
      <c r="E18" s="63"/>
      <c r="F18" s="63" t="s">
        <v>329</v>
      </c>
      <c r="G18" s="63"/>
      <c r="H18" s="63"/>
      <c r="I18" s="63"/>
    </row>
    <row r="19" ht="27" customHeight="1"/>
    <row r="20" ht="27" customHeight="1"/>
    <row r="21" ht="27" customHeight="1"/>
    <row r="22" ht="27" customHeight="1"/>
    <row r="23" ht="27" customHeight="1"/>
  </sheetData>
  <mergeCells count="35">
    <mergeCell ref="A1:I1"/>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10:A18"/>
    <mergeCell ref="B11:B15"/>
    <mergeCell ref="B16:B17"/>
    <mergeCell ref="C14:C15"/>
  </mergeCells>
  <printOptions horizontalCentered="1"/>
  <pageMargins left="0.590277777777778" right="0.590277777777778" top="1.37777777777778" bottom="0.984027777777778" header="0" footer="0"/>
  <pageSetup paperSize="9"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E6" sqref="E6:I7"/>
    </sheetView>
  </sheetViews>
  <sheetFormatPr defaultColWidth="9" defaultRowHeight="13.5"/>
  <cols>
    <col min="1" max="1" width="13.375" customWidth="1"/>
  </cols>
  <sheetData>
    <row r="1" ht="20.25" spans="1:9">
      <c r="A1" s="47"/>
      <c r="B1" s="99"/>
      <c r="C1" s="99"/>
      <c r="D1" s="99"/>
      <c r="E1" s="99"/>
      <c r="F1" s="99"/>
      <c r="G1" s="99"/>
      <c r="H1" s="99"/>
      <c r="I1" s="99"/>
    </row>
    <row r="2" ht="20.25" spans="1:9">
      <c r="A2" s="49" t="s">
        <v>421</v>
      </c>
      <c r="B2" s="49"/>
      <c r="C2" s="49"/>
      <c r="D2" s="49"/>
      <c r="E2" s="49"/>
      <c r="F2" s="49"/>
      <c r="G2" s="49"/>
      <c r="H2" s="49"/>
      <c r="I2" s="49"/>
    </row>
    <row r="3" ht="23.1" customHeight="1" spans="1:9">
      <c r="A3" s="100" t="s">
        <v>422</v>
      </c>
      <c r="B3" s="100"/>
      <c r="C3" s="100"/>
      <c r="D3" s="100"/>
      <c r="E3" s="100"/>
      <c r="F3" s="100"/>
      <c r="G3" s="100"/>
      <c r="H3" s="100"/>
      <c r="I3" s="100"/>
    </row>
    <row r="4" ht="30.95" customHeight="1" spans="1:9">
      <c r="A4" s="101" t="s">
        <v>423</v>
      </c>
      <c r="B4" s="52" t="s">
        <v>608</v>
      </c>
      <c r="C4" s="52"/>
      <c r="D4" s="52"/>
      <c r="E4" s="52"/>
      <c r="F4" s="52"/>
      <c r="G4" s="52"/>
      <c r="H4" s="52"/>
      <c r="I4" s="52"/>
    </row>
    <row r="5" ht="24" customHeight="1" spans="1:9">
      <c r="A5" s="102" t="s">
        <v>425</v>
      </c>
      <c r="B5" s="52" t="s">
        <v>79</v>
      </c>
      <c r="C5" s="52"/>
      <c r="D5" s="52"/>
      <c r="E5" s="52"/>
      <c r="F5" s="52"/>
      <c r="G5" s="52"/>
      <c r="H5" s="52"/>
      <c r="I5" s="52"/>
    </row>
    <row r="6" ht="20.1" customHeight="1" spans="1:9">
      <c r="A6" s="103" t="s">
        <v>426</v>
      </c>
      <c r="B6" s="104" t="s">
        <v>427</v>
      </c>
      <c r="C6" s="104"/>
      <c r="D6" s="104"/>
      <c r="E6" s="68">
        <v>1688</v>
      </c>
      <c r="F6" s="68"/>
      <c r="G6" s="68"/>
      <c r="H6" s="68"/>
      <c r="I6" s="68"/>
    </row>
    <row r="7" ht="30.95" customHeight="1" spans="1:9">
      <c r="A7" s="105"/>
      <c r="B7" s="104" t="s">
        <v>262</v>
      </c>
      <c r="C7" s="104"/>
      <c r="D7" s="104"/>
      <c r="E7" s="68">
        <v>1688</v>
      </c>
      <c r="F7" s="68"/>
      <c r="G7" s="68"/>
      <c r="H7" s="68"/>
      <c r="I7" s="68"/>
    </row>
    <row r="8" spans="1:9">
      <c r="A8" s="106"/>
      <c r="B8" s="104" t="s">
        <v>263</v>
      </c>
      <c r="C8" s="104"/>
      <c r="D8" s="104"/>
      <c r="E8" s="109"/>
      <c r="F8" s="110"/>
      <c r="G8" s="110"/>
      <c r="H8" s="110"/>
      <c r="I8" s="110"/>
    </row>
    <row r="9" spans="1:9">
      <c r="A9" s="58" t="s">
        <v>428</v>
      </c>
      <c r="B9" s="73" t="s">
        <v>609</v>
      </c>
      <c r="C9" s="74"/>
      <c r="D9" s="74"/>
      <c r="E9" s="74"/>
      <c r="F9" s="74"/>
      <c r="G9" s="74"/>
      <c r="H9" s="74"/>
      <c r="I9" s="92"/>
    </row>
    <row r="10" ht="42" customHeight="1" spans="1:9">
      <c r="A10" s="75"/>
      <c r="B10" s="76"/>
      <c r="C10" s="77"/>
      <c r="D10" s="77"/>
      <c r="E10" s="77"/>
      <c r="F10" s="77"/>
      <c r="G10" s="77"/>
      <c r="H10" s="77"/>
      <c r="I10" s="93"/>
    </row>
    <row r="11" ht="18.95" customHeight="1" spans="1:9">
      <c r="A11" s="60" t="s">
        <v>430</v>
      </c>
      <c r="B11" s="107" t="s">
        <v>270</v>
      </c>
      <c r="C11" s="108" t="s">
        <v>271</v>
      </c>
      <c r="D11" s="79" t="s">
        <v>272</v>
      </c>
      <c r="E11" s="79"/>
      <c r="F11" s="79" t="s">
        <v>273</v>
      </c>
      <c r="G11" s="79"/>
      <c r="H11" s="79"/>
      <c r="I11" s="79"/>
    </row>
    <row r="12" ht="17.1" customHeight="1" spans="1:9">
      <c r="A12" s="60"/>
      <c r="B12" s="80" t="s">
        <v>431</v>
      </c>
      <c r="C12" s="81" t="s">
        <v>275</v>
      </c>
      <c r="D12" s="66" t="s">
        <v>610</v>
      </c>
      <c r="E12" s="70"/>
      <c r="F12" s="66" t="s">
        <v>611</v>
      </c>
      <c r="G12" s="66"/>
      <c r="H12" s="66"/>
      <c r="I12" s="66"/>
    </row>
    <row r="13" ht="18" customHeight="1" spans="1:9">
      <c r="A13" s="60"/>
      <c r="B13" s="80"/>
      <c r="C13" s="81"/>
      <c r="D13" s="66" t="s">
        <v>612</v>
      </c>
      <c r="E13" s="70"/>
      <c r="F13" s="66" t="s">
        <v>613</v>
      </c>
      <c r="G13" s="66"/>
      <c r="H13" s="66"/>
      <c r="I13" s="66"/>
    </row>
    <row r="14" ht="30" customHeight="1" spans="1:9">
      <c r="A14" s="60"/>
      <c r="B14" s="80"/>
      <c r="C14" s="81" t="s">
        <v>280</v>
      </c>
      <c r="D14" s="66" t="s">
        <v>614</v>
      </c>
      <c r="E14" s="70"/>
      <c r="F14" s="66" t="s">
        <v>615</v>
      </c>
      <c r="G14" s="66"/>
      <c r="H14" s="66"/>
      <c r="I14" s="66"/>
    </row>
    <row r="15" ht="33" customHeight="1" spans="1:9">
      <c r="A15" s="60"/>
      <c r="B15" s="80"/>
      <c r="C15" s="81"/>
      <c r="D15" s="66" t="s">
        <v>616</v>
      </c>
      <c r="E15" s="70"/>
      <c r="F15" s="85" t="s">
        <v>617</v>
      </c>
      <c r="G15" s="85"/>
      <c r="H15" s="85"/>
      <c r="I15" s="85"/>
    </row>
    <row r="16" ht="23.1" customHeight="1" spans="1:9">
      <c r="A16" s="60"/>
      <c r="B16" s="80"/>
      <c r="C16" s="81"/>
      <c r="D16" s="66" t="s">
        <v>618</v>
      </c>
      <c r="E16" s="70"/>
      <c r="F16" s="66" t="s">
        <v>619</v>
      </c>
      <c r="G16" s="66"/>
      <c r="H16" s="66"/>
      <c r="I16" s="66"/>
    </row>
    <row r="17" ht="21.95" customHeight="1" spans="1:9">
      <c r="A17" s="60"/>
      <c r="B17" s="80"/>
      <c r="C17" s="81"/>
      <c r="D17" s="66" t="s">
        <v>620</v>
      </c>
      <c r="E17" s="70"/>
      <c r="F17" s="66" t="s">
        <v>621</v>
      </c>
      <c r="G17" s="66"/>
      <c r="H17" s="66"/>
      <c r="I17" s="66"/>
    </row>
    <row r="18" ht="24" customHeight="1" spans="1:9">
      <c r="A18" s="60"/>
      <c r="B18" s="80"/>
      <c r="C18" s="81" t="s">
        <v>283</v>
      </c>
      <c r="D18" s="66" t="s">
        <v>284</v>
      </c>
      <c r="E18" s="70"/>
      <c r="F18" s="66" t="s">
        <v>622</v>
      </c>
      <c r="G18" s="66"/>
      <c r="H18" s="66"/>
      <c r="I18" s="66"/>
    </row>
    <row r="19" ht="27" customHeight="1" spans="1:9">
      <c r="A19" s="60"/>
      <c r="B19" s="80"/>
      <c r="C19" s="81" t="s">
        <v>286</v>
      </c>
      <c r="D19" s="66" t="s">
        <v>623</v>
      </c>
      <c r="E19" s="70"/>
      <c r="F19" s="66" t="s">
        <v>624</v>
      </c>
      <c r="G19" s="66"/>
      <c r="H19" s="66"/>
      <c r="I19" s="66"/>
    </row>
    <row r="20" ht="27.95" customHeight="1" spans="1:9">
      <c r="A20" s="60"/>
      <c r="B20" s="80"/>
      <c r="C20" s="81"/>
      <c r="D20" s="66" t="s">
        <v>625</v>
      </c>
      <c r="E20" s="70"/>
      <c r="F20" s="66" t="s">
        <v>626</v>
      </c>
      <c r="G20" s="66"/>
      <c r="H20" s="66"/>
      <c r="I20" s="66"/>
    </row>
    <row r="21" ht="26.1" customHeight="1" spans="1:9">
      <c r="A21" s="60"/>
      <c r="B21" s="82"/>
      <c r="C21" s="83"/>
      <c r="D21" s="66" t="s">
        <v>627</v>
      </c>
      <c r="E21" s="70"/>
      <c r="F21" s="66" t="s">
        <v>628</v>
      </c>
      <c r="G21" s="66"/>
      <c r="H21" s="66"/>
      <c r="I21" s="66"/>
    </row>
    <row r="22" ht="27" customHeight="1" spans="1:9">
      <c r="A22" s="60"/>
      <c r="B22" s="64" t="s">
        <v>440</v>
      </c>
      <c r="C22" s="65" t="s">
        <v>441</v>
      </c>
      <c r="D22" s="66" t="s">
        <v>403</v>
      </c>
      <c r="E22" s="70"/>
      <c r="F22" s="85" t="s">
        <v>404</v>
      </c>
      <c r="G22" s="85"/>
      <c r="H22" s="85"/>
      <c r="I22" s="85"/>
    </row>
    <row r="23" ht="35.1" customHeight="1" spans="1:9">
      <c r="A23" s="60"/>
      <c r="B23" s="64"/>
      <c r="C23" s="65"/>
      <c r="D23" s="66" t="s">
        <v>405</v>
      </c>
      <c r="E23" s="70"/>
      <c r="F23" s="85" t="s">
        <v>406</v>
      </c>
      <c r="G23" s="85"/>
      <c r="H23" s="85"/>
      <c r="I23" s="85"/>
    </row>
    <row r="24" ht="35.1" customHeight="1" spans="1:9">
      <c r="A24" s="60"/>
      <c r="B24" s="64"/>
      <c r="C24" s="75"/>
      <c r="D24" s="66" t="s">
        <v>629</v>
      </c>
      <c r="E24" s="70"/>
      <c r="F24" s="85" t="s">
        <v>630</v>
      </c>
      <c r="G24" s="85"/>
      <c r="H24" s="85"/>
      <c r="I24" s="85"/>
    </row>
    <row r="25" ht="27" customHeight="1" spans="1:9">
      <c r="A25" s="60"/>
      <c r="B25" s="60" t="s">
        <v>306</v>
      </c>
      <c r="C25" s="67" t="s">
        <v>447</v>
      </c>
      <c r="D25" s="63" t="s">
        <v>631</v>
      </c>
      <c r="E25" s="63"/>
      <c r="F25" s="63" t="s">
        <v>632</v>
      </c>
      <c r="G25" s="63"/>
      <c r="H25" s="63"/>
      <c r="I25" s="63"/>
    </row>
    <row r="26" ht="21" customHeight="1" spans="1:9">
      <c r="A26" s="60"/>
      <c r="B26" s="60"/>
      <c r="C26" s="67"/>
      <c r="D26" s="63" t="s">
        <v>633</v>
      </c>
      <c r="E26" s="63"/>
      <c r="F26" s="63" t="s">
        <v>632</v>
      </c>
      <c r="G26" s="63"/>
      <c r="H26" s="63"/>
      <c r="I26" s="63"/>
    </row>
  </sheetData>
  <mergeCells count="5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A6:A8"/>
    <mergeCell ref="A9:A10"/>
    <mergeCell ref="A11:A26"/>
    <mergeCell ref="B12:B21"/>
    <mergeCell ref="B22:B24"/>
    <mergeCell ref="B25:B26"/>
    <mergeCell ref="C12:C13"/>
    <mergeCell ref="C14:C17"/>
    <mergeCell ref="C19:C21"/>
    <mergeCell ref="C22:C24"/>
    <mergeCell ref="C25:C26"/>
    <mergeCell ref="B9:I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I25" sqref="I25"/>
    </sheetView>
  </sheetViews>
  <sheetFormatPr defaultColWidth="6.875" defaultRowHeight="20.25" customHeight="1"/>
  <cols>
    <col min="1" max="1" width="14.875" style="46" customWidth="1"/>
    <col min="2" max="2" width="11.5" style="46" customWidth="1"/>
    <col min="3" max="3" width="10.5" style="46" customWidth="1"/>
    <col min="4"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450</v>
      </c>
      <c r="C4" s="52"/>
      <c r="D4" s="52"/>
      <c r="E4" s="52"/>
      <c r="F4" s="52"/>
      <c r="G4" s="52"/>
      <c r="H4" s="52"/>
      <c r="I4" s="52"/>
    </row>
    <row r="5" customHeight="1" spans="1:9">
      <c r="A5" s="53" t="s">
        <v>425</v>
      </c>
      <c r="B5" s="52" t="s">
        <v>80</v>
      </c>
      <c r="C5" s="52"/>
      <c r="D5" s="52"/>
      <c r="E5" s="52"/>
      <c r="F5" s="52"/>
      <c r="G5" s="52"/>
      <c r="H5" s="52"/>
      <c r="I5" s="52"/>
    </row>
    <row r="6" customHeight="1" spans="1:9">
      <c r="A6" s="54" t="s">
        <v>426</v>
      </c>
      <c r="B6" s="72" t="s">
        <v>427</v>
      </c>
      <c r="C6" s="72"/>
      <c r="D6" s="72"/>
      <c r="E6" s="68">
        <v>808</v>
      </c>
      <c r="F6" s="68"/>
      <c r="G6" s="68"/>
      <c r="H6" s="68"/>
      <c r="I6" s="68"/>
    </row>
    <row r="7" customHeight="1" spans="1:9">
      <c r="A7" s="56"/>
      <c r="B7" s="72" t="s">
        <v>262</v>
      </c>
      <c r="C7" s="72"/>
      <c r="D7" s="72"/>
      <c r="E7" s="68">
        <v>808</v>
      </c>
      <c r="F7" s="68"/>
      <c r="G7" s="68"/>
      <c r="H7" s="68"/>
      <c r="I7" s="68"/>
    </row>
    <row r="8" customHeight="1" spans="1:9">
      <c r="A8" s="57"/>
      <c r="B8" s="72" t="s">
        <v>263</v>
      </c>
      <c r="C8" s="72"/>
      <c r="D8" s="72"/>
      <c r="E8" s="86"/>
      <c r="F8" s="87"/>
      <c r="G8" s="87"/>
      <c r="H8" s="87"/>
      <c r="I8" s="87"/>
    </row>
    <row r="9" customHeight="1" spans="1:9">
      <c r="A9" s="58" t="s">
        <v>428</v>
      </c>
      <c r="B9" s="73" t="s">
        <v>634</v>
      </c>
      <c r="C9" s="74"/>
      <c r="D9" s="74"/>
      <c r="E9" s="74"/>
      <c r="F9" s="74"/>
      <c r="G9" s="74"/>
      <c r="H9" s="74"/>
      <c r="I9" s="92"/>
    </row>
    <row r="10" customHeight="1" spans="1:9">
      <c r="A10" s="75"/>
      <c r="B10" s="76"/>
      <c r="C10" s="77"/>
      <c r="D10" s="77"/>
      <c r="E10" s="77"/>
      <c r="F10" s="77"/>
      <c r="G10" s="77"/>
      <c r="H10" s="77"/>
      <c r="I10" s="93"/>
    </row>
    <row r="11" s="98" customFormat="1" ht="27.75" customHeight="1" spans="1:12">
      <c r="A11" s="60" t="s">
        <v>430</v>
      </c>
      <c r="B11" s="78" t="s">
        <v>270</v>
      </c>
      <c r="C11" s="61" t="s">
        <v>271</v>
      </c>
      <c r="D11" s="79" t="s">
        <v>272</v>
      </c>
      <c r="E11" s="79"/>
      <c r="F11" s="79" t="s">
        <v>273</v>
      </c>
      <c r="G11" s="79"/>
      <c r="H11" s="79"/>
      <c r="I11" s="79"/>
      <c r="J11" s="46"/>
      <c r="K11" s="46"/>
      <c r="L11" s="46"/>
    </row>
    <row r="12" ht="27.75" customHeight="1" spans="1:9">
      <c r="A12" s="60"/>
      <c r="B12" s="80" t="s">
        <v>431</v>
      </c>
      <c r="C12" s="81" t="s">
        <v>275</v>
      </c>
      <c r="D12" s="66" t="s">
        <v>635</v>
      </c>
      <c r="E12" s="70"/>
      <c r="F12" s="66" t="s">
        <v>636</v>
      </c>
      <c r="G12" s="66"/>
      <c r="H12" s="66"/>
      <c r="I12" s="66"/>
    </row>
    <row r="13" ht="27.75" customHeight="1" spans="1:9">
      <c r="A13" s="60"/>
      <c r="B13" s="80"/>
      <c r="C13" s="81" t="s">
        <v>280</v>
      </c>
      <c r="D13" s="66" t="s">
        <v>637</v>
      </c>
      <c r="E13" s="70"/>
      <c r="F13" s="66" t="s">
        <v>638</v>
      </c>
      <c r="G13" s="66"/>
      <c r="H13" s="66"/>
      <c r="I13" s="66"/>
    </row>
    <row r="14" ht="27.75" customHeight="1" spans="1:9">
      <c r="A14" s="60"/>
      <c r="B14" s="80"/>
      <c r="C14" s="81" t="s">
        <v>283</v>
      </c>
      <c r="D14" s="66" t="s">
        <v>564</v>
      </c>
      <c r="E14" s="70"/>
      <c r="F14" s="66" t="s">
        <v>437</v>
      </c>
      <c r="G14" s="66"/>
      <c r="H14" s="66"/>
      <c r="I14" s="66"/>
    </row>
    <row r="15" ht="27.75" customHeight="1" spans="1:9">
      <c r="A15" s="60"/>
      <c r="B15" s="80"/>
      <c r="C15" s="81" t="s">
        <v>286</v>
      </c>
      <c r="D15" s="66" t="s">
        <v>639</v>
      </c>
      <c r="E15" s="70"/>
      <c r="F15" s="66" t="s">
        <v>640</v>
      </c>
      <c r="G15" s="66"/>
      <c r="H15" s="66"/>
      <c r="I15" s="66"/>
    </row>
    <row r="16" ht="27.75" customHeight="1" spans="1:10">
      <c r="A16" s="60"/>
      <c r="B16" s="64" t="s">
        <v>440</v>
      </c>
      <c r="C16" s="65" t="s">
        <v>441</v>
      </c>
      <c r="D16" s="85" t="s">
        <v>641</v>
      </c>
      <c r="E16" s="73"/>
      <c r="F16" s="85" t="s">
        <v>642</v>
      </c>
      <c r="G16" s="85"/>
      <c r="H16" s="85"/>
      <c r="I16" s="85"/>
      <c r="J16" s="94"/>
    </row>
    <row r="17" ht="27.75" customHeight="1" spans="1:9">
      <c r="A17" s="60"/>
      <c r="B17" s="60" t="s">
        <v>306</v>
      </c>
      <c r="C17" s="67" t="s">
        <v>447</v>
      </c>
      <c r="D17" s="63" t="s">
        <v>643</v>
      </c>
      <c r="E17" s="63"/>
      <c r="F17" s="63" t="s">
        <v>329</v>
      </c>
      <c r="G17" s="63"/>
      <c r="H17" s="63"/>
      <c r="I17" s="63"/>
    </row>
  </sheetData>
  <mergeCells count="29">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A6:A8"/>
    <mergeCell ref="A9:A10"/>
    <mergeCell ref="A11:A17"/>
    <mergeCell ref="B12:B15"/>
    <mergeCell ref="B9:I10"/>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5" workbookViewId="0">
      <selection activeCell="H24" sqref="H24"/>
    </sheetView>
  </sheetViews>
  <sheetFormatPr defaultColWidth="6.875" defaultRowHeight="21.75" customHeight="1"/>
  <cols>
    <col min="1" max="1" width="14.875" style="46" customWidth="1"/>
    <col min="2" max="2" width="11.5" style="46" customWidth="1"/>
    <col min="3"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644</v>
      </c>
      <c r="C4" s="52"/>
      <c r="D4" s="52"/>
      <c r="E4" s="52"/>
      <c r="F4" s="52"/>
      <c r="G4" s="52"/>
      <c r="H4" s="52"/>
      <c r="I4" s="52"/>
    </row>
    <row r="5" customHeight="1" spans="1:9">
      <c r="A5" s="53" t="s">
        <v>425</v>
      </c>
      <c r="B5" s="52" t="s">
        <v>80</v>
      </c>
      <c r="C5" s="52"/>
      <c r="D5" s="52"/>
      <c r="E5" s="52"/>
      <c r="F5" s="52"/>
      <c r="G5" s="52"/>
      <c r="H5" s="52"/>
      <c r="I5" s="52"/>
    </row>
    <row r="6" customHeight="1" spans="1:9">
      <c r="A6" s="54" t="s">
        <v>426</v>
      </c>
      <c r="B6" s="72" t="s">
        <v>427</v>
      </c>
      <c r="C6" s="72"/>
      <c r="D6" s="72"/>
      <c r="E6" s="68">
        <v>50</v>
      </c>
      <c r="F6" s="68"/>
      <c r="G6" s="68"/>
      <c r="H6" s="68"/>
      <c r="I6" s="68"/>
    </row>
    <row r="7" customHeight="1" spans="1:9">
      <c r="A7" s="56"/>
      <c r="B7" s="72" t="s">
        <v>262</v>
      </c>
      <c r="C7" s="72"/>
      <c r="D7" s="72"/>
      <c r="E7" s="68">
        <v>50</v>
      </c>
      <c r="F7" s="68"/>
      <c r="G7" s="68"/>
      <c r="H7" s="68"/>
      <c r="I7" s="68"/>
    </row>
    <row r="8" customHeight="1" spans="1:9">
      <c r="A8" s="57"/>
      <c r="B8" s="72" t="s">
        <v>263</v>
      </c>
      <c r="C8" s="72"/>
      <c r="D8" s="72"/>
      <c r="E8" s="86"/>
      <c r="F8" s="87"/>
      <c r="G8" s="87"/>
      <c r="H8" s="87"/>
      <c r="I8" s="87"/>
    </row>
    <row r="9" customHeight="1" spans="1:9">
      <c r="A9" s="58" t="s">
        <v>428</v>
      </c>
      <c r="B9" s="59" t="s">
        <v>645</v>
      </c>
      <c r="C9" s="59"/>
      <c r="D9" s="59"/>
      <c r="E9" s="59"/>
      <c r="F9" s="59"/>
      <c r="G9" s="59"/>
      <c r="H9" s="59"/>
      <c r="I9" s="59"/>
    </row>
    <row r="10" s="71" customFormat="1" customHeight="1" spans="1:12">
      <c r="A10" s="60" t="s">
        <v>430</v>
      </c>
      <c r="B10" s="78" t="s">
        <v>270</v>
      </c>
      <c r="C10" s="61" t="s">
        <v>271</v>
      </c>
      <c r="D10" s="79" t="s">
        <v>272</v>
      </c>
      <c r="E10" s="79"/>
      <c r="F10" s="79" t="s">
        <v>273</v>
      </c>
      <c r="G10" s="79"/>
      <c r="H10" s="79"/>
      <c r="I10" s="79"/>
      <c r="J10" s="45"/>
      <c r="K10" s="45"/>
      <c r="L10" s="45"/>
    </row>
    <row r="11" customHeight="1" spans="1:9">
      <c r="A11" s="60"/>
      <c r="B11" s="80" t="s">
        <v>431</v>
      </c>
      <c r="C11" s="81" t="s">
        <v>275</v>
      </c>
      <c r="D11" s="66" t="s">
        <v>646</v>
      </c>
      <c r="E11" s="70"/>
      <c r="F11" s="66" t="s">
        <v>647</v>
      </c>
      <c r="G11" s="66"/>
      <c r="H11" s="66"/>
      <c r="I11" s="66"/>
    </row>
    <row r="12" customHeight="1" spans="1:9">
      <c r="A12" s="60"/>
      <c r="B12" s="80"/>
      <c r="C12" s="81"/>
      <c r="D12" s="66" t="s">
        <v>648</v>
      </c>
      <c r="E12" s="70"/>
      <c r="F12" s="66" t="s">
        <v>649</v>
      </c>
      <c r="G12" s="66"/>
      <c r="H12" s="66"/>
      <c r="I12" s="66"/>
    </row>
    <row r="13" customHeight="1" spans="1:9">
      <c r="A13" s="60"/>
      <c r="B13" s="80"/>
      <c r="C13" s="81"/>
      <c r="D13" s="66" t="s">
        <v>650</v>
      </c>
      <c r="E13" s="70"/>
      <c r="F13" s="66" t="s">
        <v>651</v>
      </c>
      <c r="G13" s="66"/>
      <c r="H13" s="66"/>
      <c r="I13" s="66"/>
    </row>
    <row r="14" customHeight="1" spans="1:9">
      <c r="A14" s="60"/>
      <c r="B14" s="80"/>
      <c r="C14" s="81" t="s">
        <v>280</v>
      </c>
      <c r="D14" s="66" t="s">
        <v>652</v>
      </c>
      <c r="E14" s="70"/>
      <c r="F14" s="66" t="s">
        <v>653</v>
      </c>
      <c r="G14" s="66"/>
      <c r="H14" s="66"/>
      <c r="I14" s="66"/>
    </row>
    <row r="15" customHeight="1" spans="1:9">
      <c r="A15" s="60"/>
      <c r="B15" s="80"/>
      <c r="C15" s="81" t="s">
        <v>283</v>
      </c>
      <c r="D15" s="66" t="s">
        <v>564</v>
      </c>
      <c r="E15" s="70"/>
      <c r="F15" s="66" t="s">
        <v>437</v>
      </c>
      <c r="G15" s="66"/>
      <c r="H15" s="66"/>
      <c r="I15" s="66"/>
    </row>
    <row r="16" customHeight="1" spans="1:9">
      <c r="A16" s="60"/>
      <c r="B16" s="80"/>
      <c r="C16" s="81" t="s">
        <v>286</v>
      </c>
      <c r="D16" s="66" t="s">
        <v>201</v>
      </c>
      <c r="E16" s="70"/>
      <c r="F16" s="66" t="s">
        <v>654</v>
      </c>
      <c r="G16" s="66"/>
      <c r="H16" s="66"/>
      <c r="I16" s="66"/>
    </row>
    <row r="17" ht="27.75" customHeight="1" spans="1:10">
      <c r="A17" s="60"/>
      <c r="B17" s="64" t="s">
        <v>440</v>
      </c>
      <c r="C17" s="65" t="s">
        <v>441</v>
      </c>
      <c r="D17" s="66" t="s">
        <v>655</v>
      </c>
      <c r="E17" s="70"/>
      <c r="F17" s="95" t="s">
        <v>656</v>
      </c>
      <c r="G17" s="96"/>
      <c r="H17" s="96"/>
      <c r="I17" s="97"/>
      <c r="J17" s="94"/>
    </row>
    <row r="18" ht="26.25" customHeight="1" spans="1:9">
      <c r="A18" s="60"/>
      <c r="B18" s="60" t="s">
        <v>306</v>
      </c>
      <c r="C18" s="67" t="s">
        <v>447</v>
      </c>
      <c r="D18" s="63" t="s">
        <v>657</v>
      </c>
      <c r="E18" s="63"/>
      <c r="F18" s="63" t="s">
        <v>329</v>
      </c>
      <c r="G18" s="63"/>
      <c r="H18" s="63"/>
      <c r="I18" s="63"/>
    </row>
  </sheetData>
  <mergeCells count="33">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10:A18"/>
    <mergeCell ref="B11:B16"/>
    <mergeCell ref="C11:C1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M15" sqref="M15"/>
    </sheetView>
  </sheetViews>
  <sheetFormatPr defaultColWidth="6.875" defaultRowHeight="21.75" customHeight="1"/>
  <cols>
    <col min="1" max="1" width="14.875" style="46" customWidth="1"/>
    <col min="2" max="2" width="11.5" style="46" customWidth="1"/>
    <col min="3" max="3" width="8" style="46" customWidth="1"/>
    <col min="4" max="4" width="10.875" style="46" customWidth="1"/>
    <col min="5" max="5" width="24.7583333333333"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customHeight="1" spans="1:9">
      <c r="A4" s="51" t="s">
        <v>423</v>
      </c>
      <c r="B4" s="52" t="s">
        <v>658</v>
      </c>
      <c r="C4" s="52"/>
      <c r="D4" s="52"/>
      <c r="E4" s="52"/>
      <c r="F4" s="52"/>
      <c r="G4" s="52"/>
      <c r="H4" s="52"/>
      <c r="I4" s="52"/>
    </row>
    <row r="5" customHeight="1" spans="1:9">
      <c r="A5" s="53" t="s">
        <v>425</v>
      </c>
      <c r="B5" s="52" t="s">
        <v>80</v>
      </c>
      <c r="C5" s="52"/>
      <c r="D5" s="52"/>
      <c r="E5" s="52"/>
      <c r="F5" s="52"/>
      <c r="G5" s="52"/>
      <c r="H5" s="52"/>
      <c r="I5" s="52"/>
    </row>
    <row r="6" customHeight="1" spans="1:9">
      <c r="A6" s="54" t="s">
        <v>426</v>
      </c>
      <c r="B6" s="72" t="s">
        <v>427</v>
      </c>
      <c r="C6" s="72"/>
      <c r="D6" s="72"/>
      <c r="E6" s="68">
        <v>25</v>
      </c>
      <c r="F6" s="68"/>
      <c r="G6" s="68"/>
      <c r="H6" s="68"/>
      <c r="I6" s="68"/>
    </row>
    <row r="7" customHeight="1" spans="1:9">
      <c r="A7" s="56"/>
      <c r="B7" s="72" t="s">
        <v>262</v>
      </c>
      <c r="C7" s="72"/>
      <c r="D7" s="72"/>
      <c r="E7" s="68">
        <v>25</v>
      </c>
      <c r="F7" s="68"/>
      <c r="G7" s="68"/>
      <c r="H7" s="68"/>
      <c r="I7" s="68"/>
    </row>
    <row r="8" customHeight="1" spans="1:9">
      <c r="A8" s="57"/>
      <c r="B8" s="72" t="s">
        <v>263</v>
      </c>
      <c r="C8" s="72"/>
      <c r="D8" s="72"/>
      <c r="E8" s="86"/>
      <c r="F8" s="87"/>
      <c r="G8" s="87"/>
      <c r="H8" s="87"/>
      <c r="I8" s="87"/>
    </row>
    <row r="9" ht="20.1" customHeight="1" spans="1:9">
      <c r="A9" s="58" t="s">
        <v>428</v>
      </c>
      <c r="B9" s="73" t="s">
        <v>659</v>
      </c>
      <c r="C9" s="74"/>
      <c r="D9" s="74"/>
      <c r="E9" s="74"/>
      <c r="F9" s="74"/>
      <c r="G9" s="74"/>
      <c r="H9" s="74"/>
      <c r="I9" s="92"/>
    </row>
    <row r="10" ht="20.1" customHeight="1" spans="1:9">
      <c r="A10" s="75"/>
      <c r="B10" s="76"/>
      <c r="C10" s="77"/>
      <c r="D10" s="77"/>
      <c r="E10" s="77"/>
      <c r="F10" s="77"/>
      <c r="G10" s="77"/>
      <c r="H10" s="77"/>
      <c r="I10" s="93"/>
    </row>
    <row r="11" s="71" customFormat="1" customHeight="1" spans="1:12">
      <c r="A11" s="60" t="s">
        <v>430</v>
      </c>
      <c r="B11" s="78" t="s">
        <v>270</v>
      </c>
      <c r="C11" s="61" t="s">
        <v>271</v>
      </c>
      <c r="D11" s="79" t="s">
        <v>272</v>
      </c>
      <c r="E11" s="79"/>
      <c r="F11" s="79" t="s">
        <v>273</v>
      </c>
      <c r="G11" s="79"/>
      <c r="H11" s="79"/>
      <c r="I11" s="79"/>
      <c r="J11" s="45"/>
      <c r="K11" s="45"/>
      <c r="L11" s="45"/>
    </row>
    <row r="12" customHeight="1" spans="1:9">
      <c r="A12" s="60"/>
      <c r="B12" s="80" t="s">
        <v>431</v>
      </c>
      <c r="C12" s="81" t="s">
        <v>275</v>
      </c>
      <c r="D12" s="66" t="s">
        <v>660</v>
      </c>
      <c r="E12" s="70"/>
      <c r="F12" s="66" t="s">
        <v>661</v>
      </c>
      <c r="G12" s="66"/>
      <c r="H12" s="66"/>
      <c r="I12" s="66"/>
    </row>
    <row r="13" customHeight="1" spans="1:9">
      <c r="A13" s="60"/>
      <c r="B13" s="80"/>
      <c r="C13" s="81" t="s">
        <v>280</v>
      </c>
      <c r="D13" s="66" t="s">
        <v>662</v>
      </c>
      <c r="E13" s="70"/>
      <c r="F13" s="66" t="s">
        <v>573</v>
      </c>
      <c r="G13" s="66"/>
      <c r="H13" s="66"/>
      <c r="I13" s="66"/>
    </row>
    <row r="14" customHeight="1" spans="1:9">
      <c r="A14" s="60"/>
      <c r="B14" s="80"/>
      <c r="C14" s="81" t="s">
        <v>283</v>
      </c>
      <c r="D14" s="66" t="s">
        <v>284</v>
      </c>
      <c r="E14" s="70"/>
      <c r="F14" s="66" t="s">
        <v>663</v>
      </c>
      <c r="G14" s="66"/>
      <c r="H14" s="66"/>
      <c r="I14" s="66"/>
    </row>
    <row r="15" customHeight="1" spans="1:9">
      <c r="A15" s="60"/>
      <c r="B15" s="80"/>
      <c r="C15" s="81" t="s">
        <v>286</v>
      </c>
      <c r="D15" s="66" t="s">
        <v>664</v>
      </c>
      <c r="E15" s="70"/>
      <c r="F15" s="66" t="s">
        <v>574</v>
      </c>
      <c r="G15" s="66"/>
      <c r="H15" s="66"/>
      <c r="I15" s="66"/>
    </row>
    <row r="16" customHeight="1" spans="1:9">
      <c r="A16" s="60"/>
      <c r="B16" s="80"/>
      <c r="C16" s="81"/>
      <c r="D16" s="70" t="s">
        <v>665</v>
      </c>
      <c r="E16" s="88"/>
      <c r="F16" s="70" t="s">
        <v>439</v>
      </c>
      <c r="G16" s="89"/>
      <c r="H16" s="89"/>
      <c r="I16" s="88"/>
    </row>
    <row r="17" customHeight="1" spans="1:9">
      <c r="A17" s="60"/>
      <c r="B17" s="82"/>
      <c r="C17" s="83"/>
      <c r="D17" s="84"/>
      <c r="E17" s="90"/>
      <c r="F17" s="84"/>
      <c r="G17" s="91"/>
      <c r="H17" s="91"/>
      <c r="I17" s="90"/>
    </row>
    <row r="18" ht="52.5" customHeight="1" spans="1:10">
      <c r="A18" s="60"/>
      <c r="B18" s="64" t="s">
        <v>440</v>
      </c>
      <c r="C18" s="65" t="s">
        <v>441</v>
      </c>
      <c r="D18" s="85" t="s">
        <v>666</v>
      </c>
      <c r="E18" s="73"/>
      <c r="F18" s="85" t="s">
        <v>667</v>
      </c>
      <c r="G18" s="85"/>
      <c r="H18" s="85"/>
      <c r="I18" s="85"/>
      <c r="J18" s="94"/>
    </row>
    <row r="19" customHeight="1" spans="1:9">
      <c r="A19" s="60"/>
      <c r="B19" s="60" t="s">
        <v>306</v>
      </c>
      <c r="C19" s="67" t="s">
        <v>447</v>
      </c>
      <c r="D19" s="63" t="s">
        <v>657</v>
      </c>
      <c r="E19" s="63"/>
      <c r="F19" s="63" t="s">
        <v>380</v>
      </c>
      <c r="G19" s="63"/>
      <c r="H19" s="63"/>
      <c r="I19" s="63"/>
    </row>
    <row r="20" customHeight="1" spans="1:9">
      <c r="A20" s="60"/>
      <c r="B20" s="60"/>
      <c r="C20" s="67"/>
      <c r="D20" s="63" t="s">
        <v>668</v>
      </c>
      <c r="E20" s="63"/>
      <c r="F20" s="63" t="s">
        <v>380</v>
      </c>
      <c r="G20" s="63"/>
      <c r="H20" s="63"/>
      <c r="I20" s="63"/>
    </row>
  </sheetData>
  <mergeCells count="36">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8:E18"/>
    <mergeCell ref="F18:I18"/>
    <mergeCell ref="D19:E19"/>
    <mergeCell ref="F19:I19"/>
    <mergeCell ref="D20:E20"/>
    <mergeCell ref="F20:I20"/>
    <mergeCell ref="A6:A8"/>
    <mergeCell ref="A9:A10"/>
    <mergeCell ref="A11:A20"/>
    <mergeCell ref="B12:B17"/>
    <mergeCell ref="B19:B20"/>
    <mergeCell ref="C15:C17"/>
    <mergeCell ref="C19:C20"/>
    <mergeCell ref="B9:I10"/>
    <mergeCell ref="D16:E17"/>
    <mergeCell ref="F16:I17"/>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22" sqref="H22"/>
    </sheetView>
  </sheetViews>
  <sheetFormatPr defaultColWidth="6.875" defaultRowHeight="24.75" customHeight="1"/>
  <cols>
    <col min="1" max="1" width="14.875" style="46" customWidth="1"/>
    <col min="2" max="2" width="11.5" style="46" customWidth="1"/>
    <col min="3" max="3" width="8" style="46" customWidth="1"/>
    <col min="4" max="4" width="10.875" style="46" customWidth="1"/>
    <col min="5" max="5" width="15.125" style="46" customWidth="1"/>
    <col min="6" max="6" width="10" style="46" customWidth="1"/>
    <col min="7" max="7" width="9.5" style="46" customWidth="1"/>
    <col min="8" max="8" width="9.875" style="46" customWidth="1"/>
    <col min="9" max="9" width="10" style="46" customWidth="1"/>
    <col min="10" max="16384" width="6.875" style="46"/>
  </cols>
  <sheetData>
    <row r="1" customHeight="1" spans="1:9">
      <c r="A1" s="47"/>
      <c r="B1" s="48"/>
      <c r="C1" s="48"/>
      <c r="D1" s="48"/>
      <c r="E1" s="48"/>
      <c r="F1" s="48"/>
      <c r="G1" s="48"/>
      <c r="H1" s="48"/>
      <c r="I1" s="48"/>
    </row>
    <row r="2" customHeight="1" spans="1:9">
      <c r="A2" s="49" t="s">
        <v>421</v>
      </c>
      <c r="B2" s="49"/>
      <c r="C2" s="49"/>
      <c r="D2" s="49"/>
      <c r="E2" s="49"/>
      <c r="F2" s="49"/>
      <c r="G2" s="49"/>
      <c r="H2" s="49"/>
      <c r="I2" s="49"/>
    </row>
    <row r="3" customHeight="1" spans="1:9">
      <c r="A3" s="50" t="s">
        <v>422</v>
      </c>
      <c r="B3" s="50"/>
      <c r="C3" s="50"/>
      <c r="D3" s="50"/>
      <c r="E3" s="50"/>
      <c r="F3" s="50"/>
      <c r="G3" s="50"/>
      <c r="H3" s="50"/>
      <c r="I3" s="50"/>
    </row>
    <row r="4" ht="22.5" customHeight="1" spans="1:9">
      <c r="A4" s="51" t="s">
        <v>423</v>
      </c>
      <c r="B4" s="52" t="s">
        <v>424</v>
      </c>
      <c r="C4" s="52"/>
      <c r="D4" s="52"/>
      <c r="E4" s="52"/>
      <c r="F4" s="52"/>
      <c r="G4" s="52"/>
      <c r="H4" s="52"/>
      <c r="I4" s="52"/>
    </row>
    <row r="5" ht="22.5" customHeight="1" spans="1:9">
      <c r="A5" s="53" t="s">
        <v>425</v>
      </c>
      <c r="B5" s="52" t="s">
        <v>80</v>
      </c>
      <c r="C5" s="52"/>
      <c r="D5" s="52"/>
      <c r="E5" s="52"/>
      <c r="F5" s="52"/>
      <c r="G5" s="52"/>
      <c r="H5" s="52"/>
      <c r="I5" s="52"/>
    </row>
    <row r="6" customHeight="1" spans="1:9">
      <c r="A6" s="54" t="s">
        <v>426</v>
      </c>
      <c r="B6" s="55" t="s">
        <v>427</v>
      </c>
      <c r="C6" s="55"/>
      <c r="D6" s="55"/>
      <c r="E6" s="68">
        <v>2</v>
      </c>
      <c r="F6" s="68"/>
      <c r="G6" s="68"/>
      <c r="H6" s="68"/>
      <c r="I6" s="68"/>
    </row>
    <row r="7" customHeight="1" spans="1:9">
      <c r="A7" s="56"/>
      <c r="B7" s="55" t="s">
        <v>262</v>
      </c>
      <c r="C7" s="55"/>
      <c r="D7" s="55"/>
      <c r="E7" s="68">
        <v>2</v>
      </c>
      <c r="F7" s="68"/>
      <c r="G7" s="68"/>
      <c r="H7" s="68"/>
      <c r="I7" s="68"/>
    </row>
    <row r="8" customHeight="1" spans="1:9">
      <c r="A8" s="57"/>
      <c r="B8" s="55" t="s">
        <v>263</v>
      </c>
      <c r="C8" s="55"/>
      <c r="D8" s="55"/>
      <c r="E8" s="69"/>
      <c r="F8" s="69"/>
      <c r="G8" s="69"/>
      <c r="H8" s="69"/>
      <c r="I8" s="69"/>
    </row>
    <row r="9" customHeight="1" spans="1:9">
      <c r="A9" s="58" t="s">
        <v>428</v>
      </c>
      <c r="B9" s="59" t="s">
        <v>669</v>
      </c>
      <c r="C9" s="59"/>
      <c r="D9" s="59"/>
      <c r="E9" s="59"/>
      <c r="F9" s="59"/>
      <c r="G9" s="59"/>
      <c r="H9" s="59"/>
      <c r="I9" s="59"/>
    </row>
    <row r="10" s="45" customFormat="1" ht="26.25" customHeight="1" spans="1:9">
      <c r="A10" s="60" t="s">
        <v>430</v>
      </c>
      <c r="B10" s="61" t="s">
        <v>270</v>
      </c>
      <c r="C10" s="61" t="s">
        <v>271</v>
      </c>
      <c r="D10" s="62" t="s">
        <v>272</v>
      </c>
      <c r="E10" s="62"/>
      <c r="F10" s="62" t="s">
        <v>273</v>
      </c>
      <c r="G10" s="62"/>
      <c r="H10" s="62"/>
      <c r="I10" s="62"/>
    </row>
    <row r="11" ht="26.25" customHeight="1" spans="1:9">
      <c r="A11" s="60"/>
      <c r="B11" s="60" t="s">
        <v>431</v>
      </c>
      <c r="C11" s="60" t="s">
        <v>275</v>
      </c>
      <c r="D11" s="63" t="s">
        <v>432</v>
      </c>
      <c r="E11" s="63"/>
      <c r="F11" s="63" t="s">
        <v>670</v>
      </c>
      <c r="G11" s="63"/>
      <c r="H11" s="63"/>
      <c r="I11" s="63"/>
    </row>
    <row r="12" ht="26.25" customHeight="1" spans="1:9">
      <c r="A12" s="60"/>
      <c r="B12" s="60"/>
      <c r="C12" s="60" t="s">
        <v>280</v>
      </c>
      <c r="D12" s="63" t="s">
        <v>434</v>
      </c>
      <c r="E12" s="63"/>
      <c r="F12" s="63" t="s">
        <v>435</v>
      </c>
      <c r="G12" s="63"/>
      <c r="H12" s="63"/>
      <c r="I12" s="63"/>
    </row>
    <row r="13" ht="26.25" customHeight="1" spans="1:9">
      <c r="A13" s="60"/>
      <c r="B13" s="60"/>
      <c r="C13" s="60" t="s">
        <v>283</v>
      </c>
      <c r="D13" s="63" t="s">
        <v>436</v>
      </c>
      <c r="E13" s="63"/>
      <c r="F13" s="63" t="s">
        <v>437</v>
      </c>
      <c r="G13" s="63"/>
      <c r="H13" s="63"/>
      <c r="I13" s="63"/>
    </row>
    <row r="14" ht="26.25" customHeight="1" spans="1:9">
      <c r="A14" s="60"/>
      <c r="B14" s="60"/>
      <c r="C14" s="60" t="s">
        <v>286</v>
      </c>
      <c r="D14" s="63" t="s">
        <v>438</v>
      </c>
      <c r="E14" s="63"/>
      <c r="F14" s="63" t="s">
        <v>540</v>
      </c>
      <c r="G14" s="63"/>
      <c r="H14" s="63"/>
      <c r="I14" s="63"/>
    </row>
    <row r="15" ht="26.25" customHeight="1" spans="1:9">
      <c r="A15" s="60"/>
      <c r="B15" s="64" t="s">
        <v>440</v>
      </c>
      <c r="C15" s="65" t="s">
        <v>441</v>
      </c>
      <c r="D15" s="66" t="s">
        <v>442</v>
      </c>
      <c r="E15" s="70"/>
      <c r="F15" s="66" t="s">
        <v>443</v>
      </c>
      <c r="G15" s="66"/>
      <c r="H15" s="66"/>
      <c r="I15" s="66"/>
    </row>
    <row r="16" ht="26.25" customHeight="1" spans="1:9">
      <c r="A16" s="60"/>
      <c r="B16" s="64"/>
      <c r="C16" s="65" t="s">
        <v>444</v>
      </c>
      <c r="D16" s="66" t="s">
        <v>445</v>
      </c>
      <c r="E16" s="70"/>
      <c r="F16" s="66" t="s">
        <v>446</v>
      </c>
      <c r="G16" s="66"/>
      <c r="H16" s="66"/>
      <c r="I16" s="66"/>
    </row>
    <row r="17" ht="26.25" customHeight="1" spans="1:9">
      <c r="A17" s="60"/>
      <c r="B17" s="60" t="s">
        <v>306</v>
      </c>
      <c r="C17" s="67" t="s">
        <v>447</v>
      </c>
      <c r="D17" s="63" t="s">
        <v>448</v>
      </c>
      <c r="E17" s="63"/>
      <c r="F17" s="63" t="s">
        <v>329</v>
      </c>
      <c r="G17" s="63"/>
      <c r="H17" s="63"/>
      <c r="I17" s="63"/>
    </row>
    <row r="18" ht="26.25" customHeight="1" spans="1:9">
      <c r="A18" s="60"/>
      <c r="B18" s="60"/>
      <c r="C18" s="67"/>
      <c r="D18" s="63" t="s">
        <v>449</v>
      </c>
      <c r="E18" s="63"/>
      <c r="F18" s="63" t="s">
        <v>329</v>
      </c>
      <c r="G18" s="63"/>
      <c r="H18" s="63"/>
      <c r="I18" s="63"/>
    </row>
  </sheetData>
  <mergeCells count="35">
    <mergeCell ref="A2:I2"/>
    <mergeCell ref="A3:I3"/>
    <mergeCell ref="B4:I4"/>
    <mergeCell ref="B5:I5"/>
    <mergeCell ref="B6:D6"/>
    <mergeCell ref="E6:I6"/>
    <mergeCell ref="B7:D7"/>
    <mergeCell ref="E7:I7"/>
    <mergeCell ref="B8:D8"/>
    <mergeCell ref="E8:I8"/>
    <mergeCell ref="B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A6:A8"/>
    <mergeCell ref="A10:A18"/>
    <mergeCell ref="B11:B14"/>
    <mergeCell ref="B15:B16"/>
    <mergeCell ref="B17:B18"/>
    <mergeCell ref="C17:C1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5"/>
  <sheetViews>
    <sheetView showZeros="0" topLeftCell="B1" workbookViewId="0">
      <pane ySplit="6" topLeftCell="A19" activePane="bottomLeft" state="frozen"/>
      <selection/>
      <selection pane="bottomLeft" activeCell="I20" sqref="I20"/>
    </sheetView>
  </sheetViews>
  <sheetFormatPr defaultColWidth="10" defaultRowHeight="13.5"/>
  <cols>
    <col min="1" max="1" width="1.5" style="350" customWidth="1"/>
    <col min="2" max="4" width="6.125" style="350" customWidth="1"/>
    <col min="5" max="5" width="16.875" style="350" customWidth="1"/>
    <col min="6" max="6" width="41" style="350" customWidth="1"/>
    <col min="7" max="10" width="16.375" style="350" customWidth="1"/>
    <col min="11" max="11" width="22.875" style="350" customWidth="1"/>
    <col min="12" max="12" width="1.5" style="350" customWidth="1"/>
    <col min="13" max="14" width="9.75833333333333" style="350" customWidth="1"/>
    <col min="15" max="16384" width="10" style="350"/>
  </cols>
  <sheetData>
    <row r="1" ht="24.95" customHeight="1" spans="1:12">
      <c r="A1" s="351"/>
      <c r="B1" s="326"/>
      <c r="C1" s="326"/>
      <c r="D1" s="326"/>
      <c r="E1" s="277"/>
      <c r="F1" s="277"/>
      <c r="G1" s="394"/>
      <c r="H1" s="394"/>
      <c r="I1" s="394"/>
      <c r="J1" s="394"/>
      <c r="K1" s="267" t="s">
        <v>81</v>
      </c>
      <c r="L1" s="357"/>
    </row>
    <row r="2" ht="22.9" customHeight="1" spans="1:12">
      <c r="A2" s="351"/>
      <c r="B2" s="352" t="s">
        <v>82</v>
      </c>
      <c r="C2" s="352"/>
      <c r="D2" s="352"/>
      <c r="E2" s="352"/>
      <c r="F2" s="352"/>
      <c r="G2" s="352"/>
      <c r="H2" s="352"/>
      <c r="I2" s="352"/>
      <c r="J2" s="352"/>
      <c r="K2" s="352"/>
      <c r="L2" s="357" t="s">
        <v>2</v>
      </c>
    </row>
    <row r="3" ht="19.5" customHeight="1" spans="1:12">
      <c r="A3" s="353"/>
      <c r="B3" s="354" t="s">
        <v>4</v>
      </c>
      <c r="C3" s="354"/>
      <c r="D3" s="354"/>
      <c r="E3" s="354"/>
      <c r="F3" s="354"/>
      <c r="G3" s="353"/>
      <c r="H3" s="353"/>
      <c r="I3" s="378"/>
      <c r="J3" s="378"/>
      <c r="K3" s="358" t="s">
        <v>5</v>
      </c>
      <c r="L3" s="359"/>
    </row>
    <row r="4" ht="24.4" customHeight="1" spans="1:12">
      <c r="A4" s="357"/>
      <c r="B4" s="331" t="s">
        <v>8</v>
      </c>
      <c r="C4" s="331"/>
      <c r="D4" s="331"/>
      <c r="E4" s="331"/>
      <c r="F4" s="331"/>
      <c r="G4" s="331" t="s">
        <v>58</v>
      </c>
      <c r="H4" s="331" t="s">
        <v>83</v>
      </c>
      <c r="I4" s="331" t="s">
        <v>84</v>
      </c>
      <c r="J4" s="331" t="s">
        <v>85</v>
      </c>
      <c r="K4" s="331" t="s">
        <v>86</v>
      </c>
      <c r="L4" s="360"/>
    </row>
    <row r="5" ht="24.4" customHeight="1" spans="1:12">
      <c r="A5" s="355"/>
      <c r="B5" s="331" t="s">
        <v>87</v>
      </c>
      <c r="C5" s="331"/>
      <c r="D5" s="331"/>
      <c r="E5" s="331" t="s">
        <v>69</v>
      </c>
      <c r="F5" s="331" t="s">
        <v>70</v>
      </c>
      <c r="G5" s="331"/>
      <c r="H5" s="331"/>
      <c r="I5" s="331"/>
      <c r="J5" s="331"/>
      <c r="K5" s="331"/>
      <c r="L5" s="360"/>
    </row>
    <row r="6" ht="24.4" customHeight="1" spans="1:12">
      <c r="A6" s="355"/>
      <c r="B6" s="331" t="s">
        <v>88</v>
      </c>
      <c r="C6" s="331" t="s">
        <v>89</v>
      </c>
      <c r="D6" s="331" t="s">
        <v>90</v>
      </c>
      <c r="E6" s="331"/>
      <c r="F6" s="331"/>
      <c r="G6" s="331"/>
      <c r="H6" s="331"/>
      <c r="I6" s="331"/>
      <c r="J6" s="331"/>
      <c r="K6" s="331"/>
      <c r="L6" s="361"/>
    </row>
    <row r="7" ht="21.95" customHeight="1" spans="1:12">
      <c r="A7" s="356"/>
      <c r="B7" s="331"/>
      <c r="C7" s="331"/>
      <c r="D7" s="331"/>
      <c r="E7" s="331"/>
      <c r="F7" s="331" t="s">
        <v>71</v>
      </c>
      <c r="G7" s="339">
        <f>G8+G16+G21+G28+G33+G39+G44+G51+G23</f>
        <v>8857.258</v>
      </c>
      <c r="H7" s="339">
        <f>H8+H16+H21+H28+H33+H39+H44+H51+H23</f>
        <v>5909.768</v>
      </c>
      <c r="I7" s="339">
        <f>I8+I16+I21+I28+I33+I39+I44+I51+I23</f>
        <v>2947.49</v>
      </c>
      <c r="J7" s="339"/>
      <c r="K7" s="339"/>
      <c r="L7" s="362"/>
    </row>
    <row r="8" ht="21.95" customHeight="1" spans="1:12">
      <c r="A8" s="356"/>
      <c r="B8" s="331"/>
      <c r="C8" s="331"/>
      <c r="D8" s="331"/>
      <c r="E8" s="331"/>
      <c r="F8" s="331" t="s">
        <v>72</v>
      </c>
      <c r="G8" s="339">
        <v>1231.16</v>
      </c>
      <c r="H8" s="339">
        <v>1060.67</v>
      </c>
      <c r="I8" s="339">
        <v>170.49</v>
      </c>
      <c r="J8" s="339"/>
      <c r="K8" s="339"/>
      <c r="L8" s="362"/>
    </row>
    <row r="9" ht="21.95" customHeight="1" spans="1:12">
      <c r="A9" s="356"/>
      <c r="B9" s="331" t="s">
        <v>91</v>
      </c>
      <c r="C9" s="331" t="s">
        <v>92</v>
      </c>
      <c r="D9" s="331" t="s">
        <v>93</v>
      </c>
      <c r="E9" s="331" t="s">
        <v>94</v>
      </c>
      <c r="F9" s="331" t="s">
        <v>95</v>
      </c>
      <c r="G9" s="339">
        <v>10</v>
      </c>
      <c r="H9" s="339"/>
      <c r="I9" s="339">
        <v>10</v>
      </c>
      <c r="J9" s="339"/>
      <c r="K9" s="339"/>
      <c r="L9" s="362"/>
    </row>
    <row r="10" ht="21.95" customHeight="1" spans="1:12">
      <c r="A10" s="356"/>
      <c r="B10" s="331" t="s">
        <v>96</v>
      </c>
      <c r="C10" s="331" t="s">
        <v>97</v>
      </c>
      <c r="D10" s="331" t="s">
        <v>97</v>
      </c>
      <c r="E10" s="331" t="s">
        <v>94</v>
      </c>
      <c r="F10" s="331" t="s">
        <v>98</v>
      </c>
      <c r="G10" s="339">
        <v>786.84</v>
      </c>
      <c r="H10" s="339">
        <v>786.84</v>
      </c>
      <c r="I10" s="339"/>
      <c r="J10" s="339"/>
      <c r="K10" s="339"/>
      <c r="L10" s="362"/>
    </row>
    <row r="11" ht="21.95" customHeight="1" spans="1:12">
      <c r="A11" s="356"/>
      <c r="B11" s="331" t="s">
        <v>96</v>
      </c>
      <c r="C11" s="331" t="s">
        <v>97</v>
      </c>
      <c r="D11" s="331" t="s">
        <v>99</v>
      </c>
      <c r="E11" s="331" t="s">
        <v>94</v>
      </c>
      <c r="F11" s="331" t="s">
        <v>100</v>
      </c>
      <c r="G11" s="339">
        <v>14.3</v>
      </c>
      <c r="H11" s="339"/>
      <c r="I11" s="339">
        <v>14.3</v>
      </c>
      <c r="J11" s="339"/>
      <c r="K11" s="339"/>
      <c r="L11" s="362"/>
    </row>
    <row r="12" ht="21.95" customHeight="1" spans="1:12">
      <c r="A12" s="356"/>
      <c r="B12" s="331" t="s">
        <v>96</v>
      </c>
      <c r="C12" s="331" t="s">
        <v>97</v>
      </c>
      <c r="D12" s="331" t="s">
        <v>93</v>
      </c>
      <c r="E12" s="331" t="s">
        <v>94</v>
      </c>
      <c r="F12" s="331" t="s">
        <v>101</v>
      </c>
      <c r="G12" s="339">
        <v>146.19</v>
      </c>
      <c r="H12" s="339"/>
      <c r="I12" s="339">
        <v>146.19</v>
      </c>
      <c r="J12" s="339"/>
      <c r="K12" s="339"/>
      <c r="L12" s="362"/>
    </row>
    <row r="13" ht="21.95" customHeight="1" spans="1:12">
      <c r="A13" s="356"/>
      <c r="B13" s="331" t="s">
        <v>102</v>
      </c>
      <c r="C13" s="331" t="s">
        <v>103</v>
      </c>
      <c r="D13" s="331" t="s">
        <v>97</v>
      </c>
      <c r="E13" s="331" t="s">
        <v>94</v>
      </c>
      <c r="F13" s="331" t="s">
        <v>104</v>
      </c>
      <c r="G13" s="339">
        <v>142.09</v>
      </c>
      <c r="H13" s="339">
        <v>142.09</v>
      </c>
      <c r="I13" s="339"/>
      <c r="J13" s="339"/>
      <c r="K13" s="339"/>
      <c r="L13" s="362"/>
    </row>
    <row r="14" ht="21.95" customHeight="1" spans="1:12">
      <c r="A14" s="356"/>
      <c r="B14" s="331" t="s">
        <v>102</v>
      </c>
      <c r="C14" s="331" t="s">
        <v>103</v>
      </c>
      <c r="D14" s="331" t="s">
        <v>103</v>
      </c>
      <c r="E14" s="331" t="s">
        <v>94</v>
      </c>
      <c r="F14" s="331" t="s">
        <v>105</v>
      </c>
      <c r="G14" s="339">
        <v>61.56</v>
      </c>
      <c r="H14" s="339">
        <v>61.56</v>
      </c>
      <c r="I14" s="339"/>
      <c r="J14" s="339"/>
      <c r="K14" s="339"/>
      <c r="L14" s="362"/>
    </row>
    <row r="15" ht="21.95" customHeight="1" spans="1:12">
      <c r="A15" s="356"/>
      <c r="B15" s="331" t="s">
        <v>106</v>
      </c>
      <c r="C15" s="331" t="s">
        <v>99</v>
      </c>
      <c r="D15" s="331" t="s">
        <v>97</v>
      </c>
      <c r="E15" s="331" t="s">
        <v>94</v>
      </c>
      <c r="F15" s="331" t="s">
        <v>107</v>
      </c>
      <c r="G15" s="339">
        <v>70.18</v>
      </c>
      <c r="H15" s="339">
        <v>70.18</v>
      </c>
      <c r="I15" s="339"/>
      <c r="J15" s="339"/>
      <c r="K15" s="339"/>
      <c r="L15" s="362"/>
    </row>
    <row r="16" ht="21.95" customHeight="1" spans="1:12">
      <c r="A16" s="356"/>
      <c r="B16" s="331"/>
      <c r="C16" s="331"/>
      <c r="D16" s="331"/>
      <c r="E16" s="331"/>
      <c r="F16" s="331" t="s">
        <v>73</v>
      </c>
      <c r="G16" s="339">
        <f>SUM(G17:G20)</f>
        <v>483.96</v>
      </c>
      <c r="H16" s="339">
        <f>SUM(H17:H20)</f>
        <v>481.96</v>
      </c>
      <c r="I16" s="339">
        <f>SUM(I17:I20)</f>
        <v>2</v>
      </c>
      <c r="J16" s="339"/>
      <c r="K16" s="339"/>
      <c r="L16" s="362"/>
    </row>
    <row r="17" ht="21.95" customHeight="1" spans="1:12">
      <c r="A17" s="356"/>
      <c r="B17" s="331" t="s">
        <v>96</v>
      </c>
      <c r="C17" s="331" t="s">
        <v>97</v>
      </c>
      <c r="D17" s="331" t="s">
        <v>108</v>
      </c>
      <c r="E17" s="331" t="s">
        <v>109</v>
      </c>
      <c r="F17" s="331" t="s">
        <v>110</v>
      </c>
      <c r="G17" s="339">
        <v>139.39</v>
      </c>
      <c r="H17" s="339">
        <v>137.39</v>
      </c>
      <c r="I17" s="339">
        <v>2</v>
      </c>
      <c r="J17" s="339"/>
      <c r="K17" s="339"/>
      <c r="L17" s="362"/>
    </row>
    <row r="18" ht="21.95" customHeight="1" spans="1:12">
      <c r="A18" s="356"/>
      <c r="B18" s="331" t="s">
        <v>102</v>
      </c>
      <c r="C18" s="331" t="s">
        <v>103</v>
      </c>
      <c r="D18" s="331" t="s">
        <v>99</v>
      </c>
      <c r="E18" s="331" t="s">
        <v>109</v>
      </c>
      <c r="F18" s="331" t="s">
        <v>111</v>
      </c>
      <c r="G18" s="339">
        <v>273.6</v>
      </c>
      <c r="H18" s="339">
        <v>273.6</v>
      </c>
      <c r="I18" s="339"/>
      <c r="J18" s="339"/>
      <c r="K18" s="339"/>
      <c r="L18" s="362"/>
    </row>
    <row r="19" ht="21.95" customHeight="1" spans="1:12">
      <c r="A19" s="356"/>
      <c r="B19" s="331" t="s">
        <v>102</v>
      </c>
      <c r="C19" s="331" t="s">
        <v>103</v>
      </c>
      <c r="D19" s="331" t="s">
        <v>103</v>
      </c>
      <c r="E19" s="331" t="s">
        <v>109</v>
      </c>
      <c r="F19" s="331" t="s">
        <v>112</v>
      </c>
      <c r="G19" s="339">
        <v>36.3</v>
      </c>
      <c r="H19" s="339">
        <v>36.3</v>
      </c>
      <c r="I19" s="339"/>
      <c r="J19" s="339"/>
      <c r="K19" s="339"/>
      <c r="L19" s="362"/>
    </row>
    <row r="20" ht="21.95" customHeight="1" spans="1:12">
      <c r="A20" s="356"/>
      <c r="B20" s="331" t="s">
        <v>106</v>
      </c>
      <c r="C20" s="331" t="s">
        <v>99</v>
      </c>
      <c r="D20" s="331" t="s">
        <v>97</v>
      </c>
      <c r="E20" s="331" t="s">
        <v>109</v>
      </c>
      <c r="F20" s="331" t="s">
        <v>113</v>
      </c>
      <c r="G20" s="339">
        <v>34.67</v>
      </c>
      <c r="H20" s="339">
        <v>34.67</v>
      </c>
      <c r="I20" s="339"/>
      <c r="J20" s="339"/>
      <c r="K20" s="339"/>
      <c r="L20" s="362"/>
    </row>
    <row r="21" ht="21.95" customHeight="1" spans="1:12">
      <c r="A21" s="356"/>
      <c r="B21" s="331"/>
      <c r="C21" s="331"/>
      <c r="D21" s="331"/>
      <c r="E21" s="331"/>
      <c r="F21" s="331" t="s">
        <v>74</v>
      </c>
      <c r="G21" s="339">
        <f>SUM(G22:G22)</f>
        <v>500.05</v>
      </c>
      <c r="H21" s="339">
        <f>SUM(H22:H22)</f>
        <v>440.05</v>
      </c>
      <c r="I21" s="339">
        <f>SUM(I22:I22)</f>
        <v>60</v>
      </c>
      <c r="J21" s="339"/>
      <c r="K21" s="339"/>
      <c r="L21" s="362"/>
    </row>
    <row r="22" ht="21.95" customHeight="1" spans="1:12">
      <c r="A22" s="356"/>
      <c r="B22" s="331" t="s">
        <v>96</v>
      </c>
      <c r="C22" s="331" t="s">
        <v>97</v>
      </c>
      <c r="D22" s="331" t="s">
        <v>114</v>
      </c>
      <c r="E22" s="331" t="s">
        <v>115</v>
      </c>
      <c r="F22" s="331" t="s">
        <v>116</v>
      </c>
      <c r="G22" s="339">
        <v>500.05</v>
      </c>
      <c r="H22" s="339">
        <v>440.05</v>
      </c>
      <c r="I22" s="339">
        <v>60</v>
      </c>
      <c r="J22" s="339"/>
      <c r="K22" s="339"/>
      <c r="L22" s="362"/>
    </row>
    <row r="23" ht="21.95" customHeight="1" spans="1:12">
      <c r="A23" s="393"/>
      <c r="B23" s="331"/>
      <c r="C23" s="331"/>
      <c r="D23" s="331"/>
      <c r="E23" s="331"/>
      <c r="F23" s="331" t="s">
        <v>75</v>
      </c>
      <c r="G23" s="339">
        <f>SUM(G24:G27)</f>
        <v>442.41</v>
      </c>
      <c r="H23" s="339">
        <f>SUM(H24:H27)</f>
        <v>327.41</v>
      </c>
      <c r="I23" s="339">
        <f>SUM(I24:I27)</f>
        <v>115</v>
      </c>
      <c r="J23" s="395"/>
      <c r="K23" s="395"/>
      <c r="L23" s="396"/>
    </row>
    <row r="24" ht="21.95" customHeight="1" spans="2:11">
      <c r="B24" s="331" t="s">
        <v>96</v>
      </c>
      <c r="C24" s="331" t="s">
        <v>99</v>
      </c>
      <c r="D24" s="331" t="s">
        <v>103</v>
      </c>
      <c r="E24" s="331" t="s">
        <v>117</v>
      </c>
      <c r="F24" s="331" t="s">
        <v>118</v>
      </c>
      <c r="G24" s="339">
        <v>385.37</v>
      </c>
      <c r="H24" s="339">
        <v>270.37</v>
      </c>
      <c r="I24" s="339">
        <v>115</v>
      </c>
      <c r="J24" s="397"/>
      <c r="K24" s="397"/>
    </row>
    <row r="25" ht="21.95" customHeight="1" spans="2:11">
      <c r="B25" s="331" t="s">
        <v>102</v>
      </c>
      <c r="C25" s="331" t="s">
        <v>103</v>
      </c>
      <c r="D25" s="331" t="s">
        <v>99</v>
      </c>
      <c r="E25" s="331" t="s">
        <v>117</v>
      </c>
      <c r="F25" s="331" t="s">
        <v>111</v>
      </c>
      <c r="G25" s="339">
        <v>8.73</v>
      </c>
      <c r="H25" s="339">
        <v>8.73</v>
      </c>
      <c r="I25" s="397"/>
      <c r="J25" s="397"/>
      <c r="K25" s="397"/>
    </row>
    <row r="26" ht="21.95" customHeight="1" spans="2:11">
      <c r="B26" s="331" t="s">
        <v>102</v>
      </c>
      <c r="C26" s="331" t="s">
        <v>103</v>
      </c>
      <c r="D26" s="331" t="s">
        <v>103</v>
      </c>
      <c r="E26" s="331" t="s">
        <v>117</v>
      </c>
      <c r="F26" s="331" t="s">
        <v>112</v>
      </c>
      <c r="G26" s="339">
        <v>24.19</v>
      </c>
      <c r="H26" s="339">
        <v>24.19</v>
      </c>
      <c r="I26" s="397"/>
      <c r="J26" s="397"/>
      <c r="K26" s="397"/>
    </row>
    <row r="27" ht="21.95" customHeight="1" spans="2:11">
      <c r="B27" s="331" t="s">
        <v>106</v>
      </c>
      <c r="C27" s="331" t="s">
        <v>99</v>
      </c>
      <c r="D27" s="331" t="s">
        <v>97</v>
      </c>
      <c r="E27" s="331" t="s">
        <v>117</v>
      </c>
      <c r="F27" s="331" t="s">
        <v>113</v>
      </c>
      <c r="G27" s="339">
        <v>24.12</v>
      </c>
      <c r="H27" s="339">
        <v>24.12</v>
      </c>
      <c r="I27" s="397"/>
      <c r="J27" s="397"/>
      <c r="K27" s="397"/>
    </row>
    <row r="28" ht="21.95" customHeight="1" spans="2:11">
      <c r="B28" s="331"/>
      <c r="C28" s="331"/>
      <c r="D28" s="331"/>
      <c r="E28" s="331"/>
      <c r="F28" s="331" t="s">
        <v>76</v>
      </c>
      <c r="G28" s="339">
        <f>SUM(G29:G32)</f>
        <v>106.13</v>
      </c>
      <c r="H28" s="339">
        <f>SUM(H29:H32)</f>
        <v>94.13</v>
      </c>
      <c r="I28" s="339">
        <f>SUM(I29:I32)</f>
        <v>12</v>
      </c>
      <c r="J28" s="397"/>
      <c r="K28" s="397"/>
    </row>
    <row r="29" ht="21.95" customHeight="1" spans="2:11">
      <c r="B29" s="331" t="s">
        <v>96</v>
      </c>
      <c r="C29" s="331" t="s">
        <v>97</v>
      </c>
      <c r="D29" s="331" t="s">
        <v>119</v>
      </c>
      <c r="E29" s="331" t="s">
        <v>120</v>
      </c>
      <c r="F29" s="331" t="s">
        <v>121</v>
      </c>
      <c r="G29" s="339">
        <v>81.6</v>
      </c>
      <c r="H29" s="339">
        <v>69.6</v>
      </c>
      <c r="I29" s="339">
        <v>12</v>
      </c>
      <c r="J29" s="397"/>
      <c r="K29" s="397"/>
    </row>
    <row r="30" ht="21.95" customHeight="1" spans="2:11">
      <c r="B30" s="331" t="s">
        <v>102</v>
      </c>
      <c r="C30" s="331" t="s">
        <v>103</v>
      </c>
      <c r="D30" s="331" t="s">
        <v>99</v>
      </c>
      <c r="E30" s="331" t="s">
        <v>120</v>
      </c>
      <c r="F30" s="331" t="s">
        <v>111</v>
      </c>
      <c r="G30" s="339">
        <v>11.71</v>
      </c>
      <c r="H30" s="339">
        <v>11.71</v>
      </c>
      <c r="I30" s="397"/>
      <c r="J30" s="397"/>
      <c r="K30" s="397"/>
    </row>
    <row r="31" ht="21.95" customHeight="1" spans="2:11">
      <c r="B31" s="331" t="s">
        <v>102</v>
      </c>
      <c r="C31" s="331" t="s">
        <v>103</v>
      </c>
      <c r="D31" s="331" t="s">
        <v>103</v>
      </c>
      <c r="E31" s="331" t="s">
        <v>120</v>
      </c>
      <c r="F31" s="331" t="s">
        <v>112</v>
      </c>
      <c r="G31" s="339">
        <v>6.54</v>
      </c>
      <c r="H31" s="339">
        <v>6.54</v>
      </c>
      <c r="I31" s="397"/>
      <c r="J31" s="397"/>
      <c r="K31" s="397"/>
    </row>
    <row r="32" ht="21.95" customHeight="1" spans="2:11">
      <c r="B32" s="331" t="s">
        <v>106</v>
      </c>
      <c r="C32" s="331" t="s">
        <v>99</v>
      </c>
      <c r="D32" s="331" t="s">
        <v>97</v>
      </c>
      <c r="E32" s="331" t="s">
        <v>120</v>
      </c>
      <c r="F32" s="331" t="s">
        <v>113</v>
      </c>
      <c r="G32" s="339">
        <v>6.28</v>
      </c>
      <c r="H32" s="339">
        <v>6.28</v>
      </c>
      <c r="I32" s="397"/>
      <c r="J32" s="397"/>
      <c r="K32" s="397"/>
    </row>
    <row r="33" ht="21.95" customHeight="1" spans="2:11">
      <c r="B33" s="331"/>
      <c r="C33" s="331"/>
      <c r="D33" s="331"/>
      <c r="E33" s="331"/>
      <c r="F33" s="331" t="s">
        <v>122</v>
      </c>
      <c r="G33" s="339">
        <f>SUM(G34:G38)</f>
        <v>474.56</v>
      </c>
      <c r="H33" s="339">
        <f>SUM(H34:H38)</f>
        <v>459.56</v>
      </c>
      <c r="I33" s="339">
        <f>SUM(I34:I38)</f>
        <v>15</v>
      </c>
      <c r="J33" s="397"/>
      <c r="K33" s="397"/>
    </row>
    <row r="34" ht="21.95" customHeight="1" spans="2:11">
      <c r="B34" s="331" t="s">
        <v>96</v>
      </c>
      <c r="C34" s="331" t="s">
        <v>97</v>
      </c>
      <c r="D34" s="331" t="s">
        <v>97</v>
      </c>
      <c r="E34" s="331" t="s">
        <v>123</v>
      </c>
      <c r="F34" s="331" t="s">
        <v>124</v>
      </c>
      <c r="G34" s="339">
        <v>386.12</v>
      </c>
      <c r="H34" s="339">
        <v>386.12</v>
      </c>
      <c r="I34" s="397"/>
      <c r="J34" s="397"/>
      <c r="K34" s="397"/>
    </row>
    <row r="35" ht="21.95" customHeight="1" spans="2:11">
      <c r="B35" s="331" t="s">
        <v>96</v>
      </c>
      <c r="C35" s="331" t="s">
        <v>97</v>
      </c>
      <c r="D35" s="331" t="s">
        <v>99</v>
      </c>
      <c r="E35" s="331" t="s">
        <v>123</v>
      </c>
      <c r="F35" s="331" t="s">
        <v>100</v>
      </c>
      <c r="G35" s="339">
        <v>15</v>
      </c>
      <c r="H35" s="339"/>
      <c r="I35" s="339">
        <v>15</v>
      </c>
      <c r="J35" s="397"/>
      <c r="K35" s="397"/>
    </row>
    <row r="36" ht="21.95" customHeight="1" spans="2:11">
      <c r="B36" s="331" t="s">
        <v>102</v>
      </c>
      <c r="C36" s="331" t="s">
        <v>103</v>
      </c>
      <c r="D36" s="331" t="s">
        <v>97</v>
      </c>
      <c r="E36" s="331" t="s">
        <v>123</v>
      </c>
      <c r="F36" s="331" t="s">
        <v>125</v>
      </c>
      <c r="G36" s="339">
        <v>6.88</v>
      </c>
      <c r="H36" s="339">
        <v>6.88</v>
      </c>
      <c r="I36" s="397"/>
      <c r="J36" s="397"/>
      <c r="K36" s="397"/>
    </row>
    <row r="37" ht="21.95" customHeight="1" spans="2:11">
      <c r="B37" s="331" t="s">
        <v>102</v>
      </c>
      <c r="C37" s="331" t="s">
        <v>103</v>
      </c>
      <c r="D37" s="331" t="s">
        <v>103</v>
      </c>
      <c r="E37" s="331" t="s">
        <v>123</v>
      </c>
      <c r="F37" s="331" t="s">
        <v>112</v>
      </c>
      <c r="G37" s="339">
        <v>31.92</v>
      </c>
      <c r="H37" s="339">
        <v>31.92</v>
      </c>
      <c r="I37" s="397"/>
      <c r="J37" s="397"/>
      <c r="K37" s="397"/>
    </row>
    <row r="38" ht="21.95" customHeight="1" spans="2:11">
      <c r="B38" s="331" t="s">
        <v>106</v>
      </c>
      <c r="C38" s="331" t="s">
        <v>99</v>
      </c>
      <c r="D38" s="331" t="s">
        <v>97</v>
      </c>
      <c r="E38" s="331" t="s">
        <v>123</v>
      </c>
      <c r="F38" s="331" t="s">
        <v>113</v>
      </c>
      <c r="G38" s="339">
        <v>34.64</v>
      </c>
      <c r="H38" s="339">
        <v>34.64</v>
      </c>
      <c r="I38" s="397"/>
      <c r="J38" s="397"/>
      <c r="K38" s="397"/>
    </row>
    <row r="39" ht="21.95" customHeight="1" spans="2:11">
      <c r="B39" s="331"/>
      <c r="C39" s="331"/>
      <c r="D39" s="331"/>
      <c r="E39" s="331"/>
      <c r="F39" s="331" t="s">
        <v>78</v>
      </c>
      <c r="G39" s="339">
        <f>SUM(G40:G43)</f>
        <v>234.7</v>
      </c>
      <c r="H39" s="339">
        <f>SUM(H40:H43)</f>
        <v>234.7</v>
      </c>
      <c r="I39" s="397"/>
      <c r="J39" s="397"/>
      <c r="K39" s="397"/>
    </row>
    <row r="40" ht="21.95" customHeight="1" spans="2:11">
      <c r="B40" s="331" t="s">
        <v>96</v>
      </c>
      <c r="C40" s="331" t="s">
        <v>97</v>
      </c>
      <c r="D40" s="331" t="s">
        <v>93</v>
      </c>
      <c r="E40" s="331" t="s">
        <v>126</v>
      </c>
      <c r="F40" s="331" t="s">
        <v>127</v>
      </c>
      <c r="G40" s="339">
        <v>135.2</v>
      </c>
      <c r="H40" s="339">
        <v>135.2</v>
      </c>
      <c r="I40" s="397"/>
      <c r="J40" s="397"/>
      <c r="K40" s="397"/>
    </row>
    <row r="41" ht="21.95" customHeight="1" spans="2:11">
      <c r="B41" s="331" t="s">
        <v>102</v>
      </c>
      <c r="C41" s="331" t="s">
        <v>103</v>
      </c>
      <c r="D41" s="331" t="s">
        <v>99</v>
      </c>
      <c r="E41" s="331" t="s">
        <v>126</v>
      </c>
      <c r="F41" s="331" t="s">
        <v>111</v>
      </c>
      <c r="G41" s="339">
        <v>73.76</v>
      </c>
      <c r="H41" s="339">
        <v>73.76</v>
      </c>
      <c r="I41" s="397"/>
      <c r="J41" s="397"/>
      <c r="K41" s="397"/>
    </row>
    <row r="42" ht="21.95" customHeight="1" spans="2:11">
      <c r="B42" s="331" t="s">
        <v>102</v>
      </c>
      <c r="C42" s="331" t="s">
        <v>103</v>
      </c>
      <c r="D42" s="331" t="s">
        <v>103</v>
      </c>
      <c r="E42" s="331" t="s">
        <v>126</v>
      </c>
      <c r="F42" s="331" t="s">
        <v>112</v>
      </c>
      <c r="G42" s="339">
        <v>13.13</v>
      </c>
      <c r="H42" s="339">
        <v>13.13</v>
      </c>
      <c r="I42" s="397"/>
      <c r="J42" s="397"/>
      <c r="K42" s="397"/>
    </row>
    <row r="43" ht="21.95" customHeight="1" spans="2:11">
      <c r="B43" s="331" t="s">
        <v>106</v>
      </c>
      <c r="C43" s="331" t="s">
        <v>99</v>
      </c>
      <c r="D43" s="331" t="s">
        <v>97</v>
      </c>
      <c r="E43" s="331" t="s">
        <v>126</v>
      </c>
      <c r="F43" s="331" t="s">
        <v>113</v>
      </c>
      <c r="G43" s="339">
        <v>12.61</v>
      </c>
      <c r="H43" s="339">
        <v>12.61</v>
      </c>
      <c r="I43" s="397"/>
      <c r="J43" s="397"/>
      <c r="K43" s="397"/>
    </row>
    <row r="44" ht="21.95" customHeight="1" spans="2:11">
      <c r="B44" s="331"/>
      <c r="C44" s="331"/>
      <c r="D44" s="331"/>
      <c r="E44" s="331"/>
      <c r="F44" s="331" t="s">
        <v>79</v>
      </c>
      <c r="G44" s="339">
        <f>SUM(G45:G50)</f>
        <v>2013.098</v>
      </c>
      <c r="H44" s="339">
        <f>SUM(H45:H50)</f>
        <v>325.098</v>
      </c>
      <c r="I44" s="339">
        <f>SUM(I45:I50)</f>
        <v>1688</v>
      </c>
      <c r="J44" s="397"/>
      <c r="K44" s="397"/>
    </row>
    <row r="45" ht="21.95" customHeight="1" spans="2:11">
      <c r="B45" s="331" t="s">
        <v>96</v>
      </c>
      <c r="C45" s="331" t="s">
        <v>97</v>
      </c>
      <c r="D45" s="331" t="s">
        <v>128</v>
      </c>
      <c r="E45" s="331" t="s">
        <v>129</v>
      </c>
      <c r="F45" s="331" t="s">
        <v>130</v>
      </c>
      <c r="G45" s="339">
        <v>1785.0253</v>
      </c>
      <c r="H45" s="339">
        <v>97.0253</v>
      </c>
      <c r="I45" s="339">
        <v>1688</v>
      </c>
      <c r="J45" s="397"/>
      <c r="K45" s="397"/>
    </row>
    <row r="46" ht="21.95" customHeight="1" spans="2:11">
      <c r="B46" s="331" t="s">
        <v>102</v>
      </c>
      <c r="C46" s="331" t="s">
        <v>103</v>
      </c>
      <c r="D46" s="331" t="s">
        <v>99</v>
      </c>
      <c r="E46" s="331" t="s">
        <v>129</v>
      </c>
      <c r="F46" s="331" t="s">
        <v>111</v>
      </c>
      <c r="G46" s="339">
        <v>219.8487</v>
      </c>
      <c r="H46" s="339">
        <v>219.8487</v>
      </c>
      <c r="I46" s="339"/>
      <c r="J46" s="397"/>
      <c r="K46" s="397"/>
    </row>
    <row r="47" ht="21.95" customHeight="1" spans="2:11">
      <c r="B47" s="331" t="s">
        <v>102</v>
      </c>
      <c r="C47" s="331" t="s">
        <v>103</v>
      </c>
      <c r="D47" s="331" t="s">
        <v>103</v>
      </c>
      <c r="E47" s="331" t="s">
        <v>129</v>
      </c>
      <c r="F47" s="331" t="s">
        <v>112</v>
      </c>
      <c r="G47" s="339">
        <v>3.3093</v>
      </c>
      <c r="H47" s="339">
        <v>3.3093</v>
      </c>
      <c r="I47" s="397"/>
      <c r="J47" s="397"/>
      <c r="K47" s="397"/>
    </row>
    <row r="48" ht="21.95" customHeight="1" spans="2:11">
      <c r="B48" s="331" t="s">
        <v>102</v>
      </c>
      <c r="C48" s="331" t="s">
        <v>103</v>
      </c>
      <c r="D48" s="331" t="s">
        <v>128</v>
      </c>
      <c r="E48" s="331" t="s">
        <v>129</v>
      </c>
      <c r="F48" s="331" t="s">
        <v>131</v>
      </c>
      <c r="G48" s="339">
        <v>1.7935</v>
      </c>
      <c r="H48" s="339">
        <v>1.7935</v>
      </c>
      <c r="I48" s="397"/>
      <c r="J48" s="397"/>
      <c r="K48" s="397"/>
    </row>
    <row r="49" ht="21.95" customHeight="1" spans="2:11">
      <c r="B49" s="331" t="s">
        <v>102</v>
      </c>
      <c r="C49" s="331" t="s">
        <v>103</v>
      </c>
      <c r="D49" s="331" t="s">
        <v>93</v>
      </c>
      <c r="E49" s="331" t="s">
        <v>129</v>
      </c>
      <c r="F49" s="331" t="s">
        <v>132</v>
      </c>
      <c r="G49" s="339">
        <v>0.3261</v>
      </c>
      <c r="H49" s="339">
        <v>0.3261</v>
      </c>
      <c r="I49" s="397"/>
      <c r="J49" s="397"/>
      <c r="K49" s="397"/>
    </row>
    <row r="50" ht="21.95" customHeight="1" spans="2:11">
      <c r="B50" s="331" t="s">
        <v>106</v>
      </c>
      <c r="C50" s="331" t="s">
        <v>99</v>
      </c>
      <c r="D50" s="331" t="s">
        <v>97</v>
      </c>
      <c r="E50" s="331" t="s">
        <v>129</v>
      </c>
      <c r="F50" s="331" t="s">
        <v>113</v>
      </c>
      <c r="G50" s="339">
        <v>2.7951</v>
      </c>
      <c r="H50" s="339">
        <v>2.7951</v>
      </c>
      <c r="I50" s="339"/>
      <c r="J50" s="397"/>
      <c r="K50" s="397"/>
    </row>
    <row r="51" ht="21.95" customHeight="1" spans="2:11">
      <c r="B51" s="331"/>
      <c r="C51" s="331"/>
      <c r="D51" s="331"/>
      <c r="E51" s="331"/>
      <c r="F51" s="331" t="s">
        <v>80</v>
      </c>
      <c r="G51" s="339">
        <f>SUM(G52:G55)</f>
        <v>3371.19</v>
      </c>
      <c r="H51" s="339">
        <f>SUM(H52:H55)</f>
        <v>2486.19</v>
      </c>
      <c r="I51" s="339">
        <f>SUM(I52:I55)</f>
        <v>885</v>
      </c>
      <c r="J51" s="397"/>
      <c r="K51" s="397"/>
    </row>
    <row r="52" ht="21.95" customHeight="1" spans="2:11">
      <c r="B52" s="331" t="s">
        <v>91</v>
      </c>
      <c r="C52" s="331" t="s">
        <v>92</v>
      </c>
      <c r="D52" s="331" t="s">
        <v>93</v>
      </c>
      <c r="E52" s="331" t="s">
        <v>133</v>
      </c>
      <c r="F52" s="331" t="s">
        <v>95</v>
      </c>
      <c r="G52" s="339">
        <v>2</v>
      </c>
      <c r="H52" s="339"/>
      <c r="I52" s="339">
        <v>2</v>
      </c>
      <c r="J52" s="397"/>
      <c r="K52" s="397"/>
    </row>
    <row r="53" ht="21.95" customHeight="1" spans="2:11">
      <c r="B53" s="331" t="s">
        <v>96</v>
      </c>
      <c r="C53" s="331" t="s">
        <v>134</v>
      </c>
      <c r="D53" s="331" t="s">
        <v>134</v>
      </c>
      <c r="E53" s="331" t="s">
        <v>133</v>
      </c>
      <c r="F53" s="331" t="s">
        <v>135</v>
      </c>
      <c r="G53" s="339">
        <v>2999.17</v>
      </c>
      <c r="H53" s="339">
        <v>2116.17</v>
      </c>
      <c r="I53" s="339">
        <v>883</v>
      </c>
      <c r="J53" s="397"/>
      <c r="K53" s="397"/>
    </row>
    <row r="54" ht="21.95" customHeight="1" spans="2:11">
      <c r="B54" s="331" t="s">
        <v>102</v>
      </c>
      <c r="C54" s="331" t="s">
        <v>103</v>
      </c>
      <c r="D54" s="331" t="s">
        <v>103</v>
      </c>
      <c r="E54" s="331" t="s">
        <v>133</v>
      </c>
      <c r="F54" s="331" t="s">
        <v>112</v>
      </c>
      <c r="G54" s="339">
        <v>190.14</v>
      </c>
      <c r="H54" s="339">
        <v>190.14</v>
      </c>
      <c r="I54" s="339">
        <v>0</v>
      </c>
      <c r="J54" s="397"/>
      <c r="K54" s="397"/>
    </row>
    <row r="55" ht="21.95" customHeight="1" spans="2:11">
      <c r="B55" s="331" t="s">
        <v>106</v>
      </c>
      <c r="C55" s="331" t="s">
        <v>99</v>
      </c>
      <c r="D55" s="331" t="s">
        <v>97</v>
      </c>
      <c r="E55" s="331" t="s">
        <v>133</v>
      </c>
      <c r="F55" s="331" t="s">
        <v>113</v>
      </c>
      <c r="G55" s="339">
        <v>179.88</v>
      </c>
      <c r="H55" s="339">
        <v>179.88</v>
      </c>
      <c r="I55" s="339">
        <v>0</v>
      </c>
      <c r="J55" s="397"/>
      <c r="K55" s="397"/>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workbookViewId="0">
      <selection activeCell="F42" sqref="F42"/>
    </sheetView>
  </sheetViews>
  <sheetFormatPr defaultColWidth="9" defaultRowHeight="13.5"/>
  <sheetData>
    <row r="1" spans="1:16">
      <c r="A1" s="1" t="s">
        <v>671</v>
      </c>
      <c r="B1" s="1"/>
      <c r="C1" s="1"/>
      <c r="D1" s="1"/>
      <c r="E1" s="1"/>
      <c r="F1" s="1"/>
      <c r="G1" s="1"/>
      <c r="H1" s="1"/>
      <c r="I1" s="1"/>
      <c r="J1" s="1"/>
      <c r="K1" s="1"/>
      <c r="L1" s="1"/>
      <c r="M1" s="1"/>
      <c r="N1" s="1"/>
      <c r="O1" s="1"/>
      <c r="P1" s="34" t="s">
        <v>672</v>
      </c>
    </row>
    <row r="2" spans="1:16">
      <c r="A2" s="1"/>
      <c r="B2" s="1"/>
      <c r="C2" s="1"/>
      <c r="D2" s="1"/>
      <c r="E2" s="1"/>
      <c r="F2" s="1"/>
      <c r="G2" s="1"/>
      <c r="H2" s="1"/>
      <c r="I2" s="1"/>
      <c r="J2" s="1"/>
      <c r="K2" s="1"/>
      <c r="L2" s="1"/>
      <c r="M2" s="1"/>
      <c r="N2" s="1"/>
      <c r="O2" s="1"/>
      <c r="P2" s="34"/>
    </row>
    <row r="3" spans="1:16">
      <c r="A3" s="2"/>
      <c r="B3" s="2"/>
      <c r="C3" s="2"/>
      <c r="D3" s="2"/>
      <c r="E3" s="2"/>
      <c r="F3" s="2"/>
      <c r="G3" s="2"/>
      <c r="H3" s="2"/>
      <c r="I3" s="2"/>
      <c r="J3" s="2"/>
      <c r="K3" s="2"/>
      <c r="L3" s="2"/>
      <c r="M3" s="2"/>
      <c r="N3" s="2"/>
      <c r="O3" s="2"/>
      <c r="P3" s="35"/>
    </row>
    <row r="4" ht="15" spans="1:16">
      <c r="A4" s="3" t="s">
        <v>673</v>
      </c>
      <c r="B4" s="3" t="s">
        <v>674</v>
      </c>
      <c r="C4" s="4" t="s">
        <v>675</v>
      </c>
      <c r="D4" s="4" t="s">
        <v>676</v>
      </c>
      <c r="E4" s="17" t="s">
        <v>677</v>
      </c>
      <c r="F4" s="18" t="s">
        <v>678</v>
      </c>
      <c r="G4" s="17" t="s">
        <v>679</v>
      </c>
      <c r="H4" s="19" t="s">
        <v>680</v>
      </c>
      <c r="I4" s="28"/>
      <c r="J4" s="28"/>
      <c r="K4" s="28"/>
      <c r="L4" s="29"/>
      <c r="M4" s="36" t="s">
        <v>681</v>
      </c>
      <c r="N4" s="37"/>
      <c r="O4" s="38"/>
      <c r="P4" s="3" t="s">
        <v>682</v>
      </c>
    </row>
    <row r="5" ht="14.25" spans="1:16">
      <c r="A5" s="5"/>
      <c r="B5" s="5"/>
      <c r="C5" s="6"/>
      <c r="D5" s="6"/>
      <c r="E5" s="20"/>
      <c r="F5" s="21"/>
      <c r="G5" s="20"/>
      <c r="H5" s="22" t="s">
        <v>683</v>
      </c>
      <c r="I5" s="30"/>
      <c r="J5" s="31"/>
      <c r="K5" s="32" t="s">
        <v>684</v>
      </c>
      <c r="L5" s="17" t="s">
        <v>685</v>
      </c>
      <c r="M5" s="3" t="s">
        <v>686</v>
      </c>
      <c r="N5" s="3" t="s">
        <v>687</v>
      </c>
      <c r="O5" s="39" t="s">
        <v>688</v>
      </c>
      <c r="P5" s="5"/>
    </row>
    <row r="6" ht="14.25" spans="1:16">
      <c r="A6" s="5"/>
      <c r="B6" s="7"/>
      <c r="C6" s="8"/>
      <c r="D6" s="8"/>
      <c r="E6" s="23"/>
      <c r="F6" s="24"/>
      <c r="G6" s="23"/>
      <c r="H6" s="25" t="s">
        <v>689</v>
      </c>
      <c r="I6" s="25" t="s">
        <v>690</v>
      </c>
      <c r="J6" s="25" t="s">
        <v>691</v>
      </c>
      <c r="K6" s="33"/>
      <c r="L6" s="23"/>
      <c r="M6" s="7"/>
      <c r="N6" s="7"/>
      <c r="O6" s="40"/>
      <c r="P6" s="7"/>
    </row>
    <row r="7" ht="62.25" spans="1:16">
      <c r="A7" s="9" t="s">
        <v>692</v>
      </c>
      <c r="B7" s="10">
        <v>205001</v>
      </c>
      <c r="C7" s="11" t="s">
        <v>72</v>
      </c>
      <c r="D7" s="11" t="s">
        <v>693</v>
      </c>
      <c r="E7" s="26">
        <v>10000</v>
      </c>
      <c r="F7" s="10">
        <v>1</v>
      </c>
      <c r="G7" s="26">
        <v>10000</v>
      </c>
      <c r="H7" s="26">
        <v>10000</v>
      </c>
      <c r="I7" s="26"/>
      <c r="J7" s="26"/>
      <c r="K7" s="10" t="s">
        <v>694</v>
      </c>
      <c r="L7" s="26"/>
      <c r="M7" s="41" t="s">
        <v>695</v>
      </c>
      <c r="N7" s="42">
        <v>1</v>
      </c>
      <c r="O7" s="26">
        <v>10000</v>
      </c>
      <c r="P7" s="10" t="s">
        <v>696</v>
      </c>
    </row>
    <row r="8" ht="62.25" spans="1:16">
      <c r="A8" s="9" t="s">
        <v>692</v>
      </c>
      <c r="B8" s="10">
        <v>205001</v>
      </c>
      <c r="C8" s="11" t="s">
        <v>72</v>
      </c>
      <c r="D8" s="11" t="s">
        <v>697</v>
      </c>
      <c r="E8" s="26">
        <v>7000</v>
      </c>
      <c r="F8" s="10">
        <v>1</v>
      </c>
      <c r="G8" s="26">
        <v>7000</v>
      </c>
      <c r="H8" s="26">
        <v>7000</v>
      </c>
      <c r="I8" s="26"/>
      <c r="J8" s="26"/>
      <c r="K8" s="10" t="s">
        <v>694</v>
      </c>
      <c r="L8" s="26"/>
      <c r="M8" s="41" t="s">
        <v>695</v>
      </c>
      <c r="N8" s="42">
        <v>1</v>
      </c>
      <c r="O8" s="26">
        <v>7000</v>
      </c>
      <c r="P8" s="10" t="s">
        <v>698</v>
      </c>
    </row>
    <row r="9" ht="62.25" spans="1:16">
      <c r="A9" s="9" t="s">
        <v>692</v>
      </c>
      <c r="B9" s="10">
        <v>205001</v>
      </c>
      <c r="C9" s="11" t="s">
        <v>72</v>
      </c>
      <c r="D9" s="11" t="s">
        <v>699</v>
      </c>
      <c r="E9" s="26">
        <v>3000</v>
      </c>
      <c r="F9" s="10">
        <v>3</v>
      </c>
      <c r="G9" s="26">
        <v>9000</v>
      </c>
      <c r="H9" s="26">
        <v>9000</v>
      </c>
      <c r="I9" s="26"/>
      <c r="J9" s="26"/>
      <c r="K9" s="10" t="s">
        <v>694</v>
      </c>
      <c r="L9" s="26"/>
      <c r="M9" s="41" t="s">
        <v>695</v>
      </c>
      <c r="N9" s="42">
        <v>1</v>
      </c>
      <c r="O9" s="26">
        <v>9000</v>
      </c>
      <c r="P9" s="10"/>
    </row>
    <row r="10" ht="36" spans="1:16">
      <c r="A10" s="12" t="s">
        <v>692</v>
      </c>
      <c r="B10" s="13">
        <v>205001</v>
      </c>
      <c r="C10" s="14" t="s">
        <v>72</v>
      </c>
      <c r="D10" s="14" t="s">
        <v>185</v>
      </c>
      <c r="E10" s="27"/>
      <c r="F10" s="13">
        <f>SUM(F7:F9)</f>
        <v>5</v>
      </c>
      <c r="G10" s="27">
        <v>26000</v>
      </c>
      <c r="H10" s="27">
        <v>26000</v>
      </c>
      <c r="I10" s="27"/>
      <c r="J10" s="27"/>
      <c r="K10" s="27"/>
      <c r="L10" s="27"/>
      <c r="M10" s="43"/>
      <c r="N10" s="44"/>
      <c r="O10" s="27">
        <v>26000</v>
      </c>
      <c r="P10" s="13"/>
    </row>
    <row r="11" ht="24.75" spans="1:16">
      <c r="A11" s="9" t="s">
        <v>692</v>
      </c>
      <c r="B11" s="10">
        <v>205003</v>
      </c>
      <c r="C11" s="11" t="s">
        <v>74</v>
      </c>
      <c r="D11" s="11" t="s">
        <v>700</v>
      </c>
      <c r="E11" s="26">
        <v>3000</v>
      </c>
      <c r="F11" s="10">
        <v>4</v>
      </c>
      <c r="G11" s="26">
        <v>12000</v>
      </c>
      <c r="H11" s="26">
        <v>12000</v>
      </c>
      <c r="I11" s="26"/>
      <c r="J11" s="26"/>
      <c r="K11" s="10" t="s">
        <v>701</v>
      </c>
      <c r="L11" s="26"/>
      <c r="M11" s="41" t="s">
        <v>695</v>
      </c>
      <c r="N11" s="42">
        <v>1</v>
      </c>
      <c r="O11" s="26">
        <v>12000</v>
      </c>
      <c r="P11" s="10"/>
    </row>
    <row r="12" ht="24.75" spans="1:16">
      <c r="A12" s="9" t="s">
        <v>692</v>
      </c>
      <c r="B12" s="10">
        <v>205003</v>
      </c>
      <c r="C12" s="11" t="s">
        <v>74</v>
      </c>
      <c r="D12" s="11" t="s">
        <v>702</v>
      </c>
      <c r="E12" s="26">
        <v>7000</v>
      </c>
      <c r="F12" s="10">
        <v>3</v>
      </c>
      <c r="G12" s="26">
        <v>21000</v>
      </c>
      <c r="H12" s="26">
        <v>21000</v>
      </c>
      <c r="I12" s="26"/>
      <c r="J12" s="26"/>
      <c r="K12" s="10" t="s">
        <v>701</v>
      </c>
      <c r="L12" s="26"/>
      <c r="M12" s="41" t="s">
        <v>695</v>
      </c>
      <c r="N12" s="42">
        <v>1</v>
      </c>
      <c r="O12" s="26">
        <v>21000</v>
      </c>
      <c r="P12" s="10"/>
    </row>
    <row r="13" ht="24.75" spans="1:16">
      <c r="A13" s="9" t="s">
        <v>692</v>
      </c>
      <c r="B13" s="10">
        <v>205003</v>
      </c>
      <c r="C13" s="11" t="s">
        <v>74</v>
      </c>
      <c r="D13" s="11" t="s">
        <v>703</v>
      </c>
      <c r="E13" s="26">
        <v>8000</v>
      </c>
      <c r="F13" s="10">
        <v>1</v>
      </c>
      <c r="G13" s="26">
        <v>8000</v>
      </c>
      <c r="H13" s="26">
        <v>8000</v>
      </c>
      <c r="I13" s="26"/>
      <c r="J13" s="26"/>
      <c r="K13" s="10" t="s">
        <v>701</v>
      </c>
      <c r="L13" s="26"/>
      <c r="M13" s="41" t="s">
        <v>695</v>
      </c>
      <c r="N13" s="42">
        <v>1</v>
      </c>
      <c r="O13" s="26">
        <v>8000</v>
      </c>
      <c r="P13" s="10"/>
    </row>
    <row r="14" ht="24.75" spans="1:16">
      <c r="A14" s="9" t="s">
        <v>692</v>
      </c>
      <c r="B14" s="10">
        <v>205003</v>
      </c>
      <c r="C14" s="11" t="s">
        <v>74</v>
      </c>
      <c r="D14" s="11" t="s">
        <v>704</v>
      </c>
      <c r="E14" s="26">
        <v>3500</v>
      </c>
      <c r="F14" s="10">
        <v>2</v>
      </c>
      <c r="G14" s="26">
        <v>7000</v>
      </c>
      <c r="H14" s="26">
        <v>7000</v>
      </c>
      <c r="I14" s="26"/>
      <c r="J14" s="26"/>
      <c r="K14" s="10" t="s">
        <v>701</v>
      </c>
      <c r="L14" s="26"/>
      <c r="M14" s="41" t="s">
        <v>695</v>
      </c>
      <c r="N14" s="42">
        <v>1</v>
      </c>
      <c r="O14" s="26">
        <v>7000</v>
      </c>
      <c r="P14" s="10"/>
    </row>
    <row r="15" ht="24" spans="1:16">
      <c r="A15" s="12" t="s">
        <v>692</v>
      </c>
      <c r="B15" s="13">
        <v>205003</v>
      </c>
      <c r="C15" s="14" t="s">
        <v>74</v>
      </c>
      <c r="D15" s="14" t="s">
        <v>185</v>
      </c>
      <c r="E15" s="27"/>
      <c r="F15" s="13">
        <f>SUM(F11:F14)</f>
        <v>10</v>
      </c>
      <c r="G15" s="27">
        <v>48000</v>
      </c>
      <c r="H15" s="27">
        <v>48000</v>
      </c>
      <c r="I15" s="27"/>
      <c r="J15" s="27"/>
      <c r="K15" s="27"/>
      <c r="L15" s="27"/>
      <c r="M15" s="43"/>
      <c r="N15" s="44"/>
      <c r="O15" s="27">
        <v>48000</v>
      </c>
      <c r="P15" s="13"/>
    </row>
    <row r="16" ht="36.75" spans="1:16">
      <c r="A16" s="9" t="s">
        <v>692</v>
      </c>
      <c r="B16" s="10">
        <v>205005</v>
      </c>
      <c r="C16" s="11" t="s">
        <v>76</v>
      </c>
      <c r="D16" s="11" t="s">
        <v>705</v>
      </c>
      <c r="E16" s="26">
        <v>5000</v>
      </c>
      <c r="F16" s="10">
        <v>1</v>
      </c>
      <c r="G16" s="26">
        <v>5000</v>
      </c>
      <c r="H16" s="26">
        <v>5000</v>
      </c>
      <c r="I16" s="26"/>
      <c r="J16" s="26"/>
      <c r="K16" s="10" t="s">
        <v>701</v>
      </c>
      <c r="L16" s="26"/>
      <c r="M16" s="41" t="s">
        <v>695</v>
      </c>
      <c r="N16" s="42">
        <v>1</v>
      </c>
      <c r="O16" s="26">
        <v>5000</v>
      </c>
      <c r="P16" s="10"/>
    </row>
    <row r="17" ht="24" spans="1:16">
      <c r="A17" s="12" t="s">
        <v>692</v>
      </c>
      <c r="B17" s="13">
        <v>205005</v>
      </c>
      <c r="C17" s="14" t="s">
        <v>76</v>
      </c>
      <c r="D17" s="14" t="s">
        <v>185</v>
      </c>
      <c r="E17" s="27"/>
      <c r="F17" s="13">
        <f>SUM(F16)</f>
        <v>1</v>
      </c>
      <c r="G17" s="27">
        <v>5000</v>
      </c>
      <c r="H17" s="27">
        <v>5000</v>
      </c>
      <c r="I17" s="27"/>
      <c r="J17" s="27"/>
      <c r="K17" s="27"/>
      <c r="L17" s="27"/>
      <c r="M17" s="43"/>
      <c r="N17" s="44"/>
      <c r="O17" s="27">
        <v>5000</v>
      </c>
      <c r="P17" s="13"/>
    </row>
    <row r="18" ht="48" spans="1:16">
      <c r="A18" s="9" t="s">
        <v>692</v>
      </c>
      <c r="B18" s="10" t="s">
        <v>123</v>
      </c>
      <c r="C18" s="11" t="s">
        <v>122</v>
      </c>
      <c r="D18" s="11" t="s">
        <v>706</v>
      </c>
      <c r="E18" s="26">
        <v>5000</v>
      </c>
      <c r="F18" s="10">
        <v>2</v>
      </c>
      <c r="G18" s="26">
        <v>10000</v>
      </c>
      <c r="H18" s="26">
        <v>10000</v>
      </c>
      <c r="I18" s="26"/>
      <c r="J18" s="26"/>
      <c r="K18" s="10" t="s">
        <v>701</v>
      </c>
      <c r="L18" s="26"/>
      <c r="M18" s="41" t="s">
        <v>695</v>
      </c>
      <c r="N18" s="42">
        <v>1</v>
      </c>
      <c r="O18" s="26">
        <v>10000</v>
      </c>
      <c r="P18" s="10"/>
    </row>
    <row r="19" ht="48" spans="1:16">
      <c r="A19" s="9" t="s">
        <v>692</v>
      </c>
      <c r="B19" s="10" t="s">
        <v>123</v>
      </c>
      <c r="C19" s="11" t="s">
        <v>122</v>
      </c>
      <c r="D19" s="11" t="s">
        <v>707</v>
      </c>
      <c r="E19" s="26">
        <v>4500</v>
      </c>
      <c r="F19" s="10">
        <v>3</v>
      </c>
      <c r="G19" s="26">
        <v>13500</v>
      </c>
      <c r="H19" s="26">
        <v>13500</v>
      </c>
      <c r="I19" s="26"/>
      <c r="J19" s="26"/>
      <c r="K19" s="10" t="s">
        <v>701</v>
      </c>
      <c r="L19" s="26"/>
      <c r="M19" s="41" t="s">
        <v>695</v>
      </c>
      <c r="N19" s="42">
        <v>1</v>
      </c>
      <c r="O19" s="26">
        <v>13500</v>
      </c>
      <c r="P19" s="10"/>
    </row>
    <row r="20" ht="48" spans="1:16">
      <c r="A20" s="9" t="s">
        <v>692</v>
      </c>
      <c r="B20" s="10" t="s">
        <v>123</v>
      </c>
      <c r="C20" s="11" t="s">
        <v>122</v>
      </c>
      <c r="D20" s="11" t="s">
        <v>705</v>
      </c>
      <c r="E20" s="26">
        <v>3000</v>
      </c>
      <c r="F20" s="10">
        <v>2</v>
      </c>
      <c r="G20" s="26">
        <v>6000</v>
      </c>
      <c r="H20" s="26">
        <v>6000</v>
      </c>
      <c r="I20" s="26"/>
      <c r="J20" s="26"/>
      <c r="K20" s="10" t="s">
        <v>701</v>
      </c>
      <c r="L20" s="26"/>
      <c r="M20" s="41" t="s">
        <v>695</v>
      </c>
      <c r="N20" s="42">
        <v>1</v>
      </c>
      <c r="O20" s="26">
        <v>6000</v>
      </c>
      <c r="P20" s="10"/>
    </row>
    <row r="21" ht="48" spans="1:16">
      <c r="A21" s="12" t="s">
        <v>692</v>
      </c>
      <c r="B21" s="13" t="s">
        <v>123</v>
      </c>
      <c r="C21" s="14" t="s">
        <v>122</v>
      </c>
      <c r="D21" s="14" t="s">
        <v>185</v>
      </c>
      <c r="E21" s="27"/>
      <c r="F21" s="13">
        <f>SUM(F18:F20)</f>
        <v>7</v>
      </c>
      <c r="G21" s="27">
        <v>29500</v>
      </c>
      <c r="H21" s="27">
        <v>29500</v>
      </c>
      <c r="I21" s="27"/>
      <c r="J21" s="27"/>
      <c r="K21" s="27"/>
      <c r="L21" s="27"/>
      <c r="M21" s="43"/>
      <c r="N21" s="44"/>
      <c r="O21" s="27">
        <v>29500</v>
      </c>
      <c r="P21" s="13"/>
    </row>
    <row r="22" ht="36" spans="1:16">
      <c r="A22" s="9" t="s">
        <v>692</v>
      </c>
      <c r="B22" s="10">
        <v>205007</v>
      </c>
      <c r="C22" s="11" t="s">
        <v>78</v>
      </c>
      <c r="D22" s="11" t="s">
        <v>708</v>
      </c>
      <c r="E22" s="26">
        <v>5000</v>
      </c>
      <c r="F22" s="10">
        <v>1</v>
      </c>
      <c r="G22" s="26">
        <v>5000</v>
      </c>
      <c r="H22" s="26">
        <v>5000</v>
      </c>
      <c r="I22" s="26"/>
      <c r="J22" s="26"/>
      <c r="K22" s="10" t="s">
        <v>709</v>
      </c>
      <c r="L22" s="26"/>
      <c r="M22" s="41" t="s">
        <v>695</v>
      </c>
      <c r="N22" s="42">
        <v>1</v>
      </c>
      <c r="O22" s="26">
        <v>5000</v>
      </c>
      <c r="P22" s="10"/>
    </row>
    <row r="23" ht="36" spans="1:16">
      <c r="A23" s="9" t="s">
        <v>692</v>
      </c>
      <c r="B23" s="10">
        <v>205007</v>
      </c>
      <c r="C23" s="11" t="s">
        <v>78</v>
      </c>
      <c r="D23" s="11" t="s">
        <v>706</v>
      </c>
      <c r="E23" s="26">
        <v>7000</v>
      </c>
      <c r="F23" s="10">
        <v>1</v>
      </c>
      <c r="G23" s="26">
        <v>7000</v>
      </c>
      <c r="H23" s="26">
        <v>7000</v>
      </c>
      <c r="I23" s="26"/>
      <c r="J23" s="26"/>
      <c r="K23" s="10" t="s">
        <v>709</v>
      </c>
      <c r="L23" s="26"/>
      <c r="M23" s="41" t="s">
        <v>695</v>
      </c>
      <c r="N23" s="42">
        <v>1</v>
      </c>
      <c r="O23" s="26">
        <v>7000</v>
      </c>
      <c r="P23" s="10"/>
    </row>
    <row r="24" ht="60" spans="1:16">
      <c r="A24" s="9" t="s">
        <v>692</v>
      </c>
      <c r="B24" s="10">
        <v>205007</v>
      </c>
      <c r="C24" s="11" t="s">
        <v>78</v>
      </c>
      <c r="D24" s="11" t="s">
        <v>710</v>
      </c>
      <c r="E24" s="26">
        <v>40000</v>
      </c>
      <c r="F24" s="10">
        <v>1</v>
      </c>
      <c r="G24" s="26">
        <v>40000</v>
      </c>
      <c r="H24" s="26">
        <v>40000</v>
      </c>
      <c r="I24" s="26"/>
      <c r="J24" s="26"/>
      <c r="K24" s="10" t="s">
        <v>709</v>
      </c>
      <c r="L24" s="26"/>
      <c r="M24" s="41" t="s">
        <v>695</v>
      </c>
      <c r="N24" s="42">
        <v>1</v>
      </c>
      <c r="O24" s="26">
        <v>40000</v>
      </c>
      <c r="P24" s="10" t="s">
        <v>711</v>
      </c>
    </row>
    <row r="25" ht="36.75" spans="1:16">
      <c r="A25" s="9" t="s">
        <v>692</v>
      </c>
      <c r="B25" s="10">
        <v>205007</v>
      </c>
      <c r="C25" s="11" t="s">
        <v>78</v>
      </c>
      <c r="D25" s="11" t="s">
        <v>712</v>
      </c>
      <c r="E25" s="26">
        <v>3000</v>
      </c>
      <c r="F25" s="10">
        <v>1</v>
      </c>
      <c r="G25" s="26">
        <v>3000</v>
      </c>
      <c r="H25" s="26">
        <v>3000</v>
      </c>
      <c r="I25" s="26"/>
      <c r="J25" s="26"/>
      <c r="K25" s="10" t="s">
        <v>709</v>
      </c>
      <c r="L25" s="26"/>
      <c r="M25" s="41" t="s">
        <v>695</v>
      </c>
      <c r="N25" s="42">
        <v>1</v>
      </c>
      <c r="O25" s="26">
        <v>3000</v>
      </c>
      <c r="P25" s="10"/>
    </row>
    <row r="26" ht="36" spans="1:16">
      <c r="A26" s="9" t="s">
        <v>692</v>
      </c>
      <c r="B26" s="10">
        <v>205007</v>
      </c>
      <c r="C26" s="11" t="s">
        <v>78</v>
      </c>
      <c r="D26" s="11" t="s">
        <v>713</v>
      </c>
      <c r="E26" s="26">
        <v>3200</v>
      </c>
      <c r="F26" s="10">
        <v>2</v>
      </c>
      <c r="G26" s="26">
        <v>6400</v>
      </c>
      <c r="H26" s="26">
        <v>6400</v>
      </c>
      <c r="I26" s="26"/>
      <c r="J26" s="26"/>
      <c r="K26" s="10" t="s">
        <v>709</v>
      </c>
      <c r="L26" s="26"/>
      <c r="M26" s="41" t="s">
        <v>695</v>
      </c>
      <c r="N26" s="42">
        <v>1</v>
      </c>
      <c r="O26" s="26">
        <v>6400</v>
      </c>
      <c r="P26" s="10" t="s">
        <v>714</v>
      </c>
    </row>
    <row r="27" ht="36" spans="1:16">
      <c r="A27" s="12" t="s">
        <v>692</v>
      </c>
      <c r="B27" s="13">
        <v>205007</v>
      </c>
      <c r="C27" s="14" t="s">
        <v>78</v>
      </c>
      <c r="D27" s="14" t="s">
        <v>185</v>
      </c>
      <c r="E27" s="27"/>
      <c r="F27" s="13">
        <f>SUM(F22:F26)</f>
        <v>6</v>
      </c>
      <c r="G27" s="27">
        <v>61400</v>
      </c>
      <c r="H27" s="27">
        <v>61400</v>
      </c>
      <c r="I27" s="27"/>
      <c r="J27" s="27"/>
      <c r="K27" s="27"/>
      <c r="L27" s="27"/>
      <c r="M27" s="43"/>
      <c r="N27" s="44"/>
      <c r="O27" s="27">
        <v>61400</v>
      </c>
      <c r="P27" s="13"/>
    </row>
    <row r="28" ht="36" spans="1:16">
      <c r="A28" s="9" t="s">
        <v>692</v>
      </c>
      <c r="B28" s="10">
        <v>205010</v>
      </c>
      <c r="C28" s="11" t="s">
        <v>79</v>
      </c>
      <c r="D28" s="11" t="s">
        <v>715</v>
      </c>
      <c r="E28" s="26">
        <v>3000</v>
      </c>
      <c r="F28" s="10">
        <v>1</v>
      </c>
      <c r="G28" s="26">
        <v>3000</v>
      </c>
      <c r="H28" s="26">
        <v>3000</v>
      </c>
      <c r="I28" s="26"/>
      <c r="J28" s="26"/>
      <c r="K28" s="10" t="s">
        <v>716</v>
      </c>
      <c r="L28" s="26"/>
      <c r="M28" s="41" t="s">
        <v>695</v>
      </c>
      <c r="N28" s="42">
        <v>1</v>
      </c>
      <c r="O28" s="26">
        <v>3000</v>
      </c>
      <c r="P28" s="10"/>
    </row>
    <row r="29" ht="36" spans="1:16">
      <c r="A29" s="9" t="s">
        <v>692</v>
      </c>
      <c r="B29" s="10">
        <v>205010</v>
      </c>
      <c r="C29" s="11" t="s">
        <v>79</v>
      </c>
      <c r="D29" s="11" t="s">
        <v>717</v>
      </c>
      <c r="E29" s="26">
        <v>7000</v>
      </c>
      <c r="F29" s="10">
        <v>1</v>
      </c>
      <c r="G29" s="26">
        <v>7000</v>
      </c>
      <c r="H29" s="26">
        <v>7000</v>
      </c>
      <c r="I29" s="26"/>
      <c r="J29" s="26"/>
      <c r="K29" s="10" t="s">
        <v>716</v>
      </c>
      <c r="L29" s="26"/>
      <c r="M29" s="41" t="s">
        <v>695</v>
      </c>
      <c r="N29" s="42">
        <v>1</v>
      </c>
      <c r="O29" s="26">
        <v>7000</v>
      </c>
      <c r="P29" s="10"/>
    </row>
    <row r="30" ht="36" spans="1:16">
      <c r="A30" s="9" t="s">
        <v>692</v>
      </c>
      <c r="B30" s="10">
        <v>205010</v>
      </c>
      <c r="C30" s="11" t="s">
        <v>79</v>
      </c>
      <c r="D30" s="11" t="s">
        <v>708</v>
      </c>
      <c r="E30" s="26">
        <v>5000</v>
      </c>
      <c r="F30" s="10">
        <v>3</v>
      </c>
      <c r="G30" s="26">
        <v>15000</v>
      </c>
      <c r="H30" s="26">
        <v>15000</v>
      </c>
      <c r="I30" s="26"/>
      <c r="J30" s="26"/>
      <c r="K30" s="10" t="s">
        <v>716</v>
      </c>
      <c r="L30" s="26"/>
      <c r="M30" s="41" t="s">
        <v>695</v>
      </c>
      <c r="N30" s="42">
        <v>1</v>
      </c>
      <c r="O30" s="26">
        <v>15000</v>
      </c>
      <c r="P30" s="10"/>
    </row>
    <row r="31" ht="24" spans="1:16">
      <c r="A31" s="12" t="s">
        <v>692</v>
      </c>
      <c r="B31" s="13">
        <v>205010</v>
      </c>
      <c r="C31" s="14" t="s">
        <v>79</v>
      </c>
      <c r="D31" s="14" t="s">
        <v>185</v>
      </c>
      <c r="E31" s="27"/>
      <c r="F31" s="13">
        <f>SUM(F28:F30)</f>
        <v>5</v>
      </c>
      <c r="G31" s="27">
        <v>25000</v>
      </c>
      <c r="H31" s="27">
        <v>25000</v>
      </c>
      <c r="I31" s="27"/>
      <c r="J31" s="27"/>
      <c r="K31" s="27"/>
      <c r="L31" s="27"/>
      <c r="M31" s="43"/>
      <c r="N31" s="44"/>
      <c r="O31" s="27">
        <v>25000</v>
      </c>
      <c r="P31" s="13"/>
    </row>
    <row r="32" ht="36" spans="1:16">
      <c r="A32" s="9" t="s">
        <v>692</v>
      </c>
      <c r="B32" s="10">
        <v>205013</v>
      </c>
      <c r="C32" s="11" t="s">
        <v>75</v>
      </c>
      <c r="D32" s="11" t="s">
        <v>707</v>
      </c>
      <c r="E32" s="26">
        <v>4500</v>
      </c>
      <c r="F32" s="10">
        <v>15</v>
      </c>
      <c r="G32" s="26">
        <v>67500</v>
      </c>
      <c r="H32" s="26">
        <v>67500</v>
      </c>
      <c r="I32" s="26"/>
      <c r="J32" s="26"/>
      <c r="K32" s="10" t="s">
        <v>709</v>
      </c>
      <c r="L32" s="26"/>
      <c r="M32" s="41" t="s">
        <v>695</v>
      </c>
      <c r="N32" s="42">
        <v>1</v>
      </c>
      <c r="O32" s="26">
        <v>67500</v>
      </c>
      <c r="P32" s="10"/>
    </row>
    <row r="33" ht="36" spans="1:16">
      <c r="A33" s="9" t="s">
        <v>692</v>
      </c>
      <c r="B33" s="10">
        <v>205013</v>
      </c>
      <c r="C33" s="11" t="s">
        <v>75</v>
      </c>
      <c r="D33" s="11" t="s">
        <v>706</v>
      </c>
      <c r="E33" s="26">
        <v>7000</v>
      </c>
      <c r="F33" s="10">
        <v>1</v>
      </c>
      <c r="G33" s="26">
        <v>7000</v>
      </c>
      <c r="H33" s="26">
        <v>7000</v>
      </c>
      <c r="I33" s="26"/>
      <c r="J33" s="26"/>
      <c r="K33" s="10" t="s">
        <v>709</v>
      </c>
      <c r="L33" s="26"/>
      <c r="M33" s="41" t="s">
        <v>695</v>
      </c>
      <c r="N33" s="42">
        <v>1</v>
      </c>
      <c r="O33" s="26">
        <v>7000</v>
      </c>
      <c r="P33" s="10"/>
    </row>
    <row r="34" ht="36" spans="1:16">
      <c r="A34" s="9" t="s">
        <v>692</v>
      </c>
      <c r="B34" s="10">
        <v>205013</v>
      </c>
      <c r="C34" s="11" t="s">
        <v>75</v>
      </c>
      <c r="D34" s="11" t="s">
        <v>718</v>
      </c>
      <c r="E34" s="26">
        <v>7680</v>
      </c>
      <c r="F34" s="10">
        <v>4</v>
      </c>
      <c r="G34" s="26">
        <v>92160</v>
      </c>
      <c r="H34" s="26">
        <v>92160</v>
      </c>
      <c r="I34" s="26"/>
      <c r="J34" s="26"/>
      <c r="K34" s="10" t="s">
        <v>709</v>
      </c>
      <c r="L34" s="26"/>
      <c r="M34" s="41" t="s">
        <v>695</v>
      </c>
      <c r="N34" s="42">
        <v>1</v>
      </c>
      <c r="O34" s="26">
        <v>92160</v>
      </c>
      <c r="P34" s="10"/>
    </row>
    <row r="35" ht="36" spans="1:16">
      <c r="A35" s="12" t="s">
        <v>692</v>
      </c>
      <c r="B35" s="13">
        <v>205013</v>
      </c>
      <c r="C35" s="14" t="s">
        <v>75</v>
      </c>
      <c r="D35" s="14" t="s">
        <v>185</v>
      </c>
      <c r="E35" s="27"/>
      <c r="F35" s="13">
        <f>SUM(F32:F34)</f>
        <v>20</v>
      </c>
      <c r="G35" s="27">
        <v>166660</v>
      </c>
      <c r="H35" s="27">
        <v>166660</v>
      </c>
      <c r="I35" s="27"/>
      <c r="J35" s="27"/>
      <c r="K35" s="27"/>
      <c r="L35" s="27"/>
      <c r="M35" s="43"/>
      <c r="N35" s="44"/>
      <c r="O35" s="27">
        <v>166660</v>
      </c>
      <c r="P35" s="13"/>
    </row>
    <row r="36" ht="33" customHeight="1" spans="1:16">
      <c r="A36" s="15" t="s">
        <v>58</v>
      </c>
      <c r="B36" s="15"/>
      <c r="C36" s="15"/>
      <c r="D36" s="16"/>
      <c r="E36" s="27"/>
      <c r="F36" s="13">
        <f>F10+F15+F17+F21+F27+F31+F35</f>
        <v>54</v>
      </c>
      <c r="G36" s="27">
        <f t="shared" ref="G36:H36" si="0">G10+G15+G17+G21+G27+G31+G35</f>
        <v>361560</v>
      </c>
      <c r="H36" s="27">
        <f t="shared" si="0"/>
        <v>361560</v>
      </c>
      <c r="I36" s="27"/>
      <c r="J36" s="27"/>
      <c r="K36" s="27"/>
      <c r="L36" s="27"/>
      <c r="M36" s="27"/>
      <c r="N36" s="27"/>
      <c r="O36" s="27">
        <f t="shared" ref="O36" si="1">O10+O15+O17+O21+O27+O31+O35</f>
        <v>361560</v>
      </c>
      <c r="P36" s="27"/>
    </row>
  </sheetData>
  <mergeCells count="19">
    <mergeCell ref="H4:L4"/>
    <mergeCell ref="M4:O4"/>
    <mergeCell ref="H5:J5"/>
    <mergeCell ref="A36:C36"/>
    <mergeCell ref="A4:A6"/>
    <mergeCell ref="B4:B6"/>
    <mergeCell ref="C4:C6"/>
    <mergeCell ref="D4:D6"/>
    <mergeCell ref="E4:E6"/>
    <mergeCell ref="F4:F6"/>
    <mergeCell ref="G4:G6"/>
    <mergeCell ref="K5:K6"/>
    <mergeCell ref="L5:L6"/>
    <mergeCell ref="M5:M6"/>
    <mergeCell ref="N5:N6"/>
    <mergeCell ref="O5:O6"/>
    <mergeCell ref="P1:P3"/>
    <mergeCell ref="P4:P6"/>
    <mergeCell ref="A1:O3"/>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showZeros="0" workbookViewId="0">
      <pane ySplit="5" topLeftCell="A23" activePane="bottomLeft" state="frozen"/>
      <selection/>
      <selection pane="bottomLeft" activeCell="F26" sqref="F26"/>
    </sheetView>
  </sheetViews>
  <sheetFormatPr defaultColWidth="10" defaultRowHeight="13.5"/>
  <cols>
    <col min="1" max="1" width="1.5" style="350" customWidth="1"/>
    <col min="2" max="2" width="29.625" style="350" customWidth="1"/>
    <col min="3" max="3" width="11.625" style="350" customWidth="1"/>
    <col min="4" max="4" width="29.625" style="350" customWidth="1"/>
    <col min="5" max="5" width="11.625" style="350" customWidth="1"/>
    <col min="6" max="6" width="13.125" style="350" customWidth="1"/>
    <col min="7" max="8" width="11.2583333333333" style="350" customWidth="1"/>
    <col min="9" max="9" width="1.5" style="350" customWidth="1"/>
    <col min="10" max="12" width="9.75833333333333" style="350" customWidth="1"/>
    <col min="13" max="16384" width="10" style="350"/>
  </cols>
  <sheetData>
    <row r="1" ht="24.95" customHeight="1" spans="1:9">
      <c r="A1" s="381"/>
      <c r="B1" s="326"/>
      <c r="C1" s="382"/>
      <c r="D1" s="382"/>
      <c r="H1" s="386" t="s">
        <v>136</v>
      </c>
      <c r="I1" s="372" t="s">
        <v>2</v>
      </c>
    </row>
    <row r="2" ht="22.9" customHeight="1" spans="1:9">
      <c r="A2" s="383"/>
      <c r="B2" s="384" t="s">
        <v>137</v>
      </c>
      <c r="C2" s="384"/>
      <c r="D2" s="384"/>
      <c r="E2" s="384"/>
      <c r="F2" s="387"/>
      <c r="G2" s="387"/>
      <c r="H2" s="387"/>
      <c r="I2" s="389"/>
    </row>
    <row r="3" ht="19.5" customHeight="1" spans="1:9">
      <c r="A3" s="383"/>
      <c r="B3" s="354" t="s">
        <v>4</v>
      </c>
      <c r="C3" s="354"/>
      <c r="D3" s="277"/>
      <c r="F3" s="388" t="s">
        <v>5</v>
      </c>
      <c r="G3" s="388"/>
      <c r="H3" s="388"/>
      <c r="I3" s="390"/>
    </row>
    <row r="4" ht="30" customHeight="1" spans="1:9">
      <c r="A4" s="383"/>
      <c r="B4" s="331" t="s">
        <v>6</v>
      </c>
      <c r="C4" s="331"/>
      <c r="D4" s="331" t="s">
        <v>7</v>
      </c>
      <c r="E4" s="331"/>
      <c r="F4" s="331"/>
      <c r="G4" s="331"/>
      <c r="H4" s="331"/>
      <c r="I4" s="391"/>
    </row>
    <row r="5" ht="30" customHeight="1" spans="1:9">
      <c r="A5" s="383"/>
      <c r="B5" s="331" t="s">
        <v>8</v>
      </c>
      <c r="C5" s="331" t="s">
        <v>9</v>
      </c>
      <c r="D5" s="331" t="s">
        <v>8</v>
      </c>
      <c r="E5" s="331" t="s">
        <v>58</v>
      </c>
      <c r="F5" s="348" t="s">
        <v>138</v>
      </c>
      <c r="G5" s="348" t="s">
        <v>139</v>
      </c>
      <c r="H5" s="348" t="s">
        <v>140</v>
      </c>
      <c r="I5" s="372"/>
    </row>
    <row r="6" ht="30" customHeight="1" spans="1:9">
      <c r="A6" s="357"/>
      <c r="B6" s="334" t="s">
        <v>141</v>
      </c>
      <c r="C6" s="339">
        <f>SUM(C7:C9)</f>
        <v>8857.26</v>
      </c>
      <c r="D6" s="334" t="s">
        <v>142</v>
      </c>
      <c r="E6" s="339">
        <f>F6</f>
        <v>8857.26</v>
      </c>
      <c r="F6" s="339">
        <f>ROUND(SUM(F7:F33),2)</f>
        <v>8857.26</v>
      </c>
      <c r="G6" s="341"/>
      <c r="H6" s="341"/>
      <c r="I6" s="361"/>
    </row>
    <row r="7" ht="30" customHeight="1" spans="1:9">
      <c r="A7" s="357"/>
      <c r="B7" s="334" t="s">
        <v>143</v>
      </c>
      <c r="C7" s="339">
        <v>8857.26</v>
      </c>
      <c r="D7" s="334" t="s">
        <v>144</v>
      </c>
      <c r="E7" s="339">
        <f t="shared" ref="E7:E16" si="0">F7</f>
        <v>12</v>
      </c>
      <c r="F7" s="339">
        <v>12</v>
      </c>
      <c r="G7" s="341"/>
      <c r="H7" s="341"/>
      <c r="I7" s="361"/>
    </row>
    <row r="8" ht="30" customHeight="1" spans="1:9">
      <c r="A8" s="357"/>
      <c r="B8" s="334" t="s">
        <v>145</v>
      </c>
      <c r="C8" s="341"/>
      <c r="D8" s="334" t="s">
        <v>146</v>
      </c>
      <c r="E8" s="339">
        <f t="shared" si="0"/>
        <v>0</v>
      </c>
      <c r="F8" s="339"/>
      <c r="G8" s="341"/>
      <c r="H8" s="341"/>
      <c r="I8" s="361"/>
    </row>
    <row r="9" ht="30" customHeight="1" spans="1:9">
      <c r="A9" s="357"/>
      <c r="B9" s="334" t="s">
        <v>147</v>
      </c>
      <c r="C9" s="341"/>
      <c r="D9" s="334" t="s">
        <v>148</v>
      </c>
      <c r="E9" s="339">
        <f t="shared" si="0"/>
        <v>0</v>
      </c>
      <c r="F9" s="339"/>
      <c r="G9" s="341"/>
      <c r="H9" s="341"/>
      <c r="I9" s="361"/>
    </row>
    <row r="10" ht="30" customHeight="1" spans="1:9">
      <c r="A10" s="357"/>
      <c r="B10" s="334" t="s">
        <v>149</v>
      </c>
      <c r="C10" s="341"/>
      <c r="D10" s="334" t="s">
        <v>150</v>
      </c>
      <c r="E10" s="339">
        <f t="shared" si="0"/>
        <v>0</v>
      </c>
      <c r="F10" s="339"/>
      <c r="G10" s="341"/>
      <c r="H10" s="341"/>
      <c r="I10" s="361"/>
    </row>
    <row r="11" ht="30" customHeight="1" spans="1:9">
      <c r="A11" s="357"/>
      <c r="B11" s="334" t="s">
        <v>143</v>
      </c>
      <c r="C11" s="341"/>
      <c r="D11" s="334" t="s">
        <v>151</v>
      </c>
      <c r="E11" s="339">
        <f t="shared" si="0"/>
        <v>0</v>
      </c>
      <c r="F11" s="339"/>
      <c r="G11" s="341"/>
      <c r="H11" s="341"/>
      <c r="I11" s="361"/>
    </row>
    <row r="12" ht="30" customHeight="1" spans="1:9">
      <c r="A12" s="357"/>
      <c r="B12" s="334" t="s">
        <v>145</v>
      </c>
      <c r="C12" s="341"/>
      <c r="D12" s="334" t="s">
        <v>152</v>
      </c>
      <c r="E12" s="339">
        <f t="shared" si="0"/>
        <v>0</v>
      </c>
      <c r="F12" s="339"/>
      <c r="G12" s="341"/>
      <c r="H12" s="341"/>
      <c r="I12" s="361"/>
    </row>
    <row r="13" ht="30" customHeight="1" spans="1:9">
      <c r="A13" s="357"/>
      <c r="B13" s="334" t="s">
        <v>147</v>
      </c>
      <c r="C13" s="341"/>
      <c r="D13" s="334" t="s">
        <v>153</v>
      </c>
      <c r="E13" s="339">
        <f t="shared" si="0"/>
        <v>7374.2553</v>
      </c>
      <c r="F13" s="339">
        <v>7374.2553</v>
      </c>
      <c r="G13" s="341"/>
      <c r="H13" s="341"/>
      <c r="I13" s="361"/>
    </row>
    <row r="14" ht="30" customHeight="1" spans="1:9">
      <c r="A14" s="357"/>
      <c r="B14" s="334" t="s">
        <v>154</v>
      </c>
      <c r="C14" s="341"/>
      <c r="D14" s="334" t="s">
        <v>155</v>
      </c>
      <c r="E14" s="339">
        <f t="shared" si="0"/>
        <v>1105.8276</v>
      </c>
      <c r="F14" s="339">
        <v>1105.8276</v>
      </c>
      <c r="G14" s="341"/>
      <c r="H14" s="341"/>
      <c r="I14" s="361"/>
    </row>
    <row r="15" ht="30" customHeight="1" spans="1:9">
      <c r="A15" s="357"/>
      <c r="B15" s="334" t="s">
        <v>154</v>
      </c>
      <c r="C15" s="341"/>
      <c r="D15" s="334" t="s">
        <v>156</v>
      </c>
      <c r="E15" s="339">
        <f t="shared" si="0"/>
        <v>0</v>
      </c>
      <c r="F15" s="339"/>
      <c r="G15" s="341"/>
      <c r="H15" s="341"/>
      <c r="I15" s="361"/>
    </row>
    <row r="16" ht="30" customHeight="1" spans="1:9">
      <c r="A16" s="357"/>
      <c r="B16" s="334" t="s">
        <v>154</v>
      </c>
      <c r="C16" s="341"/>
      <c r="D16" s="334" t="s">
        <v>157</v>
      </c>
      <c r="E16" s="339">
        <f t="shared" si="0"/>
        <v>0</v>
      </c>
      <c r="F16" s="339"/>
      <c r="G16" s="341"/>
      <c r="H16" s="341"/>
      <c r="I16" s="361"/>
    </row>
    <row r="17" ht="30" customHeight="1" spans="1:9">
      <c r="A17" s="357"/>
      <c r="B17" s="334" t="s">
        <v>154</v>
      </c>
      <c r="C17" s="341"/>
      <c r="D17" s="334" t="s">
        <v>158</v>
      </c>
      <c r="E17" s="339">
        <f t="shared" ref="E17:E27" si="1">F17</f>
        <v>0</v>
      </c>
      <c r="F17" s="339"/>
      <c r="G17" s="341"/>
      <c r="H17" s="341"/>
      <c r="I17" s="361"/>
    </row>
    <row r="18" ht="30" customHeight="1" spans="1:9">
      <c r="A18" s="357"/>
      <c r="B18" s="334" t="s">
        <v>154</v>
      </c>
      <c r="C18" s="341"/>
      <c r="D18" s="334" t="s">
        <v>159</v>
      </c>
      <c r="E18" s="339">
        <f t="shared" si="1"/>
        <v>0</v>
      </c>
      <c r="F18" s="339"/>
      <c r="G18" s="341"/>
      <c r="H18" s="341"/>
      <c r="I18" s="361"/>
    </row>
    <row r="19" ht="30" customHeight="1" spans="1:9">
      <c r="A19" s="357"/>
      <c r="B19" s="334" t="s">
        <v>154</v>
      </c>
      <c r="C19" s="341"/>
      <c r="D19" s="334" t="s">
        <v>160</v>
      </c>
      <c r="E19" s="339">
        <f t="shared" si="1"/>
        <v>0</v>
      </c>
      <c r="F19" s="339"/>
      <c r="G19" s="341"/>
      <c r="H19" s="341"/>
      <c r="I19" s="361"/>
    </row>
    <row r="20" ht="30" customHeight="1" spans="1:9">
      <c r="A20" s="357"/>
      <c r="B20" s="334" t="s">
        <v>154</v>
      </c>
      <c r="C20" s="341"/>
      <c r="D20" s="334" t="s">
        <v>161</v>
      </c>
      <c r="E20" s="339">
        <f t="shared" si="1"/>
        <v>0</v>
      </c>
      <c r="F20" s="339"/>
      <c r="G20" s="341"/>
      <c r="H20" s="341"/>
      <c r="I20" s="361"/>
    </row>
    <row r="21" ht="30" customHeight="1" spans="1:9">
      <c r="A21" s="357"/>
      <c r="B21" s="334" t="s">
        <v>154</v>
      </c>
      <c r="C21" s="341"/>
      <c r="D21" s="334" t="s">
        <v>162</v>
      </c>
      <c r="E21" s="339">
        <f t="shared" si="1"/>
        <v>0</v>
      </c>
      <c r="F21" s="339"/>
      <c r="G21" s="341"/>
      <c r="H21" s="341"/>
      <c r="I21" s="361"/>
    </row>
    <row r="22" ht="30" customHeight="1" spans="1:9">
      <c r="A22" s="357"/>
      <c r="B22" s="334" t="s">
        <v>154</v>
      </c>
      <c r="C22" s="341"/>
      <c r="D22" s="334" t="s">
        <v>163</v>
      </c>
      <c r="E22" s="339">
        <f t="shared" si="1"/>
        <v>0</v>
      </c>
      <c r="F22" s="339"/>
      <c r="G22" s="341"/>
      <c r="H22" s="341"/>
      <c r="I22" s="361"/>
    </row>
    <row r="23" ht="30" customHeight="1" spans="1:9">
      <c r="A23" s="357"/>
      <c r="B23" s="334" t="s">
        <v>154</v>
      </c>
      <c r="C23" s="341"/>
      <c r="D23" s="334" t="s">
        <v>164</v>
      </c>
      <c r="E23" s="339">
        <f t="shared" si="1"/>
        <v>0</v>
      </c>
      <c r="F23" s="339"/>
      <c r="G23" s="341"/>
      <c r="H23" s="341"/>
      <c r="I23" s="361"/>
    </row>
    <row r="24" ht="30" customHeight="1" spans="1:9">
      <c r="A24" s="357"/>
      <c r="B24" s="334" t="s">
        <v>154</v>
      </c>
      <c r="C24" s="341"/>
      <c r="D24" s="334" t="s">
        <v>165</v>
      </c>
      <c r="E24" s="339">
        <f t="shared" si="1"/>
        <v>0</v>
      </c>
      <c r="F24" s="339"/>
      <c r="G24" s="341"/>
      <c r="H24" s="341"/>
      <c r="I24" s="361"/>
    </row>
    <row r="25" ht="30" customHeight="1" spans="1:9">
      <c r="A25" s="357"/>
      <c r="B25" s="334" t="s">
        <v>154</v>
      </c>
      <c r="C25" s="341"/>
      <c r="D25" s="334" t="s">
        <v>166</v>
      </c>
      <c r="E25" s="339">
        <f t="shared" si="1"/>
        <v>0</v>
      </c>
      <c r="F25" s="339"/>
      <c r="G25" s="341"/>
      <c r="H25" s="341"/>
      <c r="I25" s="361"/>
    </row>
    <row r="26" ht="30" customHeight="1" spans="1:9">
      <c r="A26" s="357"/>
      <c r="B26" s="334" t="s">
        <v>154</v>
      </c>
      <c r="C26" s="341"/>
      <c r="D26" s="334" t="s">
        <v>167</v>
      </c>
      <c r="E26" s="339">
        <f t="shared" si="1"/>
        <v>365.1741</v>
      </c>
      <c r="F26" s="339">
        <v>365.1741</v>
      </c>
      <c r="G26" s="341"/>
      <c r="H26" s="341"/>
      <c r="I26" s="361"/>
    </row>
    <row r="27" ht="30" customHeight="1" spans="1:9">
      <c r="A27" s="357"/>
      <c r="B27" s="334" t="s">
        <v>154</v>
      </c>
      <c r="C27" s="341"/>
      <c r="D27" s="334" t="s">
        <v>168</v>
      </c>
      <c r="E27" s="339">
        <f t="shared" si="1"/>
        <v>0</v>
      </c>
      <c r="F27" s="339"/>
      <c r="G27" s="341"/>
      <c r="H27" s="341"/>
      <c r="I27" s="361"/>
    </row>
    <row r="28" ht="30" customHeight="1" spans="1:9">
      <c r="A28" s="357"/>
      <c r="B28" s="334" t="s">
        <v>154</v>
      </c>
      <c r="C28" s="341"/>
      <c r="D28" s="334" t="s">
        <v>169</v>
      </c>
      <c r="E28" s="339">
        <v>0</v>
      </c>
      <c r="F28" s="339"/>
      <c r="G28" s="341"/>
      <c r="H28" s="341"/>
      <c r="I28" s="361"/>
    </row>
    <row r="29" ht="30" customHeight="1" spans="1:9">
      <c r="A29" s="357"/>
      <c r="B29" s="334" t="s">
        <v>154</v>
      </c>
      <c r="C29" s="341"/>
      <c r="D29" s="334" t="s">
        <v>170</v>
      </c>
      <c r="E29" s="339">
        <v>0</v>
      </c>
      <c r="F29" s="339"/>
      <c r="G29" s="341"/>
      <c r="H29" s="341"/>
      <c r="I29" s="361"/>
    </row>
    <row r="30" ht="30" customHeight="1" spans="1:9">
      <c r="A30" s="357"/>
      <c r="B30" s="334" t="s">
        <v>154</v>
      </c>
      <c r="C30" s="341"/>
      <c r="D30" s="334" t="s">
        <v>171</v>
      </c>
      <c r="E30" s="339">
        <v>0</v>
      </c>
      <c r="F30" s="339"/>
      <c r="G30" s="341"/>
      <c r="H30" s="341"/>
      <c r="I30" s="361"/>
    </row>
    <row r="31" ht="30" customHeight="1" spans="1:9">
      <c r="A31" s="357"/>
      <c r="B31" s="334" t="s">
        <v>154</v>
      </c>
      <c r="C31" s="341"/>
      <c r="D31" s="334" t="s">
        <v>172</v>
      </c>
      <c r="E31" s="339">
        <v>0</v>
      </c>
      <c r="F31" s="339"/>
      <c r="G31" s="341"/>
      <c r="H31" s="341"/>
      <c r="I31" s="361"/>
    </row>
    <row r="32" ht="30" customHeight="1" spans="1:9">
      <c r="A32" s="357"/>
      <c r="B32" s="334" t="s">
        <v>154</v>
      </c>
      <c r="C32" s="341"/>
      <c r="D32" s="334" t="s">
        <v>173</v>
      </c>
      <c r="E32" s="339">
        <v>0</v>
      </c>
      <c r="F32" s="339"/>
      <c r="G32" s="341"/>
      <c r="H32" s="341"/>
      <c r="I32" s="361"/>
    </row>
    <row r="33" ht="30" customHeight="1" spans="1:9">
      <c r="A33" s="357"/>
      <c r="B33" s="334" t="s">
        <v>154</v>
      </c>
      <c r="C33" s="341"/>
      <c r="D33" s="334" t="s">
        <v>174</v>
      </c>
      <c r="E33" s="339">
        <v>0</v>
      </c>
      <c r="F33" s="339"/>
      <c r="G33" s="341"/>
      <c r="H33" s="341"/>
      <c r="I33" s="361"/>
    </row>
    <row r="34" ht="9.75" customHeight="1" spans="1:9">
      <c r="A34" s="385"/>
      <c r="B34" s="385"/>
      <c r="C34" s="385"/>
      <c r="D34" s="277"/>
      <c r="E34" s="385"/>
      <c r="F34" s="385"/>
      <c r="G34" s="385"/>
      <c r="H34" s="385"/>
      <c r="I34" s="392"/>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41"/>
  <sheetViews>
    <sheetView showZeros="0" workbookViewId="0">
      <pane ySplit="6" topLeftCell="A21" activePane="bottomLeft" state="frozen"/>
      <selection/>
      <selection pane="bottomLeft" activeCell="F184" sqref="F184:I186"/>
    </sheetView>
  </sheetViews>
  <sheetFormatPr defaultColWidth="10" defaultRowHeight="13.5"/>
  <cols>
    <col min="1" max="1" width="1.5" style="350" customWidth="1"/>
    <col min="2" max="3" width="5.875" style="350" customWidth="1"/>
    <col min="4" max="4" width="11.625" style="350" customWidth="1"/>
    <col min="5" max="5" width="36" style="350" customWidth="1"/>
    <col min="6" max="10" width="10.375" style="350" customWidth="1"/>
    <col min="11" max="13" width="5.875" style="350" customWidth="1"/>
    <col min="14" max="16" width="7.25833333333333" style="350" customWidth="1"/>
    <col min="17" max="23" width="5.875" style="350" customWidth="1"/>
    <col min="24" max="26" width="7.25833333333333" style="350" customWidth="1"/>
    <col min="27" max="33" width="5.875" style="350" customWidth="1"/>
    <col min="34" max="39" width="7.25833333333333" style="350" customWidth="1"/>
    <col min="40" max="40" width="1.5" style="350" customWidth="1"/>
    <col min="41" max="42" width="9.75833333333333" style="350" customWidth="1"/>
    <col min="43" max="16384" width="10" style="350"/>
  </cols>
  <sheetData>
    <row r="1" ht="24.95" customHeight="1" spans="1:40">
      <c r="A1" s="364"/>
      <c r="B1" s="326"/>
      <c r="C1" s="326"/>
      <c r="D1" s="365"/>
      <c r="E1" s="365"/>
      <c r="F1" s="351"/>
      <c r="G1" s="351"/>
      <c r="H1" s="351"/>
      <c r="I1" s="365"/>
      <c r="J1" s="365"/>
      <c r="K1" s="351"/>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7" t="s">
        <v>175</v>
      </c>
      <c r="AN1" s="379"/>
    </row>
    <row r="2" ht="22.9" customHeight="1" spans="1:40">
      <c r="A2" s="351"/>
      <c r="B2" s="352" t="s">
        <v>176</v>
      </c>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79"/>
    </row>
    <row r="3" ht="19.5" customHeight="1" spans="1:40">
      <c r="A3" s="353"/>
      <c r="B3" s="354" t="s">
        <v>4</v>
      </c>
      <c r="C3" s="354"/>
      <c r="D3" s="354"/>
      <c r="E3" s="354"/>
      <c r="F3" s="375"/>
      <c r="G3" s="353"/>
      <c r="H3" s="369"/>
      <c r="I3" s="375"/>
      <c r="J3" s="375"/>
      <c r="K3" s="378"/>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69" t="s">
        <v>5</v>
      </c>
      <c r="AM3" s="369"/>
      <c r="AN3" s="380"/>
    </row>
    <row r="4" ht="24.4" customHeight="1" spans="1:40">
      <c r="A4" s="357"/>
      <c r="B4" s="348" t="s">
        <v>8</v>
      </c>
      <c r="C4" s="348"/>
      <c r="D4" s="348"/>
      <c r="E4" s="348"/>
      <c r="F4" s="348" t="s">
        <v>177</v>
      </c>
      <c r="G4" s="348" t="s">
        <v>178</v>
      </c>
      <c r="H4" s="348"/>
      <c r="I4" s="348"/>
      <c r="J4" s="348"/>
      <c r="K4" s="348"/>
      <c r="L4" s="348"/>
      <c r="M4" s="348"/>
      <c r="N4" s="348"/>
      <c r="O4" s="348"/>
      <c r="P4" s="348"/>
      <c r="Q4" s="348" t="s">
        <v>179</v>
      </c>
      <c r="R4" s="348"/>
      <c r="S4" s="348"/>
      <c r="T4" s="348"/>
      <c r="U4" s="348"/>
      <c r="V4" s="348"/>
      <c r="W4" s="348"/>
      <c r="X4" s="348"/>
      <c r="Y4" s="348"/>
      <c r="Z4" s="348"/>
      <c r="AA4" s="348" t="s">
        <v>180</v>
      </c>
      <c r="AB4" s="348"/>
      <c r="AC4" s="348"/>
      <c r="AD4" s="348"/>
      <c r="AE4" s="348"/>
      <c r="AF4" s="348"/>
      <c r="AG4" s="348"/>
      <c r="AH4" s="348"/>
      <c r="AI4" s="348"/>
      <c r="AJ4" s="348"/>
      <c r="AK4" s="348"/>
      <c r="AL4" s="348"/>
      <c r="AM4" s="348"/>
      <c r="AN4" s="372"/>
    </row>
    <row r="5" ht="24.4" customHeight="1" spans="1:40">
      <c r="A5" s="357"/>
      <c r="B5" s="348" t="s">
        <v>87</v>
      </c>
      <c r="C5" s="348"/>
      <c r="D5" s="348" t="s">
        <v>69</v>
      </c>
      <c r="E5" s="348" t="s">
        <v>70</v>
      </c>
      <c r="F5" s="348"/>
      <c r="G5" s="348" t="s">
        <v>58</v>
      </c>
      <c r="H5" s="348" t="s">
        <v>181</v>
      </c>
      <c r="I5" s="348"/>
      <c r="J5" s="348"/>
      <c r="K5" s="348" t="s">
        <v>182</v>
      </c>
      <c r="L5" s="348"/>
      <c r="M5" s="348"/>
      <c r="N5" s="348" t="s">
        <v>183</v>
      </c>
      <c r="O5" s="348"/>
      <c r="P5" s="348"/>
      <c r="Q5" s="348" t="s">
        <v>58</v>
      </c>
      <c r="R5" s="348" t="s">
        <v>181</v>
      </c>
      <c r="S5" s="348"/>
      <c r="T5" s="348"/>
      <c r="U5" s="348" t="s">
        <v>182</v>
      </c>
      <c r="V5" s="348"/>
      <c r="W5" s="348"/>
      <c r="X5" s="348" t="s">
        <v>183</v>
      </c>
      <c r="Y5" s="348"/>
      <c r="Z5" s="348"/>
      <c r="AA5" s="348" t="s">
        <v>58</v>
      </c>
      <c r="AB5" s="348" t="s">
        <v>181</v>
      </c>
      <c r="AC5" s="348"/>
      <c r="AD5" s="348"/>
      <c r="AE5" s="348" t="s">
        <v>182</v>
      </c>
      <c r="AF5" s="348"/>
      <c r="AG5" s="348"/>
      <c r="AH5" s="348" t="s">
        <v>183</v>
      </c>
      <c r="AI5" s="348"/>
      <c r="AJ5" s="348"/>
      <c r="AK5" s="348" t="s">
        <v>184</v>
      </c>
      <c r="AL5" s="348"/>
      <c r="AM5" s="348"/>
      <c r="AN5" s="372"/>
    </row>
    <row r="6" ht="39" customHeight="1" spans="1:40">
      <c r="A6" s="277"/>
      <c r="B6" s="348" t="s">
        <v>88</v>
      </c>
      <c r="C6" s="348" t="s">
        <v>89</v>
      </c>
      <c r="D6" s="348"/>
      <c r="E6" s="348"/>
      <c r="F6" s="348"/>
      <c r="G6" s="348"/>
      <c r="H6" s="348" t="s">
        <v>185</v>
      </c>
      <c r="I6" s="348" t="s">
        <v>83</v>
      </c>
      <c r="J6" s="348" t="s">
        <v>84</v>
      </c>
      <c r="K6" s="348" t="s">
        <v>185</v>
      </c>
      <c r="L6" s="348" t="s">
        <v>83</v>
      </c>
      <c r="M6" s="348" t="s">
        <v>84</v>
      </c>
      <c r="N6" s="348" t="s">
        <v>185</v>
      </c>
      <c r="O6" s="348" t="s">
        <v>186</v>
      </c>
      <c r="P6" s="348" t="s">
        <v>187</v>
      </c>
      <c r="Q6" s="348"/>
      <c r="R6" s="348" t="s">
        <v>185</v>
      </c>
      <c r="S6" s="348" t="s">
        <v>83</v>
      </c>
      <c r="T6" s="348" t="s">
        <v>84</v>
      </c>
      <c r="U6" s="348" t="s">
        <v>185</v>
      </c>
      <c r="V6" s="348" t="s">
        <v>83</v>
      </c>
      <c r="W6" s="348" t="s">
        <v>84</v>
      </c>
      <c r="X6" s="348" t="s">
        <v>185</v>
      </c>
      <c r="Y6" s="348" t="s">
        <v>186</v>
      </c>
      <c r="Z6" s="348" t="s">
        <v>187</v>
      </c>
      <c r="AA6" s="348"/>
      <c r="AB6" s="348" t="s">
        <v>185</v>
      </c>
      <c r="AC6" s="348" t="s">
        <v>83</v>
      </c>
      <c r="AD6" s="348" t="s">
        <v>84</v>
      </c>
      <c r="AE6" s="348" t="s">
        <v>185</v>
      </c>
      <c r="AF6" s="348" t="s">
        <v>83</v>
      </c>
      <c r="AG6" s="348" t="s">
        <v>84</v>
      </c>
      <c r="AH6" s="348" t="s">
        <v>185</v>
      </c>
      <c r="AI6" s="348" t="s">
        <v>186</v>
      </c>
      <c r="AJ6" s="348" t="s">
        <v>187</v>
      </c>
      <c r="AK6" s="348" t="s">
        <v>185</v>
      </c>
      <c r="AL6" s="348" t="s">
        <v>186</v>
      </c>
      <c r="AM6" s="348" t="s">
        <v>187</v>
      </c>
      <c r="AN6" s="372"/>
    </row>
    <row r="7" ht="22.9" customHeight="1" spans="1:40">
      <c r="A7" s="357"/>
      <c r="B7" s="331"/>
      <c r="C7" s="331"/>
      <c r="D7" s="331"/>
      <c r="E7" s="331" t="s">
        <v>71</v>
      </c>
      <c r="F7" s="339">
        <f>F8+F36+F60+F85+F113+F138+F163+F187+F213</f>
        <v>8857.258</v>
      </c>
      <c r="G7" s="339">
        <f>G8+G36+G60+G85+G113+G138+G163+G187+G213</f>
        <v>8857.258</v>
      </c>
      <c r="H7" s="339">
        <f>H8+H36+H60+H85+H113+H138+H163+H187+H213</f>
        <v>8857.258</v>
      </c>
      <c r="I7" s="339">
        <f>I8+I36+I60+I85+I113+I138+I163+I187+I213</f>
        <v>5909.768</v>
      </c>
      <c r="J7" s="339">
        <f>J8+J36+J60+J85+J113+J138+J163+J187+J213</f>
        <v>2947.49</v>
      </c>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72"/>
    </row>
    <row r="8" ht="22.9" customHeight="1" spans="1:40">
      <c r="A8" s="357"/>
      <c r="B8" s="331"/>
      <c r="C8" s="331"/>
      <c r="D8" s="331"/>
      <c r="E8" s="331" t="s">
        <v>72</v>
      </c>
      <c r="F8" s="339">
        <f>F9+F18+F30</f>
        <v>1231.16</v>
      </c>
      <c r="G8" s="339">
        <f>G9+G18+G30</f>
        <v>1231.16</v>
      </c>
      <c r="H8" s="339">
        <f>H9+H18+H30</f>
        <v>1231.16</v>
      </c>
      <c r="I8" s="339">
        <f>I9+I18+I30</f>
        <v>1060.67</v>
      </c>
      <c r="J8" s="339">
        <f>J9+J18+J30</f>
        <v>170.49</v>
      </c>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72"/>
    </row>
    <row r="9" ht="22.9" customHeight="1" spans="1:40">
      <c r="A9" s="357"/>
      <c r="B9" s="348">
        <v>301</v>
      </c>
      <c r="C9" s="348"/>
      <c r="D9" s="331">
        <v>205001</v>
      </c>
      <c r="E9" s="348" t="s">
        <v>188</v>
      </c>
      <c r="F9" s="376">
        <v>788.39</v>
      </c>
      <c r="G9" s="376">
        <v>788.39</v>
      </c>
      <c r="H9" s="376">
        <v>788.39</v>
      </c>
      <c r="I9" s="376">
        <v>788.39</v>
      </c>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72"/>
    </row>
    <row r="10" ht="22.9" customHeight="1" spans="1:40">
      <c r="A10" s="357"/>
      <c r="B10" s="348">
        <v>301</v>
      </c>
      <c r="C10" s="411" t="s">
        <v>97</v>
      </c>
      <c r="D10" s="331">
        <v>205001</v>
      </c>
      <c r="E10" s="377" t="s">
        <v>189</v>
      </c>
      <c r="F10" s="376">
        <v>201.69</v>
      </c>
      <c r="G10" s="376">
        <v>201.69</v>
      </c>
      <c r="H10" s="376">
        <v>201.69</v>
      </c>
      <c r="I10" s="376">
        <v>201.69</v>
      </c>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72"/>
    </row>
    <row r="11" ht="22.9" customHeight="1" spans="1:40">
      <c r="A11" s="357"/>
      <c r="B11" s="348">
        <v>301</v>
      </c>
      <c r="C11" s="411" t="s">
        <v>99</v>
      </c>
      <c r="D11" s="331">
        <v>205001</v>
      </c>
      <c r="E11" s="377" t="s">
        <v>190</v>
      </c>
      <c r="F11" s="376">
        <v>349.77</v>
      </c>
      <c r="G11" s="376">
        <v>349.77</v>
      </c>
      <c r="H11" s="376">
        <v>349.77</v>
      </c>
      <c r="I11" s="376">
        <v>349.77</v>
      </c>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72"/>
    </row>
    <row r="12" ht="22.9" customHeight="1" spans="1:40">
      <c r="A12" s="357"/>
      <c r="B12" s="348">
        <v>301</v>
      </c>
      <c r="C12" s="411" t="s">
        <v>191</v>
      </c>
      <c r="D12" s="331">
        <v>205001</v>
      </c>
      <c r="E12" s="377" t="s">
        <v>192</v>
      </c>
      <c r="F12" s="376">
        <v>16.71</v>
      </c>
      <c r="G12" s="376">
        <v>16.71</v>
      </c>
      <c r="H12" s="376">
        <v>16.71</v>
      </c>
      <c r="I12" s="376">
        <v>16.71</v>
      </c>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72"/>
    </row>
    <row r="13" ht="22.9" customHeight="1" spans="1:40">
      <c r="A13" s="357"/>
      <c r="B13" s="348">
        <v>301</v>
      </c>
      <c r="C13" s="411" t="s">
        <v>134</v>
      </c>
      <c r="D13" s="331">
        <v>205001</v>
      </c>
      <c r="E13" s="377" t="s">
        <v>193</v>
      </c>
      <c r="F13" s="376">
        <v>61.56</v>
      </c>
      <c r="G13" s="376">
        <v>61.56</v>
      </c>
      <c r="H13" s="376">
        <v>61.56</v>
      </c>
      <c r="I13" s="376">
        <v>61.56</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72"/>
    </row>
    <row r="14" ht="22.9" customHeight="1" spans="1:40">
      <c r="A14" s="357"/>
      <c r="B14" s="348">
        <v>301</v>
      </c>
      <c r="C14" s="348">
        <v>10</v>
      </c>
      <c r="D14" s="331">
        <v>205001</v>
      </c>
      <c r="E14" s="377" t="s">
        <v>194</v>
      </c>
      <c r="F14" s="376">
        <v>43.66</v>
      </c>
      <c r="G14" s="376">
        <v>43.66</v>
      </c>
      <c r="H14" s="376">
        <v>43.66</v>
      </c>
      <c r="I14" s="376">
        <v>43.66</v>
      </c>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72"/>
    </row>
    <row r="15" ht="22.9" customHeight="1" spans="1:40">
      <c r="A15" s="357"/>
      <c r="B15" s="348">
        <v>301</v>
      </c>
      <c r="C15" s="348">
        <v>11</v>
      </c>
      <c r="D15" s="331">
        <v>205001</v>
      </c>
      <c r="E15" s="377" t="s">
        <v>195</v>
      </c>
      <c r="F15" s="376">
        <v>3.2</v>
      </c>
      <c r="G15" s="376">
        <v>3.2</v>
      </c>
      <c r="H15" s="376">
        <v>3.2</v>
      </c>
      <c r="I15" s="376">
        <v>3.2</v>
      </c>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72"/>
    </row>
    <row r="16" ht="22.9" customHeight="1" spans="1:40">
      <c r="A16" s="357"/>
      <c r="B16" s="348">
        <v>301</v>
      </c>
      <c r="C16" s="348">
        <v>13</v>
      </c>
      <c r="D16" s="331">
        <v>205001</v>
      </c>
      <c r="E16" s="377" t="s">
        <v>107</v>
      </c>
      <c r="F16" s="376">
        <v>70.18</v>
      </c>
      <c r="G16" s="376">
        <v>70.18</v>
      </c>
      <c r="H16" s="376">
        <v>70.18</v>
      </c>
      <c r="I16" s="376">
        <v>70.18</v>
      </c>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72"/>
    </row>
    <row r="17" ht="22.9" customHeight="1" spans="1:40">
      <c r="A17" s="357"/>
      <c r="B17" s="348">
        <v>301</v>
      </c>
      <c r="C17" s="348">
        <v>99</v>
      </c>
      <c r="D17" s="331">
        <v>205001</v>
      </c>
      <c r="E17" s="377" t="s">
        <v>196</v>
      </c>
      <c r="F17" s="376">
        <v>41.62</v>
      </c>
      <c r="G17" s="376">
        <v>41.62</v>
      </c>
      <c r="H17" s="376">
        <v>41.62</v>
      </c>
      <c r="I17" s="376">
        <v>41.62</v>
      </c>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72"/>
    </row>
    <row r="18" ht="22.9" customHeight="1" spans="1:40">
      <c r="A18" s="357"/>
      <c r="B18" s="348">
        <v>302</v>
      </c>
      <c r="C18" s="348"/>
      <c r="D18" s="331">
        <v>205001</v>
      </c>
      <c r="E18" s="348" t="s">
        <v>197</v>
      </c>
      <c r="F18" s="376">
        <f>SUM(F19:F29)</f>
        <v>307.35</v>
      </c>
      <c r="G18" s="376">
        <f>SUM(G19:G29)</f>
        <v>307.35</v>
      </c>
      <c r="H18" s="376">
        <f>SUM(H19:H29)</f>
        <v>307.35</v>
      </c>
      <c r="I18" s="376">
        <f>SUM(I19:I29)</f>
        <v>146.86</v>
      </c>
      <c r="J18" s="376">
        <f>SUM(J19:J29)</f>
        <v>160.49</v>
      </c>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72"/>
    </row>
    <row r="19" ht="22.9" customHeight="1" spans="1:40">
      <c r="A19" s="357"/>
      <c r="B19" s="348">
        <v>302</v>
      </c>
      <c r="C19" s="411" t="s">
        <v>97</v>
      </c>
      <c r="D19" s="331">
        <v>205001</v>
      </c>
      <c r="E19" s="377" t="s">
        <v>198</v>
      </c>
      <c r="F19" s="376">
        <v>11.32</v>
      </c>
      <c r="G19" s="376">
        <v>11.32</v>
      </c>
      <c r="H19" s="376">
        <v>11.32</v>
      </c>
      <c r="I19" s="376">
        <v>11.32</v>
      </c>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72"/>
    </row>
    <row r="20" ht="22.9" customHeight="1" spans="1:40">
      <c r="A20" s="357"/>
      <c r="B20" s="348">
        <v>302</v>
      </c>
      <c r="C20" s="411" t="s">
        <v>103</v>
      </c>
      <c r="D20" s="331">
        <v>205001</v>
      </c>
      <c r="E20" s="377" t="s">
        <v>199</v>
      </c>
      <c r="F20" s="376">
        <v>1.13</v>
      </c>
      <c r="G20" s="376">
        <v>1.13</v>
      </c>
      <c r="H20" s="376">
        <v>1.13</v>
      </c>
      <c r="I20" s="376">
        <v>1.13</v>
      </c>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72"/>
    </row>
    <row r="21" ht="22.9" customHeight="1" spans="1:40">
      <c r="A21" s="357"/>
      <c r="B21" s="348">
        <v>302</v>
      </c>
      <c r="C21" s="411" t="s">
        <v>200</v>
      </c>
      <c r="D21" s="331">
        <v>205001</v>
      </c>
      <c r="E21" s="377" t="s">
        <v>201</v>
      </c>
      <c r="F21" s="376">
        <v>2.83</v>
      </c>
      <c r="G21" s="376">
        <v>2.83</v>
      </c>
      <c r="H21" s="376">
        <v>2.83</v>
      </c>
      <c r="I21" s="376">
        <v>2.83</v>
      </c>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72"/>
    </row>
    <row r="22" ht="22.9" customHeight="1" spans="1:40">
      <c r="A22" s="357"/>
      <c r="B22" s="348">
        <v>302</v>
      </c>
      <c r="C22" s="411" t="s">
        <v>128</v>
      </c>
      <c r="D22" s="331">
        <v>205001</v>
      </c>
      <c r="E22" s="377" t="s">
        <v>202</v>
      </c>
      <c r="F22" s="376">
        <v>8.29</v>
      </c>
      <c r="G22" s="376">
        <v>8.29</v>
      </c>
      <c r="H22" s="376">
        <v>8.29</v>
      </c>
      <c r="I22" s="376">
        <v>8.29</v>
      </c>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72"/>
    </row>
    <row r="23" ht="22.9" customHeight="1" spans="1:40">
      <c r="A23" s="357"/>
      <c r="B23" s="348">
        <v>302</v>
      </c>
      <c r="C23" s="348">
        <v>11</v>
      </c>
      <c r="D23" s="331">
        <v>205001</v>
      </c>
      <c r="E23" s="377" t="s">
        <v>203</v>
      </c>
      <c r="F23" s="376">
        <v>33.97</v>
      </c>
      <c r="G23" s="376">
        <v>33.97</v>
      </c>
      <c r="H23" s="376">
        <v>33.97</v>
      </c>
      <c r="I23" s="376">
        <v>33.97</v>
      </c>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72"/>
    </row>
    <row r="24" ht="22.9" customHeight="1" spans="1:40">
      <c r="A24" s="357"/>
      <c r="B24" s="348">
        <v>302</v>
      </c>
      <c r="C24" s="348">
        <v>17</v>
      </c>
      <c r="D24" s="331">
        <v>205001</v>
      </c>
      <c r="E24" s="377" t="s">
        <v>204</v>
      </c>
      <c r="F24" s="376">
        <v>3.13</v>
      </c>
      <c r="G24" s="376">
        <v>3.13</v>
      </c>
      <c r="H24" s="376">
        <v>3.13</v>
      </c>
      <c r="I24" s="376">
        <v>3.13</v>
      </c>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72"/>
    </row>
    <row r="25" ht="22.9" customHeight="1" spans="1:40">
      <c r="A25" s="357"/>
      <c r="B25" s="348">
        <v>302</v>
      </c>
      <c r="C25" s="348">
        <v>28</v>
      </c>
      <c r="D25" s="331">
        <v>205001</v>
      </c>
      <c r="E25" s="377" t="s">
        <v>205</v>
      </c>
      <c r="F25" s="376">
        <v>11.37</v>
      </c>
      <c r="G25" s="376">
        <v>11.37</v>
      </c>
      <c r="H25" s="376">
        <v>11.37</v>
      </c>
      <c r="I25" s="376">
        <v>11.37</v>
      </c>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72"/>
    </row>
    <row r="26" ht="22.9" customHeight="1" spans="1:40">
      <c r="A26" s="357"/>
      <c r="B26" s="348">
        <v>302</v>
      </c>
      <c r="C26" s="348">
        <v>29</v>
      </c>
      <c r="D26" s="331">
        <v>205001</v>
      </c>
      <c r="E26" s="377" t="s">
        <v>206</v>
      </c>
      <c r="F26" s="376">
        <v>10.46</v>
      </c>
      <c r="G26" s="376">
        <v>10.46</v>
      </c>
      <c r="H26" s="376">
        <v>10.46</v>
      </c>
      <c r="I26" s="376">
        <v>10.46</v>
      </c>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72"/>
    </row>
    <row r="27" ht="22.9" customHeight="1" spans="1:40">
      <c r="A27" s="357"/>
      <c r="B27" s="348">
        <v>302</v>
      </c>
      <c r="C27" s="348">
        <v>31</v>
      </c>
      <c r="D27" s="331">
        <v>205001</v>
      </c>
      <c r="E27" s="377" t="s">
        <v>207</v>
      </c>
      <c r="F27" s="376">
        <v>5.67</v>
      </c>
      <c r="G27" s="376">
        <v>5.67</v>
      </c>
      <c r="H27" s="376">
        <v>5.67</v>
      </c>
      <c r="I27" s="376">
        <v>5.67</v>
      </c>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72"/>
    </row>
    <row r="28" ht="22.9" customHeight="1" spans="1:40">
      <c r="A28" s="357"/>
      <c r="B28" s="348">
        <v>302</v>
      </c>
      <c r="C28" s="348">
        <v>39</v>
      </c>
      <c r="D28" s="331">
        <v>205001</v>
      </c>
      <c r="E28" s="377" t="s">
        <v>208</v>
      </c>
      <c r="F28" s="376">
        <v>38.94</v>
      </c>
      <c r="G28" s="376">
        <v>38.94</v>
      </c>
      <c r="H28" s="376">
        <v>38.94</v>
      </c>
      <c r="I28" s="376">
        <v>38.94</v>
      </c>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72"/>
    </row>
    <row r="29" ht="22.9" customHeight="1" spans="1:40">
      <c r="A29" s="357"/>
      <c r="B29" s="348">
        <v>302</v>
      </c>
      <c r="C29" s="348">
        <v>99</v>
      </c>
      <c r="D29" s="331">
        <v>205001</v>
      </c>
      <c r="E29" s="377" t="s">
        <v>209</v>
      </c>
      <c r="F29" s="376">
        <v>180.24</v>
      </c>
      <c r="G29" s="376">
        <v>180.24</v>
      </c>
      <c r="H29" s="376">
        <v>180.24</v>
      </c>
      <c r="I29" s="376">
        <v>19.75</v>
      </c>
      <c r="J29" s="339">
        <v>160.49</v>
      </c>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72"/>
    </row>
    <row r="30" ht="22.9" customHeight="1" spans="1:40">
      <c r="A30" s="357"/>
      <c r="B30" s="348">
        <v>303</v>
      </c>
      <c r="C30" s="348"/>
      <c r="D30" s="331">
        <v>205001</v>
      </c>
      <c r="E30" s="348" t="s">
        <v>210</v>
      </c>
      <c r="F30" s="376">
        <f>SUM(F31:F35)</f>
        <v>135.42</v>
      </c>
      <c r="G30" s="376">
        <f>SUM(G31:G35)</f>
        <v>135.42</v>
      </c>
      <c r="H30" s="376">
        <f>SUM(H31:H35)</f>
        <v>135.42</v>
      </c>
      <c r="I30" s="376">
        <f>SUM(I31:I35)</f>
        <v>125.42</v>
      </c>
      <c r="J30" s="376">
        <f>SUM(J31:J35)</f>
        <v>10</v>
      </c>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72"/>
    </row>
    <row r="31" ht="22.9" customHeight="1" spans="1:40">
      <c r="A31" s="357"/>
      <c r="B31" s="348">
        <v>303</v>
      </c>
      <c r="C31" s="411" t="s">
        <v>97</v>
      </c>
      <c r="D31" s="331">
        <v>205001</v>
      </c>
      <c r="E31" s="377" t="s">
        <v>211</v>
      </c>
      <c r="F31" s="339">
        <v>34.56</v>
      </c>
      <c r="G31" s="339">
        <v>34.56</v>
      </c>
      <c r="H31" s="339">
        <v>34.56</v>
      </c>
      <c r="I31" s="339">
        <v>34.56</v>
      </c>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72"/>
    </row>
    <row r="32" ht="22.9" customHeight="1" spans="1:40">
      <c r="A32" s="357"/>
      <c r="B32" s="348">
        <v>303</v>
      </c>
      <c r="C32" s="411" t="s">
        <v>99</v>
      </c>
      <c r="D32" s="331">
        <v>205001</v>
      </c>
      <c r="E32" s="377" t="s">
        <v>212</v>
      </c>
      <c r="F32" s="339">
        <v>84.53</v>
      </c>
      <c r="G32" s="339">
        <v>84.53</v>
      </c>
      <c r="H32" s="339">
        <v>84.53</v>
      </c>
      <c r="I32" s="339">
        <v>84.53</v>
      </c>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72"/>
    </row>
    <row r="33" ht="22.9" customHeight="1" spans="1:40">
      <c r="A33" s="357"/>
      <c r="B33" s="348" t="s">
        <v>213</v>
      </c>
      <c r="C33" s="348" t="s">
        <v>103</v>
      </c>
      <c r="D33" s="331">
        <v>205001</v>
      </c>
      <c r="E33" s="377" t="s">
        <v>214</v>
      </c>
      <c r="F33" s="339">
        <v>2.97</v>
      </c>
      <c r="G33" s="339">
        <v>2.97</v>
      </c>
      <c r="H33" s="339">
        <v>2.97</v>
      </c>
      <c r="I33" s="339">
        <v>2.97</v>
      </c>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72"/>
    </row>
    <row r="34" ht="22.9" customHeight="1" spans="1:40">
      <c r="A34" s="357"/>
      <c r="B34" s="348">
        <v>303</v>
      </c>
      <c r="C34" s="412" t="s">
        <v>128</v>
      </c>
      <c r="D34" s="331">
        <v>205001</v>
      </c>
      <c r="E34" s="377" t="s">
        <v>215</v>
      </c>
      <c r="F34" s="339">
        <v>3.36</v>
      </c>
      <c r="G34" s="339">
        <v>3.36</v>
      </c>
      <c r="H34" s="339">
        <v>3.36</v>
      </c>
      <c r="I34" s="339">
        <v>3.36</v>
      </c>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72"/>
    </row>
    <row r="35" ht="22.9" customHeight="1" spans="1:40">
      <c r="A35" s="357"/>
      <c r="B35" s="348">
        <v>303</v>
      </c>
      <c r="C35" s="348">
        <v>99</v>
      </c>
      <c r="D35" s="331">
        <v>205001</v>
      </c>
      <c r="E35" s="377" t="s">
        <v>216</v>
      </c>
      <c r="F35" s="339">
        <v>10</v>
      </c>
      <c r="G35" s="339">
        <v>10</v>
      </c>
      <c r="H35" s="339">
        <v>10</v>
      </c>
      <c r="I35" s="339"/>
      <c r="J35" s="339">
        <v>10</v>
      </c>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72"/>
    </row>
    <row r="36" ht="22.9" customHeight="1" spans="1:40">
      <c r="A36" s="357"/>
      <c r="B36" s="331"/>
      <c r="C36" s="331"/>
      <c r="D36" s="331"/>
      <c r="E36" s="331" t="s">
        <v>73</v>
      </c>
      <c r="F36" s="339">
        <f t="shared" ref="F36:J36" si="0">F37+F47+F58</f>
        <v>483.96</v>
      </c>
      <c r="G36" s="339">
        <f t="shared" si="0"/>
        <v>483.96</v>
      </c>
      <c r="H36" s="339">
        <f t="shared" si="0"/>
        <v>483.96</v>
      </c>
      <c r="I36" s="339">
        <f t="shared" si="0"/>
        <v>481.96</v>
      </c>
      <c r="J36" s="339">
        <f t="shared" si="0"/>
        <v>2</v>
      </c>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72"/>
    </row>
    <row r="37" ht="22.9" customHeight="1" spans="1:40">
      <c r="A37" s="357"/>
      <c r="B37" s="331">
        <v>301</v>
      </c>
      <c r="C37" s="331"/>
      <c r="D37" s="331">
        <v>205002</v>
      </c>
      <c r="E37" s="348" t="s">
        <v>188</v>
      </c>
      <c r="F37" s="339">
        <f t="shared" ref="F37:I37" si="1">SUM(F38:F46)</f>
        <v>403.89</v>
      </c>
      <c r="G37" s="339">
        <f t="shared" si="1"/>
        <v>403.89</v>
      </c>
      <c r="H37" s="339">
        <f t="shared" si="1"/>
        <v>403.89</v>
      </c>
      <c r="I37" s="339">
        <f t="shared" si="1"/>
        <v>403.89</v>
      </c>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72"/>
    </row>
    <row r="38" ht="22.9" customHeight="1" spans="1:40">
      <c r="A38" s="357"/>
      <c r="B38" s="331">
        <v>301</v>
      </c>
      <c r="C38" s="411" t="s">
        <v>97</v>
      </c>
      <c r="D38" s="331">
        <v>205002</v>
      </c>
      <c r="E38" s="377" t="s">
        <v>189</v>
      </c>
      <c r="F38" s="339">
        <v>112.26</v>
      </c>
      <c r="G38" s="339">
        <v>112.26</v>
      </c>
      <c r="H38" s="339">
        <v>112.26</v>
      </c>
      <c r="I38" s="339">
        <v>112.26</v>
      </c>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72"/>
    </row>
    <row r="39" ht="22.9" customHeight="1" spans="1:40">
      <c r="A39" s="357"/>
      <c r="B39" s="331">
        <v>301</v>
      </c>
      <c r="C39" s="411" t="s">
        <v>99</v>
      </c>
      <c r="D39" s="331">
        <v>205002</v>
      </c>
      <c r="E39" s="377" t="s">
        <v>190</v>
      </c>
      <c r="F39" s="339">
        <v>17.7</v>
      </c>
      <c r="G39" s="339">
        <v>17.7</v>
      </c>
      <c r="H39" s="339">
        <v>17.7</v>
      </c>
      <c r="I39" s="339">
        <v>17.7</v>
      </c>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72"/>
    </row>
    <row r="40" ht="22.9" customHeight="1" spans="1:40">
      <c r="A40" s="357"/>
      <c r="B40" s="331">
        <v>301</v>
      </c>
      <c r="C40" s="411" t="s">
        <v>128</v>
      </c>
      <c r="D40" s="331">
        <v>205002</v>
      </c>
      <c r="E40" s="377" t="s">
        <v>217</v>
      </c>
      <c r="F40" s="339">
        <v>153.44</v>
      </c>
      <c r="G40" s="339">
        <v>153.44</v>
      </c>
      <c r="H40" s="339">
        <v>153.44</v>
      </c>
      <c r="I40" s="339">
        <v>153.44</v>
      </c>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72"/>
    </row>
    <row r="41" ht="22.9" customHeight="1" spans="1:40">
      <c r="A41" s="357"/>
      <c r="B41" s="331">
        <v>301</v>
      </c>
      <c r="C41" s="411" t="s">
        <v>134</v>
      </c>
      <c r="D41" s="331">
        <v>205002</v>
      </c>
      <c r="E41" s="377" t="s">
        <v>193</v>
      </c>
      <c r="F41" s="339">
        <v>36.3</v>
      </c>
      <c r="G41" s="339">
        <v>36.3</v>
      </c>
      <c r="H41" s="339">
        <v>36.3</v>
      </c>
      <c r="I41" s="339">
        <v>36.3</v>
      </c>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72"/>
    </row>
    <row r="42" ht="22.9" customHeight="1" spans="1:40">
      <c r="A42" s="357"/>
      <c r="B42" s="331">
        <v>301</v>
      </c>
      <c r="C42" s="348">
        <v>10</v>
      </c>
      <c r="D42" s="331">
        <v>205002</v>
      </c>
      <c r="E42" s="377" t="s">
        <v>194</v>
      </c>
      <c r="F42" s="339">
        <v>21.82</v>
      </c>
      <c r="G42" s="339">
        <v>21.82</v>
      </c>
      <c r="H42" s="339">
        <v>21.82</v>
      </c>
      <c r="I42" s="339">
        <v>21.82</v>
      </c>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72"/>
    </row>
    <row r="43" ht="22.9" customHeight="1" spans="1:40">
      <c r="A43" s="357"/>
      <c r="B43" s="331">
        <v>301</v>
      </c>
      <c r="C43" s="348">
        <v>11</v>
      </c>
      <c r="D43" s="331">
        <v>205002</v>
      </c>
      <c r="E43" s="377" t="s">
        <v>195</v>
      </c>
      <c r="F43" s="339">
        <v>2.24</v>
      </c>
      <c r="G43" s="339">
        <v>2.24</v>
      </c>
      <c r="H43" s="339">
        <v>2.24</v>
      </c>
      <c r="I43" s="339">
        <v>2.24</v>
      </c>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72"/>
    </row>
    <row r="44" ht="22.9" customHeight="1" spans="1:40">
      <c r="A44" s="357"/>
      <c r="B44" s="331">
        <v>301</v>
      </c>
      <c r="C44" s="348">
        <v>12</v>
      </c>
      <c r="D44" s="331">
        <v>205002</v>
      </c>
      <c r="E44" s="377" t="s">
        <v>218</v>
      </c>
      <c r="F44" s="339">
        <v>3.97</v>
      </c>
      <c r="G44" s="339">
        <v>3.97</v>
      </c>
      <c r="H44" s="339">
        <v>3.97</v>
      </c>
      <c r="I44" s="339">
        <v>3.97</v>
      </c>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72"/>
    </row>
    <row r="45" ht="22.9" customHeight="1" spans="1:40">
      <c r="A45" s="357"/>
      <c r="B45" s="331">
        <v>301</v>
      </c>
      <c r="C45" s="348">
        <v>13</v>
      </c>
      <c r="D45" s="331">
        <v>205002</v>
      </c>
      <c r="E45" s="377" t="s">
        <v>107</v>
      </c>
      <c r="F45" s="339">
        <v>34.67</v>
      </c>
      <c r="G45" s="339">
        <v>34.67</v>
      </c>
      <c r="H45" s="339">
        <v>34.67</v>
      </c>
      <c r="I45" s="339">
        <v>34.67</v>
      </c>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72"/>
    </row>
    <row r="46" ht="22.9" customHeight="1" spans="1:40">
      <c r="A46" s="357"/>
      <c r="B46" s="331">
        <v>301</v>
      </c>
      <c r="C46" s="348">
        <v>99</v>
      </c>
      <c r="D46" s="331">
        <v>205002</v>
      </c>
      <c r="E46" s="377" t="s">
        <v>196</v>
      </c>
      <c r="F46" s="339">
        <v>21.49</v>
      </c>
      <c r="G46" s="339">
        <v>21.49</v>
      </c>
      <c r="H46" s="339">
        <v>21.49</v>
      </c>
      <c r="I46" s="339">
        <v>21.49</v>
      </c>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72"/>
    </row>
    <row r="47" ht="22.9" customHeight="1" spans="1:40">
      <c r="A47" s="357"/>
      <c r="B47" s="331">
        <v>302</v>
      </c>
      <c r="C47" s="331"/>
      <c r="D47" s="331">
        <v>205002</v>
      </c>
      <c r="E47" s="348" t="s">
        <v>197</v>
      </c>
      <c r="F47" s="339">
        <f t="shared" ref="F47:J47" si="2">SUM(F48:F57)</f>
        <v>40.55</v>
      </c>
      <c r="G47" s="339">
        <f t="shared" si="2"/>
        <v>40.55</v>
      </c>
      <c r="H47" s="339">
        <f t="shared" si="2"/>
        <v>40.55</v>
      </c>
      <c r="I47" s="339">
        <f t="shared" si="2"/>
        <v>38.55</v>
      </c>
      <c r="J47" s="339">
        <f t="shared" si="2"/>
        <v>2</v>
      </c>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72"/>
    </row>
    <row r="48" ht="22.9" customHeight="1" spans="1:40">
      <c r="A48" s="357"/>
      <c r="B48" s="331">
        <v>302</v>
      </c>
      <c r="C48" s="411" t="s">
        <v>97</v>
      </c>
      <c r="D48" s="331">
        <v>205002</v>
      </c>
      <c r="E48" s="377" t="s">
        <v>198</v>
      </c>
      <c r="F48" s="339">
        <v>2.57</v>
      </c>
      <c r="G48" s="339">
        <v>2.57</v>
      </c>
      <c r="H48" s="339">
        <v>2.57</v>
      </c>
      <c r="I48" s="339">
        <v>2.57</v>
      </c>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72"/>
    </row>
    <row r="49" ht="22.9" customHeight="1" spans="1:40">
      <c r="A49" s="357"/>
      <c r="B49" s="331">
        <v>302</v>
      </c>
      <c r="C49" s="411" t="s">
        <v>103</v>
      </c>
      <c r="D49" s="331">
        <v>205002</v>
      </c>
      <c r="E49" s="377" t="s">
        <v>199</v>
      </c>
      <c r="F49" s="339">
        <v>0.86</v>
      </c>
      <c r="G49" s="339">
        <v>0.86</v>
      </c>
      <c r="H49" s="339">
        <v>0.86</v>
      </c>
      <c r="I49" s="339">
        <v>0.86</v>
      </c>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72"/>
    </row>
    <row r="50" ht="22.9" customHeight="1" spans="1:40">
      <c r="A50" s="357"/>
      <c r="B50" s="331">
        <v>302</v>
      </c>
      <c r="C50" s="411" t="s">
        <v>200</v>
      </c>
      <c r="D50" s="331">
        <v>205002</v>
      </c>
      <c r="E50" s="377" t="s">
        <v>201</v>
      </c>
      <c r="F50" s="339">
        <v>2.14</v>
      </c>
      <c r="G50" s="339">
        <v>2.14</v>
      </c>
      <c r="H50" s="339">
        <v>2.14</v>
      </c>
      <c r="I50" s="339">
        <v>2.14</v>
      </c>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72"/>
    </row>
    <row r="51" ht="22.9" customHeight="1" spans="1:40">
      <c r="A51" s="357"/>
      <c r="B51" s="331">
        <v>302</v>
      </c>
      <c r="C51" s="411" t="s">
        <v>128</v>
      </c>
      <c r="D51" s="331">
        <v>205002</v>
      </c>
      <c r="E51" s="377" t="s">
        <v>202</v>
      </c>
      <c r="F51" s="339">
        <v>1.43</v>
      </c>
      <c r="G51" s="339">
        <v>1.43</v>
      </c>
      <c r="H51" s="339">
        <v>1.43</v>
      </c>
      <c r="I51" s="339">
        <v>1.43</v>
      </c>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72"/>
    </row>
    <row r="52" ht="22.9" customHeight="1" spans="1:40">
      <c r="A52" s="357"/>
      <c r="B52" s="331">
        <v>302</v>
      </c>
      <c r="C52" s="348">
        <v>11</v>
      </c>
      <c r="D52" s="331">
        <v>205002</v>
      </c>
      <c r="E52" s="377" t="s">
        <v>203</v>
      </c>
      <c r="F52" s="339">
        <v>8.57</v>
      </c>
      <c r="G52" s="339">
        <v>8.57</v>
      </c>
      <c r="H52" s="339">
        <v>8.57</v>
      </c>
      <c r="I52" s="339">
        <v>8.57</v>
      </c>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72"/>
    </row>
    <row r="53" ht="22.9" customHeight="1" spans="1:40">
      <c r="A53" s="357"/>
      <c r="B53" s="331">
        <v>302</v>
      </c>
      <c r="C53" s="348">
        <v>17</v>
      </c>
      <c r="D53" s="331">
        <v>205002</v>
      </c>
      <c r="E53" s="377" t="s">
        <v>204</v>
      </c>
      <c r="F53" s="339">
        <v>0.57</v>
      </c>
      <c r="G53" s="339">
        <v>0.57</v>
      </c>
      <c r="H53" s="339">
        <v>0.57</v>
      </c>
      <c r="I53" s="339">
        <v>0.57</v>
      </c>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72"/>
    </row>
    <row r="54" ht="22.9" customHeight="1" spans="1:40">
      <c r="A54" s="357"/>
      <c r="B54" s="331">
        <v>302</v>
      </c>
      <c r="C54" s="348">
        <v>28</v>
      </c>
      <c r="D54" s="331">
        <v>205002</v>
      </c>
      <c r="E54" s="377" t="s">
        <v>205</v>
      </c>
      <c r="F54" s="339">
        <v>5.67</v>
      </c>
      <c r="G54" s="339">
        <v>5.67</v>
      </c>
      <c r="H54" s="339">
        <v>5.67</v>
      </c>
      <c r="I54" s="339">
        <v>5.67</v>
      </c>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72"/>
    </row>
    <row r="55" ht="22.9" customHeight="1" spans="1:40">
      <c r="A55" s="357"/>
      <c r="B55" s="331">
        <v>302</v>
      </c>
      <c r="C55" s="348">
        <v>29</v>
      </c>
      <c r="D55" s="331">
        <v>205002</v>
      </c>
      <c r="E55" s="377" t="s">
        <v>206</v>
      </c>
      <c r="F55" s="339">
        <v>4.81</v>
      </c>
      <c r="G55" s="339">
        <v>4.81</v>
      </c>
      <c r="H55" s="339">
        <v>4.81</v>
      </c>
      <c r="I55" s="339">
        <v>4.81</v>
      </c>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72"/>
    </row>
    <row r="56" ht="22.9" customHeight="1" spans="1:40">
      <c r="A56" s="357"/>
      <c r="B56" s="331">
        <v>302</v>
      </c>
      <c r="C56" s="348">
        <v>31</v>
      </c>
      <c r="D56" s="331">
        <v>205002</v>
      </c>
      <c r="E56" s="377" t="s">
        <v>207</v>
      </c>
      <c r="F56" s="339">
        <v>1.62</v>
      </c>
      <c r="G56" s="339">
        <v>1.62</v>
      </c>
      <c r="H56" s="339">
        <v>1.62</v>
      </c>
      <c r="I56" s="339">
        <v>1.62</v>
      </c>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72"/>
    </row>
    <row r="57" ht="22.9" customHeight="1" spans="1:40">
      <c r="A57" s="357"/>
      <c r="B57" s="331">
        <v>302</v>
      </c>
      <c r="C57" s="348">
        <v>99</v>
      </c>
      <c r="D57" s="331">
        <v>205002</v>
      </c>
      <c r="E57" s="377" t="s">
        <v>209</v>
      </c>
      <c r="F57" s="339">
        <v>12.31</v>
      </c>
      <c r="G57" s="339">
        <v>12.31</v>
      </c>
      <c r="H57" s="339">
        <f>I57+J57</f>
        <v>12.31</v>
      </c>
      <c r="I57" s="339">
        <v>10.31</v>
      </c>
      <c r="J57" s="339">
        <v>2</v>
      </c>
      <c r="K57" s="339"/>
      <c r="L57" s="339"/>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72"/>
    </row>
    <row r="58" ht="22.9" customHeight="1" spans="1:40">
      <c r="A58" s="357"/>
      <c r="B58" s="331">
        <v>303</v>
      </c>
      <c r="C58" s="331"/>
      <c r="D58" s="331">
        <v>205002</v>
      </c>
      <c r="E58" s="348" t="s">
        <v>210</v>
      </c>
      <c r="F58" s="339">
        <f>SUM(F59:F59)</f>
        <v>39.52</v>
      </c>
      <c r="G58" s="339">
        <f>SUM(G59:G59)</f>
        <v>39.52</v>
      </c>
      <c r="H58" s="339">
        <f>SUM(H59:H59)</f>
        <v>39.52</v>
      </c>
      <c r="I58" s="339">
        <f>SUM(I59:I59)</f>
        <v>39.52</v>
      </c>
      <c r="J58" s="339"/>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72"/>
    </row>
    <row r="59" ht="22.9" customHeight="1" spans="1:40">
      <c r="A59" s="357"/>
      <c r="B59" s="331">
        <v>303</v>
      </c>
      <c r="C59" s="411" t="s">
        <v>99</v>
      </c>
      <c r="D59" s="331">
        <v>205002</v>
      </c>
      <c r="E59" s="377" t="s">
        <v>212</v>
      </c>
      <c r="F59" s="339">
        <v>39.52</v>
      </c>
      <c r="G59" s="339">
        <v>39.52</v>
      </c>
      <c r="H59" s="339">
        <v>39.52</v>
      </c>
      <c r="I59" s="339">
        <v>39.52</v>
      </c>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72"/>
    </row>
    <row r="60" ht="22.9" customHeight="1" spans="1:40">
      <c r="A60" s="357"/>
      <c r="B60" s="331"/>
      <c r="C60" s="331"/>
      <c r="D60" s="331"/>
      <c r="E60" s="331" t="s">
        <v>74</v>
      </c>
      <c r="F60" s="339">
        <f t="shared" ref="F60:J60" si="3">F61+F71+F82</f>
        <v>500.05</v>
      </c>
      <c r="G60" s="339">
        <f t="shared" si="3"/>
        <v>500.05</v>
      </c>
      <c r="H60" s="339">
        <f t="shared" si="3"/>
        <v>500.05</v>
      </c>
      <c r="I60" s="339">
        <f t="shared" si="3"/>
        <v>440.05</v>
      </c>
      <c r="J60" s="339">
        <f t="shared" si="3"/>
        <v>60</v>
      </c>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72"/>
    </row>
    <row r="61" ht="22.9" customHeight="1" spans="1:40">
      <c r="A61" s="357"/>
      <c r="B61" s="331">
        <v>301</v>
      </c>
      <c r="C61" s="331"/>
      <c r="D61" s="331">
        <v>205003</v>
      </c>
      <c r="E61" s="348" t="s">
        <v>188</v>
      </c>
      <c r="F61" s="339">
        <f t="shared" ref="F61:I61" si="4">SUM(F62:F70)</f>
        <v>367.45</v>
      </c>
      <c r="G61" s="339">
        <f t="shared" si="4"/>
        <v>367.45</v>
      </c>
      <c r="H61" s="339">
        <f t="shared" si="4"/>
        <v>367.45</v>
      </c>
      <c r="I61" s="339">
        <f t="shared" si="4"/>
        <v>367.45</v>
      </c>
      <c r="J61" s="339"/>
      <c r="K61" s="339"/>
      <c r="L61" s="339"/>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72"/>
    </row>
    <row r="62" ht="22.9" customHeight="1" spans="1:40">
      <c r="A62" s="357"/>
      <c r="B62" s="331">
        <v>301</v>
      </c>
      <c r="C62" s="411" t="s">
        <v>97</v>
      </c>
      <c r="D62" s="331">
        <v>205003</v>
      </c>
      <c r="E62" s="377" t="s">
        <v>189</v>
      </c>
      <c r="F62" s="339">
        <v>103.52</v>
      </c>
      <c r="G62" s="339">
        <v>103.52</v>
      </c>
      <c r="H62" s="339">
        <v>103.52</v>
      </c>
      <c r="I62" s="339">
        <v>103.52</v>
      </c>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72"/>
    </row>
    <row r="63" ht="22.9" customHeight="1" spans="1:40">
      <c r="A63" s="357"/>
      <c r="B63" s="331">
        <v>301</v>
      </c>
      <c r="C63" s="411" t="s">
        <v>99</v>
      </c>
      <c r="D63" s="331">
        <v>205003</v>
      </c>
      <c r="E63" s="377" t="s">
        <v>190</v>
      </c>
      <c r="F63" s="339">
        <v>12.29</v>
      </c>
      <c r="G63" s="339">
        <v>12.29</v>
      </c>
      <c r="H63" s="339">
        <v>12.29</v>
      </c>
      <c r="I63" s="339">
        <v>12.29</v>
      </c>
      <c r="J63" s="339"/>
      <c r="K63" s="339"/>
      <c r="L63" s="339"/>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72"/>
    </row>
    <row r="64" ht="22.9" customHeight="1" spans="1:40">
      <c r="A64" s="357"/>
      <c r="B64" s="331">
        <v>301</v>
      </c>
      <c r="C64" s="411" t="s">
        <v>128</v>
      </c>
      <c r="D64" s="331">
        <v>205003</v>
      </c>
      <c r="E64" s="377" t="s">
        <v>217</v>
      </c>
      <c r="F64" s="339">
        <v>142.83</v>
      </c>
      <c r="G64" s="339">
        <v>142.83</v>
      </c>
      <c r="H64" s="339">
        <v>142.83</v>
      </c>
      <c r="I64" s="339">
        <v>142.83</v>
      </c>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72"/>
    </row>
    <row r="65" ht="22.9" customHeight="1" spans="1:40">
      <c r="A65" s="357"/>
      <c r="B65" s="331">
        <v>301</v>
      </c>
      <c r="C65" s="411" t="s">
        <v>134</v>
      </c>
      <c r="D65" s="331">
        <v>205003</v>
      </c>
      <c r="E65" s="377" t="s">
        <v>193</v>
      </c>
      <c r="F65" s="339">
        <v>32.55</v>
      </c>
      <c r="G65" s="339">
        <v>32.55</v>
      </c>
      <c r="H65" s="339">
        <v>32.55</v>
      </c>
      <c r="I65" s="339">
        <v>32.55</v>
      </c>
      <c r="J65" s="339"/>
      <c r="K65" s="339"/>
      <c r="L65" s="339"/>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72"/>
    </row>
    <row r="66" ht="22.9" customHeight="1" spans="1:40">
      <c r="A66" s="357"/>
      <c r="B66" s="331">
        <v>301</v>
      </c>
      <c r="C66" s="348">
        <v>10</v>
      </c>
      <c r="D66" s="331">
        <v>205003</v>
      </c>
      <c r="E66" s="377" t="s">
        <v>194</v>
      </c>
      <c r="F66" s="339">
        <v>19.91</v>
      </c>
      <c r="G66" s="339">
        <v>19.91</v>
      </c>
      <c r="H66" s="339">
        <v>19.91</v>
      </c>
      <c r="I66" s="339">
        <v>19.91</v>
      </c>
      <c r="J66" s="339"/>
      <c r="K66" s="339"/>
      <c r="L66" s="339"/>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72"/>
    </row>
    <row r="67" ht="22.9" customHeight="1" spans="1:40">
      <c r="A67" s="357"/>
      <c r="B67" s="331">
        <v>301</v>
      </c>
      <c r="C67" s="348">
        <v>11</v>
      </c>
      <c r="D67" s="331">
        <v>205003</v>
      </c>
      <c r="E67" s="377" t="s">
        <v>195</v>
      </c>
      <c r="F67" s="339">
        <v>1.92</v>
      </c>
      <c r="G67" s="339">
        <v>1.92</v>
      </c>
      <c r="H67" s="339">
        <v>1.92</v>
      </c>
      <c r="I67" s="339">
        <v>1.92</v>
      </c>
      <c r="J67" s="339"/>
      <c r="K67" s="339"/>
      <c r="L67" s="339"/>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c r="AL67" s="339"/>
      <c r="AM67" s="339"/>
      <c r="AN67" s="372"/>
    </row>
    <row r="68" ht="22.9" customHeight="1" spans="1:40">
      <c r="A68" s="357"/>
      <c r="B68" s="331">
        <v>301</v>
      </c>
      <c r="C68" s="348">
        <v>12</v>
      </c>
      <c r="D68" s="331">
        <v>205003</v>
      </c>
      <c r="E68" s="377" t="s">
        <v>218</v>
      </c>
      <c r="F68" s="339">
        <v>3.62</v>
      </c>
      <c r="G68" s="339">
        <v>3.62</v>
      </c>
      <c r="H68" s="339">
        <v>3.62</v>
      </c>
      <c r="I68" s="339">
        <v>3.62</v>
      </c>
      <c r="J68" s="339"/>
      <c r="K68" s="339"/>
      <c r="L68" s="339"/>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72"/>
    </row>
    <row r="69" ht="22.9" customHeight="1" spans="1:40">
      <c r="A69" s="357"/>
      <c r="B69" s="331">
        <v>301</v>
      </c>
      <c r="C69" s="348">
        <v>13</v>
      </c>
      <c r="D69" s="331">
        <v>205003</v>
      </c>
      <c r="E69" s="377" t="s">
        <v>107</v>
      </c>
      <c r="F69" s="339">
        <v>31.67</v>
      </c>
      <c r="G69" s="339">
        <v>31.67</v>
      </c>
      <c r="H69" s="339">
        <v>31.67</v>
      </c>
      <c r="I69" s="339">
        <v>31.67</v>
      </c>
      <c r="J69" s="339"/>
      <c r="K69" s="339"/>
      <c r="L69" s="339"/>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72"/>
    </row>
    <row r="70" ht="22.9" customHeight="1" spans="1:40">
      <c r="A70" s="357"/>
      <c r="B70" s="331">
        <v>301</v>
      </c>
      <c r="C70" s="348">
        <v>99</v>
      </c>
      <c r="D70" s="331">
        <v>205003</v>
      </c>
      <c r="E70" s="377" t="s">
        <v>196</v>
      </c>
      <c r="F70" s="339">
        <v>19.14</v>
      </c>
      <c r="G70" s="339">
        <v>19.14</v>
      </c>
      <c r="H70" s="339">
        <v>19.14</v>
      </c>
      <c r="I70" s="339">
        <v>19.14</v>
      </c>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c r="AL70" s="339"/>
      <c r="AM70" s="339"/>
      <c r="AN70" s="372"/>
    </row>
    <row r="71" ht="22.9" customHeight="1" spans="1:40">
      <c r="A71" s="357"/>
      <c r="B71" s="331">
        <v>302</v>
      </c>
      <c r="C71" s="331"/>
      <c r="D71" s="331">
        <v>205003</v>
      </c>
      <c r="E71" s="348" t="s">
        <v>197</v>
      </c>
      <c r="F71" s="339">
        <f t="shared" ref="F71:J71" si="5">SUM(F72:F81)</f>
        <v>96.51</v>
      </c>
      <c r="G71" s="339">
        <f t="shared" si="5"/>
        <v>96.51</v>
      </c>
      <c r="H71" s="339">
        <f t="shared" si="5"/>
        <v>96.51</v>
      </c>
      <c r="I71" s="339">
        <f t="shared" si="5"/>
        <v>36.51</v>
      </c>
      <c r="J71" s="339">
        <f t="shared" si="5"/>
        <v>60</v>
      </c>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9"/>
      <c r="AN71" s="372"/>
    </row>
    <row r="72" ht="22.9" customHeight="1" spans="1:40">
      <c r="A72" s="357"/>
      <c r="B72" s="331">
        <v>302</v>
      </c>
      <c r="C72" s="411" t="s">
        <v>97</v>
      </c>
      <c r="D72" s="331">
        <v>205003</v>
      </c>
      <c r="E72" s="377" t="s">
        <v>198</v>
      </c>
      <c r="F72" s="339">
        <v>2.2</v>
      </c>
      <c r="G72" s="339">
        <v>2.2</v>
      </c>
      <c r="H72" s="339">
        <v>2.2</v>
      </c>
      <c r="I72" s="339">
        <v>2.2</v>
      </c>
      <c r="J72" s="339"/>
      <c r="K72" s="339"/>
      <c r="L72" s="339"/>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72"/>
    </row>
    <row r="73" ht="22.9" customHeight="1" spans="1:40">
      <c r="A73" s="357"/>
      <c r="B73" s="331">
        <v>302</v>
      </c>
      <c r="C73" s="411" t="s">
        <v>103</v>
      </c>
      <c r="D73" s="331">
        <v>205003</v>
      </c>
      <c r="E73" s="377" t="s">
        <v>199</v>
      </c>
      <c r="F73" s="339">
        <v>0.73</v>
      </c>
      <c r="G73" s="339">
        <v>0.73</v>
      </c>
      <c r="H73" s="339">
        <v>0.73</v>
      </c>
      <c r="I73" s="339">
        <v>0.73</v>
      </c>
      <c r="J73" s="339"/>
      <c r="K73" s="339"/>
      <c r="L73" s="339"/>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72"/>
    </row>
    <row r="74" ht="22.9" customHeight="1" spans="1:40">
      <c r="A74" s="357"/>
      <c r="B74" s="331">
        <v>302</v>
      </c>
      <c r="C74" s="411" t="s">
        <v>200</v>
      </c>
      <c r="D74" s="331">
        <v>205003</v>
      </c>
      <c r="E74" s="377" t="s">
        <v>201</v>
      </c>
      <c r="F74" s="339">
        <v>1.84</v>
      </c>
      <c r="G74" s="339">
        <v>1.84</v>
      </c>
      <c r="H74" s="339">
        <v>1.84</v>
      </c>
      <c r="I74" s="339">
        <v>1.84</v>
      </c>
      <c r="J74" s="339"/>
      <c r="K74" s="339"/>
      <c r="L74" s="339"/>
      <c r="M74" s="339"/>
      <c r="N74" s="339"/>
      <c r="O74" s="339"/>
      <c r="P74" s="339"/>
      <c r="Q74" s="339"/>
      <c r="R74" s="339"/>
      <c r="S74" s="339"/>
      <c r="T74" s="339"/>
      <c r="U74" s="339"/>
      <c r="V74" s="339"/>
      <c r="W74" s="339"/>
      <c r="X74" s="339"/>
      <c r="Y74" s="339"/>
      <c r="Z74" s="339"/>
      <c r="AA74" s="339"/>
      <c r="AB74" s="339"/>
      <c r="AC74" s="339"/>
      <c r="AD74" s="339"/>
      <c r="AE74" s="339"/>
      <c r="AF74" s="339"/>
      <c r="AG74" s="339"/>
      <c r="AH74" s="339"/>
      <c r="AI74" s="339"/>
      <c r="AJ74" s="339"/>
      <c r="AK74" s="339"/>
      <c r="AL74" s="339"/>
      <c r="AM74" s="339"/>
      <c r="AN74" s="372"/>
    </row>
    <row r="75" ht="22.9" customHeight="1" spans="1:40">
      <c r="A75" s="357"/>
      <c r="B75" s="331">
        <v>302</v>
      </c>
      <c r="C75" s="411" t="s">
        <v>128</v>
      </c>
      <c r="D75" s="331">
        <v>205003</v>
      </c>
      <c r="E75" s="377" t="s">
        <v>202</v>
      </c>
      <c r="F75" s="339">
        <v>1.69</v>
      </c>
      <c r="G75" s="339">
        <v>1.69</v>
      </c>
      <c r="H75" s="339">
        <v>1.69</v>
      </c>
      <c r="I75" s="339">
        <v>1.69</v>
      </c>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72"/>
    </row>
    <row r="76" ht="22.9" customHeight="1" spans="1:40">
      <c r="A76" s="357"/>
      <c r="B76" s="331">
        <v>302</v>
      </c>
      <c r="C76" s="348">
        <v>11</v>
      </c>
      <c r="D76" s="331">
        <v>205003</v>
      </c>
      <c r="E76" s="377" t="s">
        <v>203</v>
      </c>
      <c r="F76" s="339">
        <v>7.34</v>
      </c>
      <c r="G76" s="339">
        <v>7.34</v>
      </c>
      <c r="H76" s="339">
        <v>7.34</v>
      </c>
      <c r="I76" s="339">
        <v>7.34</v>
      </c>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c r="AG76" s="339"/>
      <c r="AH76" s="339"/>
      <c r="AI76" s="339"/>
      <c r="AJ76" s="339"/>
      <c r="AK76" s="339"/>
      <c r="AL76" s="339"/>
      <c r="AM76" s="339"/>
      <c r="AN76" s="372"/>
    </row>
    <row r="77" ht="22.9" customHeight="1" spans="1:40">
      <c r="A77" s="357"/>
      <c r="B77" s="331">
        <v>302</v>
      </c>
      <c r="C77" s="348">
        <v>17</v>
      </c>
      <c r="D77" s="331">
        <v>205003</v>
      </c>
      <c r="E77" s="377" t="s">
        <v>204</v>
      </c>
      <c r="F77" s="339">
        <v>0.49</v>
      </c>
      <c r="G77" s="339">
        <v>0.49</v>
      </c>
      <c r="H77" s="339">
        <v>0.49</v>
      </c>
      <c r="I77" s="339">
        <v>0.49</v>
      </c>
      <c r="J77" s="339"/>
      <c r="K77" s="339"/>
      <c r="L77" s="339"/>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39"/>
      <c r="AN77" s="372"/>
    </row>
    <row r="78" ht="22.9" customHeight="1" spans="1:40">
      <c r="A78" s="357"/>
      <c r="B78" s="331">
        <v>302</v>
      </c>
      <c r="C78" s="348">
        <v>28</v>
      </c>
      <c r="D78" s="331">
        <v>205003</v>
      </c>
      <c r="E78" s="377" t="s">
        <v>205</v>
      </c>
      <c r="F78" s="339">
        <v>5.17</v>
      </c>
      <c r="G78" s="339">
        <v>5.17</v>
      </c>
      <c r="H78" s="339">
        <v>5.17</v>
      </c>
      <c r="I78" s="339">
        <v>5.17</v>
      </c>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39"/>
      <c r="AG78" s="339"/>
      <c r="AH78" s="339"/>
      <c r="AI78" s="339"/>
      <c r="AJ78" s="339"/>
      <c r="AK78" s="339"/>
      <c r="AL78" s="339"/>
      <c r="AM78" s="339"/>
      <c r="AN78" s="372"/>
    </row>
    <row r="79" ht="22.9" customHeight="1" spans="1:40">
      <c r="A79" s="357"/>
      <c r="B79" s="331">
        <v>302</v>
      </c>
      <c r="C79" s="348">
        <v>29</v>
      </c>
      <c r="D79" s="331">
        <v>205003</v>
      </c>
      <c r="E79" s="377" t="s">
        <v>206</v>
      </c>
      <c r="F79" s="339">
        <v>4.78</v>
      </c>
      <c r="G79" s="339">
        <v>4.78</v>
      </c>
      <c r="H79" s="339">
        <v>4.78</v>
      </c>
      <c r="I79" s="339">
        <v>4.78</v>
      </c>
      <c r="J79" s="339"/>
      <c r="K79" s="339"/>
      <c r="L79" s="339"/>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39"/>
      <c r="AN79" s="372"/>
    </row>
    <row r="80" ht="22.9" customHeight="1" spans="1:40">
      <c r="A80" s="357"/>
      <c r="B80" s="331">
        <v>302</v>
      </c>
      <c r="C80" s="348">
        <v>31</v>
      </c>
      <c r="D80" s="331">
        <v>205003</v>
      </c>
      <c r="E80" s="377" t="s">
        <v>207</v>
      </c>
      <c r="F80" s="339">
        <v>3.24</v>
      </c>
      <c r="G80" s="339">
        <v>3.24</v>
      </c>
      <c r="H80" s="339">
        <v>3.24</v>
      </c>
      <c r="I80" s="339">
        <v>3.24</v>
      </c>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72"/>
    </row>
    <row r="81" ht="22.9" customHeight="1" spans="1:40">
      <c r="A81" s="357"/>
      <c r="B81" s="331">
        <v>302</v>
      </c>
      <c r="C81" s="348">
        <v>99</v>
      </c>
      <c r="D81" s="331">
        <v>205003</v>
      </c>
      <c r="E81" s="377" t="s">
        <v>209</v>
      </c>
      <c r="F81" s="339">
        <v>69.03</v>
      </c>
      <c r="G81" s="339">
        <v>69.03</v>
      </c>
      <c r="H81" s="339">
        <v>69.03</v>
      </c>
      <c r="I81" s="339">
        <v>9.03</v>
      </c>
      <c r="J81" s="339">
        <v>60</v>
      </c>
      <c r="K81" s="339"/>
      <c r="L81" s="339"/>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72"/>
    </row>
    <row r="82" ht="22.9" customHeight="1" spans="1:40">
      <c r="A82" s="357"/>
      <c r="B82" s="331">
        <v>303</v>
      </c>
      <c r="C82" s="331"/>
      <c r="D82" s="331">
        <v>205003</v>
      </c>
      <c r="E82" s="348" t="s">
        <v>210</v>
      </c>
      <c r="F82" s="339">
        <f t="shared" ref="F82:I82" si="6">SUM(F83:F84)</f>
        <v>36.09</v>
      </c>
      <c r="G82" s="339">
        <f t="shared" si="6"/>
        <v>36.09</v>
      </c>
      <c r="H82" s="339">
        <f t="shared" si="6"/>
        <v>36.09</v>
      </c>
      <c r="I82" s="339">
        <f t="shared" si="6"/>
        <v>36.09</v>
      </c>
      <c r="J82" s="339"/>
      <c r="K82" s="339"/>
      <c r="L82" s="339"/>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72"/>
    </row>
    <row r="83" ht="22.9" customHeight="1" spans="1:40">
      <c r="A83" s="357"/>
      <c r="B83" s="331">
        <v>303</v>
      </c>
      <c r="C83" s="411" t="s">
        <v>99</v>
      </c>
      <c r="D83" s="331">
        <v>205003</v>
      </c>
      <c r="E83" s="377" t="s">
        <v>212</v>
      </c>
      <c r="F83" s="339">
        <v>34.09</v>
      </c>
      <c r="G83" s="339">
        <v>34.09</v>
      </c>
      <c r="H83" s="339">
        <v>34.09</v>
      </c>
      <c r="I83" s="339">
        <v>34.09</v>
      </c>
      <c r="J83" s="339"/>
      <c r="K83" s="339"/>
      <c r="L83" s="339"/>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39"/>
      <c r="AN83" s="372"/>
    </row>
    <row r="84" ht="22.9" customHeight="1" spans="1:40">
      <c r="A84" s="357"/>
      <c r="B84" s="331">
        <v>303</v>
      </c>
      <c r="C84" s="411" t="s">
        <v>128</v>
      </c>
      <c r="D84" s="331">
        <v>205003</v>
      </c>
      <c r="E84" s="377" t="s">
        <v>215</v>
      </c>
      <c r="F84" s="339">
        <v>2</v>
      </c>
      <c r="G84" s="339">
        <v>2</v>
      </c>
      <c r="H84" s="339">
        <v>2</v>
      </c>
      <c r="I84" s="339">
        <v>2</v>
      </c>
      <c r="J84" s="339"/>
      <c r="K84" s="339"/>
      <c r="L84" s="339"/>
      <c r="M84" s="339"/>
      <c r="N84" s="339"/>
      <c r="O84" s="339"/>
      <c r="P84" s="339"/>
      <c r="Q84" s="339"/>
      <c r="R84" s="339"/>
      <c r="S84" s="339"/>
      <c r="T84" s="339"/>
      <c r="U84" s="339"/>
      <c r="V84" s="339"/>
      <c r="W84" s="339"/>
      <c r="X84" s="339"/>
      <c r="Y84" s="339"/>
      <c r="Z84" s="339"/>
      <c r="AA84" s="339"/>
      <c r="AB84" s="339"/>
      <c r="AC84" s="339"/>
      <c r="AD84" s="339"/>
      <c r="AE84" s="339"/>
      <c r="AF84" s="339"/>
      <c r="AG84" s="339"/>
      <c r="AH84" s="339"/>
      <c r="AI84" s="339"/>
      <c r="AJ84" s="339"/>
      <c r="AK84" s="339"/>
      <c r="AL84" s="339"/>
      <c r="AM84" s="339"/>
      <c r="AN84" s="372"/>
    </row>
    <row r="85" ht="22.9" customHeight="1" spans="1:40">
      <c r="A85" s="357"/>
      <c r="B85" s="331"/>
      <c r="C85" s="331"/>
      <c r="D85" s="331"/>
      <c r="E85" s="331" t="s">
        <v>75</v>
      </c>
      <c r="F85" s="339">
        <f t="shared" ref="F85:J85" si="7">F86+F96+F110</f>
        <v>442.41</v>
      </c>
      <c r="G85" s="339">
        <f t="shared" si="7"/>
        <v>442.41</v>
      </c>
      <c r="H85" s="339">
        <f t="shared" si="7"/>
        <v>442.41</v>
      </c>
      <c r="I85" s="339">
        <f t="shared" si="7"/>
        <v>327.41</v>
      </c>
      <c r="J85" s="339">
        <f t="shared" si="7"/>
        <v>115</v>
      </c>
      <c r="K85" s="339"/>
      <c r="L85" s="339"/>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72"/>
    </row>
    <row r="86" ht="22.9" customHeight="1" spans="1:40">
      <c r="A86" s="357"/>
      <c r="B86" s="331">
        <v>301</v>
      </c>
      <c r="C86" s="331"/>
      <c r="D86" s="331">
        <v>205004</v>
      </c>
      <c r="E86" s="348" t="s">
        <v>188</v>
      </c>
      <c r="F86" s="339">
        <f t="shared" ref="F86:I86" si="8">SUM(F87:F95)</f>
        <v>279.82</v>
      </c>
      <c r="G86" s="339">
        <f t="shared" si="8"/>
        <v>279.82</v>
      </c>
      <c r="H86" s="339">
        <f t="shared" si="8"/>
        <v>279.82</v>
      </c>
      <c r="I86" s="339">
        <f t="shared" si="8"/>
        <v>279.82</v>
      </c>
      <c r="J86" s="339"/>
      <c r="K86" s="339"/>
      <c r="L86" s="339"/>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72"/>
    </row>
    <row r="87" ht="22.9" customHeight="1" spans="1:40">
      <c r="A87" s="357"/>
      <c r="B87" s="331">
        <v>301</v>
      </c>
      <c r="C87" s="411" t="s">
        <v>97</v>
      </c>
      <c r="D87" s="331">
        <v>205004</v>
      </c>
      <c r="E87" s="377" t="s">
        <v>189</v>
      </c>
      <c r="F87" s="339">
        <v>77.55</v>
      </c>
      <c r="G87" s="339">
        <v>77.55</v>
      </c>
      <c r="H87" s="339">
        <v>77.55</v>
      </c>
      <c r="I87" s="339">
        <v>77.55</v>
      </c>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72"/>
    </row>
    <row r="88" ht="22.9" customHeight="1" spans="1:40">
      <c r="A88" s="357"/>
      <c r="B88" s="331">
        <v>301</v>
      </c>
      <c r="C88" s="411" t="s">
        <v>99</v>
      </c>
      <c r="D88" s="331">
        <v>205004</v>
      </c>
      <c r="E88" s="377" t="s">
        <v>190</v>
      </c>
      <c r="F88" s="339">
        <v>12.32</v>
      </c>
      <c r="G88" s="339">
        <v>12.32</v>
      </c>
      <c r="H88" s="339">
        <v>12.32</v>
      </c>
      <c r="I88" s="339">
        <v>12.32</v>
      </c>
      <c r="J88" s="339"/>
      <c r="K88" s="339"/>
      <c r="L88" s="339"/>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72"/>
    </row>
    <row r="89" ht="22.9" customHeight="1" spans="1:40">
      <c r="A89" s="357"/>
      <c r="B89" s="331">
        <v>301</v>
      </c>
      <c r="C89" s="411" t="s">
        <v>128</v>
      </c>
      <c r="D89" s="331">
        <v>205004</v>
      </c>
      <c r="E89" s="377" t="s">
        <v>217</v>
      </c>
      <c r="F89" s="339">
        <v>105.69</v>
      </c>
      <c r="G89" s="339">
        <v>105.69</v>
      </c>
      <c r="H89" s="339">
        <v>105.69</v>
      </c>
      <c r="I89" s="339">
        <v>105.69</v>
      </c>
      <c r="J89" s="339"/>
      <c r="K89" s="339"/>
      <c r="L89" s="339"/>
      <c r="M89" s="339"/>
      <c r="N89" s="339"/>
      <c r="O89" s="339"/>
      <c r="P89" s="339"/>
      <c r="Q89" s="339"/>
      <c r="R89" s="339"/>
      <c r="S89" s="339"/>
      <c r="T89" s="339"/>
      <c r="U89" s="339"/>
      <c r="V89" s="339"/>
      <c r="W89" s="339"/>
      <c r="X89" s="339"/>
      <c r="Y89" s="339"/>
      <c r="Z89" s="339"/>
      <c r="AA89" s="339"/>
      <c r="AB89" s="339"/>
      <c r="AC89" s="339"/>
      <c r="AD89" s="339"/>
      <c r="AE89" s="339"/>
      <c r="AF89" s="339"/>
      <c r="AG89" s="339"/>
      <c r="AH89" s="339"/>
      <c r="AI89" s="339"/>
      <c r="AJ89" s="339"/>
      <c r="AK89" s="339"/>
      <c r="AL89" s="339"/>
      <c r="AM89" s="339"/>
      <c r="AN89" s="372"/>
    </row>
    <row r="90" ht="22.9" customHeight="1" spans="1:40">
      <c r="A90" s="357"/>
      <c r="B90" s="331">
        <v>301</v>
      </c>
      <c r="C90" s="411" t="s">
        <v>134</v>
      </c>
      <c r="D90" s="331">
        <v>205004</v>
      </c>
      <c r="E90" s="377" t="s">
        <v>193</v>
      </c>
      <c r="F90" s="339">
        <v>24.19</v>
      </c>
      <c r="G90" s="339">
        <v>24.19</v>
      </c>
      <c r="H90" s="339">
        <v>24.19</v>
      </c>
      <c r="I90" s="339">
        <v>24.19</v>
      </c>
      <c r="J90" s="339"/>
      <c r="K90" s="339"/>
      <c r="L90" s="339"/>
      <c r="M90" s="339"/>
      <c r="N90" s="339"/>
      <c r="O90" s="339"/>
      <c r="P90" s="339"/>
      <c r="Q90" s="339"/>
      <c r="R90" s="339"/>
      <c r="S90" s="339"/>
      <c r="T90" s="339"/>
      <c r="U90" s="339"/>
      <c r="V90" s="339"/>
      <c r="W90" s="339"/>
      <c r="X90" s="339"/>
      <c r="Y90" s="339"/>
      <c r="Z90" s="339"/>
      <c r="AA90" s="339"/>
      <c r="AB90" s="339"/>
      <c r="AC90" s="339"/>
      <c r="AD90" s="339"/>
      <c r="AE90" s="339"/>
      <c r="AF90" s="339"/>
      <c r="AG90" s="339"/>
      <c r="AH90" s="339"/>
      <c r="AI90" s="339"/>
      <c r="AJ90" s="339"/>
      <c r="AK90" s="339"/>
      <c r="AL90" s="339"/>
      <c r="AM90" s="339"/>
      <c r="AN90" s="372"/>
    </row>
    <row r="91" ht="22.9" customHeight="1" spans="1:40">
      <c r="A91" s="357"/>
      <c r="B91" s="331">
        <v>301</v>
      </c>
      <c r="C91" s="348">
        <v>10</v>
      </c>
      <c r="D91" s="331">
        <v>205004</v>
      </c>
      <c r="E91" s="377" t="s">
        <v>194</v>
      </c>
      <c r="F91" s="339">
        <v>15.06</v>
      </c>
      <c r="G91" s="339">
        <v>15.06</v>
      </c>
      <c r="H91" s="339">
        <v>15.06</v>
      </c>
      <c r="I91" s="339">
        <v>15.06</v>
      </c>
      <c r="J91" s="339"/>
      <c r="K91" s="339"/>
      <c r="L91" s="339"/>
      <c r="M91" s="339"/>
      <c r="N91" s="339"/>
      <c r="O91" s="339"/>
      <c r="P91" s="339"/>
      <c r="Q91" s="339"/>
      <c r="R91" s="339"/>
      <c r="S91" s="339"/>
      <c r="T91" s="339"/>
      <c r="U91" s="339"/>
      <c r="V91" s="339"/>
      <c r="W91" s="339"/>
      <c r="X91" s="339"/>
      <c r="Y91" s="339"/>
      <c r="Z91" s="339"/>
      <c r="AA91" s="339"/>
      <c r="AB91" s="339"/>
      <c r="AC91" s="339"/>
      <c r="AD91" s="339"/>
      <c r="AE91" s="339"/>
      <c r="AF91" s="339"/>
      <c r="AG91" s="339"/>
      <c r="AH91" s="339"/>
      <c r="AI91" s="339"/>
      <c r="AJ91" s="339"/>
      <c r="AK91" s="339"/>
      <c r="AL91" s="339"/>
      <c r="AM91" s="339"/>
      <c r="AN91" s="372"/>
    </row>
    <row r="92" ht="22.9" customHeight="1" spans="1:40">
      <c r="A92" s="357"/>
      <c r="B92" s="331">
        <v>301</v>
      </c>
      <c r="C92" s="348">
        <v>11</v>
      </c>
      <c r="D92" s="331">
        <v>205004</v>
      </c>
      <c r="E92" s="377" t="s">
        <v>195</v>
      </c>
      <c r="F92" s="339">
        <v>1.52</v>
      </c>
      <c r="G92" s="339">
        <v>1.52</v>
      </c>
      <c r="H92" s="339">
        <v>1.52</v>
      </c>
      <c r="I92" s="339">
        <v>1.52</v>
      </c>
      <c r="J92" s="339"/>
      <c r="K92" s="339"/>
      <c r="L92" s="339"/>
      <c r="M92" s="339"/>
      <c r="N92" s="339"/>
      <c r="O92" s="339"/>
      <c r="P92" s="339"/>
      <c r="Q92" s="339"/>
      <c r="R92" s="339"/>
      <c r="S92" s="339"/>
      <c r="T92" s="339"/>
      <c r="U92" s="339"/>
      <c r="V92" s="339"/>
      <c r="W92" s="339"/>
      <c r="X92" s="339"/>
      <c r="Y92" s="339"/>
      <c r="Z92" s="339"/>
      <c r="AA92" s="339"/>
      <c r="AB92" s="339"/>
      <c r="AC92" s="339"/>
      <c r="AD92" s="339"/>
      <c r="AE92" s="339"/>
      <c r="AF92" s="339"/>
      <c r="AG92" s="339"/>
      <c r="AH92" s="339"/>
      <c r="AI92" s="339"/>
      <c r="AJ92" s="339"/>
      <c r="AK92" s="339"/>
      <c r="AL92" s="339"/>
      <c r="AM92" s="339"/>
      <c r="AN92" s="372"/>
    </row>
    <row r="93" ht="22.9" customHeight="1" spans="1:40">
      <c r="A93" s="357"/>
      <c r="B93" s="331">
        <v>301</v>
      </c>
      <c r="C93" s="348">
        <v>12</v>
      </c>
      <c r="D93" s="331">
        <v>205004</v>
      </c>
      <c r="E93" s="377" t="s">
        <v>218</v>
      </c>
      <c r="F93" s="339">
        <v>2.74</v>
      </c>
      <c r="G93" s="339">
        <v>2.74</v>
      </c>
      <c r="H93" s="339">
        <v>2.74</v>
      </c>
      <c r="I93" s="339">
        <v>2.74</v>
      </c>
      <c r="J93" s="339"/>
      <c r="K93" s="339"/>
      <c r="L93" s="339"/>
      <c r="M93" s="339"/>
      <c r="N93" s="339"/>
      <c r="O93" s="339"/>
      <c r="P93" s="339"/>
      <c r="Q93" s="339"/>
      <c r="R93" s="339"/>
      <c r="S93" s="339"/>
      <c r="T93" s="339"/>
      <c r="U93" s="339"/>
      <c r="V93" s="339"/>
      <c r="W93" s="339"/>
      <c r="X93" s="339"/>
      <c r="Y93" s="339"/>
      <c r="Z93" s="339"/>
      <c r="AA93" s="339"/>
      <c r="AB93" s="339"/>
      <c r="AC93" s="339"/>
      <c r="AD93" s="339"/>
      <c r="AE93" s="339"/>
      <c r="AF93" s="339"/>
      <c r="AG93" s="339"/>
      <c r="AH93" s="339"/>
      <c r="AI93" s="339"/>
      <c r="AJ93" s="339"/>
      <c r="AK93" s="339"/>
      <c r="AL93" s="339"/>
      <c r="AM93" s="339"/>
      <c r="AN93" s="372"/>
    </row>
    <row r="94" ht="22.9" customHeight="1" spans="1:40">
      <c r="A94" s="357"/>
      <c r="B94" s="331">
        <v>301</v>
      </c>
      <c r="C94" s="348">
        <v>13</v>
      </c>
      <c r="D94" s="331">
        <v>205004</v>
      </c>
      <c r="E94" s="377" t="s">
        <v>107</v>
      </c>
      <c r="F94" s="339">
        <v>24.12</v>
      </c>
      <c r="G94" s="339">
        <v>24.12</v>
      </c>
      <c r="H94" s="339">
        <v>24.12</v>
      </c>
      <c r="I94" s="339">
        <v>24.12</v>
      </c>
      <c r="J94" s="339"/>
      <c r="K94" s="339"/>
      <c r="L94" s="339"/>
      <c r="M94" s="339"/>
      <c r="N94" s="339"/>
      <c r="O94" s="339"/>
      <c r="P94" s="339"/>
      <c r="Q94" s="339"/>
      <c r="R94" s="339"/>
      <c r="S94" s="339"/>
      <c r="T94" s="339"/>
      <c r="U94" s="339"/>
      <c r="V94" s="339"/>
      <c r="W94" s="339"/>
      <c r="X94" s="339"/>
      <c r="Y94" s="339"/>
      <c r="Z94" s="339"/>
      <c r="AA94" s="339"/>
      <c r="AB94" s="339"/>
      <c r="AC94" s="339"/>
      <c r="AD94" s="339"/>
      <c r="AE94" s="339"/>
      <c r="AF94" s="339"/>
      <c r="AG94" s="339"/>
      <c r="AH94" s="339"/>
      <c r="AI94" s="339"/>
      <c r="AJ94" s="339"/>
      <c r="AK94" s="339"/>
      <c r="AL94" s="339"/>
      <c r="AM94" s="339"/>
      <c r="AN94" s="372"/>
    </row>
    <row r="95" ht="22.9" customHeight="1" spans="1:40">
      <c r="A95" s="357"/>
      <c r="B95" s="331">
        <v>301</v>
      </c>
      <c r="C95" s="348">
        <v>99</v>
      </c>
      <c r="D95" s="331">
        <v>205004</v>
      </c>
      <c r="E95" s="377" t="s">
        <v>196</v>
      </c>
      <c r="F95" s="339">
        <v>16.63</v>
      </c>
      <c r="G95" s="339">
        <v>16.63</v>
      </c>
      <c r="H95" s="339">
        <v>16.63</v>
      </c>
      <c r="I95" s="339">
        <v>16.63</v>
      </c>
      <c r="J95" s="339"/>
      <c r="K95" s="339"/>
      <c r="L95" s="339"/>
      <c r="M95" s="339"/>
      <c r="N95" s="339"/>
      <c r="O95" s="339"/>
      <c r="P95" s="339"/>
      <c r="Q95" s="339"/>
      <c r="R95" s="339"/>
      <c r="S95" s="339"/>
      <c r="T95" s="339"/>
      <c r="U95" s="339"/>
      <c r="V95" s="339"/>
      <c r="W95" s="339"/>
      <c r="X95" s="339"/>
      <c r="Y95" s="339"/>
      <c r="Z95" s="339"/>
      <c r="AA95" s="339"/>
      <c r="AB95" s="339"/>
      <c r="AC95" s="339"/>
      <c r="AD95" s="339"/>
      <c r="AE95" s="339"/>
      <c r="AF95" s="339"/>
      <c r="AG95" s="339"/>
      <c r="AH95" s="339"/>
      <c r="AI95" s="339"/>
      <c r="AJ95" s="339"/>
      <c r="AK95" s="339"/>
      <c r="AL95" s="339"/>
      <c r="AM95" s="339"/>
      <c r="AN95" s="372"/>
    </row>
    <row r="96" ht="22.9" customHeight="1" spans="1:40">
      <c r="A96" s="357"/>
      <c r="B96" s="331">
        <v>302</v>
      </c>
      <c r="C96" s="331"/>
      <c r="D96" s="331">
        <v>205004</v>
      </c>
      <c r="E96" s="348" t="s">
        <v>197</v>
      </c>
      <c r="F96" s="339">
        <f>SUM(F97:F109)</f>
        <v>154.95</v>
      </c>
      <c r="G96" s="339">
        <f>SUM(G97:G109)</f>
        <v>154.95</v>
      </c>
      <c r="H96" s="339">
        <f>SUM(H97:H109)</f>
        <v>154.95</v>
      </c>
      <c r="I96" s="339">
        <f>SUM(I97:I109)</f>
        <v>39.95</v>
      </c>
      <c r="J96" s="339">
        <f>SUM(J97:J109)</f>
        <v>115</v>
      </c>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72"/>
    </row>
    <row r="97" ht="22.9" customHeight="1" spans="1:40">
      <c r="A97" s="357"/>
      <c r="B97" s="331">
        <v>302</v>
      </c>
      <c r="C97" s="411" t="s">
        <v>97</v>
      </c>
      <c r="D97" s="331">
        <v>205004</v>
      </c>
      <c r="E97" s="377" t="s">
        <v>198</v>
      </c>
      <c r="F97" s="339">
        <v>2.91</v>
      </c>
      <c r="G97" s="339">
        <v>2.91</v>
      </c>
      <c r="H97" s="339">
        <v>2.91</v>
      </c>
      <c r="I97" s="339">
        <v>2.91</v>
      </c>
      <c r="J97" s="339"/>
      <c r="K97" s="339"/>
      <c r="L97" s="339"/>
      <c r="M97" s="339"/>
      <c r="N97" s="339"/>
      <c r="O97" s="339"/>
      <c r="P97" s="339"/>
      <c r="Q97" s="339"/>
      <c r="R97" s="339"/>
      <c r="S97" s="339"/>
      <c r="T97" s="339"/>
      <c r="U97" s="339"/>
      <c r="V97" s="339"/>
      <c r="W97" s="339"/>
      <c r="X97" s="339"/>
      <c r="Y97" s="339"/>
      <c r="Z97" s="339"/>
      <c r="AA97" s="339"/>
      <c r="AB97" s="339"/>
      <c r="AC97" s="339"/>
      <c r="AD97" s="339"/>
      <c r="AE97" s="339"/>
      <c r="AF97" s="339"/>
      <c r="AG97" s="339"/>
      <c r="AH97" s="339"/>
      <c r="AI97" s="339"/>
      <c r="AJ97" s="339"/>
      <c r="AK97" s="339"/>
      <c r="AL97" s="339"/>
      <c r="AM97" s="339"/>
      <c r="AN97" s="372"/>
    </row>
    <row r="98" ht="22.9" customHeight="1" spans="1:40">
      <c r="A98" s="357"/>
      <c r="B98" s="331">
        <v>302</v>
      </c>
      <c r="C98" s="411" t="s">
        <v>103</v>
      </c>
      <c r="D98" s="331">
        <v>205004</v>
      </c>
      <c r="E98" s="377" t="s">
        <v>199</v>
      </c>
      <c r="F98" s="339">
        <v>34.58</v>
      </c>
      <c r="G98" s="339">
        <v>34.58</v>
      </c>
      <c r="H98" s="339">
        <v>34.58</v>
      </c>
      <c r="I98" s="339">
        <v>0.58</v>
      </c>
      <c r="J98" s="339">
        <v>34</v>
      </c>
      <c r="K98" s="339"/>
      <c r="L98" s="339"/>
      <c r="M98" s="339"/>
      <c r="N98" s="339"/>
      <c r="O98" s="339"/>
      <c r="P98" s="339"/>
      <c r="Q98" s="339"/>
      <c r="R98" s="339"/>
      <c r="S98" s="339"/>
      <c r="T98" s="339"/>
      <c r="U98" s="339"/>
      <c r="V98" s="339"/>
      <c r="W98" s="339"/>
      <c r="X98" s="339"/>
      <c r="Y98" s="339"/>
      <c r="Z98" s="339"/>
      <c r="AA98" s="339"/>
      <c r="AB98" s="339"/>
      <c r="AC98" s="339"/>
      <c r="AD98" s="339"/>
      <c r="AE98" s="339"/>
      <c r="AF98" s="339"/>
      <c r="AG98" s="339"/>
      <c r="AH98" s="339"/>
      <c r="AI98" s="339"/>
      <c r="AJ98" s="339"/>
      <c r="AK98" s="339"/>
      <c r="AL98" s="339"/>
      <c r="AM98" s="339"/>
      <c r="AN98" s="372"/>
    </row>
    <row r="99" ht="22.9" customHeight="1" spans="1:40">
      <c r="A99" s="357"/>
      <c r="B99" s="331">
        <v>302</v>
      </c>
      <c r="C99" s="411" t="s">
        <v>200</v>
      </c>
      <c r="D99" s="331">
        <v>205004</v>
      </c>
      <c r="E99" s="377" t="s">
        <v>201</v>
      </c>
      <c r="F99" s="339">
        <v>61.45</v>
      </c>
      <c r="G99" s="339">
        <v>61.45</v>
      </c>
      <c r="H99" s="339">
        <v>61.45</v>
      </c>
      <c r="I99" s="339">
        <v>1.45</v>
      </c>
      <c r="J99" s="339">
        <v>60</v>
      </c>
      <c r="K99" s="339"/>
      <c r="L99" s="339"/>
      <c r="M99" s="339"/>
      <c r="N99" s="339"/>
      <c r="O99" s="339"/>
      <c r="P99" s="339"/>
      <c r="Q99" s="339"/>
      <c r="R99" s="339"/>
      <c r="S99" s="339"/>
      <c r="T99" s="339"/>
      <c r="U99" s="339"/>
      <c r="V99" s="339"/>
      <c r="W99" s="339"/>
      <c r="X99" s="339"/>
      <c r="Y99" s="339"/>
      <c r="Z99" s="339"/>
      <c r="AA99" s="339"/>
      <c r="AB99" s="339"/>
      <c r="AC99" s="339"/>
      <c r="AD99" s="339"/>
      <c r="AE99" s="339"/>
      <c r="AF99" s="339"/>
      <c r="AG99" s="339"/>
      <c r="AH99" s="339"/>
      <c r="AI99" s="339"/>
      <c r="AJ99" s="339"/>
      <c r="AK99" s="339"/>
      <c r="AL99" s="339"/>
      <c r="AM99" s="339"/>
      <c r="AN99" s="372"/>
    </row>
    <row r="100" ht="22.9" customHeight="1" spans="1:40">
      <c r="A100" s="357"/>
      <c r="B100" s="331">
        <v>302</v>
      </c>
      <c r="C100" s="411" t="s">
        <v>128</v>
      </c>
      <c r="D100" s="331">
        <v>205004</v>
      </c>
      <c r="E100" s="377" t="s">
        <v>202</v>
      </c>
      <c r="F100" s="339">
        <v>2.47</v>
      </c>
      <c r="G100" s="339">
        <v>2.47</v>
      </c>
      <c r="H100" s="339">
        <v>2.47</v>
      </c>
      <c r="I100" s="339">
        <v>2.47</v>
      </c>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39"/>
      <c r="AL100" s="339"/>
      <c r="AM100" s="339"/>
      <c r="AN100" s="372"/>
    </row>
    <row r="101" ht="22.9" customHeight="1" spans="1:40">
      <c r="A101" s="357"/>
      <c r="B101" s="331">
        <v>302</v>
      </c>
      <c r="C101" s="348">
        <v>11</v>
      </c>
      <c r="D101" s="331">
        <v>205004</v>
      </c>
      <c r="E101" s="377" t="s">
        <v>203</v>
      </c>
      <c r="F101" s="339">
        <v>11.63</v>
      </c>
      <c r="G101" s="339">
        <v>11.63</v>
      </c>
      <c r="H101" s="339">
        <v>11.63</v>
      </c>
      <c r="I101" s="339">
        <v>11.63</v>
      </c>
      <c r="J101" s="339"/>
      <c r="K101" s="339"/>
      <c r="L101" s="339"/>
      <c r="M101" s="339"/>
      <c r="N101" s="339"/>
      <c r="O101" s="339"/>
      <c r="P101" s="339"/>
      <c r="Q101" s="339"/>
      <c r="R101" s="339"/>
      <c r="S101" s="339"/>
      <c r="T101" s="339"/>
      <c r="U101" s="339"/>
      <c r="V101" s="339"/>
      <c r="W101" s="339"/>
      <c r="X101" s="339"/>
      <c r="Y101" s="339"/>
      <c r="Z101" s="339"/>
      <c r="AA101" s="339"/>
      <c r="AB101" s="339"/>
      <c r="AC101" s="339"/>
      <c r="AD101" s="339"/>
      <c r="AE101" s="339"/>
      <c r="AF101" s="339"/>
      <c r="AG101" s="339"/>
      <c r="AH101" s="339"/>
      <c r="AI101" s="339"/>
      <c r="AJ101" s="339"/>
      <c r="AK101" s="339"/>
      <c r="AL101" s="339"/>
      <c r="AM101" s="339"/>
      <c r="AN101" s="372"/>
    </row>
    <row r="102" ht="22.9" customHeight="1" spans="1:40">
      <c r="A102" s="357"/>
      <c r="B102" s="331" t="s">
        <v>219</v>
      </c>
      <c r="C102" s="348" t="s">
        <v>220</v>
      </c>
      <c r="D102" s="331">
        <v>205004</v>
      </c>
      <c r="E102" s="377" t="s">
        <v>221</v>
      </c>
      <c r="F102" s="339">
        <v>6</v>
      </c>
      <c r="G102" s="339">
        <v>6</v>
      </c>
      <c r="H102" s="339">
        <v>6</v>
      </c>
      <c r="I102" s="339"/>
      <c r="J102" s="339">
        <v>6</v>
      </c>
      <c r="K102" s="339"/>
      <c r="L102" s="339"/>
      <c r="M102" s="339"/>
      <c r="N102" s="339"/>
      <c r="O102" s="339"/>
      <c r="P102" s="339"/>
      <c r="Q102" s="339"/>
      <c r="R102" s="339"/>
      <c r="S102" s="339"/>
      <c r="T102" s="339"/>
      <c r="U102" s="339"/>
      <c r="V102" s="339"/>
      <c r="W102" s="339"/>
      <c r="X102" s="339"/>
      <c r="Y102" s="339"/>
      <c r="Z102" s="339"/>
      <c r="AA102" s="339"/>
      <c r="AB102" s="339"/>
      <c r="AC102" s="339"/>
      <c r="AD102" s="339"/>
      <c r="AE102" s="339"/>
      <c r="AF102" s="339"/>
      <c r="AG102" s="339"/>
      <c r="AH102" s="339"/>
      <c r="AI102" s="339"/>
      <c r="AJ102" s="339"/>
      <c r="AK102" s="339"/>
      <c r="AL102" s="339"/>
      <c r="AM102" s="339"/>
      <c r="AN102" s="372"/>
    </row>
    <row r="103" ht="22.9" customHeight="1" spans="1:40">
      <c r="A103" s="357"/>
      <c r="B103" s="331">
        <v>302</v>
      </c>
      <c r="C103" s="348">
        <v>17</v>
      </c>
      <c r="D103" s="331">
        <v>205004</v>
      </c>
      <c r="E103" s="377" t="s">
        <v>204</v>
      </c>
      <c r="F103" s="339">
        <v>0.37</v>
      </c>
      <c r="G103" s="339">
        <v>0.37</v>
      </c>
      <c r="H103" s="339">
        <v>0.37</v>
      </c>
      <c r="I103" s="339">
        <v>0.37</v>
      </c>
      <c r="J103" s="339"/>
      <c r="K103" s="339"/>
      <c r="L103" s="339"/>
      <c r="M103" s="339"/>
      <c r="N103" s="339"/>
      <c r="O103" s="339"/>
      <c r="P103" s="339"/>
      <c r="Q103" s="339"/>
      <c r="R103" s="339"/>
      <c r="S103" s="339"/>
      <c r="T103" s="339"/>
      <c r="U103" s="339"/>
      <c r="V103" s="339"/>
      <c r="W103" s="339"/>
      <c r="X103" s="339"/>
      <c r="Y103" s="339"/>
      <c r="Z103" s="339"/>
      <c r="AA103" s="339"/>
      <c r="AB103" s="339"/>
      <c r="AC103" s="339"/>
      <c r="AD103" s="339"/>
      <c r="AE103" s="339"/>
      <c r="AF103" s="339"/>
      <c r="AG103" s="339"/>
      <c r="AH103" s="339"/>
      <c r="AI103" s="339"/>
      <c r="AJ103" s="339"/>
      <c r="AK103" s="339"/>
      <c r="AL103" s="339"/>
      <c r="AM103" s="339"/>
      <c r="AN103" s="372"/>
    </row>
    <row r="104" ht="22.9" customHeight="1" spans="1:40">
      <c r="A104" s="357"/>
      <c r="B104" s="331" t="s">
        <v>219</v>
      </c>
      <c r="C104" s="348" t="s">
        <v>222</v>
      </c>
      <c r="D104" s="331">
        <v>205004</v>
      </c>
      <c r="E104" s="377" t="s">
        <v>223</v>
      </c>
      <c r="F104" s="339">
        <v>15</v>
      </c>
      <c r="G104" s="339">
        <v>15</v>
      </c>
      <c r="H104" s="339">
        <v>15</v>
      </c>
      <c r="I104" s="339"/>
      <c r="J104" s="339">
        <v>15</v>
      </c>
      <c r="K104" s="339"/>
      <c r="L104" s="339"/>
      <c r="M104" s="339"/>
      <c r="N104" s="339"/>
      <c r="O104" s="339"/>
      <c r="P104" s="339"/>
      <c r="Q104" s="339"/>
      <c r="R104" s="339"/>
      <c r="S104" s="339"/>
      <c r="T104" s="339"/>
      <c r="U104" s="339"/>
      <c r="V104" s="339"/>
      <c r="W104" s="339"/>
      <c r="X104" s="339"/>
      <c r="Y104" s="339"/>
      <c r="Z104" s="339"/>
      <c r="AA104" s="339"/>
      <c r="AB104" s="339"/>
      <c r="AC104" s="339"/>
      <c r="AD104" s="339"/>
      <c r="AE104" s="339"/>
      <c r="AF104" s="339"/>
      <c r="AG104" s="339"/>
      <c r="AH104" s="339"/>
      <c r="AI104" s="339"/>
      <c r="AJ104" s="339"/>
      <c r="AK104" s="339"/>
      <c r="AL104" s="339"/>
      <c r="AM104" s="339"/>
      <c r="AN104" s="372"/>
    </row>
    <row r="105" ht="22.9" customHeight="1" spans="1:40">
      <c r="A105" s="357"/>
      <c r="B105" s="331">
        <v>302</v>
      </c>
      <c r="C105" s="348">
        <v>28</v>
      </c>
      <c r="D105" s="331">
        <v>205004</v>
      </c>
      <c r="E105" s="377" t="s">
        <v>205</v>
      </c>
      <c r="F105" s="339">
        <v>3.91</v>
      </c>
      <c r="G105" s="339">
        <v>3.91</v>
      </c>
      <c r="H105" s="339">
        <v>3.91</v>
      </c>
      <c r="I105" s="339">
        <v>3.91</v>
      </c>
      <c r="J105" s="339"/>
      <c r="K105" s="339"/>
      <c r="L105" s="339"/>
      <c r="M105" s="339"/>
      <c r="N105" s="339"/>
      <c r="O105" s="339"/>
      <c r="P105" s="339"/>
      <c r="Q105" s="339"/>
      <c r="R105" s="339"/>
      <c r="S105" s="339"/>
      <c r="T105" s="339"/>
      <c r="U105" s="339"/>
      <c r="V105" s="339"/>
      <c r="W105" s="339"/>
      <c r="X105" s="339"/>
      <c r="Y105" s="339"/>
      <c r="Z105" s="339"/>
      <c r="AA105" s="339"/>
      <c r="AB105" s="339"/>
      <c r="AC105" s="339"/>
      <c r="AD105" s="339"/>
      <c r="AE105" s="339"/>
      <c r="AF105" s="339"/>
      <c r="AG105" s="339"/>
      <c r="AH105" s="339"/>
      <c r="AI105" s="339"/>
      <c r="AJ105" s="339"/>
      <c r="AK105" s="339"/>
      <c r="AL105" s="339"/>
      <c r="AM105" s="339"/>
      <c r="AN105" s="372"/>
    </row>
    <row r="106" ht="22.9" customHeight="1" spans="1:40">
      <c r="A106" s="357"/>
      <c r="B106" s="331">
        <v>302</v>
      </c>
      <c r="C106" s="348">
        <v>29</v>
      </c>
      <c r="D106" s="331">
        <v>205004</v>
      </c>
      <c r="E106" s="377" t="s">
        <v>206</v>
      </c>
      <c r="F106" s="339">
        <v>2.44</v>
      </c>
      <c r="G106" s="339">
        <v>2.44</v>
      </c>
      <c r="H106" s="339">
        <v>2.44</v>
      </c>
      <c r="I106" s="339">
        <v>2.44</v>
      </c>
      <c r="J106" s="339"/>
      <c r="K106" s="339"/>
      <c r="L106" s="339"/>
      <c r="M106" s="339"/>
      <c r="N106" s="339"/>
      <c r="O106" s="339"/>
      <c r="P106" s="339"/>
      <c r="Q106" s="339"/>
      <c r="R106" s="339"/>
      <c r="S106" s="339"/>
      <c r="T106" s="339"/>
      <c r="U106" s="339"/>
      <c r="V106" s="339"/>
      <c r="W106" s="339"/>
      <c r="X106" s="339"/>
      <c r="Y106" s="339"/>
      <c r="Z106" s="339"/>
      <c r="AA106" s="339"/>
      <c r="AB106" s="339"/>
      <c r="AC106" s="339"/>
      <c r="AD106" s="339"/>
      <c r="AE106" s="339"/>
      <c r="AF106" s="339"/>
      <c r="AG106" s="339"/>
      <c r="AH106" s="339"/>
      <c r="AI106" s="339"/>
      <c r="AJ106" s="339"/>
      <c r="AK106" s="339"/>
      <c r="AL106" s="339"/>
      <c r="AM106" s="339"/>
      <c r="AN106" s="372"/>
    </row>
    <row r="107" ht="22.9" customHeight="1" spans="1:40">
      <c r="A107" s="357"/>
      <c r="B107" s="331">
        <v>302</v>
      </c>
      <c r="C107" s="348">
        <v>31</v>
      </c>
      <c r="D107" s="331">
        <v>205004</v>
      </c>
      <c r="E107" s="377" t="s">
        <v>207</v>
      </c>
      <c r="F107" s="339">
        <v>5.83</v>
      </c>
      <c r="G107" s="339">
        <v>5.83</v>
      </c>
      <c r="H107" s="339">
        <v>5.83</v>
      </c>
      <c r="I107" s="339">
        <v>5.83</v>
      </c>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339"/>
      <c r="AM107" s="339"/>
      <c r="AN107" s="372"/>
    </row>
    <row r="108" ht="22.9" customHeight="1" spans="1:40">
      <c r="A108" s="357"/>
      <c r="B108" s="348">
        <v>302</v>
      </c>
      <c r="C108" s="348">
        <v>39</v>
      </c>
      <c r="D108" s="331">
        <v>205004</v>
      </c>
      <c r="E108" s="377" t="s">
        <v>208</v>
      </c>
      <c r="F108" s="339">
        <v>4.32</v>
      </c>
      <c r="G108" s="339">
        <v>4.32</v>
      </c>
      <c r="H108" s="339">
        <v>4.32</v>
      </c>
      <c r="I108" s="339">
        <v>4.32</v>
      </c>
      <c r="J108" s="339"/>
      <c r="K108" s="339"/>
      <c r="L108" s="339"/>
      <c r="M108" s="339"/>
      <c r="N108" s="339"/>
      <c r="O108" s="339"/>
      <c r="P108" s="339"/>
      <c r="Q108" s="339"/>
      <c r="R108" s="339"/>
      <c r="S108" s="339"/>
      <c r="T108" s="339"/>
      <c r="U108" s="339"/>
      <c r="V108" s="339"/>
      <c r="W108" s="339"/>
      <c r="X108" s="339"/>
      <c r="Y108" s="339"/>
      <c r="Z108" s="339"/>
      <c r="AA108" s="339"/>
      <c r="AB108" s="339"/>
      <c r="AC108" s="339"/>
      <c r="AD108" s="339"/>
      <c r="AE108" s="339"/>
      <c r="AF108" s="339"/>
      <c r="AG108" s="339"/>
      <c r="AH108" s="339"/>
      <c r="AI108" s="339"/>
      <c r="AJ108" s="339"/>
      <c r="AK108" s="339"/>
      <c r="AL108" s="339"/>
      <c r="AM108" s="339"/>
      <c r="AN108" s="372"/>
    </row>
    <row r="109" ht="22.9" customHeight="1" spans="1:40">
      <c r="A109" s="357"/>
      <c r="B109" s="331">
        <v>302</v>
      </c>
      <c r="C109" s="348">
        <v>99</v>
      </c>
      <c r="D109" s="331">
        <v>205004</v>
      </c>
      <c r="E109" s="377" t="s">
        <v>209</v>
      </c>
      <c r="F109" s="339">
        <v>4.04</v>
      </c>
      <c r="G109" s="339">
        <v>4.04</v>
      </c>
      <c r="H109" s="339">
        <v>4.04</v>
      </c>
      <c r="I109" s="339">
        <v>4.04</v>
      </c>
      <c r="J109" s="339"/>
      <c r="K109" s="339"/>
      <c r="L109" s="339"/>
      <c r="M109" s="339"/>
      <c r="N109" s="339"/>
      <c r="O109" s="339"/>
      <c r="P109" s="339"/>
      <c r="Q109" s="339"/>
      <c r="R109" s="339"/>
      <c r="S109" s="339"/>
      <c r="T109" s="339"/>
      <c r="U109" s="339"/>
      <c r="V109" s="339"/>
      <c r="W109" s="339"/>
      <c r="X109" s="339"/>
      <c r="Y109" s="339"/>
      <c r="Z109" s="339"/>
      <c r="AA109" s="339"/>
      <c r="AB109" s="339"/>
      <c r="AC109" s="339"/>
      <c r="AD109" s="339"/>
      <c r="AE109" s="339"/>
      <c r="AF109" s="339"/>
      <c r="AG109" s="339"/>
      <c r="AH109" s="339"/>
      <c r="AI109" s="339"/>
      <c r="AJ109" s="339"/>
      <c r="AK109" s="339"/>
      <c r="AL109" s="339"/>
      <c r="AM109" s="339"/>
      <c r="AN109" s="372"/>
    </row>
    <row r="110" ht="22.9" customHeight="1" spans="1:40">
      <c r="A110" s="357"/>
      <c r="B110" s="331">
        <v>303</v>
      </c>
      <c r="C110" s="331"/>
      <c r="D110" s="331">
        <v>205004</v>
      </c>
      <c r="E110" s="348" t="s">
        <v>210</v>
      </c>
      <c r="F110" s="339">
        <f t="shared" ref="F110:I110" si="9">SUM(F111:F112)</f>
        <v>7.64</v>
      </c>
      <c r="G110" s="339">
        <f t="shared" si="9"/>
        <v>7.64</v>
      </c>
      <c r="H110" s="339">
        <f t="shared" si="9"/>
        <v>7.64</v>
      </c>
      <c r="I110" s="339">
        <f t="shared" si="9"/>
        <v>7.64</v>
      </c>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339"/>
      <c r="AM110" s="339"/>
      <c r="AN110" s="372"/>
    </row>
    <row r="111" ht="22.9" customHeight="1" spans="1:40">
      <c r="A111" s="357"/>
      <c r="B111" s="331">
        <v>303</v>
      </c>
      <c r="C111" s="411" t="s">
        <v>99</v>
      </c>
      <c r="D111" s="331">
        <v>205004</v>
      </c>
      <c r="E111" s="377" t="s">
        <v>212</v>
      </c>
      <c r="F111" s="339">
        <v>7.24</v>
      </c>
      <c r="G111" s="339">
        <v>7.24</v>
      </c>
      <c r="H111" s="339">
        <v>7.24</v>
      </c>
      <c r="I111" s="339">
        <v>7.24</v>
      </c>
      <c r="J111" s="339"/>
      <c r="K111" s="339"/>
      <c r="L111" s="339"/>
      <c r="M111" s="339"/>
      <c r="N111" s="339"/>
      <c r="O111" s="339"/>
      <c r="P111" s="339"/>
      <c r="Q111" s="339"/>
      <c r="R111" s="339"/>
      <c r="S111" s="339"/>
      <c r="T111" s="339"/>
      <c r="U111" s="339"/>
      <c r="V111" s="339"/>
      <c r="W111" s="339"/>
      <c r="X111" s="339"/>
      <c r="Y111" s="339"/>
      <c r="Z111" s="339"/>
      <c r="AA111" s="339"/>
      <c r="AB111" s="339"/>
      <c r="AC111" s="339"/>
      <c r="AD111" s="339"/>
      <c r="AE111" s="339"/>
      <c r="AF111" s="339"/>
      <c r="AG111" s="339"/>
      <c r="AH111" s="339"/>
      <c r="AI111" s="339"/>
      <c r="AJ111" s="339"/>
      <c r="AK111" s="339"/>
      <c r="AL111" s="339"/>
      <c r="AM111" s="339"/>
      <c r="AN111" s="372"/>
    </row>
    <row r="112" ht="22.9" customHeight="1" spans="1:40">
      <c r="A112" s="357"/>
      <c r="B112" s="331">
        <v>303</v>
      </c>
      <c r="C112" s="411" t="s">
        <v>128</v>
      </c>
      <c r="D112" s="331">
        <v>205004</v>
      </c>
      <c r="E112" s="377" t="s">
        <v>215</v>
      </c>
      <c r="F112" s="339">
        <v>0.4</v>
      </c>
      <c r="G112" s="339">
        <v>0.4</v>
      </c>
      <c r="H112" s="339">
        <v>0.4</v>
      </c>
      <c r="I112" s="339">
        <v>0.4</v>
      </c>
      <c r="J112" s="339"/>
      <c r="K112" s="339"/>
      <c r="L112" s="339"/>
      <c r="M112" s="339"/>
      <c r="N112" s="339"/>
      <c r="O112" s="339"/>
      <c r="P112" s="339"/>
      <c r="Q112" s="339"/>
      <c r="R112" s="339"/>
      <c r="S112" s="339"/>
      <c r="T112" s="339"/>
      <c r="U112" s="339"/>
      <c r="V112" s="339"/>
      <c r="W112" s="339"/>
      <c r="X112" s="339"/>
      <c r="Y112" s="339"/>
      <c r="Z112" s="339"/>
      <c r="AA112" s="339"/>
      <c r="AB112" s="339"/>
      <c r="AC112" s="339"/>
      <c r="AD112" s="339"/>
      <c r="AE112" s="339"/>
      <c r="AF112" s="339"/>
      <c r="AG112" s="339"/>
      <c r="AH112" s="339"/>
      <c r="AI112" s="339"/>
      <c r="AJ112" s="339"/>
      <c r="AK112" s="339"/>
      <c r="AL112" s="339"/>
      <c r="AM112" s="339"/>
      <c r="AN112" s="372"/>
    </row>
    <row r="113" ht="22.9" customHeight="1" spans="1:40">
      <c r="A113" s="357"/>
      <c r="B113" s="331"/>
      <c r="C113" s="331"/>
      <c r="D113" s="331"/>
      <c r="E113" s="331" t="s">
        <v>76</v>
      </c>
      <c r="F113" s="339">
        <f t="shared" ref="F113:J113" si="10">F114+F124+F135</f>
        <v>106.13</v>
      </c>
      <c r="G113" s="339">
        <f t="shared" si="10"/>
        <v>106.13</v>
      </c>
      <c r="H113" s="339">
        <f t="shared" si="10"/>
        <v>106.13</v>
      </c>
      <c r="I113" s="339">
        <f t="shared" si="10"/>
        <v>94.13</v>
      </c>
      <c r="J113" s="339">
        <f t="shared" si="10"/>
        <v>12</v>
      </c>
      <c r="K113" s="339"/>
      <c r="L113" s="339"/>
      <c r="M113" s="339"/>
      <c r="N113" s="339"/>
      <c r="O113" s="339"/>
      <c r="P113" s="339"/>
      <c r="Q113" s="339"/>
      <c r="R113" s="339"/>
      <c r="S113" s="339"/>
      <c r="T113" s="339"/>
      <c r="U113" s="339"/>
      <c r="V113" s="339"/>
      <c r="W113" s="339"/>
      <c r="X113" s="339"/>
      <c r="Y113" s="339"/>
      <c r="Z113" s="339"/>
      <c r="AA113" s="339"/>
      <c r="AB113" s="339"/>
      <c r="AC113" s="339"/>
      <c r="AD113" s="339"/>
      <c r="AE113" s="339"/>
      <c r="AF113" s="339"/>
      <c r="AG113" s="339"/>
      <c r="AH113" s="339"/>
      <c r="AI113" s="339"/>
      <c r="AJ113" s="339"/>
      <c r="AK113" s="339"/>
      <c r="AL113" s="339"/>
      <c r="AM113" s="339"/>
      <c r="AN113" s="372"/>
    </row>
    <row r="114" ht="22.9" customHeight="1" spans="1:40">
      <c r="A114" s="357"/>
      <c r="B114" s="331">
        <v>301</v>
      </c>
      <c r="C114" s="331"/>
      <c r="D114" s="331">
        <v>205005</v>
      </c>
      <c r="E114" s="348" t="s">
        <v>188</v>
      </c>
      <c r="F114" s="339">
        <f t="shared" ref="F114:I114" si="11">SUM(F115:F123)</f>
        <v>72.94</v>
      </c>
      <c r="G114" s="339">
        <f t="shared" si="11"/>
        <v>72.94</v>
      </c>
      <c r="H114" s="339">
        <f t="shared" si="11"/>
        <v>72.94</v>
      </c>
      <c r="I114" s="339">
        <f t="shared" si="11"/>
        <v>72.94</v>
      </c>
      <c r="J114" s="339"/>
      <c r="K114" s="339"/>
      <c r="L114" s="339"/>
      <c r="M114" s="339"/>
      <c r="N114" s="339"/>
      <c r="O114" s="339"/>
      <c r="P114" s="339"/>
      <c r="Q114" s="339"/>
      <c r="R114" s="339"/>
      <c r="S114" s="339"/>
      <c r="T114" s="339"/>
      <c r="U114" s="339"/>
      <c r="V114" s="339"/>
      <c r="W114" s="339"/>
      <c r="X114" s="339"/>
      <c r="Y114" s="339"/>
      <c r="Z114" s="339"/>
      <c r="AA114" s="339"/>
      <c r="AB114" s="339"/>
      <c r="AC114" s="339"/>
      <c r="AD114" s="339"/>
      <c r="AE114" s="339"/>
      <c r="AF114" s="339"/>
      <c r="AG114" s="339"/>
      <c r="AH114" s="339"/>
      <c r="AI114" s="339"/>
      <c r="AJ114" s="339"/>
      <c r="AK114" s="339"/>
      <c r="AL114" s="339"/>
      <c r="AM114" s="339"/>
      <c r="AN114" s="372"/>
    </row>
    <row r="115" ht="22.9" customHeight="1" spans="1:40">
      <c r="A115" s="357"/>
      <c r="B115" s="331">
        <v>301</v>
      </c>
      <c r="C115" s="411" t="s">
        <v>97</v>
      </c>
      <c r="D115" s="331">
        <v>205005</v>
      </c>
      <c r="E115" s="377" t="s">
        <v>189</v>
      </c>
      <c r="F115" s="339">
        <v>20.07</v>
      </c>
      <c r="G115" s="339">
        <v>20.07</v>
      </c>
      <c r="H115" s="339">
        <v>20.07</v>
      </c>
      <c r="I115" s="339">
        <v>20.07</v>
      </c>
      <c r="J115" s="339"/>
      <c r="K115" s="339"/>
      <c r="L115" s="339"/>
      <c r="M115" s="339"/>
      <c r="N115" s="339"/>
      <c r="O115" s="339"/>
      <c r="P115" s="339"/>
      <c r="Q115" s="339"/>
      <c r="R115" s="339"/>
      <c r="S115" s="339"/>
      <c r="T115" s="339"/>
      <c r="U115" s="339"/>
      <c r="V115" s="339"/>
      <c r="W115" s="339"/>
      <c r="X115" s="339"/>
      <c r="Y115" s="339"/>
      <c r="Z115" s="339"/>
      <c r="AA115" s="339"/>
      <c r="AB115" s="339"/>
      <c r="AC115" s="339"/>
      <c r="AD115" s="339"/>
      <c r="AE115" s="339"/>
      <c r="AF115" s="339"/>
      <c r="AG115" s="339"/>
      <c r="AH115" s="339"/>
      <c r="AI115" s="339"/>
      <c r="AJ115" s="339"/>
      <c r="AK115" s="339"/>
      <c r="AL115" s="339"/>
      <c r="AM115" s="339"/>
      <c r="AN115" s="372"/>
    </row>
    <row r="116" ht="22.9" customHeight="1" spans="1:40">
      <c r="A116" s="357"/>
      <c r="B116" s="331">
        <v>301</v>
      </c>
      <c r="C116" s="411" t="s">
        <v>99</v>
      </c>
      <c r="D116" s="331">
        <v>205005</v>
      </c>
      <c r="E116" s="377" t="s">
        <v>190</v>
      </c>
      <c r="F116" s="339">
        <v>2.59</v>
      </c>
      <c r="G116" s="339">
        <v>2.59</v>
      </c>
      <c r="H116" s="339">
        <v>2.59</v>
      </c>
      <c r="I116" s="339">
        <v>2.59</v>
      </c>
      <c r="J116" s="339"/>
      <c r="K116" s="339"/>
      <c r="L116" s="339"/>
      <c r="M116" s="339"/>
      <c r="N116" s="339"/>
      <c r="O116" s="339"/>
      <c r="P116" s="339"/>
      <c r="Q116" s="339"/>
      <c r="R116" s="339"/>
      <c r="S116" s="339"/>
      <c r="T116" s="339"/>
      <c r="U116" s="339"/>
      <c r="V116" s="339"/>
      <c r="W116" s="339"/>
      <c r="X116" s="339"/>
      <c r="Y116" s="339"/>
      <c r="Z116" s="339"/>
      <c r="AA116" s="339"/>
      <c r="AB116" s="339"/>
      <c r="AC116" s="339"/>
      <c r="AD116" s="339"/>
      <c r="AE116" s="339"/>
      <c r="AF116" s="339"/>
      <c r="AG116" s="339"/>
      <c r="AH116" s="339"/>
      <c r="AI116" s="339"/>
      <c r="AJ116" s="339"/>
      <c r="AK116" s="339"/>
      <c r="AL116" s="339"/>
      <c r="AM116" s="339"/>
      <c r="AN116" s="372"/>
    </row>
    <row r="117" ht="22.9" customHeight="1" spans="1:40">
      <c r="A117" s="357"/>
      <c r="B117" s="331">
        <v>301</v>
      </c>
      <c r="C117" s="411" t="s">
        <v>128</v>
      </c>
      <c r="D117" s="331">
        <v>205005</v>
      </c>
      <c r="E117" s="377" t="s">
        <v>217</v>
      </c>
      <c r="F117" s="339">
        <v>29.7</v>
      </c>
      <c r="G117" s="339">
        <v>29.7</v>
      </c>
      <c r="H117" s="339">
        <v>29.7</v>
      </c>
      <c r="I117" s="339">
        <v>29.7</v>
      </c>
      <c r="J117" s="339"/>
      <c r="K117" s="339"/>
      <c r="L117" s="339"/>
      <c r="M117" s="339"/>
      <c r="N117" s="339"/>
      <c r="O117" s="339"/>
      <c r="P117" s="339"/>
      <c r="Q117" s="339"/>
      <c r="R117" s="339"/>
      <c r="S117" s="339"/>
      <c r="T117" s="339"/>
      <c r="U117" s="339"/>
      <c r="V117" s="339"/>
      <c r="W117" s="339"/>
      <c r="X117" s="339"/>
      <c r="Y117" s="339"/>
      <c r="Z117" s="339"/>
      <c r="AA117" s="339"/>
      <c r="AB117" s="339"/>
      <c r="AC117" s="339"/>
      <c r="AD117" s="339"/>
      <c r="AE117" s="339"/>
      <c r="AF117" s="339"/>
      <c r="AG117" s="339"/>
      <c r="AH117" s="339"/>
      <c r="AI117" s="339"/>
      <c r="AJ117" s="339"/>
      <c r="AK117" s="339"/>
      <c r="AL117" s="339"/>
      <c r="AM117" s="339"/>
      <c r="AN117" s="372"/>
    </row>
    <row r="118" ht="22.9" customHeight="1" spans="1:40">
      <c r="A118" s="357"/>
      <c r="B118" s="331">
        <v>301</v>
      </c>
      <c r="C118" s="411" t="s">
        <v>134</v>
      </c>
      <c r="D118" s="331">
        <v>205005</v>
      </c>
      <c r="E118" s="377" t="s">
        <v>193</v>
      </c>
      <c r="F118" s="339">
        <v>6.54</v>
      </c>
      <c r="G118" s="339">
        <v>6.54</v>
      </c>
      <c r="H118" s="339">
        <v>6.54</v>
      </c>
      <c r="I118" s="339">
        <v>6.54</v>
      </c>
      <c r="J118" s="339"/>
      <c r="K118" s="339"/>
      <c r="L118" s="339"/>
      <c r="M118" s="339"/>
      <c r="N118" s="339"/>
      <c r="O118" s="339"/>
      <c r="P118" s="339"/>
      <c r="Q118" s="339"/>
      <c r="R118" s="339"/>
      <c r="S118" s="339"/>
      <c r="T118" s="339"/>
      <c r="U118" s="339"/>
      <c r="V118" s="339"/>
      <c r="W118" s="339"/>
      <c r="X118" s="339"/>
      <c r="Y118" s="339"/>
      <c r="Z118" s="339"/>
      <c r="AA118" s="339"/>
      <c r="AB118" s="339"/>
      <c r="AC118" s="339"/>
      <c r="AD118" s="339"/>
      <c r="AE118" s="339"/>
      <c r="AF118" s="339"/>
      <c r="AG118" s="339"/>
      <c r="AH118" s="339"/>
      <c r="AI118" s="339"/>
      <c r="AJ118" s="339"/>
      <c r="AK118" s="339"/>
      <c r="AL118" s="339"/>
      <c r="AM118" s="339"/>
      <c r="AN118" s="372"/>
    </row>
    <row r="119" ht="22.9" customHeight="1" spans="1:40">
      <c r="A119" s="357"/>
      <c r="B119" s="331">
        <v>301</v>
      </c>
      <c r="C119" s="348">
        <v>10</v>
      </c>
      <c r="D119" s="331">
        <v>205005</v>
      </c>
      <c r="E119" s="377" t="s">
        <v>194</v>
      </c>
      <c r="F119" s="339">
        <v>4.03</v>
      </c>
      <c r="G119" s="339">
        <v>4.03</v>
      </c>
      <c r="H119" s="339">
        <v>4.03</v>
      </c>
      <c r="I119" s="339">
        <v>4.03</v>
      </c>
      <c r="J119" s="339"/>
      <c r="K119" s="339"/>
      <c r="L119" s="339"/>
      <c r="M119" s="339"/>
      <c r="N119" s="339"/>
      <c r="O119" s="339"/>
      <c r="P119" s="339"/>
      <c r="Q119" s="339"/>
      <c r="R119" s="339"/>
      <c r="S119" s="339"/>
      <c r="T119" s="339"/>
      <c r="U119" s="339"/>
      <c r="V119" s="339"/>
      <c r="W119" s="339"/>
      <c r="X119" s="339"/>
      <c r="Y119" s="339"/>
      <c r="Z119" s="339"/>
      <c r="AA119" s="339"/>
      <c r="AB119" s="339"/>
      <c r="AC119" s="339"/>
      <c r="AD119" s="339"/>
      <c r="AE119" s="339"/>
      <c r="AF119" s="339"/>
      <c r="AG119" s="339"/>
      <c r="AH119" s="339"/>
      <c r="AI119" s="339"/>
      <c r="AJ119" s="339"/>
      <c r="AK119" s="339"/>
      <c r="AL119" s="339"/>
      <c r="AM119" s="339"/>
      <c r="AN119" s="372"/>
    </row>
    <row r="120" ht="22.9" customHeight="1" spans="1:40">
      <c r="A120" s="357"/>
      <c r="B120" s="331">
        <v>301</v>
      </c>
      <c r="C120" s="348">
        <v>11</v>
      </c>
      <c r="D120" s="331">
        <v>205005</v>
      </c>
      <c r="E120" s="377" t="s">
        <v>195</v>
      </c>
      <c r="F120" s="339">
        <v>0.4</v>
      </c>
      <c r="G120" s="339">
        <v>0.4</v>
      </c>
      <c r="H120" s="339">
        <v>0.4</v>
      </c>
      <c r="I120" s="339">
        <v>0.4</v>
      </c>
      <c r="J120" s="339"/>
      <c r="K120" s="339"/>
      <c r="L120" s="339"/>
      <c r="M120" s="339"/>
      <c r="N120" s="339"/>
      <c r="O120" s="339"/>
      <c r="P120" s="339"/>
      <c r="Q120" s="339"/>
      <c r="R120" s="339"/>
      <c r="S120" s="339"/>
      <c r="T120" s="339"/>
      <c r="U120" s="339"/>
      <c r="V120" s="339"/>
      <c r="W120" s="339"/>
      <c r="X120" s="339"/>
      <c r="Y120" s="339"/>
      <c r="Z120" s="339"/>
      <c r="AA120" s="339"/>
      <c r="AB120" s="339"/>
      <c r="AC120" s="339"/>
      <c r="AD120" s="339"/>
      <c r="AE120" s="339"/>
      <c r="AF120" s="339"/>
      <c r="AG120" s="339"/>
      <c r="AH120" s="339"/>
      <c r="AI120" s="339"/>
      <c r="AJ120" s="339"/>
      <c r="AK120" s="339"/>
      <c r="AL120" s="339"/>
      <c r="AM120" s="339"/>
      <c r="AN120" s="372"/>
    </row>
    <row r="121" ht="22.9" customHeight="1" spans="1:40">
      <c r="A121" s="357"/>
      <c r="B121" s="331">
        <v>301</v>
      </c>
      <c r="C121" s="348">
        <v>12</v>
      </c>
      <c r="D121" s="331">
        <v>205005</v>
      </c>
      <c r="E121" s="377" t="s">
        <v>218</v>
      </c>
      <c r="F121" s="339">
        <v>0.73</v>
      </c>
      <c r="G121" s="339">
        <v>0.73</v>
      </c>
      <c r="H121" s="339">
        <v>0.73</v>
      </c>
      <c r="I121" s="339">
        <v>0.73</v>
      </c>
      <c r="J121" s="339"/>
      <c r="K121" s="339"/>
      <c r="L121" s="339"/>
      <c r="M121" s="339"/>
      <c r="N121" s="339"/>
      <c r="O121" s="339"/>
      <c r="P121" s="339"/>
      <c r="Q121" s="339"/>
      <c r="R121" s="339"/>
      <c r="S121" s="339"/>
      <c r="T121" s="339"/>
      <c r="U121" s="339"/>
      <c r="V121" s="339"/>
      <c r="W121" s="339"/>
      <c r="X121" s="339"/>
      <c r="Y121" s="339"/>
      <c r="Z121" s="339"/>
      <c r="AA121" s="339"/>
      <c r="AB121" s="339"/>
      <c r="AC121" s="339"/>
      <c r="AD121" s="339"/>
      <c r="AE121" s="339"/>
      <c r="AF121" s="339"/>
      <c r="AG121" s="339"/>
      <c r="AH121" s="339"/>
      <c r="AI121" s="339"/>
      <c r="AJ121" s="339"/>
      <c r="AK121" s="339"/>
      <c r="AL121" s="339"/>
      <c r="AM121" s="339"/>
      <c r="AN121" s="372"/>
    </row>
    <row r="122" ht="22.9" customHeight="1" spans="1:40">
      <c r="A122" s="357"/>
      <c r="B122" s="331">
        <v>301</v>
      </c>
      <c r="C122" s="348">
        <v>13</v>
      </c>
      <c r="D122" s="331">
        <v>205005</v>
      </c>
      <c r="E122" s="377" t="s">
        <v>107</v>
      </c>
      <c r="F122" s="339">
        <v>6.28</v>
      </c>
      <c r="G122" s="339">
        <v>6.28</v>
      </c>
      <c r="H122" s="339">
        <v>6.28</v>
      </c>
      <c r="I122" s="339">
        <v>6.28</v>
      </c>
      <c r="J122" s="339"/>
      <c r="K122" s="339"/>
      <c r="L122" s="339"/>
      <c r="M122" s="339"/>
      <c r="N122" s="339"/>
      <c r="O122" s="339"/>
      <c r="P122" s="339"/>
      <c r="Q122" s="339"/>
      <c r="R122" s="339"/>
      <c r="S122" s="339"/>
      <c r="T122" s="339"/>
      <c r="U122" s="339"/>
      <c r="V122" s="339"/>
      <c r="W122" s="339"/>
      <c r="X122" s="339"/>
      <c r="Y122" s="339"/>
      <c r="Z122" s="339"/>
      <c r="AA122" s="339"/>
      <c r="AB122" s="339"/>
      <c r="AC122" s="339"/>
      <c r="AD122" s="339"/>
      <c r="AE122" s="339"/>
      <c r="AF122" s="339"/>
      <c r="AG122" s="339"/>
      <c r="AH122" s="339"/>
      <c r="AI122" s="339"/>
      <c r="AJ122" s="339"/>
      <c r="AK122" s="339"/>
      <c r="AL122" s="339"/>
      <c r="AM122" s="339"/>
      <c r="AN122" s="372"/>
    </row>
    <row r="123" ht="22.9" customHeight="1" spans="1:40">
      <c r="A123" s="357"/>
      <c r="B123" s="331">
        <v>301</v>
      </c>
      <c r="C123" s="348">
        <v>99</v>
      </c>
      <c r="D123" s="331">
        <v>205005</v>
      </c>
      <c r="E123" s="377" t="s">
        <v>196</v>
      </c>
      <c r="F123" s="339">
        <v>2.6</v>
      </c>
      <c r="G123" s="339">
        <v>2.6</v>
      </c>
      <c r="H123" s="339">
        <v>2.6</v>
      </c>
      <c r="I123" s="339">
        <v>2.6</v>
      </c>
      <c r="J123" s="339"/>
      <c r="K123" s="339"/>
      <c r="L123" s="339"/>
      <c r="M123" s="339"/>
      <c r="N123" s="339"/>
      <c r="O123" s="339"/>
      <c r="P123" s="339"/>
      <c r="Q123" s="339"/>
      <c r="R123" s="339"/>
      <c r="S123" s="339"/>
      <c r="T123" s="339"/>
      <c r="U123" s="339"/>
      <c r="V123" s="339"/>
      <c r="W123" s="339"/>
      <c r="X123" s="339"/>
      <c r="Y123" s="339"/>
      <c r="Z123" s="339"/>
      <c r="AA123" s="339"/>
      <c r="AB123" s="339"/>
      <c r="AC123" s="339"/>
      <c r="AD123" s="339"/>
      <c r="AE123" s="339"/>
      <c r="AF123" s="339"/>
      <c r="AG123" s="339"/>
      <c r="AH123" s="339"/>
      <c r="AI123" s="339"/>
      <c r="AJ123" s="339"/>
      <c r="AK123" s="339"/>
      <c r="AL123" s="339"/>
      <c r="AM123" s="339"/>
      <c r="AN123" s="372"/>
    </row>
    <row r="124" ht="22.9" customHeight="1" spans="1:40">
      <c r="A124" s="357"/>
      <c r="B124" s="331">
        <v>302</v>
      </c>
      <c r="C124" s="331"/>
      <c r="D124" s="331">
        <v>205005</v>
      </c>
      <c r="E124" s="348" t="s">
        <v>197</v>
      </c>
      <c r="F124" s="339">
        <f t="shared" ref="F124:J124" si="12">SUM(F125:F134)</f>
        <v>23.41</v>
      </c>
      <c r="G124" s="339">
        <f t="shared" si="12"/>
        <v>23.41</v>
      </c>
      <c r="H124" s="339">
        <f t="shared" si="12"/>
        <v>23.41</v>
      </c>
      <c r="I124" s="339">
        <f t="shared" si="12"/>
        <v>11.41</v>
      </c>
      <c r="J124" s="339">
        <f t="shared" si="12"/>
        <v>12</v>
      </c>
      <c r="K124" s="339"/>
      <c r="L124" s="339"/>
      <c r="M124" s="339"/>
      <c r="N124" s="339"/>
      <c r="O124" s="339"/>
      <c r="P124" s="339"/>
      <c r="Q124" s="339"/>
      <c r="R124" s="339"/>
      <c r="S124" s="339"/>
      <c r="T124" s="339"/>
      <c r="U124" s="339"/>
      <c r="V124" s="339"/>
      <c r="W124" s="339"/>
      <c r="X124" s="339"/>
      <c r="Y124" s="339"/>
      <c r="Z124" s="339"/>
      <c r="AA124" s="339"/>
      <c r="AB124" s="339"/>
      <c r="AC124" s="339"/>
      <c r="AD124" s="339"/>
      <c r="AE124" s="339"/>
      <c r="AF124" s="339"/>
      <c r="AG124" s="339"/>
      <c r="AH124" s="339"/>
      <c r="AI124" s="339"/>
      <c r="AJ124" s="339"/>
      <c r="AK124" s="339"/>
      <c r="AL124" s="339"/>
      <c r="AM124" s="339"/>
      <c r="AN124" s="372"/>
    </row>
    <row r="125" ht="22.9" customHeight="1" spans="1:40">
      <c r="A125" s="357"/>
      <c r="B125" s="331">
        <v>302</v>
      </c>
      <c r="C125" s="411" t="s">
        <v>97</v>
      </c>
      <c r="D125" s="331">
        <v>205005</v>
      </c>
      <c r="E125" s="377" t="s">
        <v>198</v>
      </c>
      <c r="F125" s="339">
        <v>0.77</v>
      </c>
      <c r="G125" s="339">
        <v>0.77</v>
      </c>
      <c r="H125" s="339">
        <v>0.77</v>
      </c>
      <c r="I125" s="339">
        <v>0.77</v>
      </c>
      <c r="J125" s="339"/>
      <c r="K125" s="339"/>
      <c r="L125" s="339"/>
      <c r="M125" s="339"/>
      <c r="N125" s="339"/>
      <c r="O125" s="339"/>
      <c r="P125" s="339"/>
      <c r="Q125" s="339"/>
      <c r="R125" s="339"/>
      <c r="S125" s="339"/>
      <c r="T125" s="339"/>
      <c r="U125" s="339"/>
      <c r="V125" s="339"/>
      <c r="W125" s="339"/>
      <c r="X125" s="339"/>
      <c r="Y125" s="339"/>
      <c r="Z125" s="339"/>
      <c r="AA125" s="339"/>
      <c r="AB125" s="339"/>
      <c r="AC125" s="339"/>
      <c r="AD125" s="339"/>
      <c r="AE125" s="339"/>
      <c r="AF125" s="339"/>
      <c r="AG125" s="339"/>
      <c r="AH125" s="339"/>
      <c r="AI125" s="339"/>
      <c r="AJ125" s="339"/>
      <c r="AK125" s="339"/>
      <c r="AL125" s="339"/>
      <c r="AM125" s="339"/>
      <c r="AN125" s="372"/>
    </row>
    <row r="126" ht="22.9" customHeight="1" spans="1:40">
      <c r="A126" s="357"/>
      <c r="B126" s="331">
        <v>302</v>
      </c>
      <c r="C126" s="411" t="s">
        <v>103</v>
      </c>
      <c r="D126" s="331">
        <v>205005</v>
      </c>
      <c r="E126" s="377" t="s">
        <v>199</v>
      </c>
      <c r="F126" s="339">
        <v>0.15</v>
      </c>
      <c r="G126" s="339">
        <v>0.15</v>
      </c>
      <c r="H126" s="339">
        <v>0.15</v>
      </c>
      <c r="I126" s="339">
        <v>0.15</v>
      </c>
      <c r="J126" s="339"/>
      <c r="K126" s="339"/>
      <c r="L126" s="339"/>
      <c r="M126" s="339"/>
      <c r="N126" s="339"/>
      <c r="O126" s="339"/>
      <c r="P126" s="339"/>
      <c r="Q126" s="339"/>
      <c r="R126" s="339"/>
      <c r="S126" s="339"/>
      <c r="T126" s="339"/>
      <c r="U126" s="339"/>
      <c r="V126" s="339"/>
      <c r="W126" s="339"/>
      <c r="X126" s="339"/>
      <c r="Y126" s="339"/>
      <c r="Z126" s="339"/>
      <c r="AA126" s="339"/>
      <c r="AB126" s="339"/>
      <c r="AC126" s="339"/>
      <c r="AD126" s="339"/>
      <c r="AE126" s="339"/>
      <c r="AF126" s="339"/>
      <c r="AG126" s="339"/>
      <c r="AH126" s="339"/>
      <c r="AI126" s="339"/>
      <c r="AJ126" s="339"/>
      <c r="AK126" s="339"/>
      <c r="AL126" s="339"/>
      <c r="AM126" s="339"/>
      <c r="AN126" s="372"/>
    </row>
    <row r="127" ht="22.9" customHeight="1" spans="1:40">
      <c r="A127" s="357"/>
      <c r="B127" s="331">
        <v>302</v>
      </c>
      <c r="C127" s="411" t="s">
        <v>200</v>
      </c>
      <c r="D127" s="331">
        <v>205005</v>
      </c>
      <c r="E127" s="377" t="s">
        <v>201</v>
      </c>
      <c r="F127" s="339">
        <v>0.38</v>
      </c>
      <c r="G127" s="339">
        <v>0.38</v>
      </c>
      <c r="H127" s="339">
        <v>0.38</v>
      </c>
      <c r="I127" s="339">
        <v>0.38</v>
      </c>
      <c r="J127" s="339"/>
      <c r="K127" s="339"/>
      <c r="L127" s="339"/>
      <c r="M127" s="339"/>
      <c r="N127" s="339"/>
      <c r="O127" s="339"/>
      <c r="P127" s="339"/>
      <c r="Q127" s="339"/>
      <c r="R127" s="339"/>
      <c r="S127" s="339"/>
      <c r="T127" s="339"/>
      <c r="U127" s="339"/>
      <c r="V127" s="339"/>
      <c r="W127" s="339"/>
      <c r="X127" s="339"/>
      <c r="Y127" s="339"/>
      <c r="Z127" s="339"/>
      <c r="AA127" s="339"/>
      <c r="AB127" s="339"/>
      <c r="AC127" s="339"/>
      <c r="AD127" s="339"/>
      <c r="AE127" s="339"/>
      <c r="AF127" s="339"/>
      <c r="AG127" s="339"/>
      <c r="AH127" s="339"/>
      <c r="AI127" s="339"/>
      <c r="AJ127" s="339"/>
      <c r="AK127" s="339"/>
      <c r="AL127" s="339"/>
      <c r="AM127" s="339"/>
      <c r="AN127" s="372"/>
    </row>
    <row r="128" ht="22.9" customHeight="1" spans="1:40">
      <c r="A128" s="357"/>
      <c r="B128" s="331">
        <v>302</v>
      </c>
      <c r="C128" s="411" t="s">
        <v>128</v>
      </c>
      <c r="D128" s="331">
        <v>205005</v>
      </c>
      <c r="E128" s="377" t="s">
        <v>202</v>
      </c>
      <c r="F128" s="339">
        <v>0.95</v>
      </c>
      <c r="G128" s="339">
        <v>0.95</v>
      </c>
      <c r="H128" s="339">
        <v>0.95</v>
      </c>
      <c r="I128" s="339">
        <v>0.95</v>
      </c>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72"/>
    </row>
    <row r="129" ht="22.9" customHeight="1" spans="1:40">
      <c r="A129" s="357"/>
      <c r="B129" s="331">
        <v>302</v>
      </c>
      <c r="C129" s="348">
        <v>11</v>
      </c>
      <c r="D129" s="331">
        <v>205005</v>
      </c>
      <c r="E129" s="377" t="s">
        <v>203</v>
      </c>
      <c r="F129" s="339">
        <v>3.06</v>
      </c>
      <c r="G129" s="339">
        <v>3.06</v>
      </c>
      <c r="H129" s="339">
        <v>3.06</v>
      </c>
      <c r="I129" s="339">
        <v>3.06</v>
      </c>
      <c r="J129" s="339"/>
      <c r="K129" s="339"/>
      <c r="L129" s="339"/>
      <c r="M129" s="339"/>
      <c r="N129" s="339"/>
      <c r="O129" s="339"/>
      <c r="P129" s="339"/>
      <c r="Q129" s="339"/>
      <c r="R129" s="339"/>
      <c r="S129" s="339"/>
      <c r="T129" s="339"/>
      <c r="U129" s="339"/>
      <c r="V129" s="339"/>
      <c r="W129" s="339"/>
      <c r="X129" s="339"/>
      <c r="Y129" s="339"/>
      <c r="Z129" s="339"/>
      <c r="AA129" s="339"/>
      <c r="AB129" s="339"/>
      <c r="AC129" s="339"/>
      <c r="AD129" s="339"/>
      <c r="AE129" s="339"/>
      <c r="AF129" s="339"/>
      <c r="AG129" s="339"/>
      <c r="AH129" s="339"/>
      <c r="AI129" s="339"/>
      <c r="AJ129" s="339"/>
      <c r="AK129" s="339"/>
      <c r="AL129" s="339"/>
      <c r="AM129" s="339"/>
      <c r="AN129" s="372"/>
    </row>
    <row r="130" ht="22.9" customHeight="1" spans="1:40">
      <c r="A130" s="357"/>
      <c r="B130" s="331">
        <v>302</v>
      </c>
      <c r="C130" s="348">
        <v>17</v>
      </c>
      <c r="D130" s="331">
        <v>205005</v>
      </c>
      <c r="E130" s="377" t="s">
        <v>204</v>
      </c>
      <c r="F130" s="339">
        <v>0.09</v>
      </c>
      <c r="G130" s="339">
        <v>0.09</v>
      </c>
      <c r="H130" s="339">
        <v>0.09</v>
      </c>
      <c r="I130" s="339">
        <v>0.09</v>
      </c>
      <c r="J130" s="339"/>
      <c r="K130" s="339"/>
      <c r="L130" s="339"/>
      <c r="M130" s="339"/>
      <c r="N130" s="339"/>
      <c r="O130" s="339"/>
      <c r="P130" s="339"/>
      <c r="Q130" s="339"/>
      <c r="R130" s="339"/>
      <c r="S130" s="339"/>
      <c r="T130" s="339"/>
      <c r="U130" s="339"/>
      <c r="V130" s="339"/>
      <c r="W130" s="339"/>
      <c r="X130" s="339"/>
      <c r="Y130" s="339"/>
      <c r="Z130" s="339"/>
      <c r="AA130" s="339"/>
      <c r="AB130" s="339"/>
      <c r="AC130" s="339"/>
      <c r="AD130" s="339"/>
      <c r="AE130" s="339"/>
      <c r="AF130" s="339"/>
      <c r="AG130" s="339"/>
      <c r="AH130" s="339"/>
      <c r="AI130" s="339"/>
      <c r="AJ130" s="339"/>
      <c r="AK130" s="339"/>
      <c r="AL130" s="339"/>
      <c r="AM130" s="339"/>
      <c r="AN130" s="372"/>
    </row>
    <row r="131" ht="22.9" customHeight="1" spans="1:40">
      <c r="A131" s="357"/>
      <c r="B131" s="331">
        <v>302</v>
      </c>
      <c r="C131" s="348">
        <v>28</v>
      </c>
      <c r="D131" s="331">
        <v>205005</v>
      </c>
      <c r="E131" s="377" t="s">
        <v>205</v>
      </c>
      <c r="F131" s="339">
        <v>1.05</v>
      </c>
      <c r="G131" s="339">
        <v>1.05</v>
      </c>
      <c r="H131" s="339">
        <v>1.05</v>
      </c>
      <c r="I131" s="339">
        <v>1.05</v>
      </c>
      <c r="J131" s="339"/>
      <c r="K131" s="339"/>
      <c r="L131" s="339"/>
      <c r="M131" s="339"/>
      <c r="N131" s="339"/>
      <c r="O131" s="339"/>
      <c r="P131" s="339"/>
      <c r="Q131" s="339"/>
      <c r="R131" s="339"/>
      <c r="S131" s="339"/>
      <c r="T131" s="339"/>
      <c r="U131" s="339"/>
      <c r="V131" s="339"/>
      <c r="W131" s="339"/>
      <c r="X131" s="339"/>
      <c r="Y131" s="339"/>
      <c r="Z131" s="339"/>
      <c r="AA131" s="339"/>
      <c r="AB131" s="339"/>
      <c r="AC131" s="339"/>
      <c r="AD131" s="339"/>
      <c r="AE131" s="339"/>
      <c r="AF131" s="339"/>
      <c r="AG131" s="339"/>
      <c r="AH131" s="339"/>
      <c r="AI131" s="339"/>
      <c r="AJ131" s="339"/>
      <c r="AK131" s="339"/>
      <c r="AL131" s="339"/>
      <c r="AM131" s="339"/>
      <c r="AN131" s="372"/>
    </row>
    <row r="132" ht="22.9" customHeight="1" spans="1:40">
      <c r="A132" s="357"/>
      <c r="B132" s="331">
        <v>302</v>
      </c>
      <c r="C132" s="348">
        <v>29</v>
      </c>
      <c r="D132" s="331">
        <v>205005</v>
      </c>
      <c r="E132" s="377" t="s">
        <v>206</v>
      </c>
      <c r="F132" s="339">
        <v>1.05</v>
      </c>
      <c r="G132" s="339">
        <v>1.05</v>
      </c>
      <c r="H132" s="339">
        <v>1.05</v>
      </c>
      <c r="I132" s="339">
        <v>1.05</v>
      </c>
      <c r="J132" s="339"/>
      <c r="K132" s="339"/>
      <c r="L132" s="339"/>
      <c r="M132" s="339"/>
      <c r="N132" s="339"/>
      <c r="O132" s="339"/>
      <c r="P132" s="339"/>
      <c r="Q132" s="339"/>
      <c r="R132" s="339"/>
      <c r="S132" s="339"/>
      <c r="T132" s="339"/>
      <c r="U132" s="339"/>
      <c r="V132" s="339"/>
      <c r="W132" s="339"/>
      <c r="X132" s="339"/>
      <c r="Y132" s="339"/>
      <c r="Z132" s="339"/>
      <c r="AA132" s="339"/>
      <c r="AB132" s="339"/>
      <c r="AC132" s="339"/>
      <c r="AD132" s="339"/>
      <c r="AE132" s="339"/>
      <c r="AF132" s="339"/>
      <c r="AG132" s="339"/>
      <c r="AH132" s="339"/>
      <c r="AI132" s="339"/>
      <c r="AJ132" s="339"/>
      <c r="AK132" s="339"/>
      <c r="AL132" s="339"/>
      <c r="AM132" s="339"/>
      <c r="AN132" s="372"/>
    </row>
    <row r="133" ht="22.9" customHeight="1" spans="1:40">
      <c r="A133" s="357"/>
      <c r="B133" s="331">
        <v>302</v>
      </c>
      <c r="C133" s="348">
        <v>31</v>
      </c>
      <c r="D133" s="331">
        <v>205005</v>
      </c>
      <c r="E133" s="377" t="s">
        <v>207</v>
      </c>
      <c r="F133" s="339">
        <v>1.62</v>
      </c>
      <c r="G133" s="339">
        <v>1.62</v>
      </c>
      <c r="H133" s="339">
        <v>1.62</v>
      </c>
      <c r="I133" s="339">
        <v>1.62</v>
      </c>
      <c r="J133" s="339"/>
      <c r="K133" s="339"/>
      <c r="L133" s="339"/>
      <c r="M133" s="339"/>
      <c r="N133" s="339"/>
      <c r="O133" s="339"/>
      <c r="P133" s="339"/>
      <c r="Q133" s="339"/>
      <c r="R133" s="339"/>
      <c r="S133" s="339"/>
      <c r="T133" s="339"/>
      <c r="U133" s="339"/>
      <c r="V133" s="339"/>
      <c r="W133" s="339"/>
      <c r="X133" s="339"/>
      <c r="Y133" s="339"/>
      <c r="Z133" s="339"/>
      <c r="AA133" s="339"/>
      <c r="AB133" s="339"/>
      <c r="AC133" s="339"/>
      <c r="AD133" s="339"/>
      <c r="AE133" s="339"/>
      <c r="AF133" s="339"/>
      <c r="AG133" s="339"/>
      <c r="AH133" s="339"/>
      <c r="AI133" s="339"/>
      <c r="AJ133" s="339"/>
      <c r="AK133" s="339"/>
      <c r="AL133" s="339"/>
      <c r="AM133" s="339"/>
      <c r="AN133" s="372"/>
    </row>
    <row r="134" ht="22.9" customHeight="1" spans="1:40">
      <c r="A134" s="357"/>
      <c r="B134" s="331">
        <v>302</v>
      </c>
      <c r="C134" s="348">
        <v>99</v>
      </c>
      <c r="D134" s="331">
        <v>205005</v>
      </c>
      <c r="E134" s="377" t="s">
        <v>209</v>
      </c>
      <c r="F134" s="339">
        <v>14.29</v>
      </c>
      <c r="G134" s="339">
        <v>14.29</v>
      </c>
      <c r="H134" s="339">
        <v>14.29</v>
      </c>
      <c r="I134" s="339">
        <v>2.29</v>
      </c>
      <c r="J134" s="339">
        <v>12</v>
      </c>
      <c r="K134" s="339"/>
      <c r="L134" s="339"/>
      <c r="M134" s="339"/>
      <c r="N134" s="339"/>
      <c r="O134" s="339"/>
      <c r="P134" s="339"/>
      <c r="Q134" s="339"/>
      <c r="R134" s="339"/>
      <c r="S134" s="339"/>
      <c r="T134" s="339"/>
      <c r="U134" s="339"/>
      <c r="V134" s="339"/>
      <c r="W134" s="339"/>
      <c r="X134" s="339"/>
      <c r="Y134" s="339"/>
      <c r="Z134" s="339"/>
      <c r="AA134" s="339"/>
      <c r="AB134" s="339"/>
      <c r="AC134" s="339"/>
      <c r="AD134" s="339"/>
      <c r="AE134" s="339"/>
      <c r="AF134" s="339"/>
      <c r="AG134" s="339"/>
      <c r="AH134" s="339"/>
      <c r="AI134" s="339"/>
      <c r="AJ134" s="339"/>
      <c r="AK134" s="339"/>
      <c r="AL134" s="339"/>
      <c r="AM134" s="339"/>
      <c r="AN134" s="372"/>
    </row>
    <row r="135" ht="22.9" customHeight="1" spans="1:40">
      <c r="A135" s="357"/>
      <c r="B135" s="331">
        <v>303</v>
      </c>
      <c r="C135" s="331"/>
      <c r="D135" s="331">
        <v>205005</v>
      </c>
      <c r="E135" s="348" t="s">
        <v>210</v>
      </c>
      <c r="F135" s="339">
        <f t="shared" ref="F135:I135" si="13">SUM(F136:F137)</f>
        <v>9.78</v>
      </c>
      <c r="G135" s="339">
        <f t="shared" si="13"/>
        <v>9.78</v>
      </c>
      <c r="H135" s="339">
        <f t="shared" si="13"/>
        <v>9.78</v>
      </c>
      <c r="I135" s="339">
        <f t="shared" si="13"/>
        <v>9.78</v>
      </c>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72"/>
    </row>
    <row r="136" ht="22.9" customHeight="1" spans="1:40">
      <c r="A136" s="357"/>
      <c r="B136" s="331">
        <v>303</v>
      </c>
      <c r="C136" s="411" t="s">
        <v>99</v>
      </c>
      <c r="D136" s="331">
        <v>205005</v>
      </c>
      <c r="E136" s="377" t="s">
        <v>212</v>
      </c>
      <c r="F136" s="339">
        <v>9.38</v>
      </c>
      <c r="G136" s="339">
        <v>9.38</v>
      </c>
      <c r="H136" s="339">
        <v>9.38</v>
      </c>
      <c r="I136" s="339">
        <v>9.38</v>
      </c>
      <c r="J136" s="339"/>
      <c r="K136" s="339"/>
      <c r="L136" s="339"/>
      <c r="M136" s="339"/>
      <c r="N136" s="339"/>
      <c r="O136" s="339"/>
      <c r="P136" s="339"/>
      <c r="Q136" s="339"/>
      <c r="R136" s="339"/>
      <c r="S136" s="339"/>
      <c r="T136" s="339"/>
      <c r="U136" s="339"/>
      <c r="V136" s="339"/>
      <c r="W136" s="339"/>
      <c r="X136" s="339"/>
      <c r="Y136" s="339"/>
      <c r="Z136" s="339"/>
      <c r="AA136" s="339"/>
      <c r="AB136" s="339"/>
      <c r="AC136" s="339"/>
      <c r="AD136" s="339"/>
      <c r="AE136" s="339"/>
      <c r="AF136" s="339"/>
      <c r="AG136" s="339"/>
      <c r="AH136" s="339"/>
      <c r="AI136" s="339"/>
      <c r="AJ136" s="339"/>
      <c r="AK136" s="339"/>
      <c r="AL136" s="339"/>
      <c r="AM136" s="339"/>
      <c r="AN136" s="372"/>
    </row>
    <row r="137" ht="22.9" customHeight="1" spans="1:40">
      <c r="A137" s="357"/>
      <c r="B137" s="331">
        <v>303</v>
      </c>
      <c r="C137" s="411" t="s">
        <v>128</v>
      </c>
      <c r="D137" s="331">
        <v>205005</v>
      </c>
      <c r="E137" s="377" t="s">
        <v>215</v>
      </c>
      <c r="F137" s="339">
        <v>0.4</v>
      </c>
      <c r="G137" s="339">
        <v>0.4</v>
      </c>
      <c r="H137" s="339">
        <v>0.4</v>
      </c>
      <c r="I137" s="339">
        <v>0.4</v>
      </c>
      <c r="J137" s="339"/>
      <c r="K137" s="339"/>
      <c r="L137" s="339"/>
      <c r="M137" s="339"/>
      <c r="N137" s="339"/>
      <c r="O137" s="339"/>
      <c r="P137" s="339"/>
      <c r="Q137" s="339"/>
      <c r="R137" s="339"/>
      <c r="S137" s="339"/>
      <c r="T137" s="339"/>
      <c r="U137" s="339"/>
      <c r="V137" s="339"/>
      <c r="W137" s="339"/>
      <c r="X137" s="339"/>
      <c r="Y137" s="339"/>
      <c r="Z137" s="339"/>
      <c r="AA137" s="339"/>
      <c r="AB137" s="339"/>
      <c r="AC137" s="339"/>
      <c r="AD137" s="339"/>
      <c r="AE137" s="339"/>
      <c r="AF137" s="339"/>
      <c r="AG137" s="339"/>
      <c r="AH137" s="339"/>
      <c r="AI137" s="339"/>
      <c r="AJ137" s="339"/>
      <c r="AK137" s="339"/>
      <c r="AL137" s="339"/>
      <c r="AM137" s="339"/>
      <c r="AN137" s="372"/>
    </row>
    <row r="138" ht="22.9" customHeight="1" spans="1:40">
      <c r="A138" s="357"/>
      <c r="B138" s="331"/>
      <c r="C138" s="331"/>
      <c r="D138" s="331"/>
      <c r="E138" s="331" t="s">
        <v>122</v>
      </c>
      <c r="F138" s="339">
        <f t="shared" ref="F138:J138" si="14">F139+F148+F160</f>
        <v>474.56</v>
      </c>
      <c r="G138" s="339">
        <f t="shared" si="14"/>
        <v>474.56</v>
      </c>
      <c r="H138" s="339">
        <f t="shared" si="14"/>
        <v>474.56</v>
      </c>
      <c r="I138" s="339">
        <f t="shared" si="14"/>
        <v>459.56</v>
      </c>
      <c r="J138" s="339">
        <f t="shared" si="14"/>
        <v>15</v>
      </c>
      <c r="K138" s="339"/>
      <c r="L138" s="339"/>
      <c r="M138" s="339"/>
      <c r="N138" s="339"/>
      <c r="O138" s="339"/>
      <c r="P138" s="339"/>
      <c r="Q138" s="339"/>
      <c r="R138" s="339"/>
      <c r="S138" s="339"/>
      <c r="T138" s="339"/>
      <c r="U138" s="339"/>
      <c r="V138" s="339"/>
      <c r="W138" s="339"/>
      <c r="X138" s="339"/>
      <c r="Y138" s="339"/>
      <c r="Z138" s="339"/>
      <c r="AA138" s="339"/>
      <c r="AB138" s="339"/>
      <c r="AC138" s="339"/>
      <c r="AD138" s="339"/>
      <c r="AE138" s="339"/>
      <c r="AF138" s="339"/>
      <c r="AG138" s="339"/>
      <c r="AH138" s="339"/>
      <c r="AI138" s="339"/>
      <c r="AJ138" s="339"/>
      <c r="AK138" s="339"/>
      <c r="AL138" s="339"/>
      <c r="AM138" s="339"/>
      <c r="AN138" s="372"/>
    </row>
    <row r="139" ht="22.9" customHeight="1" spans="1:40">
      <c r="A139" s="357"/>
      <c r="B139" s="348">
        <v>301</v>
      </c>
      <c r="C139" s="348"/>
      <c r="D139" s="331">
        <v>205006</v>
      </c>
      <c r="E139" s="348" t="s">
        <v>188</v>
      </c>
      <c r="F139" s="339">
        <f t="shared" ref="F139:I139" si="15">SUM(F140:F147)</f>
        <v>392.46</v>
      </c>
      <c r="G139" s="339">
        <f t="shared" si="15"/>
        <v>392.46</v>
      </c>
      <c r="H139" s="339">
        <f t="shared" si="15"/>
        <v>392.46</v>
      </c>
      <c r="I139" s="339">
        <f t="shared" si="15"/>
        <v>392.46</v>
      </c>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339"/>
      <c r="AL139" s="339"/>
      <c r="AM139" s="339"/>
      <c r="AN139" s="372"/>
    </row>
    <row r="140" ht="22.9" customHeight="1" spans="1:40">
      <c r="A140" s="357"/>
      <c r="B140" s="348">
        <v>301</v>
      </c>
      <c r="C140" s="411" t="s">
        <v>97</v>
      </c>
      <c r="D140" s="331">
        <v>205006</v>
      </c>
      <c r="E140" s="377" t="s">
        <v>189</v>
      </c>
      <c r="F140" s="339">
        <v>98.49</v>
      </c>
      <c r="G140" s="339">
        <v>98.49</v>
      </c>
      <c r="H140" s="339">
        <v>98.49</v>
      </c>
      <c r="I140" s="339">
        <v>98.49</v>
      </c>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c r="AJ140" s="339"/>
      <c r="AK140" s="339"/>
      <c r="AL140" s="339"/>
      <c r="AM140" s="339"/>
      <c r="AN140" s="372"/>
    </row>
    <row r="141" ht="22.9" customHeight="1" spans="1:40">
      <c r="A141" s="357"/>
      <c r="B141" s="348">
        <v>301</v>
      </c>
      <c r="C141" s="411" t="s">
        <v>99</v>
      </c>
      <c r="D141" s="331">
        <v>205006</v>
      </c>
      <c r="E141" s="377" t="s">
        <v>190</v>
      </c>
      <c r="F141" s="339">
        <v>182.4</v>
      </c>
      <c r="G141" s="339">
        <v>182.4</v>
      </c>
      <c r="H141" s="339">
        <v>182.4</v>
      </c>
      <c r="I141" s="339">
        <v>182.4</v>
      </c>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72"/>
    </row>
    <row r="142" ht="22.9" customHeight="1" spans="1:40">
      <c r="A142" s="357"/>
      <c r="B142" s="348">
        <v>301</v>
      </c>
      <c r="C142" s="411" t="s">
        <v>191</v>
      </c>
      <c r="D142" s="331">
        <v>205006</v>
      </c>
      <c r="E142" s="377" t="s">
        <v>192</v>
      </c>
      <c r="F142" s="339">
        <v>7.78</v>
      </c>
      <c r="G142" s="339">
        <v>7.78</v>
      </c>
      <c r="H142" s="339">
        <v>7.78</v>
      </c>
      <c r="I142" s="339">
        <v>7.78</v>
      </c>
      <c r="J142" s="339"/>
      <c r="K142" s="339"/>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39"/>
      <c r="AI142" s="339"/>
      <c r="AJ142" s="339"/>
      <c r="AK142" s="339"/>
      <c r="AL142" s="339"/>
      <c r="AM142" s="339"/>
      <c r="AN142" s="372"/>
    </row>
    <row r="143" ht="22.9" customHeight="1" spans="1:40">
      <c r="A143" s="357"/>
      <c r="B143" s="348">
        <v>301</v>
      </c>
      <c r="C143" s="411" t="s">
        <v>134</v>
      </c>
      <c r="D143" s="331">
        <v>205006</v>
      </c>
      <c r="E143" s="377" t="s">
        <v>193</v>
      </c>
      <c r="F143" s="339">
        <v>31.92</v>
      </c>
      <c r="G143" s="339">
        <v>31.92</v>
      </c>
      <c r="H143" s="339">
        <v>31.92</v>
      </c>
      <c r="I143" s="339">
        <v>31.92</v>
      </c>
      <c r="J143" s="339"/>
      <c r="K143" s="339"/>
      <c r="L143" s="339"/>
      <c r="M143" s="339"/>
      <c r="N143" s="339"/>
      <c r="O143" s="339"/>
      <c r="P143" s="339"/>
      <c r="Q143" s="339"/>
      <c r="R143" s="339"/>
      <c r="S143" s="339"/>
      <c r="T143" s="339"/>
      <c r="U143" s="339"/>
      <c r="V143" s="339"/>
      <c r="W143" s="339"/>
      <c r="X143" s="339"/>
      <c r="Y143" s="339"/>
      <c r="Z143" s="339"/>
      <c r="AA143" s="339"/>
      <c r="AB143" s="339"/>
      <c r="AC143" s="339"/>
      <c r="AD143" s="339"/>
      <c r="AE143" s="339"/>
      <c r="AF143" s="339"/>
      <c r="AG143" s="339"/>
      <c r="AH143" s="339"/>
      <c r="AI143" s="339"/>
      <c r="AJ143" s="339"/>
      <c r="AK143" s="339"/>
      <c r="AL143" s="339"/>
      <c r="AM143" s="339"/>
      <c r="AN143" s="372"/>
    </row>
    <row r="144" ht="22.9" customHeight="1" spans="1:40">
      <c r="A144" s="357"/>
      <c r="B144" s="348">
        <v>301</v>
      </c>
      <c r="C144" s="348">
        <v>10</v>
      </c>
      <c r="D144" s="331">
        <v>205006</v>
      </c>
      <c r="E144" s="377" t="s">
        <v>194</v>
      </c>
      <c r="F144" s="339">
        <v>22.23</v>
      </c>
      <c r="G144" s="339">
        <v>22.23</v>
      </c>
      <c r="H144" s="339">
        <v>22.23</v>
      </c>
      <c r="I144" s="339">
        <v>22.23</v>
      </c>
      <c r="J144" s="339"/>
      <c r="K144" s="339"/>
      <c r="L144" s="339"/>
      <c r="M144" s="339"/>
      <c r="N144" s="339"/>
      <c r="O144" s="339"/>
      <c r="P144" s="339"/>
      <c r="Q144" s="339"/>
      <c r="R144" s="339"/>
      <c r="S144" s="339"/>
      <c r="T144" s="339"/>
      <c r="U144" s="339"/>
      <c r="V144" s="339"/>
      <c r="W144" s="339"/>
      <c r="X144" s="339"/>
      <c r="Y144" s="339"/>
      <c r="Z144" s="339"/>
      <c r="AA144" s="339"/>
      <c r="AB144" s="339"/>
      <c r="AC144" s="339"/>
      <c r="AD144" s="339"/>
      <c r="AE144" s="339"/>
      <c r="AF144" s="339"/>
      <c r="AG144" s="339"/>
      <c r="AH144" s="339"/>
      <c r="AI144" s="339"/>
      <c r="AJ144" s="339"/>
      <c r="AK144" s="339"/>
      <c r="AL144" s="339"/>
      <c r="AM144" s="339"/>
      <c r="AN144" s="372"/>
    </row>
    <row r="145" ht="22.9" customHeight="1" spans="1:40">
      <c r="A145" s="357"/>
      <c r="B145" s="348">
        <v>301</v>
      </c>
      <c r="C145" s="348">
        <v>11</v>
      </c>
      <c r="D145" s="331">
        <v>205006</v>
      </c>
      <c r="E145" s="377" t="s">
        <v>195</v>
      </c>
      <c r="F145" s="339">
        <v>2</v>
      </c>
      <c r="G145" s="339">
        <v>2</v>
      </c>
      <c r="H145" s="339">
        <v>2</v>
      </c>
      <c r="I145" s="339">
        <v>2</v>
      </c>
      <c r="J145" s="339"/>
      <c r="K145" s="339"/>
      <c r="L145" s="339"/>
      <c r="M145" s="339"/>
      <c r="N145" s="339"/>
      <c r="O145" s="339"/>
      <c r="P145" s="339"/>
      <c r="Q145" s="339"/>
      <c r="R145" s="339"/>
      <c r="S145" s="339"/>
      <c r="T145" s="339"/>
      <c r="U145" s="339"/>
      <c r="V145" s="339"/>
      <c r="W145" s="339"/>
      <c r="X145" s="339"/>
      <c r="Y145" s="339"/>
      <c r="Z145" s="339"/>
      <c r="AA145" s="339"/>
      <c r="AB145" s="339"/>
      <c r="AC145" s="339"/>
      <c r="AD145" s="339"/>
      <c r="AE145" s="339"/>
      <c r="AF145" s="339"/>
      <c r="AG145" s="339"/>
      <c r="AH145" s="339"/>
      <c r="AI145" s="339"/>
      <c r="AJ145" s="339"/>
      <c r="AK145" s="339"/>
      <c r="AL145" s="339"/>
      <c r="AM145" s="339"/>
      <c r="AN145" s="372"/>
    </row>
    <row r="146" ht="22.9" customHeight="1" spans="1:40">
      <c r="A146" s="357"/>
      <c r="B146" s="348">
        <v>301</v>
      </c>
      <c r="C146" s="348">
        <v>13</v>
      </c>
      <c r="D146" s="331">
        <v>205006</v>
      </c>
      <c r="E146" s="377" t="s">
        <v>107</v>
      </c>
      <c r="F146" s="339">
        <v>34.64</v>
      </c>
      <c r="G146" s="339">
        <v>34.64</v>
      </c>
      <c r="H146" s="339">
        <v>34.64</v>
      </c>
      <c r="I146" s="339">
        <v>34.64</v>
      </c>
      <c r="J146" s="339"/>
      <c r="K146" s="339"/>
      <c r="L146" s="339"/>
      <c r="M146" s="339"/>
      <c r="N146" s="339"/>
      <c r="O146" s="339"/>
      <c r="P146" s="339"/>
      <c r="Q146" s="339"/>
      <c r="R146" s="339"/>
      <c r="S146" s="339"/>
      <c r="T146" s="339"/>
      <c r="U146" s="339"/>
      <c r="V146" s="339"/>
      <c r="W146" s="339"/>
      <c r="X146" s="339"/>
      <c r="Y146" s="339"/>
      <c r="Z146" s="339"/>
      <c r="AA146" s="339"/>
      <c r="AB146" s="339"/>
      <c r="AC146" s="339"/>
      <c r="AD146" s="339"/>
      <c r="AE146" s="339"/>
      <c r="AF146" s="339"/>
      <c r="AG146" s="339"/>
      <c r="AH146" s="339"/>
      <c r="AI146" s="339"/>
      <c r="AJ146" s="339"/>
      <c r="AK146" s="339"/>
      <c r="AL146" s="339"/>
      <c r="AM146" s="339"/>
      <c r="AN146" s="372"/>
    </row>
    <row r="147" ht="22.9" customHeight="1" spans="1:40">
      <c r="A147" s="357"/>
      <c r="B147" s="348">
        <v>301</v>
      </c>
      <c r="C147" s="348">
        <v>99</v>
      </c>
      <c r="D147" s="331">
        <v>205006</v>
      </c>
      <c r="E147" s="377" t="s">
        <v>196</v>
      </c>
      <c r="F147" s="339">
        <v>13</v>
      </c>
      <c r="G147" s="339">
        <v>13</v>
      </c>
      <c r="H147" s="339">
        <v>13</v>
      </c>
      <c r="I147" s="339">
        <v>13</v>
      </c>
      <c r="J147" s="339"/>
      <c r="K147" s="339"/>
      <c r="L147" s="339"/>
      <c r="M147" s="339"/>
      <c r="N147" s="339"/>
      <c r="O147" s="339"/>
      <c r="P147" s="339"/>
      <c r="Q147" s="339"/>
      <c r="R147" s="339"/>
      <c r="S147" s="339"/>
      <c r="T147" s="339"/>
      <c r="U147" s="339"/>
      <c r="V147" s="339"/>
      <c r="W147" s="339"/>
      <c r="X147" s="339"/>
      <c r="Y147" s="339"/>
      <c r="Z147" s="339"/>
      <c r="AA147" s="339"/>
      <c r="AB147" s="339"/>
      <c r="AC147" s="339"/>
      <c r="AD147" s="339"/>
      <c r="AE147" s="339"/>
      <c r="AF147" s="339"/>
      <c r="AG147" s="339"/>
      <c r="AH147" s="339"/>
      <c r="AI147" s="339"/>
      <c r="AJ147" s="339"/>
      <c r="AK147" s="339"/>
      <c r="AL147" s="339"/>
      <c r="AM147" s="339"/>
      <c r="AN147" s="372"/>
    </row>
    <row r="148" ht="22.9" customHeight="1" spans="1:40">
      <c r="A148" s="357"/>
      <c r="B148" s="348">
        <v>302</v>
      </c>
      <c r="C148" s="348"/>
      <c r="D148" s="331">
        <v>205006</v>
      </c>
      <c r="E148" s="348" t="s">
        <v>197</v>
      </c>
      <c r="F148" s="339">
        <f t="shared" ref="F148:J148" si="16">SUM(F149:F159)</f>
        <v>76.33</v>
      </c>
      <c r="G148" s="339">
        <f t="shared" si="16"/>
        <v>76.33</v>
      </c>
      <c r="H148" s="339">
        <f t="shared" si="16"/>
        <v>76.33</v>
      </c>
      <c r="I148" s="339">
        <f t="shared" si="16"/>
        <v>61.33</v>
      </c>
      <c r="J148" s="339">
        <f t="shared" si="16"/>
        <v>15</v>
      </c>
      <c r="K148" s="339"/>
      <c r="L148" s="339"/>
      <c r="M148" s="339"/>
      <c r="N148" s="339"/>
      <c r="O148" s="339"/>
      <c r="P148" s="339"/>
      <c r="Q148" s="339"/>
      <c r="R148" s="339"/>
      <c r="S148" s="339"/>
      <c r="T148" s="339"/>
      <c r="U148" s="339"/>
      <c r="V148" s="339"/>
      <c r="W148" s="339"/>
      <c r="X148" s="339"/>
      <c r="Y148" s="339"/>
      <c r="Z148" s="339"/>
      <c r="AA148" s="339"/>
      <c r="AB148" s="339"/>
      <c r="AC148" s="339"/>
      <c r="AD148" s="339"/>
      <c r="AE148" s="339"/>
      <c r="AF148" s="339"/>
      <c r="AG148" s="339"/>
      <c r="AH148" s="339"/>
      <c r="AI148" s="339"/>
      <c r="AJ148" s="339"/>
      <c r="AK148" s="339"/>
      <c r="AL148" s="339"/>
      <c r="AM148" s="339"/>
      <c r="AN148" s="372"/>
    </row>
    <row r="149" ht="22.9" customHeight="1" spans="1:40">
      <c r="A149" s="357"/>
      <c r="B149" s="348">
        <v>302</v>
      </c>
      <c r="C149" s="411" t="s">
        <v>97</v>
      </c>
      <c r="D149" s="331">
        <v>205006</v>
      </c>
      <c r="E149" s="377" t="s">
        <v>198</v>
      </c>
      <c r="F149" s="339">
        <v>3.82</v>
      </c>
      <c r="G149" s="339">
        <v>3.82</v>
      </c>
      <c r="H149" s="339">
        <v>3.82</v>
      </c>
      <c r="I149" s="339">
        <v>3.82</v>
      </c>
      <c r="J149" s="339"/>
      <c r="K149" s="339"/>
      <c r="L149" s="339"/>
      <c r="M149" s="339"/>
      <c r="N149" s="339"/>
      <c r="O149" s="339"/>
      <c r="P149" s="339"/>
      <c r="Q149" s="339"/>
      <c r="R149" s="339"/>
      <c r="S149" s="339"/>
      <c r="T149" s="339"/>
      <c r="U149" s="339"/>
      <c r="V149" s="339"/>
      <c r="W149" s="339"/>
      <c r="X149" s="339"/>
      <c r="Y149" s="339"/>
      <c r="Z149" s="339"/>
      <c r="AA149" s="339"/>
      <c r="AB149" s="339"/>
      <c r="AC149" s="339"/>
      <c r="AD149" s="339"/>
      <c r="AE149" s="339"/>
      <c r="AF149" s="339"/>
      <c r="AG149" s="339"/>
      <c r="AH149" s="339"/>
      <c r="AI149" s="339"/>
      <c r="AJ149" s="339"/>
      <c r="AK149" s="339"/>
      <c r="AL149" s="339"/>
      <c r="AM149" s="339"/>
      <c r="AN149" s="372"/>
    </row>
    <row r="150" ht="22.9" customHeight="1" spans="1:40">
      <c r="A150" s="357"/>
      <c r="B150" s="348">
        <v>302</v>
      </c>
      <c r="C150" s="411" t="s">
        <v>103</v>
      </c>
      <c r="D150" s="331">
        <v>205006</v>
      </c>
      <c r="E150" s="377" t="s">
        <v>199</v>
      </c>
      <c r="F150" s="339">
        <v>0.77</v>
      </c>
      <c r="G150" s="339">
        <v>0.77</v>
      </c>
      <c r="H150" s="339">
        <v>0.77</v>
      </c>
      <c r="I150" s="339">
        <v>0.77</v>
      </c>
      <c r="J150" s="339"/>
      <c r="K150" s="339"/>
      <c r="L150" s="339"/>
      <c r="M150" s="339"/>
      <c r="N150" s="339"/>
      <c r="O150" s="339"/>
      <c r="P150" s="339"/>
      <c r="Q150" s="339"/>
      <c r="R150" s="339"/>
      <c r="S150" s="339"/>
      <c r="T150" s="339"/>
      <c r="U150" s="339"/>
      <c r="V150" s="339"/>
      <c r="W150" s="339"/>
      <c r="X150" s="339"/>
      <c r="Y150" s="339"/>
      <c r="Z150" s="339"/>
      <c r="AA150" s="339"/>
      <c r="AB150" s="339"/>
      <c r="AC150" s="339"/>
      <c r="AD150" s="339"/>
      <c r="AE150" s="339"/>
      <c r="AF150" s="339"/>
      <c r="AG150" s="339"/>
      <c r="AH150" s="339"/>
      <c r="AI150" s="339"/>
      <c r="AJ150" s="339"/>
      <c r="AK150" s="339"/>
      <c r="AL150" s="339"/>
      <c r="AM150" s="339"/>
      <c r="AN150" s="372"/>
    </row>
    <row r="151" ht="22.9" customHeight="1" spans="1:40">
      <c r="A151" s="357"/>
      <c r="B151" s="348">
        <v>302</v>
      </c>
      <c r="C151" s="411" t="s">
        <v>200</v>
      </c>
      <c r="D151" s="331">
        <v>205006</v>
      </c>
      <c r="E151" s="377" t="s">
        <v>201</v>
      </c>
      <c r="F151" s="339">
        <v>1.91</v>
      </c>
      <c r="G151" s="339">
        <v>1.91</v>
      </c>
      <c r="H151" s="339">
        <v>1.91</v>
      </c>
      <c r="I151" s="339">
        <v>1.91</v>
      </c>
      <c r="J151" s="339"/>
      <c r="K151" s="339"/>
      <c r="L151" s="339"/>
      <c r="M151" s="339"/>
      <c r="N151" s="339"/>
      <c r="O151" s="339"/>
      <c r="P151" s="339"/>
      <c r="Q151" s="339"/>
      <c r="R151" s="339"/>
      <c r="S151" s="339"/>
      <c r="T151" s="339"/>
      <c r="U151" s="339"/>
      <c r="V151" s="339"/>
      <c r="W151" s="339"/>
      <c r="X151" s="339"/>
      <c r="Y151" s="339"/>
      <c r="Z151" s="339"/>
      <c r="AA151" s="339"/>
      <c r="AB151" s="339"/>
      <c r="AC151" s="339"/>
      <c r="AD151" s="339"/>
      <c r="AE151" s="339"/>
      <c r="AF151" s="339"/>
      <c r="AG151" s="339"/>
      <c r="AH151" s="339"/>
      <c r="AI151" s="339"/>
      <c r="AJ151" s="339"/>
      <c r="AK151" s="339"/>
      <c r="AL151" s="339"/>
      <c r="AM151" s="339"/>
      <c r="AN151" s="372"/>
    </row>
    <row r="152" ht="22.9" customHeight="1" spans="1:40">
      <c r="A152" s="357"/>
      <c r="B152" s="348">
        <v>302</v>
      </c>
      <c r="C152" s="411" t="s">
        <v>128</v>
      </c>
      <c r="D152" s="331">
        <v>205006</v>
      </c>
      <c r="E152" s="377" t="s">
        <v>202</v>
      </c>
      <c r="F152" s="339">
        <v>2.17</v>
      </c>
      <c r="G152" s="339">
        <v>2.17</v>
      </c>
      <c r="H152" s="339">
        <v>2.17</v>
      </c>
      <c r="I152" s="339">
        <v>2.17</v>
      </c>
      <c r="J152" s="339"/>
      <c r="K152" s="339"/>
      <c r="L152" s="339"/>
      <c r="M152" s="339"/>
      <c r="N152" s="339"/>
      <c r="O152" s="339"/>
      <c r="P152" s="339"/>
      <c r="Q152" s="339"/>
      <c r="R152" s="339"/>
      <c r="S152" s="339"/>
      <c r="T152" s="339"/>
      <c r="U152" s="339"/>
      <c r="V152" s="339"/>
      <c r="W152" s="339"/>
      <c r="X152" s="339"/>
      <c r="Y152" s="339"/>
      <c r="Z152" s="339"/>
      <c r="AA152" s="339"/>
      <c r="AB152" s="339"/>
      <c r="AC152" s="339"/>
      <c r="AD152" s="339"/>
      <c r="AE152" s="339"/>
      <c r="AF152" s="339"/>
      <c r="AG152" s="339"/>
      <c r="AH152" s="339"/>
      <c r="AI152" s="339"/>
      <c r="AJ152" s="339"/>
      <c r="AK152" s="339"/>
      <c r="AL152" s="339"/>
      <c r="AM152" s="339"/>
      <c r="AN152" s="372"/>
    </row>
    <row r="153" ht="22.9" customHeight="1" spans="1:40">
      <c r="A153" s="357"/>
      <c r="B153" s="348">
        <v>302</v>
      </c>
      <c r="C153" s="348">
        <v>11</v>
      </c>
      <c r="D153" s="331">
        <v>205006</v>
      </c>
      <c r="E153" s="377" t="s">
        <v>203</v>
      </c>
      <c r="F153" s="339">
        <v>15.3</v>
      </c>
      <c r="G153" s="339">
        <v>15.3</v>
      </c>
      <c r="H153" s="339">
        <v>15.3</v>
      </c>
      <c r="I153" s="339">
        <v>15.3</v>
      </c>
      <c r="J153" s="339"/>
      <c r="K153" s="339"/>
      <c r="L153" s="339"/>
      <c r="M153" s="339"/>
      <c r="N153" s="339"/>
      <c r="O153" s="339"/>
      <c r="P153" s="339"/>
      <c r="Q153" s="339"/>
      <c r="R153" s="339"/>
      <c r="S153" s="339"/>
      <c r="T153" s="339"/>
      <c r="U153" s="339"/>
      <c r="V153" s="339"/>
      <c r="W153" s="339"/>
      <c r="X153" s="339"/>
      <c r="Y153" s="339"/>
      <c r="Z153" s="339"/>
      <c r="AA153" s="339"/>
      <c r="AB153" s="339"/>
      <c r="AC153" s="339"/>
      <c r="AD153" s="339"/>
      <c r="AE153" s="339"/>
      <c r="AF153" s="339"/>
      <c r="AG153" s="339"/>
      <c r="AH153" s="339"/>
      <c r="AI153" s="339"/>
      <c r="AJ153" s="339"/>
      <c r="AK153" s="339"/>
      <c r="AL153" s="339"/>
      <c r="AM153" s="339"/>
      <c r="AN153" s="372"/>
    </row>
    <row r="154" ht="22.9" customHeight="1" spans="1:40">
      <c r="A154" s="357"/>
      <c r="B154" s="348">
        <v>302</v>
      </c>
      <c r="C154" s="348">
        <v>17</v>
      </c>
      <c r="D154" s="331">
        <v>205006</v>
      </c>
      <c r="E154" s="377" t="s">
        <v>204</v>
      </c>
      <c r="F154" s="339">
        <v>0.41</v>
      </c>
      <c r="G154" s="339">
        <v>0.41</v>
      </c>
      <c r="H154" s="339">
        <v>0.41</v>
      </c>
      <c r="I154" s="339">
        <v>0.41</v>
      </c>
      <c r="J154" s="339"/>
      <c r="K154" s="339"/>
      <c r="L154" s="339"/>
      <c r="M154" s="339"/>
      <c r="N154" s="339"/>
      <c r="O154" s="339"/>
      <c r="P154" s="339"/>
      <c r="Q154" s="339"/>
      <c r="R154" s="339"/>
      <c r="S154" s="339"/>
      <c r="T154" s="339"/>
      <c r="U154" s="339"/>
      <c r="V154" s="339"/>
      <c r="W154" s="339"/>
      <c r="X154" s="339"/>
      <c r="Y154" s="339"/>
      <c r="Z154" s="339"/>
      <c r="AA154" s="339"/>
      <c r="AB154" s="339"/>
      <c r="AC154" s="339"/>
      <c r="AD154" s="339"/>
      <c r="AE154" s="339"/>
      <c r="AF154" s="339"/>
      <c r="AG154" s="339"/>
      <c r="AH154" s="339"/>
      <c r="AI154" s="339"/>
      <c r="AJ154" s="339"/>
      <c r="AK154" s="339"/>
      <c r="AL154" s="339"/>
      <c r="AM154" s="339"/>
      <c r="AN154" s="372"/>
    </row>
    <row r="155" ht="22.9" customHeight="1" spans="1:40">
      <c r="A155" s="357"/>
      <c r="B155" s="348">
        <v>302</v>
      </c>
      <c r="C155" s="348">
        <v>28</v>
      </c>
      <c r="D155" s="331">
        <v>205006</v>
      </c>
      <c r="E155" s="377" t="s">
        <v>205</v>
      </c>
      <c r="F155" s="339">
        <v>5.77</v>
      </c>
      <c r="G155" s="339">
        <v>5.77</v>
      </c>
      <c r="H155" s="339">
        <v>5.77</v>
      </c>
      <c r="I155" s="339">
        <v>5.77</v>
      </c>
      <c r="J155" s="339"/>
      <c r="K155" s="339"/>
      <c r="L155" s="339"/>
      <c r="M155" s="339"/>
      <c r="N155" s="339"/>
      <c r="O155" s="339"/>
      <c r="P155" s="339"/>
      <c r="Q155" s="339"/>
      <c r="R155" s="339"/>
      <c r="S155" s="339"/>
      <c r="T155" s="339"/>
      <c r="U155" s="339"/>
      <c r="V155" s="339"/>
      <c r="W155" s="339"/>
      <c r="X155" s="339"/>
      <c r="Y155" s="339"/>
      <c r="Z155" s="339"/>
      <c r="AA155" s="339"/>
      <c r="AB155" s="339"/>
      <c r="AC155" s="339"/>
      <c r="AD155" s="339"/>
      <c r="AE155" s="339"/>
      <c r="AF155" s="339"/>
      <c r="AG155" s="339"/>
      <c r="AH155" s="339"/>
      <c r="AI155" s="339"/>
      <c r="AJ155" s="339"/>
      <c r="AK155" s="339"/>
      <c r="AL155" s="339"/>
      <c r="AM155" s="339"/>
      <c r="AN155" s="372"/>
    </row>
    <row r="156" ht="22.9" customHeight="1" spans="1:40">
      <c r="A156" s="357"/>
      <c r="B156" s="348">
        <v>302</v>
      </c>
      <c r="C156" s="348">
        <v>29</v>
      </c>
      <c r="D156" s="331">
        <v>205006</v>
      </c>
      <c r="E156" s="377" t="s">
        <v>206</v>
      </c>
      <c r="F156" s="339">
        <v>3.32</v>
      </c>
      <c r="G156" s="339">
        <v>3.32</v>
      </c>
      <c r="H156" s="339">
        <v>3.32</v>
      </c>
      <c r="I156" s="339">
        <v>3.32</v>
      </c>
      <c r="J156" s="339"/>
      <c r="K156" s="339"/>
      <c r="L156" s="339"/>
      <c r="M156" s="339"/>
      <c r="N156" s="339"/>
      <c r="O156" s="339"/>
      <c r="P156" s="339"/>
      <c r="Q156" s="339"/>
      <c r="R156" s="339"/>
      <c r="S156" s="339"/>
      <c r="T156" s="339"/>
      <c r="U156" s="339"/>
      <c r="V156" s="339"/>
      <c r="W156" s="339"/>
      <c r="X156" s="339"/>
      <c r="Y156" s="339"/>
      <c r="Z156" s="339"/>
      <c r="AA156" s="339"/>
      <c r="AB156" s="339"/>
      <c r="AC156" s="339"/>
      <c r="AD156" s="339"/>
      <c r="AE156" s="339"/>
      <c r="AF156" s="339"/>
      <c r="AG156" s="339"/>
      <c r="AH156" s="339"/>
      <c r="AI156" s="339"/>
      <c r="AJ156" s="339"/>
      <c r="AK156" s="339"/>
      <c r="AL156" s="339"/>
      <c r="AM156" s="339"/>
      <c r="AN156" s="372"/>
    </row>
    <row r="157" ht="22.9" customHeight="1" spans="1:40">
      <c r="A157" s="357"/>
      <c r="B157" s="348">
        <v>302</v>
      </c>
      <c r="C157" s="348">
        <v>31</v>
      </c>
      <c r="D157" s="331">
        <v>205006</v>
      </c>
      <c r="E157" s="377" t="s">
        <v>207</v>
      </c>
      <c r="F157" s="339">
        <v>1.62</v>
      </c>
      <c r="G157" s="339">
        <v>1.62</v>
      </c>
      <c r="H157" s="339">
        <v>1.62</v>
      </c>
      <c r="I157" s="339">
        <v>1.62</v>
      </c>
      <c r="J157" s="339"/>
      <c r="K157" s="339"/>
      <c r="L157" s="339"/>
      <c r="M157" s="339"/>
      <c r="N157" s="339"/>
      <c r="O157" s="339"/>
      <c r="P157" s="339"/>
      <c r="Q157" s="339"/>
      <c r="R157" s="339"/>
      <c r="S157" s="339"/>
      <c r="T157" s="339"/>
      <c r="U157" s="339"/>
      <c r="V157" s="339"/>
      <c r="W157" s="339"/>
      <c r="X157" s="339"/>
      <c r="Y157" s="339"/>
      <c r="Z157" s="339"/>
      <c r="AA157" s="339"/>
      <c r="AB157" s="339"/>
      <c r="AC157" s="339"/>
      <c r="AD157" s="339"/>
      <c r="AE157" s="339"/>
      <c r="AF157" s="339"/>
      <c r="AG157" s="339"/>
      <c r="AH157" s="339"/>
      <c r="AI157" s="339"/>
      <c r="AJ157" s="339"/>
      <c r="AK157" s="339"/>
      <c r="AL157" s="339"/>
      <c r="AM157" s="339"/>
      <c r="AN157" s="372"/>
    </row>
    <row r="158" ht="22.9" customHeight="1" spans="1:40">
      <c r="A158" s="357"/>
      <c r="B158" s="348">
        <v>302</v>
      </c>
      <c r="C158" s="348">
        <v>39</v>
      </c>
      <c r="D158" s="331">
        <v>205006</v>
      </c>
      <c r="E158" s="377" t="s">
        <v>208</v>
      </c>
      <c r="F158" s="339">
        <v>21.66</v>
      </c>
      <c r="G158" s="339">
        <v>21.66</v>
      </c>
      <c r="H158" s="339">
        <v>21.66</v>
      </c>
      <c r="I158" s="339">
        <v>21.66</v>
      </c>
      <c r="J158" s="339"/>
      <c r="K158" s="339"/>
      <c r="L158" s="339"/>
      <c r="M158" s="339"/>
      <c r="N158" s="339"/>
      <c r="O158" s="339"/>
      <c r="P158" s="339"/>
      <c r="Q158" s="339"/>
      <c r="R158" s="339"/>
      <c r="S158" s="339"/>
      <c r="T158" s="339"/>
      <c r="U158" s="339"/>
      <c r="V158" s="339"/>
      <c r="W158" s="339"/>
      <c r="X158" s="339"/>
      <c r="Y158" s="339"/>
      <c r="Z158" s="339"/>
      <c r="AA158" s="339"/>
      <c r="AB158" s="339"/>
      <c r="AC158" s="339"/>
      <c r="AD158" s="339"/>
      <c r="AE158" s="339"/>
      <c r="AF158" s="339"/>
      <c r="AG158" s="339"/>
      <c r="AH158" s="339"/>
      <c r="AI158" s="339"/>
      <c r="AJ158" s="339"/>
      <c r="AK158" s="339"/>
      <c r="AL158" s="339"/>
      <c r="AM158" s="339"/>
      <c r="AN158" s="372"/>
    </row>
    <row r="159" ht="22.9" customHeight="1" spans="1:40">
      <c r="A159" s="357"/>
      <c r="B159" s="348">
        <v>302</v>
      </c>
      <c r="C159" s="348">
        <v>99</v>
      </c>
      <c r="D159" s="331">
        <v>205006</v>
      </c>
      <c r="E159" s="377" t="s">
        <v>209</v>
      </c>
      <c r="F159" s="339">
        <v>19.58</v>
      </c>
      <c r="G159" s="339">
        <v>19.58</v>
      </c>
      <c r="H159" s="339">
        <v>19.58</v>
      </c>
      <c r="I159" s="339">
        <v>4.58</v>
      </c>
      <c r="J159" s="339">
        <v>15</v>
      </c>
      <c r="K159" s="339"/>
      <c r="L159" s="339"/>
      <c r="M159" s="339"/>
      <c r="N159" s="339"/>
      <c r="O159" s="339"/>
      <c r="P159" s="339"/>
      <c r="Q159" s="339"/>
      <c r="R159" s="339"/>
      <c r="S159" s="339"/>
      <c r="T159" s="339"/>
      <c r="U159" s="339"/>
      <c r="V159" s="339"/>
      <c r="W159" s="339"/>
      <c r="X159" s="339"/>
      <c r="Y159" s="339"/>
      <c r="Z159" s="339"/>
      <c r="AA159" s="339"/>
      <c r="AB159" s="339"/>
      <c r="AC159" s="339"/>
      <c r="AD159" s="339"/>
      <c r="AE159" s="339"/>
      <c r="AF159" s="339"/>
      <c r="AG159" s="339"/>
      <c r="AH159" s="339"/>
      <c r="AI159" s="339"/>
      <c r="AJ159" s="339"/>
      <c r="AK159" s="339"/>
      <c r="AL159" s="339"/>
      <c r="AM159" s="339"/>
      <c r="AN159" s="372"/>
    </row>
    <row r="160" ht="22.9" customHeight="1" spans="1:40">
      <c r="A160" s="357"/>
      <c r="B160" s="348">
        <v>303</v>
      </c>
      <c r="C160" s="348"/>
      <c r="D160" s="331">
        <v>205006</v>
      </c>
      <c r="E160" s="348" t="s">
        <v>210</v>
      </c>
      <c r="F160" s="339">
        <f t="shared" ref="F160:I160" si="17">SUM(F161:F162)</f>
        <v>5.77</v>
      </c>
      <c r="G160" s="339">
        <f t="shared" si="17"/>
        <v>5.77</v>
      </c>
      <c r="H160" s="339">
        <f t="shared" si="17"/>
        <v>5.77</v>
      </c>
      <c r="I160" s="339">
        <f t="shared" si="17"/>
        <v>5.77</v>
      </c>
      <c r="J160" s="339"/>
      <c r="K160" s="339"/>
      <c r="L160" s="339"/>
      <c r="M160" s="339"/>
      <c r="N160" s="339"/>
      <c r="O160" s="339"/>
      <c r="P160" s="339"/>
      <c r="Q160" s="339"/>
      <c r="R160" s="339"/>
      <c r="S160" s="339"/>
      <c r="T160" s="339"/>
      <c r="U160" s="339"/>
      <c r="V160" s="339"/>
      <c r="W160" s="339"/>
      <c r="X160" s="339"/>
      <c r="Y160" s="339"/>
      <c r="Z160" s="339"/>
      <c r="AA160" s="339"/>
      <c r="AB160" s="339"/>
      <c r="AC160" s="339"/>
      <c r="AD160" s="339"/>
      <c r="AE160" s="339"/>
      <c r="AF160" s="339"/>
      <c r="AG160" s="339"/>
      <c r="AH160" s="339"/>
      <c r="AI160" s="339"/>
      <c r="AJ160" s="339"/>
      <c r="AK160" s="339"/>
      <c r="AL160" s="339"/>
      <c r="AM160" s="339"/>
      <c r="AN160" s="372"/>
    </row>
    <row r="161" ht="22.9" customHeight="1" spans="1:40">
      <c r="A161" s="357"/>
      <c r="B161" s="348">
        <v>303</v>
      </c>
      <c r="C161" s="411" t="s">
        <v>99</v>
      </c>
      <c r="D161" s="331">
        <v>205006</v>
      </c>
      <c r="E161" s="377" t="s">
        <v>212</v>
      </c>
      <c r="F161" s="339">
        <v>5.45</v>
      </c>
      <c r="G161" s="339">
        <v>5.45</v>
      </c>
      <c r="H161" s="339">
        <v>5.45</v>
      </c>
      <c r="I161" s="339">
        <v>5.45</v>
      </c>
      <c r="J161" s="339"/>
      <c r="K161" s="339"/>
      <c r="L161" s="339"/>
      <c r="M161" s="339"/>
      <c r="N161" s="339"/>
      <c r="O161" s="339"/>
      <c r="P161" s="339"/>
      <c r="Q161" s="339"/>
      <c r="R161" s="339"/>
      <c r="S161" s="339"/>
      <c r="T161" s="339"/>
      <c r="U161" s="339"/>
      <c r="V161" s="339"/>
      <c r="W161" s="339"/>
      <c r="X161" s="339"/>
      <c r="Y161" s="339"/>
      <c r="Z161" s="339"/>
      <c r="AA161" s="339"/>
      <c r="AB161" s="339"/>
      <c r="AC161" s="339"/>
      <c r="AD161" s="339"/>
      <c r="AE161" s="339"/>
      <c r="AF161" s="339"/>
      <c r="AG161" s="339"/>
      <c r="AH161" s="339"/>
      <c r="AI161" s="339"/>
      <c r="AJ161" s="339"/>
      <c r="AK161" s="339"/>
      <c r="AL161" s="339"/>
      <c r="AM161" s="339"/>
      <c r="AN161" s="372"/>
    </row>
    <row r="162" ht="22.9" customHeight="1" spans="1:40">
      <c r="A162" s="357"/>
      <c r="B162" s="348">
        <v>303</v>
      </c>
      <c r="C162" s="411" t="s">
        <v>128</v>
      </c>
      <c r="D162" s="331">
        <v>205006</v>
      </c>
      <c r="E162" s="377" t="s">
        <v>215</v>
      </c>
      <c r="F162" s="339">
        <v>0.32</v>
      </c>
      <c r="G162" s="339">
        <v>0.32</v>
      </c>
      <c r="H162" s="339">
        <v>0.32</v>
      </c>
      <c r="I162" s="339">
        <v>0.32</v>
      </c>
      <c r="J162" s="339"/>
      <c r="K162" s="339"/>
      <c r="L162" s="339"/>
      <c r="M162" s="339"/>
      <c r="N162" s="339"/>
      <c r="O162" s="339"/>
      <c r="P162" s="339"/>
      <c r="Q162" s="339"/>
      <c r="R162" s="339"/>
      <c r="S162" s="339"/>
      <c r="T162" s="339"/>
      <c r="U162" s="339"/>
      <c r="V162" s="339"/>
      <c r="W162" s="339"/>
      <c r="X162" s="339"/>
      <c r="Y162" s="339"/>
      <c r="Z162" s="339"/>
      <c r="AA162" s="339"/>
      <c r="AB162" s="339"/>
      <c r="AC162" s="339"/>
      <c r="AD162" s="339"/>
      <c r="AE162" s="339"/>
      <c r="AF162" s="339"/>
      <c r="AG162" s="339"/>
      <c r="AH162" s="339"/>
      <c r="AI162" s="339"/>
      <c r="AJ162" s="339"/>
      <c r="AK162" s="339"/>
      <c r="AL162" s="339"/>
      <c r="AM162" s="339"/>
      <c r="AN162" s="372"/>
    </row>
    <row r="163" ht="22.9" customHeight="1" spans="1:40">
      <c r="A163" s="357"/>
      <c r="B163" s="331"/>
      <c r="C163" s="331"/>
      <c r="D163" s="331"/>
      <c r="E163" s="331" t="s">
        <v>78</v>
      </c>
      <c r="F163" s="339">
        <f t="shared" ref="F163:I163" si="18">F164+F174+F183</f>
        <v>234.7</v>
      </c>
      <c r="G163" s="339">
        <f t="shared" si="18"/>
        <v>234.7</v>
      </c>
      <c r="H163" s="339">
        <f t="shared" si="18"/>
        <v>234.7</v>
      </c>
      <c r="I163" s="339">
        <f t="shared" si="18"/>
        <v>234.7</v>
      </c>
      <c r="J163" s="339"/>
      <c r="K163" s="339"/>
      <c r="L163" s="339"/>
      <c r="M163" s="339"/>
      <c r="N163" s="339"/>
      <c r="O163" s="339"/>
      <c r="P163" s="339"/>
      <c r="Q163" s="339"/>
      <c r="R163" s="339"/>
      <c r="S163" s="339"/>
      <c r="T163" s="339"/>
      <c r="U163" s="339"/>
      <c r="V163" s="339"/>
      <c r="W163" s="339"/>
      <c r="X163" s="339"/>
      <c r="Y163" s="339"/>
      <c r="Z163" s="339"/>
      <c r="AA163" s="339"/>
      <c r="AB163" s="339"/>
      <c r="AC163" s="339"/>
      <c r="AD163" s="339"/>
      <c r="AE163" s="339"/>
      <c r="AF163" s="339"/>
      <c r="AG163" s="339"/>
      <c r="AH163" s="339"/>
      <c r="AI163" s="339"/>
      <c r="AJ163" s="339"/>
      <c r="AK163" s="339"/>
      <c r="AL163" s="339"/>
      <c r="AM163" s="339"/>
      <c r="AN163" s="372"/>
    </row>
    <row r="164" ht="22.9" customHeight="1" spans="1:40">
      <c r="A164" s="357"/>
      <c r="B164" s="331">
        <v>301</v>
      </c>
      <c r="C164" s="331"/>
      <c r="D164" s="331">
        <v>205007</v>
      </c>
      <c r="E164" s="348" t="s">
        <v>188</v>
      </c>
      <c r="F164" s="339">
        <f t="shared" ref="F164:I164" si="19">SUM(F165:F173)</f>
        <v>146.36</v>
      </c>
      <c r="G164" s="339">
        <f t="shared" si="19"/>
        <v>146.36</v>
      </c>
      <c r="H164" s="339">
        <f t="shared" si="19"/>
        <v>146.36</v>
      </c>
      <c r="I164" s="339">
        <f t="shared" si="19"/>
        <v>146.36</v>
      </c>
      <c r="J164" s="339"/>
      <c r="K164" s="339"/>
      <c r="L164" s="339"/>
      <c r="M164" s="339"/>
      <c r="N164" s="339"/>
      <c r="O164" s="339"/>
      <c r="P164" s="339"/>
      <c r="Q164" s="339"/>
      <c r="R164" s="339"/>
      <c r="S164" s="339"/>
      <c r="T164" s="339"/>
      <c r="U164" s="339"/>
      <c r="V164" s="339"/>
      <c r="W164" s="339"/>
      <c r="X164" s="339"/>
      <c r="Y164" s="339"/>
      <c r="Z164" s="339"/>
      <c r="AA164" s="339"/>
      <c r="AB164" s="339"/>
      <c r="AC164" s="339"/>
      <c r="AD164" s="339"/>
      <c r="AE164" s="339"/>
      <c r="AF164" s="339"/>
      <c r="AG164" s="339"/>
      <c r="AH164" s="339"/>
      <c r="AI164" s="339"/>
      <c r="AJ164" s="339"/>
      <c r="AK164" s="339"/>
      <c r="AL164" s="339"/>
      <c r="AM164" s="339"/>
      <c r="AN164" s="372"/>
    </row>
    <row r="165" ht="22.9" customHeight="1" spans="1:40">
      <c r="A165" s="357"/>
      <c r="B165" s="331">
        <v>301</v>
      </c>
      <c r="C165" s="411" t="s">
        <v>97</v>
      </c>
      <c r="D165" s="331">
        <v>205007</v>
      </c>
      <c r="E165" s="377" t="s">
        <v>189</v>
      </c>
      <c r="F165" s="339">
        <v>42.09</v>
      </c>
      <c r="G165" s="339">
        <v>42.09</v>
      </c>
      <c r="H165" s="339">
        <v>42.09</v>
      </c>
      <c r="I165" s="339">
        <v>42.09</v>
      </c>
      <c r="J165" s="339"/>
      <c r="K165" s="339"/>
      <c r="L165" s="339"/>
      <c r="M165" s="339"/>
      <c r="N165" s="339"/>
      <c r="O165" s="339"/>
      <c r="P165" s="339"/>
      <c r="Q165" s="339"/>
      <c r="R165" s="339"/>
      <c r="S165" s="339"/>
      <c r="T165" s="339"/>
      <c r="U165" s="339"/>
      <c r="V165" s="339"/>
      <c r="W165" s="339"/>
      <c r="X165" s="339"/>
      <c r="Y165" s="339"/>
      <c r="Z165" s="339"/>
      <c r="AA165" s="339"/>
      <c r="AB165" s="339"/>
      <c r="AC165" s="339"/>
      <c r="AD165" s="339"/>
      <c r="AE165" s="339"/>
      <c r="AF165" s="339"/>
      <c r="AG165" s="339"/>
      <c r="AH165" s="339"/>
      <c r="AI165" s="339"/>
      <c r="AJ165" s="339"/>
      <c r="AK165" s="339"/>
      <c r="AL165" s="339"/>
      <c r="AM165" s="339"/>
      <c r="AN165" s="372"/>
    </row>
    <row r="166" ht="22.9" customHeight="1" spans="1:40">
      <c r="A166" s="357"/>
      <c r="B166" s="331">
        <v>301</v>
      </c>
      <c r="C166" s="411" t="s">
        <v>99</v>
      </c>
      <c r="D166" s="331">
        <v>205007</v>
      </c>
      <c r="E166" s="377" t="s">
        <v>190</v>
      </c>
      <c r="F166" s="339">
        <v>5.09</v>
      </c>
      <c r="G166" s="339">
        <v>5.09</v>
      </c>
      <c r="H166" s="339">
        <v>5.09</v>
      </c>
      <c r="I166" s="339">
        <v>5.09</v>
      </c>
      <c r="J166" s="339"/>
      <c r="K166" s="339"/>
      <c r="L166" s="339"/>
      <c r="M166" s="339"/>
      <c r="N166" s="339"/>
      <c r="O166" s="339"/>
      <c r="P166" s="339"/>
      <c r="Q166" s="339"/>
      <c r="R166" s="339"/>
      <c r="S166" s="339"/>
      <c r="T166" s="339"/>
      <c r="U166" s="339"/>
      <c r="V166" s="339"/>
      <c r="W166" s="339"/>
      <c r="X166" s="339"/>
      <c r="Y166" s="339"/>
      <c r="Z166" s="339"/>
      <c r="AA166" s="339"/>
      <c r="AB166" s="339"/>
      <c r="AC166" s="339"/>
      <c r="AD166" s="339"/>
      <c r="AE166" s="339"/>
      <c r="AF166" s="339"/>
      <c r="AG166" s="339"/>
      <c r="AH166" s="339"/>
      <c r="AI166" s="339"/>
      <c r="AJ166" s="339"/>
      <c r="AK166" s="339"/>
      <c r="AL166" s="339"/>
      <c r="AM166" s="339"/>
      <c r="AN166" s="372"/>
    </row>
    <row r="167" ht="22.9" customHeight="1" spans="1:40">
      <c r="A167" s="357"/>
      <c r="B167" s="331">
        <v>301</v>
      </c>
      <c r="C167" s="411" t="s">
        <v>128</v>
      </c>
      <c r="D167" s="331">
        <v>205007</v>
      </c>
      <c r="E167" s="377" t="s">
        <v>217</v>
      </c>
      <c r="F167" s="339">
        <v>57.88</v>
      </c>
      <c r="G167" s="339">
        <v>57.88</v>
      </c>
      <c r="H167" s="339">
        <v>57.88</v>
      </c>
      <c r="I167" s="339">
        <v>57.88</v>
      </c>
      <c r="J167" s="339"/>
      <c r="K167" s="339"/>
      <c r="L167" s="339"/>
      <c r="M167" s="339"/>
      <c r="N167" s="339"/>
      <c r="O167" s="339"/>
      <c r="P167" s="339"/>
      <c r="Q167" s="339"/>
      <c r="R167" s="339"/>
      <c r="S167" s="339"/>
      <c r="T167" s="339"/>
      <c r="U167" s="339"/>
      <c r="V167" s="339"/>
      <c r="W167" s="339"/>
      <c r="X167" s="339"/>
      <c r="Y167" s="339"/>
      <c r="Z167" s="339"/>
      <c r="AA167" s="339"/>
      <c r="AB167" s="339"/>
      <c r="AC167" s="339"/>
      <c r="AD167" s="339"/>
      <c r="AE167" s="339"/>
      <c r="AF167" s="339"/>
      <c r="AG167" s="339"/>
      <c r="AH167" s="339"/>
      <c r="AI167" s="339"/>
      <c r="AJ167" s="339"/>
      <c r="AK167" s="339"/>
      <c r="AL167" s="339"/>
      <c r="AM167" s="339"/>
      <c r="AN167" s="372"/>
    </row>
    <row r="168" ht="22.9" customHeight="1" spans="1:40">
      <c r="A168" s="357"/>
      <c r="B168" s="331">
        <v>301</v>
      </c>
      <c r="C168" s="411" t="s">
        <v>134</v>
      </c>
      <c r="D168" s="331">
        <v>205007</v>
      </c>
      <c r="E168" s="377" t="s">
        <v>193</v>
      </c>
      <c r="F168" s="339">
        <v>13.13</v>
      </c>
      <c r="G168" s="339">
        <v>13.13</v>
      </c>
      <c r="H168" s="339">
        <v>13.13</v>
      </c>
      <c r="I168" s="339">
        <v>13.13</v>
      </c>
      <c r="J168" s="339"/>
      <c r="K168" s="339"/>
      <c r="L168" s="339"/>
      <c r="M168" s="339"/>
      <c r="N168" s="339"/>
      <c r="O168" s="339"/>
      <c r="P168" s="339"/>
      <c r="Q168" s="339"/>
      <c r="R168" s="339"/>
      <c r="S168" s="339"/>
      <c r="T168" s="339"/>
      <c r="U168" s="339"/>
      <c r="V168" s="339"/>
      <c r="W168" s="339"/>
      <c r="X168" s="339"/>
      <c r="Y168" s="339"/>
      <c r="Z168" s="339"/>
      <c r="AA168" s="339"/>
      <c r="AB168" s="339"/>
      <c r="AC168" s="339"/>
      <c r="AD168" s="339"/>
      <c r="AE168" s="339"/>
      <c r="AF168" s="339"/>
      <c r="AG168" s="339"/>
      <c r="AH168" s="339"/>
      <c r="AI168" s="339"/>
      <c r="AJ168" s="339"/>
      <c r="AK168" s="339"/>
      <c r="AL168" s="339"/>
      <c r="AM168" s="339"/>
      <c r="AN168" s="372"/>
    </row>
    <row r="169" ht="22.9" customHeight="1" spans="1:40">
      <c r="A169" s="357"/>
      <c r="B169" s="331">
        <v>301</v>
      </c>
      <c r="C169" s="348">
        <v>10</v>
      </c>
      <c r="D169" s="331">
        <v>205007</v>
      </c>
      <c r="E169" s="377" t="s">
        <v>194</v>
      </c>
      <c r="F169" s="339">
        <v>8.09</v>
      </c>
      <c r="G169" s="339">
        <v>8.09</v>
      </c>
      <c r="H169" s="339">
        <v>8.09</v>
      </c>
      <c r="I169" s="339">
        <v>8.09</v>
      </c>
      <c r="J169" s="339"/>
      <c r="K169" s="339"/>
      <c r="L169" s="339"/>
      <c r="M169" s="339"/>
      <c r="N169" s="339"/>
      <c r="O169" s="339"/>
      <c r="P169" s="339"/>
      <c r="Q169" s="339"/>
      <c r="R169" s="339"/>
      <c r="S169" s="339"/>
      <c r="T169" s="339"/>
      <c r="U169" s="339"/>
      <c r="V169" s="339"/>
      <c r="W169" s="339"/>
      <c r="X169" s="339"/>
      <c r="Y169" s="339"/>
      <c r="Z169" s="339"/>
      <c r="AA169" s="339"/>
      <c r="AB169" s="339"/>
      <c r="AC169" s="339"/>
      <c r="AD169" s="339"/>
      <c r="AE169" s="339"/>
      <c r="AF169" s="339"/>
      <c r="AG169" s="339"/>
      <c r="AH169" s="339"/>
      <c r="AI169" s="339"/>
      <c r="AJ169" s="339"/>
      <c r="AK169" s="339"/>
      <c r="AL169" s="339"/>
      <c r="AM169" s="339"/>
      <c r="AN169" s="372"/>
    </row>
    <row r="170" ht="22.9" customHeight="1" spans="1:40">
      <c r="A170" s="357"/>
      <c r="B170" s="331">
        <v>301</v>
      </c>
      <c r="C170" s="348">
        <v>11</v>
      </c>
      <c r="D170" s="331">
        <v>205007</v>
      </c>
      <c r="E170" s="377" t="s">
        <v>195</v>
      </c>
      <c r="F170" s="339">
        <v>0.8</v>
      </c>
      <c r="G170" s="339">
        <v>0.8</v>
      </c>
      <c r="H170" s="339">
        <v>0.8</v>
      </c>
      <c r="I170" s="339">
        <v>0.8</v>
      </c>
      <c r="J170" s="339"/>
      <c r="K170" s="339"/>
      <c r="L170" s="339"/>
      <c r="M170" s="339"/>
      <c r="N170" s="339"/>
      <c r="O170" s="339"/>
      <c r="P170" s="339"/>
      <c r="Q170" s="339"/>
      <c r="R170" s="339"/>
      <c r="S170" s="339"/>
      <c r="T170" s="339"/>
      <c r="U170" s="339"/>
      <c r="V170" s="339"/>
      <c r="W170" s="339"/>
      <c r="X170" s="339"/>
      <c r="Y170" s="339"/>
      <c r="Z170" s="339"/>
      <c r="AA170" s="339"/>
      <c r="AB170" s="339"/>
      <c r="AC170" s="339"/>
      <c r="AD170" s="339"/>
      <c r="AE170" s="339"/>
      <c r="AF170" s="339"/>
      <c r="AG170" s="339"/>
      <c r="AH170" s="339"/>
      <c r="AI170" s="339"/>
      <c r="AJ170" s="339"/>
      <c r="AK170" s="339"/>
      <c r="AL170" s="339"/>
      <c r="AM170" s="339"/>
      <c r="AN170" s="372"/>
    </row>
    <row r="171" ht="22.9" customHeight="1" spans="1:40">
      <c r="A171" s="357"/>
      <c r="B171" s="331">
        <v>301</v>
      </c>
      <c r="C171" s="348">
        <v>12</v>
      </c>
      <c r="D171" s="331">
        <v>205007</v>
      </c>
      <c r="E171" s="377" t="s">
        <v>218</v>
      </c>
      <c r="F171" s="339">
        <v>1.47</v>
      </c>
      <c r="G171" s="339">
        <v>1.47</v>
      </c>
      <c r="H171" s="339">
        <v>1.47</v>
      </c>
      <c r="I171" s="339">
        <v>1.47</v>
      </c>
      <c r="J171" s="339"/>
      <c r="K171" s="339"/>
      <c r="L171" s="339"/>
      <c r="M171" s="339"/>
      <c r="N171" s="339"/>
      <c r="O171" s="339"/>
      <c r="P171" s="339"/>
      <c r="Q171" s="339"/>
      <c r="R171" s="339"/>
      <c r="S171" s="339"/>
      <c r="T171" s="339"/>
      <c r="U171" s="339"/>
      <c r="V171" s="339"/>
      <c r="W171" s="339"/>
      <c r="X171" s="339"/>
      <c r="Y171" s="339"/>
      <c r="Z171" s="339"/>
      <c r="AA171" s="339"/>
      <c r="AB171" s="339"/>
      <c r="AC171" s="339"/>
      <c r="AD171" s="339"/>
      <c r="AE171" s="339"/>
      <c r="AF171" s="339"/>
      <c r="AG171" s="339"/>
      <c r="AH171" s="339"/>
      <c r="AI171" s="339"/>
      <c r="AJ171" s="339"/>
      <c r="AK171" s="339"/>
      <c r="AL171" s="339"/>
      <c r="AM171" s="339"/>
      <c r="AN171" s="372"/>
    </row>
    <row r="172" ht="22.9" customHeight="1" spans="1:40">
      <c r="A172" s="357"/>
      <c r="B172" s="331">
        <v>301</v>
      </c>
      <c r="C172" s="348">
        <v>13</v>
      </c>
      <c r="D172" s="331">
        <v>205007</v>
      </c>
      <c r="E172" s="377" t="s">
        <v>107</v>
      </c>
      <c r="F172" s="339">
        <v>12.61</v>
      </c>
      <c r="G172" s="339">
        <v>12.61</v>
      </c>
      <c r="H172" s="339">
        <v>12.61</v>
      </c>
      <c r="I172" s="339">
        <v>12.61</v>
      </c>
      <c r="J172" s="339"/>
      <c r="K172" s="339"/>
      <c r="L172" s="339"/>
      <c r="M172" s="339"/>
      <c r="N172" s="339"/>
      <c r="O172" s="339"/>
      <c r="P172" s="339"/>
      <c r="Q172" s="339"/>
      <c r="R172" s="339"/>
      <c r="S172" s="339"/>
      <c r="T172" s="339"/>
      <c r="U172" s="339"/>
      <c r="V172" s="339"/>
      <c r="W172" s="339"/>
      <c r="X172" s="339"/>
      <c r="Y172" s="339"/>
      <c r="Z172" s="339"/>
      <c r="AA172" s="339"/>
      <c r="AB172" s="339"/>
      <c r="AC172" s="339"/>
      <c r="AD172" s="339"/>
      <c r="AE172" s="339"/>
      <c r="AF172" s="339"/>
      <c r="AG172" s="339"/>
      <c r="AH172" s="339"/>
      <c r="AI172" s="339"/>
      <c r="AJ172" s="339"/>
      <c r="AK172" s="339"/>
      <c r="AL172" s="339"/>
      <c r="AM172" s="339"/>
      <c r="AN172" s="372"/>
    </row>
    <row r="173" ht="22.9" customHeight="1" spans="1:40">
      <c r="A173" s="357"/>
      <c r="B173" s="331">
        <v>301</v>
      </c>
      <c r="C173" s="348">
        <v>99</v>
      </c>
      <c r="D173" s="331">
        <v>205007</v>
      </c>
      <c r="E173" s="377" t="s">
        <v>196</v>
      </c>
      <c r="F173" s="339">
        <v>5.2</v>
      </c>
      <c r="G173" s="339">
        <v>5.2</v>
      </c>
      <c r="H173" s="339">
        <v>5.2</v>
      </c>
      <c r="I173" s="339">
        <v>5.2</v>
      </c>
      <c r="J173" s="339"/>
      <c r="K173" s="339"/>
      <c r="L173" s="339"/>
      <c r="M173" s="339"/>
      <c r="N173" s="339"/>
      <c r="O173" s="339"/>
      <c r="P173" s="339"/>
      <c r="Q173" s="339"/>
      <c r="R173" s="339"/>
      <c r="S173" s="339"/>
      <c r="T173" s="339"/>
      <c r="U173" s="339"/>
      <c r="V173" s="339"/>
      <c r="W173" s="339"/>
      <c r="X173" s="339"/>
      <c r="Y173" s="339"/>
      <c r="Z173" s="339"/>
      <c r="AA173" s="339"/>
      <c r="AB173" s="339"/>
      <c r="AC173" s="339"/>
      <c r="AD173" s="339"/>
      <c r="AE173" s="339"/>
      <c r="AF173" s="339"/>
      <c r="AG173" s="339"/>
      <c r="AH173" s="339"/>
      <c r="AI173" s="339"/>
      <c r="AJ173" s="339"/>
      <c r="AK173" s="339"/>
      <c r="AL173" s="339"/>
      <c r="AM173" s="339"/>
      <c r="AN173" s="372"/>
    </row>
    <row r="174" ht="22.9" customHeight="1" spans="1:40">
      <c r="A174" s="357"/>
      <c r="B174" s="331">
        <v>302</v>
      </c>
      <c r="C174" s="331"/>
      <c r="D174" s="331">
        <v>205007</v>
      </c>
      <c r="E174" s="348" t="s">
        <v>197</v>
      </c>
      <c r="F174" s="339">
        <f>SUM(F175:F182)</f>
        <v>23.02</v>
      </c>
      <c r="G174" s="339">
        <f>SUM(G175:G182)</f>
        <v>23.02</v>
      </c>
      <c r="H174" s="339">
        <f>SUM(H175:H182)</f>
        <v>23.02</v>
      </c>
      <c r="I174" s="339">
        <f>SUM(I175:I182)</f>
        <v>23.02</v>
      </c>
      <c r="J174" s="339"/>
      <c r="K174" s="339"/>
      <c r="L174" s="339"/>
      <c r="M174" s="339"/>
      <c r="N174" s="339"/>
      <c r="O174" s="339"/>
      <c r="P174" s="339"/>
      <c r="Q174" s="339"/>
      <c r="R174" s="339"/>
      <c r="S174" s="339"/>
      <c r="T174" s="339"/>
      <c r="U174" s="339"/>
      <c r="V174" s="339"/>
      <c r="W174" s="339"/>
      <c r="X174" s="339"/>
      <c r="Y174" s="339"/>
      <c r="Z174" s="339"/>
      <c r="AA174" s="339"/>
      <c r="AB174" s="339"/>
      <c r="AC174" s="339"/>
      <c r="AD174" s="339"/>
      <c r="AE174" s="339"/>
      <c r="AF174" s="339"/>
      <c r="AG174" s="339"/>
      <c r="AH174" s="339"/>
      <c r="AI174" s="339"/>
      <c r="AJ174" s="339"/>
      <c r="AK174" s="339"/>
      <c r="AL174" s="339"/>
      <c r="AM174" s="339"/>
      <c r="AN174" s="372"/>
    </row>
    <row r="175" ht="22.9" customHeight="1" spans="1:40">
      <c r="A175" s="357"/>
      <c r="B175" s="331">
        <v>302</v>
      </c>
      <c r="C175" s="411" t="s">
        <v>97</v>
      </c>
      <c r="D175" s="331">
        <v>205007</v>
      </c>
      <c r="E175" s="377" t="s">
        <v>198</v>
      </c>
      <c r="F175" s="339">
        <v>1.53</v>
      </c>
      <c r="G175" s="339">
        <v>1.53</v>
      </c>
      <c r="H175" s="339">
        <v>1.53</v>
      </c>
      <c r="I175" s="339">
        <v>1.53</v>
      </c>
      <c r="J175" s="339"/>
      <c r="K175" s="339"/>
      <c r="L175" s="339"/>
      <c r="M175" s="339"/>
      <c r="N175" s="339"/>
      <c r="O175" s="339"/>
      <c r="P175" s="339"/>
      <c r="Q175" s="339"/>
      <c r="R175" s="339"/>
      <c r="S175" s="339"/>
      <c r="T175" s="339"/>
      <c r="U175" s="339"/>
      <c r="V175" s="339"/>
      <c r="W175" s="339"/>
      <c r="X175" s="339"/>
      <c r="Y175" s="339"/>
      <c r="Z175" s="339"/>
      <c r="AA175" s="339"/>
      <c r="AB175" s="339"/>
      <c r="AC175" s="339"/>
      <c r="AD175" s="339"/>
      <c r="AE175" s="339"/>
      <c r="AF175" s="339"/>
      <c r="AG175" s="339"/>
      <c r="AH175" s="339"/>
      <c r="AI175" s="339"/>
      <c r="AJ175" s="339"/>
      <c r="AK175" s="339"/>
      <c r="AL175" s="339"/>
      <c r="AM175" s="339"/>
      <c r="AN175" s="372"/>
    </row>
    <row r="176" ht="22.9" customHeight="1" spans="1:40">
      <c r="A176" s="357"/>
      <c r="B176" s="331">
        <v>302</v>
      </c>
      <c r="C176" s="411" t="s">
        <v>103</v>
      </c>
      <c r="D176" s="331">
        <v>205007</v>
      </c>
      <c r="E176" s="377" t="s">
        <v>199</v>
      </c>
      <c r="F176" s="339">
        <v>0.31</v>
      </c>
      <c r="G176" s="339">
        <v>0.31</v>
      </c>
      <c r="H176" s="339">
        <v>0.31</v>
      </c>
      <c r="I176" s="339">
        <v>0.31</v>
      </c>
      <c r="J176" s="339"/>
      <c r="K176" s="339"/>
      <c r="L176" s="339"/>
      <c r="M176" s="339"/>
      <c r="N176" s="339"/>
      <c r="O176" s="339"/>
      <c r="P176" s="339"/>
      <c r="Q176" s="339"/>
      <c r="R176" s="339"/>
      <c r="S176" s="339"/>
      <c r="T176" s="339"/>
      <c r="U176" s="339"/>
      <c r="V176" s="339"/>
      <c r="W176" s="339"/>
      <c r="X176" s="339"/>
      <c r="Y176" s="339"/>
      <c r="Z176" s="339"/>
      <c r="AA176" s="339"/>
      <c r="AB176" s="339"/>
      <c r="AC176" s="339"/>
      <c r="AD176" s="339"/>
      <c r="AE176" s="339"/>
      <c r="AF176" s="339"/>
      <c r="AG176" s="339"/>
      <c r="AH176" s="339"/>
      <c r="AI176" s="339"/>
      <c r="AJ176" s="339"/>
      <c r="AK176" s="339"/>
      <c r="AL176" s="339"/>
      <c r="AM176" s="339"/>
      <c r="AN176" s="372"/>
    </row>
    <row r="177" ht="22.9" customHeight="1" spans="1:40">
      <c r="A177" s="357"/>
      <c r="B177" s="331">
        <v>302</v>
      </c>
      <c r="C177" s="411" t="s">
        <v>200</v>
      </c>
      <c r="D177" s="331">
        <v>205007</v>
      </c>
      <c r="E177" s="377" t="s">
        <v>201</v>
      </c>
      <c r="F177" s="339">
        <v>0.77</v>
      </c>
      <c r="G177" s="339">
        <v>0.77</v>
      </c>
      <c r="H177" s="339">
        <v>0.77</v>
      </c>
      <c r="I177" s="339">
        <v>0.77</v>
      </c>
      <c r="J177" s="339"/>
      <c r="K177" s="339"/>
      <c r="L177" s="339"/>
      <c r="M177" s="339"/>
      <c r="N177" s="339"/>
      <c r="O177" s="339"/>
      <c r="P177" s="339"/>
      <c r="Q177" s="339"/>
      <c r="R177" s="339"/>
      <c r="S177" s="339"/>
      <c r="T177" s="339"/>
      <c r="U177" s="339"/>
      <c r="V177" s="339"/>
      <c r="W177" s="339"/>
      <c r="X177" s="339"/>
      <c r="Y177" s="339"/>
      <c r="Z177" s="339"/>
      <c r="AA177" s="339"/>
      <c r="AB177" s="339"/>
      <c r="AC177" s="339"/>
      <c r="AD177" s="339"/>
      <c r="AE177" s="339"/>
      <c r="AF177" s="339"/>
      <c r="AG177" s="339"/>
      <c r="AH177" s="339"/>
      <c r="AI177" s="339"/>
      <c r="AJ177" s="339"/>
      <c r="AK177" s="339"/>
      <c r="AL177" s="339"/>
      <c r="AM177" s="339"/>
      <c r="AN177" s="372"/>
    </row>
    <row r="178" ht="22.9" customHeight="1" spans="1:40">
      <c r="A178" s="357"/>
      <c r="B178" s="331">
        <v>302</v>
      </c>
      <c r="C178" s="411" t="s">
        <v>128</v>
      </c>
      <c r="D178" s="331">
        <v>205007</v>
      </c>
      <c r="E178" s="377" t="s">
        <v>202</v>
      </c>
      <c r="F178" s="339">
        <v>0.85</v>
      </c>
      <c r="G178" s="339">
        <v>0.85</v>
      </c>
      <c r="H178" s="339">
        <v>0.85</v>
      </c>
      <c r="I178" s="339">
        <v>0.85</v>
      </c>
      <c r="J178" s="339"/>
      <c r="K178" s="339"/>
      <c r="L178" s="339"/>
      <c r="M178" s="339"/>
      <c r="N178" s="339"/>
      <c r="O178" s="339"/>
      <c r="P178" s="339"/>
      <c r="Q178" s="339"/>
      <c r="R178" s="339"/>
      <c r="S178" s="339"/>
      <c r="T178" s="339"/>
      <c r="U178" s="339"/>
      <c r="V178" s="339"/>
      <c r="W178" s="339"/>
      <c r="X178" s="339"/>
      <c r="Y178" s="339"/>
      <c r="Z178" s="339"/>
      <c r="AA178" s="339"/>
      <c r="AB178" s="339"/>
      <c r="AC178" s="339"/>
      <c r="AD178" s="339"/>
      <c r="AE178" s="339"/>
      <c r="AF178" s="339"/>
      <c r="AG178" s="339"/>
      <c r="AH178" s="339"/>
      <c r="AI178" s="339"/>
      <c r="AJ178" s="339"/>
      <c r="AK178" s="339"/>
      <c r="AL178" s="339"/>
      <c r="AM178" s="339"/>
      <c r="AN178" s="372"/>
    </row>
    <row r="179" ht="22.9" customHeight="1" spans="1:40">
      <c r="A179" s="357"/>
      <c r="B179" s="331">
        <v>302</v>
      </c>
      <c r="C179" s="348">
        <v>11</v>
      </c>
      <c r="D179" s="331">
        <v>205007</v>
      </c>
      <c r="E179" s="377" t="s">
        <v>203</v>
      </c>
      <c r="F179" s="339">
        <v>6.12</v>
      </c>
      <c r="G179" s="339">
        <v>6.12</v>
      </c>
      <c r="H179" s="339">
        <v>6.12</v>
      </c>
      <c r="I179" s="339">
        <v>6.12</v>
      </c>
      <c r="J179" s="339"/>
      <c r="K179" s="339"/>
      <c r="L179" s="339"/>
      <c r="M179" s="339"/>
      <c r="N179" s="339"/>
      <c r="O179" s="339"/>
      <c r="P179" s="339"/>
      <c r="Q179" s="339"/>
      <c r="R179" s="339"/>
      <c r="S179" s="339"/>
      <c r="T179" s="339"/>
      <c r="U179" s="339"/>
      <c r="V179" s="339"/>
      <c r="W179" s="339"/>
      <c r="X179" s="339"/>
      <c r="Y179" s="339"/>
      <c r="Z179" s="339"/>
      <c r="AA179" s="339"/>
      <c r="AB179" s="339"/>
      <c r="AC179" s="339"/>
      <c r="AD179" s="339"/>
      <c r="AE179" s="339"/>
      <c r="AF179" s="339"/>
      <c r="AG179" s="339"/>
      <c r="AH179" s="339"/>
      <c r="AI179" s="339"/>
      <c r="AJ179" s="339"/>
      <c r="AK179" s="339"/>
      <c r="AL179" s="339"/>
      <c r="AM179" s="339"/>
      <c r="AN179" s="372"/>
    </row>
    <row r="180" ht="22.9" customHeight="1" spans="1:40">
      <c r="A180" s="357"/>
      <c r="B180" s="331">
        <v>302</v>
      </c>
      <c r="C180" s="348">
        <v>28</v>
      </c>
      <c r="D180" s="331">
        <v>205007</v>
      </c>
      <c r="E180" s="377" t="s">
        <v>205</v>
      </c>
      <c r="F180" s="339">
        <v>2.1</v>
      </c>
      <c r="G180" s="339">
        <v>2.1</v>
      </c>
      <c r="H180" s="339">
        <v>2.1</v>
      </c>
      <c r="I180" s="339">
        <v>2.1</v>
      </c>
      <c r="J180" s="339"/>
      <c r="K180" s="339"/>
      <c r="L180" s="339"/>
      <c r="M180" s="339"/>
      <c r="N180" s="339"/>
      <c r="O180" s="339"/>
      <c r="P180" s="339"/>
      <c r="Q180" s="339"/>
      <c r="R180" s="339"/>
      <c r="S180" s="339"/>
      <c r="T180" s="339"/>
      <c r="U180" s="339"/>
      <c r="V180" s="339"/>
      <c r="W180" s="339"/>
      <c r="X180" s="339"/>
      <c r="Y180" s="339"/>
      <c r="Z180" s="339"/>
      <c r="AA180" s="339"/>
      <c r="AB180" s="339"/>
      <c r="AC180" s="339"/>
      <c r="AD180" s="339"/>
      <c r="AE180" s="339"/>
      <c r="AF180" s="339"/>
      <c r="AG180" s="339"/>
      <c r="AH180" s="339"/>
      <c r="AI180" s="339"/>
      <c r="AJ180" s="339"/>
      <c r="AK180" s="339"/>
      <c r="AL180" s="339"/>
      <c r="AM180" s="339"/>
      <c r="AN180" s="372"/>
    </row>
    <row r="181" ht="22.9" customHeight="1" spans="1:40">
      <c r="A181" s="357"/>
      <c r="B181" s="331">
        <v>302</v>
      </c>
      <c r="C181" s="348">
        <v>29</v>
      </c>
      <c r="D181" s="331">
        <v>205007</v>
      </c>
      <c r="E181" s="377" t="s">
        <v>206</v>
      </c>
      <c r="F181" s="339">
        <v>1.52</v>
      </c>
      <c r="G181" s="339">
        <v>1.52</v>
      </c>
      <c r="H181" s="339">
        <v>1.52</v>
      </c>
      <c r="I181" s="339">
        <v>1.52</v>
      </c>
      <c r="J181" s="339"/>
      <c r="K181" s="339"/>
      <c r="L181" s="339"/>
      <c r="M181" s="339"/>
      <c r="N181" s="339"/>
      <c r="O181" s="339"/>
      <c r="P181" s="339"/>
      <c r="Q181" s="339"/>
      <c r="R181" s="339"/>
      <c r="S181" s="339"/>
      <c r="T181" s="339"/>
      <c r="U181" s="339"/>
      <c r="V181" s="339"/>
      <c r="W181" s="339"/>
      <c r="X181" s="339"/>
      <c r="Y181" s="339"/>
      <c r="Z181" s="339"/>
      <c r="AA181" s="339"/>
      <c r="AB181" s="339"/>
      <c r="AC181" s="339"/>
      <c r="AD181" s="339"/>
      <c r="AE181" s="339"/>
      <c r="AF181" s="339"/>
      <c r="AG181" s="339"/>
      <c r="AH181" s="339"/>
      <c r="AI181" s="339"/>
      <c r="AJ181" s="339"/>
      <c r="AK181" s="339"/>
      <c r="AL181" s="339"/>
      <c r="AM181" s="339"/>
      <c r="AN181" s="372"/>
    </row>
    <row r="182" ht="22.9" customHeight="1" spans="1:40">
      <c r="A182" s="357"/>
      <c r="B182" s="331">
        <v>302</v>
      </c>
      <c r="C182" s="348">
        <v>99</v>
      </c>
      <c r="D182" s="331">
        <v>205007</v>
      </c>
      <c r="E182" s="377" t="s">
        <v>209</v>
      </c>
      <c r="F182" s="339">
        <v>9.82</v>
      </c>
      <c r="G182" s="339">
        <v>9.82</v>
      </c>
      <c r="H182" s="339">
        <v>9.82</v>
      </c>
      <c r="I182" s="339">
        <v>9.82</v>
      </c>
      <c r="J182" s="339"/>
      <c r="K182" s="339"/>
      <c r="L182" s="339"/>
      <c r="M182" s="339"/>
      <c r="N182" s="339"/>
      <c r="O182" s="339"/>
      <c r="P182" s="339"/>
      <c r="Q182" s="339"/>
      <c r="R182" s="339"/>
      <c r="S182" s="339"/>
      <c r="T182" s="339"/>
      <c r="U182" s="339"/>
      <c r="V182" s="339"/>
      <c r="W182" s="339"/>
      <c r="X182" s="339"/>
      <c r="Y182" s="339"/>
      <c r="Z182" s="339"/>
      <c r="AA182" s="339"/>
      <c r="AB182" s="339"/>
      <c r="AC182" s="339"/>
      <c r="AD182" s="339"/>
      <c r="AE182" s="339"/>
      <c r="AF182" s="339"/>
      <c r="AG182" s="339"/>
      <c r="AH182" s="339"/>
      <c r="AI182" s="339"/>
      <c r="AJ182" s="339"/>
      <c r="AK182" s="339"/>
      <c r="AL182" s="339"/>
      <c r="AM182" s="339"/>
      <c r="AN182" s="372"/>
    </row>
    <row r="183" ht="22.9" customHeight="1" spans="1:40">
      <c r="A183" s="357"/>
      <c r="B183" s="331">
        <v>303</v>
      </c>
      <c r="C183" s="331"/>
      <c r="D183" s="331">
        <v>205007</v>
      </c>
      <c r="E183" s="348" t="s">
        <v>210</v>
      </c>
      <c r="F183" s="339">
        <f t="shared" ref="F183:I183" si="20">SUM(F184:F186)</f>
        <v>65.32</v>
      </c>
      <c r="G183" s="339">
        <f t="shared" si="20"/>
        <v>65.32</v>
      </c>
      <c r="H183" s="339">
        <f t="shared" si="20"/>
        <v>65.32</v>
      </c>
      <c r="I183" s="339">
        <f t="shared" si="20"/>
        <v>65.32</v>
      </c>
      <c r="J183" s="339"/>
      <c r="K183" s="339"/>
      <c r="L183" s="339"/>
      <c r="M183" s="339"/>
      <c r="N183" s="339"/>
      <c r="O183" s="339"/>
      <c r="P183" s="339"/>
      <c r="Q183" s="339"/>
      <c r="R183" s="339"/>
      <c r="S183" s="339"/>
      <c r="T183" s="339"/>
      <c r="U183" s="339"/>
      <c r="V183" s="339"/>
      <c r="W183" s="339"/>
      <c r="X183" s="339"/>
      <c r="Y183" s="339"/>
      <c r="Z183" s="339"/>
      <c r="AA183" s="339"/>
      <c r="AB183" s="339"/>
      <c r="AC183" s="339"/>
      <c r="AD183" s="339"/>
      <c r="AE183" s="339"/>
      <c r="AF183" s="339"/>
      <c r="AG183" s="339"/>
      <c r="AH183" s="339"/>
      <c r="AI183" s="339"/>
      <c r="AJ183" s="339"/>
      <c r="AK183" s="339"/>
      <c r="AL183" s="339"/>
      <c r="AM183" s="339"/>
      <c r="AN183" s="372"/>
    </row>
    <row r="184" ht="22.9" customHeight="1" spans="1:40">
      <c r="A184" s="357"/>
      <c r="B184" s="331">
        <v>303</v>
      </c>
      <c r="C184" s="411" t="s">
        <v>99</v>
      </c>
      <c r="D184" s="331">
        <v>205007</v>
      </c>
      <c r="E184" s="377" t="s">
        <v>212</v>
      </c>
      <c r="F184" s="339">
        <v>60.69</v>
      </c>
      <c r="G184" s="339">
        <v>60.69</v>
      </c>
      <c r="H184" s="339">
        <v>60.69</v>
      </c>
      <c r="I184" s="339">
        <v>60.69</v>
      </c>
      <c r="J184" s="339"/>
      <c r="K184" s="339"/>
      <c r="L184" s="339"/>
      <c r="M184" s="339"/>
      <c r="N184" s="339"/>
      <c r="O184" s="339"/>
      <c r="P184" s="339"/>
      <c r="Q184" s="339"/>
      <c r="R184" s="339"/>
      <c r="S184" s="339"/>
      <c r="T184" s="339"/>
      <c r="U184" s="339"/>
      <c r="V184" s="339"/>
      <c r="W184" s="339"/>
      <c r="X184" s="339"/>
      <c r="Y184" s="339"/>
      <c r="Z184" s="339"/>
      <c r="AA184" s="339"/>
      <c r="AB184" s="339"/>
      <c r="AC184" s="339"/>
      <c r="AD184" s="339"/>
      <c r="AE184" s="339"/>
      <c r="AF184" s="339"/>
      <c r="AG184" s="339"/>
      <c r="AH184" s="339"/>
      <c r="AI184" s="339"/>
      <c r="AJ184" s="339"/>
      <c r="AK184" s="339"/>
      <c r="AL184" s="339"/>
      <c r="AM184" s="339"/>
      <c r="AN184" s="372"/>
    </row>
    <row r="185" ht="22.9" customHeight="1" spans="1:40">
      <c r="A185" s="357"/>
      <c r="B185" s="331">
        <v>303</v>
      </c>
      <c r="C185" s="411" t="s">
        <v>103</v>
      </c>
      <c r="D185" s="331">
        <v>205007</v>
      </c>
      <c r="E185" s="377" t="s">
        <v>214</v>
      </c>
      <c r="F185" s="339">
        <v>0.95</v>
      </c>
      <c r="G185" s="339">
        <v>0.95</v>
      </c>
      <c r="H185" s="339">
        <v>0.95</v>
      </c>
      <c r="I185" s="339">
        <v>0.95</v>
      </c>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39"/>
      <c r="AH185" s="339"/>
      <c r="AI185" s="339"/>
      <c r="AJ185" s="339"/>
      <c r="AK185" s="339"/>
      <c r="AL185" s="339"/>
      <c r="AM185" s="339"/>
      <c r="AN185" s="372"/>
    </row>
    <row r="186" ht="22.9" customHeight="1" spans="1:40">
      <c r="A186" s="357"/>
      <c r="B186" s="331">
        <v>303</v>
      </c>
      <c r="C186" s="411" t="s">
        <v>128</v>
      </c>
      <c r="D186" s="331">
        <v>205007</v>
      </c>
      <c r="E186" s="377" t="s">
        <v>215</v>
      </c>
      <c r="F186" s="339">
        <v>3.68</v>
      </c>
      <c r="G186" s="339">
        <v>3.68</v>
      </c>
      <c r="H186" s="339">
        <v>3.68</v>
      </c>
      <c r="I186" s="339">
        <v>3.68</v>
      </c>
      <c r="J186" s="339"/>
      <c r="K186" s="339"/>
      <c r="L186" s="339"/>
      <c r="M186" s="339"/>
      <c r="N186" s="339"/>
      <c r="O186" s="339"/>
      <c r="P186" s="339"/>
      <c r="Q186" s="339"/>
      <c r="R186" s="339"/>
      <c r="S186" s="339"/>
      <c r="T186" s="339"/>
      <c r="U186" s="339"/>
      <c r="V186" s="339"/>
      <c r="W186" s="339"/>
      <c r="X186" s="339"/>
      <c r="Y186" s="339"/>
      <c r="Z186" s="339"/>
      <c r="AA186" s="339"/>
      <c r="AB186" s="339"/>
      <c r="AC186" s="339"/>
      <c r="AD186" s="339"/>
      <c r="AE186" s="339"/>
      <c r="AF186" s="339"/>
      <c r="AG186" s="339"/>
      <c r="AH186" s="339"/>
      <c r="AI186" s="339"/>
      <c r="AJ186" s="339"/>
      <c r="AK186" s="339"/>
      <c r="AL186" s="339"/>
      <c r="AM186" s="339"/>
      <c r="AN186" s="372"/>
    </row>
    <row r="187" ht="22.9" customHeight="1" spans="1:40">
      <c r="A187" s="357"/>
      <c r="B187" s="331"/>
      <c r="C187" s="331"/>
      <c r="D187" s="331"/>
      <c r="E187" s="331" t="s">
        <v>79</v>
      </c>
      <c r="F187" s="339">
        <f t="shared" ref="F187:J187" si="21">F188+F198+F208</f>
        <v>2013.098</v>
      </c>
      <c r="G187" s="339">
        <f t="shared" si="21"/>
        <v>2013.098</v>
      </c>
      <c r="H187" s="339">
        <f t="shared" si="21"/>
        <v>2013.098</v>
      </c>
      <c r="I187" s="339">
        <f t="shared" si="21"/>
        <v>325.098</v>
      </c>
      <c r="J187" s="339">
        <f t="shared" si="21"/>
        <v>1688</v>
      </c>
      <c r="K187" s="339"/>
      <c r="L187" s="339"/>
      <c r="M187" s="339"/>
      <c r="N187" s="339"/>
      <c r="O187" s="339"/>
      <c r="P187" s="339"/>
      <c r="Q187" s="339"/>
      <c r="R187" s="339"/>
      <c r="S187" s="339"/>
      <c r="T187" s="339"/>
      <c r="U187" s="339"/>
      <c r="V187" s="339"/>
      <c r="W187" s="339"/>
      <c r="X187" s="339"/>
      <c r="Y187" s="339"/>
      <c r="Z187" s="339"/>
      <c r="AA187" s="339"/>
      <c r="AB187" s="339"/>
      <c r="AC187" s="339"/>
      <c r="AD187" s="339"/>
      <c r="AE187" s="339"/>
      <c r="AF187" s="339"/>
      <c r="AG187" s="339"/>
      <c r="AH187" s="339"/>
      <c r="AI187" s="339"/>
      <c r="AJ187" s="339"/>
      <c r="AK187" s="339"/>
      <c r="AL187" s="339"/>
      <c r="AM187" s="339"/>
      <c r="AN187" s="372"/>
    </row>
    <row r="188" ht="22.9" customHeight="1" spans="1:40">
      <c r="A188" s="357"/>
      <c r="B188" s="331">
        <v>301</v>
      </c>
      <c r="C188" s="331"/>
      <c r="D188" s="331">
        <v>205008</v>
      </c>
      <c r="E188" s="348" t="s">
        <v>188</v>
      </c>
      <c r="F188" s="339">
        <f>SUM(F189:F197)</f>
        <v>1719.6764</v>
      </c>
      <c r="G188" s="339">
        <f>SUM(G189:G197)</f>
        <v>1719.6764</v>
      </c>
      <c r="H188" s="339">
        <f>SUM(H189:H197)</f>
        <v>1719.6764</v>
      </c>
      <c r="I188" s="339">
        <f>SUM(I189:I197)</f>
        <v>31.6764</v>
      </c>
      <c r="J188" s="339">
        <f>SUM(J189:J197)</f>
        <v>1688</v>
      </c>
      <c r="K188" s="339"/>
      <c r="L188" s="339"/>
      <c r="M188" s="339"/>
      <c r="N188" s="339"/>
      <c r="O188" s="339"/>
      <c r="P188" s="339"/>
      <c r="Q188" s="339"/>
      <c r="R188" s="339"/>
      <c r="S188" s="339"/>
      <c r="T188" s="339"/>
      <c r="U188" s="339"/>
      <c r="V188" s="339"/>
      <c r="W188" s="339"/>
      <c r="X188" s="339"/>
      <c r="Y188" s="339"/>
      <c r="Z188" s="339"/>
      <c r="AA188" s="339"/>
      <c r="AB188" s="339"/>
      <c r="AC188" s="339"/>
      <c r="AD188" s="339"/>
      <c r="AE188" s="339"/>
      <c r="AF188" s="339"/>
      <c r="AG188" s="339"/>
      <c r="AH188" s="339"/>
      <c r="AI188" s="339"/>
      <c r="AJ188" s="339"/>
      <c r="AK188" s="339"/>
      <c r="AL188" s="339"/>
      <c r="AM188" s="339"/>
      <c r="AN188" s="372"/>
    </row>
    <row r="189" ht="22.9" customHeight="1" spans="1:40">
      <c r="A189" s="357"/>
      <c r="B189" s="331">
        <v>301</v>
      </c>
      <c r="C189" s="411" t="s">
        <v>97</v>
      </c>
      <c r="D189" s="331">
        <v>205008</v>
      </c>
      <c r="E189" s="377" t="s">
        <v>189</v>
      </c>
      <c r="F189" s="339">
        <v>627.7832</v>
      </c>
      <c r="G189" s="339">
        <v>627.7832</v>
      </c>
      <c r="H189" s="339">
        <v>627.7832</v>
      </c>
      <c r="I189" s="339">
        <v>14.3832</v>
      </c>
      <c r="J189" s="339">
        <v>613.4</v>
      </c>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339"/>
      <c r="AG189" s="339"/>
      <c r="AH189" s="339"/>
      <c r="AI189" s="339"/>
      <c r="AJ189" s="339"/>
      <c r="AK189" s="339"/>
      <c r="AL189" s="339"/>
      <c r="AM189" s="339"/>
      <c r="AN189" s="372"/>
    </row>
    <row r="190" ht="22.9" customHeight="1" spans="1:40">
      <c r="A190" s="357"/>
      <c r="B190" s="331">
        <v>301</v>
      </c>
      <c r="C190" s="411" t="s">
        <v>99</v>
      </c>
      <c r="D190" s="331">
        <v>205008</v>
      </c>
      <c r="E190" s="377" t="s">
        <v>190</v>
      </c>
      <c r="F190" s="339">
        <v>68.3548</v>
      </c>
      <c r="G190" s="339">
        <v>68.3548</v>
      </c>
      <c r="H190" s="339">
        <v>68.3548</v>
      </c>
      <c r="I190" s="339">
        <v>0.4848</v>
      </c>
      <c r="J190" s="339">
        <v>67.87</v>
      </c>
      <c r="K190" s="339"/>
      <c r="L190" s="339"/>
      <c r="M190" s="339"/>
      <c r="N190" s="339"/>
      <c r="O190" s="339"/>
      <c r="P190" s="339"/>
      <c r="Q190" s="339"/>
      <c r="R190" s="339"/>
      <c r="S190" s="339"/>
      <c r="T190" s="339"/>
      <c r="U190" s="339"/>
      <c r="V190" s="339"/>
      <c r="W190" s="339"/>
      <c r="X190" s="339"/>
      <c r="Y190" s="339"/>
      <c r="Z190" s="339"/>
      <c r="AA190" s="339"/>
      <c r="AB190" s="339"/>
      <c r="AC190" s="339"/>
      <c r="AD190" s="339"/>
      <c r="AE190" s="339"/>
      <c r="AF190" s="339"/>
      <c r="AG190" s="339"/>
      <c r="AH190" s="339"/>
      <c r="AI190" s="339"/>
      <c r="AJ190" s="339"/>
      <c r="AK190" s="339"/>
      <c r="AL190" s="339"/>
      <c r="AM190" s="339"/>
      <c r="AN190" s="372"/>
    </row>
    <row r="191" ht="22.9" customHeight="1" spans="1:40">
      <c r="A191" s="357"/>
      <c r="B191" s="331">
        <v>301</v>
      </c>
      <c r="C191" s="411" t="s">
        <v>128</v>
      </c>
      <c r="D191" s="331">
        <v>205008</v>
      </c>
      <c r="E191" s="377" t="s">
        <v>217</v>
      </c>
      <c r="F191" s="339">
        <v>457.1087</v>
      </c>
      <c r="G191" s="339">
        <v>457.1087</v>
      </c>
      <c r="H191" s="339">
        <v>457.1087</v>
      </c>
      <c r="I191" s="339">
        <v>8.4244</v>
      </c>
      <c r="J191" s="339">
        <v>448.6843</v>
      </c>
      <c r="K191" s="339"/>
      <c r="L191" s="339"/>
      <c r="M191" s="339"/>
      <c r="N191" s="339"/>
      <c r="O191" s="339"/>
      <c r="P191" s="339"/>
      <c r="Q191" s="339"/>
      <c r="R191" s="339"/>
      <c r="S191" s="339"/>
      <c r="T191" s="339"/>
      <c r="U191" s="339"/>
      <c r="V191" s="339"/>
      <c r="W191" s="339"/>
      <c r="X191" s="339"/>
      <c r="Y191" s="339"/>
      <c r="Z191" s="339"/>
      <c r="AA191" s="339"/>
      <c r="AB191" s="339"/>
      <c r="AC191" s="339"/>
      <c r="AD191" s="339"/>
      <c r="AE191" s="339"/>
      <c r="AF191" s="339"/>
      <c r="AG191" s="339"/>
      <c r="AH191" s="339"/>
      <c r="AI191" s="339"/>
      <c r="AJ191" s="339"/>
      <c r="AK191" s="339"/>
      <c r="AL191" s="339"/>
      <c r="AM191" s="339"/>
      <c r="AN191" s="372"/>
    </row>
    <row r="192" ht="22.9" customHeight="1" spans="1:40">
      <c r="A192" s="357"/>
      <c r="B192" s="331">
        <v>301</v>
      </c>
      <c r="C192" s="411" t="s">
        <v>134</v>
      </c>
      <c r="D192" s="331">
        <v>205008</v>
      </c>
      <c r="E192" s="377" t="s">
        <v>193</v>
      </c>
      <c r="F192" s="339">
        <v>192.3346</v>
      </c>
      <c r="G192" s="339">
        <v>192.3346</v>
      </c>
      <c r="H192" s="339">
        <v>192.3346</v>
      </c>
      <c r="I192" s="339">
        <v>3.3093</v>
      </c>
      <c r="J192" s="339">
        <v>189.0253</v>
      </c>
      <c r="K192" s="339"/>
      <c r="L192" s="339"/>
      <c r="M192" s="339"/>
      <c r="N192" s="339"/>
      <c r="O192" s="339"/>
      <c r="P192" s="339"/>
      <c r="Q192" s="339"/>
      <c r="R192" s="339"/>
      <c r="S192" s="339"/>
      <c r="T192" s="339"/>
      <c r="U192" s="339"/>
      <c r="V192" s="339"/>
      <c r="W192" s="339"/>
      <c r="X192" s="339"/>
      <c r="Y192" s="339"/>
      <c r="Z192" s="339"/>
      <c r="AA192" s="339"/>
      <c r="AB192" s="339"/>
      <c r="AC192" s="339"/>
      <c r="AD192" s="339"/>
      <c r="AE192" s="339"/>
      <c r="AF192" s="339"/>
      <c r="AG192" s="339"/>
      <c r="AH192" s="339"/>
      <c r="AI192" s="339"/>
      <c r="AJ192" s="339"/>
      <c r="AK192" s="339"/>
      <c r="AL192" s="339"/>
      <c r="AM192" s="339"/>
      <c r="AN192" s="372"/>
    </row>
    <row r="193" ht="22.9" customHeight="1" spans="1:40">
      <c r="A193" s="357"/>
      <c r="B193" s="331">
        <v>301</v>
      </c>
      <c r="C193" s="331" t="s">
        <v>114</v>
      </c>
      <c r="D193" s="331">
        <v>205008</v>
      </c>
      <c r="E193" s="377" t="s">
        <v>224</v>
      </c>
      <c r="F193" s="339">
        <v>94.5126</v>
      </c>
      <c r="G193" s="339">
        <v>94.5126</v>
      </c>
      <c r="H193" s="339">
        <v>94.5126</v>
      </c>
      <c r="I193" s="339"/>
      <c r="J193" s="339">
        <v>94.5126</v>
      </c>
      <c r="K193" s="339"/>
      <c r="L193" s="339"/>
      <c r="M193" s="339"/>
      <c r="N193" s="339"/>
      <c r="O193" s="339"/>
      <c r="P193" s="339"/>
      <c r="Q193" s="339"/>
      <c r="R193" s="339"/>
      <c r="S193" s="339"/>
      <c r="T193" s="339"/>
      <c r="U193" s="339"/>
      <c r="V193" s="339"/>
      <c r="W193" s="339"/>
      <c r="X193" s="339"/>
      <c r="Y193" s="339"/>
      <c r="Z193" s="339"/>
      <c r="AA193" s="339"/>
      <c r="AB193" s="339"/>
      <c r="AC193" s="339"/>
      <c r="AD193" s="339"/>
      <c r="AE193" s="339"/>
      <c r="AF193" s="339"/>
      <c r="AG193" s="339"/>
      <c r="AH193" s="339"/>
      <c r="AI193" s="339"/>
      <c r="AJ193" s="339"/>
      <c r="AK193" s="339"/>
      <c r="AL193" s="339"/>
      <c r="AM193" s="339"/>
      <c r="AN193" s="372"/>
    </row>
    <row r="194" ht="22.9" customHeight="1" spans="1:40">
      <c r="A194" s="357"/>
      <c r="B194" s="331">
        <v>301</v>
      </c>
      <c r="C194" s="348">
        <v>10</v>
      </c>
      <c r="D194" s="331">
        <v>205008</v>
      </c>
      <c r="E194" s="377" t="s">
        <v>194</v>
      </c>
      <c r="F194" s="339">
        <v>101.2506</v>
      </c>
      <c r="G194" s="339">
        <v>101.2506</v>
      </c>
      <c r="H194" s="339">
        <v>101.2506</v>
      </c>
      <c r="I194" s="339">
        <v>1.7935</v>
      </c>
      <c r="J194" s="339">
        <v>99.4571</v>
      </c>
      <c r="K194" s="339"/>
      <c r="L194" s="339"/>
      <c r="M194" s="339"/>
      <c r="N194" s="339"/>
      <c r="O194" s="339"/>
      <c r="P194" s="339"/>
      <c r="Q194" s="339"/>
      <c r="R194" s="339"/>
      <c r="S194" s="339"/>
      <c r="T194" s="339"/>
      <c r="U194" s="339"/>
      <c r="V194" s="339"/>
      <c r="W194" s="339"/>
      <c r="X194" s="339"/>
      <c r="Y194" s="339"/>
      <c r="Z194" s="339"/>
      <c r="AA194" s="339"/>
      <c r="AB194" s="339"/>
      <c r="AC194" s="339"/>
      <c r="AD194" s="339"/>
      <c r="AE194" s="339"/>
      <c r="AF194" s="339"/>
      <c r="AG194" s="339"/>
      <c r="AH194" s="339"/>
      <c r="AI194" s="339"/>
      <c r="AJ194" s="339"/>
      <c r="AK194" s="339"/>
      <c r="AL194" s="339"/>
      <c r="AM194" s="339"/>
      <c r="AN194" s="372"/>
    </row>
    <row r="195" ht="22.9" customHeight="1" spans="1:40">
      <c r="A195" s="357"/>
      <c r="B195" s="331">
        <v>301</v>
      </c>
      <c r="C195" s="348">
        <v>11</v>
      </c>
      <c r="D195" s="331">
        <v>205008</v>
      </c>
      <c r="E195" s="377" t="s">
        <v>195</v>
      </c>
      <c r="F195" s="339">
        <v>23.0411</v>
      </c>
      <c r="G195" s="339">
        <v>23.0411</v>
      </c>
      <c r="H195" s="339">
        <v>23.0411</v>
      </c>
      <c r="I195" s="339">
        <v>0.16</v>
      </c>
      <c r="J195" s="339">
        <v>22.8811</v>
      </c>
      <c r="K195" s="339"/>
      <c r="L195" s="339"/>
      <c r="M195" s="339"/>
      <c r="N195" s="339"/>
      <c r="O195" s="339"/>
      <c r="P195" s="339"/>
      <c r="Q195" s="339"/>
      <c r="R195" s="339"/>
      <c r="S195" s="339"/>
      <c r="T195" s="339"/>
      <c r="U195" s="339"/>
      <c r="V195" s="339"/>
      <c r="W195" s="339"/>
      <c r="X195" s="339"/>
      <c r="Y195" s="339"/>
      <c r="Z195" s="339"/>
      <c r="AA195" s="339"/>
      <c r="AB195" s="339"/>
      <c r="AC195" s="339"/>
      <c r="AD195" s="339"/>
      <c r="AE195" s="339"/>
      <c r="AF195" s="339"/>
      <c r="AG195" s="339"/>
      <c r="AH195" s="339"/>
      <c r="AI195" s="339"/>
      <c r="AJ195" s="339"/>
      <c r="AK195" s="339"/>
      <c r="AL195" s="339"/>
      <c r="AM195" s="339"/>
      <c r="AN195" s="372"/>
    </row>
    <row r="196" ht="22.9" customHeight="1" spans="1:40">
      <c r="A196" s="357"/>
      <c r="B196" s="331">
        <v>301</v>
      </c>
      <c r="C196" s="348">
        <v>12</v>
      </c>
      <c r="D196" s="331">
        <v>205008</v>
      </c>
      <c r="E196" s="377" t="s">
        <v>218</v>
      </c>
      <c r="F196" s="339">
        <v>0.3261</v>
      </c>
      <c r="G196" s="339">
        <v>0.3261</v>
      </c>
      <c r="H196" s="339">
        <v>0.3261</v>
      </c>
      <c r="I196" s="339">
        <v>0.3261</v>
      </c>
      <c r="J196" s="339"/>
      <c r="K196" s="339"/>
      <c r="L196" s="339"/>
      <c r="M196" s="339"/>
      <c r="N196" s="339"/>
      <c r="O196" s="339"/>
      <c r="P196" s="339"/>
      <c r="Q196" s="339"/>
      <c r="R196" s="339"/>
      <c r="S196" s="339"/>
      <c r="T196" s="339"/>
      <c r="U196" s="339"/>
      <c r="V196" s="339"/>
      <c r="W196" s="339"/>
      <c r="X196" s="339"/>
      <c r="Y196" s="339"/>
      <c r="Z196" s="339"/>
      <c r="AA196" s="339"/>
      <c r="AB196" s="339"/>
      <c r="AC196" s="339"/>
      <c r="AD196" s="339"/>
      <c r="AE196" s="339"/>
      <c r="AF196" s="339"/>
      <c r="AG196" s="339"/>
      <c r="AH196" s="339"/>
      <c r="AI196" s="339"/>
      <c r="AJ196" s="339"/>
      <c r="AK196" s="339"/>
      <c r="AL196" s="339"/>
      <c r="AM196" s="339"/>
      <c r="AN196" s="372"/>
    </row>
    <row r="197" ht="22.9" customHeight="1" spans="1:40">
      <c r="A197" s="357"/>
      <c r="B197" s="331">
        <v>301</v>
      </c>
      <c r="C197" s="348">
        <v>13</v>
      </c>
      <c r="D197" s="331">
        <v>205008</v>
      </c>
      <c r="E197" s="377" t="s">
        <v>107</v>
      </c>
      <c r="F197" s="339">
        <v>154.9647</v>
      </c>
      <c r="G197" s="339">
        <v>154.9647</v>
      </c>
      <c r="H197" s="339">
        <v>154.9647</v>
      </c>
      <c r="I197" s="339">
        <v>2.7951</v>
      </c>
      <c r="J197" s="339">
        <v>152.1696</v>
      </c>
      <c r="K197" s="339"/>
      <c r="L197" s="339"/>
      <c r="M197" s="339"/>
      <c r="N197" s="339"/>
      <c r="O197" s="339"/>
      <c r="P197" s="339"/>
      <c r="Q197" s="339"/>
      <c r="R197" s="339"/>
      <c r="S197" s="339"/>
      <c r="T197" s="339"/>
      <c r="U197" s="339"/>
      <c r="V197" s="339"/>
      <c r="W197" s="339"/>
      <c r="X197" s="339"/>
      <c r="Y197" s="339"/>
      <c r="Z197" s="339"/>
      <c r="AA197" s="339"/>
      <c r="AB197" s="339"/>
      <c r="AC197" s="339"/>
      <c r="AD197" s="339"/>
      <c r="AE197" s="339"/>
      <c r="AF197" s="339"/>
      <c r="AG197" s="339"/>
      <c r="AH197" s="339"/>
      <c r="AI197" s="339"/>
      <c r="AJ197" s="339"/>
      <c r="AK197" s="339"/>
      <c r="AL197" s="339"/>
      <c r="AM197" s="339"/>
      <c r="AN197" s="372"/>
    </row>
    <row r="198" ht="22.9" customHeight="1" spans="1:40">
      <c r="A198" s="357"/>
      <c r="B198" s="331">
        <v>302</v>
      </c>
      <c r="C198" s="331"/>
      <c r="D198" s="331">
        <v>205008</v>
      </c>
      <c r="E198" s="348" t="s">
        <v>197</v>
      </c>
      <c r="F198" s="339">
        <f>SUM(F199:F207)</f>
        <v>51.5121</v>
      </c>
      <c r="G198" s="339">
        <f>SUM(G199:G207)</f>
        <v>51.5121</v>
      </c>
      <c r="H198" s="339">
        <f>SUM(H199:H207)</f>
        <v>51.5121</v>
      </c>
      <c r="I198" s="339">
        <f>SUM(I199:I207)</f>
        <v>51.5121</v>
      </c>
      <c r="J198" s="339">
        <f>SUM(J199:J207)</f>
        <v>0</v>
      </c>
      <c r="K198" s="339"/>
      <c r="L198" s="339"/>
      <c r="M198" s="339"/>
      <c r="N198" s="339"/>
      <c r="O198" s="339"/>
      <c r="P198" s="339"/>
      <c r="Q198" s="339"/>
      <c r="R198" s="339"/>
      <c r="S198" s="339"/>
      <c r="T198" s="339"/>
      <c r="U198" s="339"/>
      <c r="V198" s="339"/>
      <c r="W198" s="339"/>
      <c r="X198" s="339"/>
      <c r="Y198" s="339"/>
      <c r="Z198" s="339"/>
      <c r="AA198" s="339"/>
      <c r="AB198" s="339"/>
      <c r="AC198" s="339"/>
      <c r="AD198" s="339"/>
      <c r="AE198" s="339"/>
      <c r="AF198" s="339"/>
      <c r="AG198" s="339"/>
      <c r="AH198" s="339"/>
      <c r="AI198" s="339"/>
      <c r="AJ198" s="339"/>
      <c r="AK198" s="339"/>
      <c r="AL198" s="339"/>
      <c r="AM198" s="339"/>
      <c r="AN198" s="372"/>
    </row>
    <row r="199" ht="22.9" customHeight="1" spans="1:40">
      <c r="A199" s="357"/>
      <c r="B199" s="331">
        <v>302</v>
      </c>
      <c r="C199" s="411" t="s">
        <v>97</v>
      </c>
      <c r="D199" s="331">
        <v>205008</v>
      </c>
      <c r="E199" s="377" t="s">
        <v>198</v>
      </c>
      <c r="F199" s="339">
        <v>0.306</v>
      </c>
      <c r="G199" s="339">
        <v>0.306</v>
      </c>
      <c r="H199" s="339">
        <v>0.306</v>
      </c>
      <c r="I199" s="339">
        <v>0.306</v>
      </c>
      <c r="J199" s="339"/>
      <c r="K199" s="339"/>
      <c r="L199" s="339"/>
      <c r="M199" s="339"/>
      <c r="N199" s="339"/>
      <c r="O199" s="339"/>
      <c r="P199" s="339"/>
      <c r="Q199" s="339"/>
      <c r="R199" s="339"/>
      <c r="S199" s="339"/>
      <c r="T199" s="339"/>
      <c r="U199" s="339"/>
      <c r="V199" s="339"/>
      <c r="W199" s="339"/>
      <c r="X199" s="339"/>
      <c r="Y199" s="339"/>
      <c r="Z199" s="339"/>
      <c r="AA199" s="339"/>
      <c r="AB199" s="339"/>
      <c r="AC199" s="339"/>
      <c r="AD199" s="339"/>
      <c r="AE199" s="339"/>
      <c r="AF199" s="339"/>
      <c r="AG199" s="339"/>
      <c r="AH199" s="339"/>
      <c r="AI199" s="339"/>
      <c r="AJ199" s="339"/>
      <c r="AK199" s="339"/>
      <c r="AL199" s="339"/>
      <c r="AM199" s="339"/>
      <c r="AN199" s="372"/>
    </row>
    <row r="200" ht="22.9" customHeight="1" spans="1:40">
      <c r="A200" s="357"/>
      <c r="B200" s="331">
        <v>302</v>
      </c>
      <c r="C200" s="411" t="s">
        <v>103</v>
      </c>
      <c r="D200" s="331">
        <v>205008</v>
      </c>
      <c r="E200" s="377" t="s">
        <v>199</v>
      </c>
      <c r="F200" s="339">
        <v>0.0612</v>
      </c>
      <c r="G200" s="339">
        <v>0.0612</v>
      </c>
      <c r="H200" s="339">
        <v>0.0612</v>
      </c>
      <c r="I200" s="339">
        <v>0.0612</v>
      </c>
      <c r="J200" s="339"/>
      <c r="K200" s="339"/>
      <c r="L200" s="339"/>
      <c r="M200" s="339"/>
      <c r="N200" s="339"/>
      <c r="O200" s="339"/>
      <c r="P200" s="339"/>
      <c r="Q200" s="339"/>
      <c r="R200" s="339"/>
      <c r="S200" s="339"/>
      <c r="T200" s="339"/>
      <c r="U200" s="339"/>
      <c r="V200" s="339"/>
      <c r="W200" s="339"/>
      <c r="X200" s="339"/>
      <c r="Y200" s="339"/>
      <c r="Z200" s="339"/>
      <c r="AA200" s="339"/>
      <c r="AB200" s="339"/>
      <c r="AC200" s="339"/>
      <c r="AD200" s="339"/>
      <c r="AE200" s="339"/>
      <c r="AF200" s="339"/>
      <c r="AG200" s="339"/>
      <c r="AH200" s="339"/>
      <c r="AI200" s="339"/>
      <c r="AJ200" s="339"/>
      <c r="AK200" s="339"/>
      <c r="AL200" s="339"/>
      <c r="AM200" s="339"/>
      <c r="AN200" s="372"/>
    </row>
    <row r="201" ht="22.9" customHeight="1" spans="1:40">
      <c r="A201" s="357"/>
      <c r="B201" s="331">
        <v>302</v>
      </c>
      <c r="C201" s="411" t="s">
        <v>200</v>
      </c>
      <c r="D201" s="331">
        <v>205008</v>
      </c>
      <c r="E201" s="377" t="s">
        <v>201</v>
      </c>
      <c r="F201" s="339">
        <v>0.153</v>
      </c>
      <c r="G201" s="339">
        <v>0.153</v>
      </c>
      <c r="H201" s="339">
        <v>0.153</v>
      </c>
      <c r="I201" s="339">
        <v>0.153</v>
      </c>
      <c r="J201" s="339"/>
      <c r="K201" s="339"/>
      <c r="L201" s="339"/>
      <c r="M201" s="339"/>
      <c r="N201" s="339"/>
      <c r="O201" s="339"/>
      <c r="P201" s="339"/>
      <c r="Q201" s="339"/>
      <c r="R201" s="339"/>
      <c r="S201" s="339"/>
      <c r="T201" s="339"/>
      <c r="U201" s="339"/>
      <c r="V201" s="339"/>
      <c r="W201" s="339"/>
      <c r="X201" s="339"/>
      <c r="Y201" s="339"/>
      <c r="Z201" s="339"/>
      <c r="AA201" s="339"/>
      <c r="AB201" s="339"/>
      <c r="AC201" s="339"/>
      <c r="AD201" s="339"/>
      <c r="AE201" s="339"/>
      <c r="AF201" s="339"/>
      <c r="AG201" s="339"/>
      <c r="AH201" s="339"/>
      <c r="AI201" s="339"/>
      <c r="AJ201" s="339"/>
      <c r="AK201" s="339"/>
      <c r="AL201" s="339"/>
      <c r="AM201" s="339"/>
      <c r="AN201" s="372"/>
    </row>
    <row r="202" ht="22.9" customHeight="1" spans="1:40">
      <c r="A202" s="357"/>
      <c r="B202" s="331">
        <v>302</v>
      </c>
      <c r="C202" s="411" t="s">
        <v>128</v>
      </c>
      <c r="D202" s="331">
        <v>205008</v>
      </c>
      <c r="E202" s="377" t="s">
        <v>202</v>
      </c>
      <c r="F202" s="339">
        <v>0.26</v>
      </c>
      <c r="G202" s="339">
        <v>0.26</v>
      </c>
      <c r="H202" s="339">
        <v>0.26</v>
      </c>
      <c r="I202" s="339">
        <v>0.26</v>
      </c>
      <c r="J202" s="339"/>
      <c r="K202" s="339"/>
      <c r="L202" s="339"/>
      <c r="M202" s="339"/>
      <c r="N202" s="339"/>
      <c r="O202" s="339"/>
      <c r="P202" s="339"/>
      <c r="Q202" s="339"/>
      <c r="R202" s="339"/>
      <c r="S202" s="339"/>
      <c r="T202" s="339"/>
      <c r="U202" s="339"/>
      <c r="V202" s="339"/>
      <c r="W202" s="339"/>
      <c r="X202" s="339"/>
      <c r="Y202" s="339"/>
      <c r="Z202" s="339"/>
      <c r="AA202" s="339"/>
      <c r="AB202" s="339"/>
      <c r="AC202" s="339"/>
      <c r="AD202" s="339"/>
      <c r="AE202" s="339"/>
      <c r="AF202" s="339"/>
      <c r="AG202" s="339"/>
      <c r="AH202" s="339"/>
      <c r="AI202" s="339"/>
      <c r="AJ202" s="339"/>
      <c r="AK202" s="339"/>
      <c r="AL202" s="339"/>
      <c r="AM202" s="339"/>
      <c r="AN202" s="372"/>
    </row>
    <row r="203" ht="22.9" customHeight="1" spans="1:40">
      <c r="A203" s="357"/>
      <c r="B203" s="331">
        <v>302</v>
      </c>
      <c r="C203" s="348">
        <v>11</v>
      </c>
      <c r="D203" s="331">
        <v>205008</v>
      </c>
      <c r="E203" s="377" t="s">
        <v>203</v>
      </c>
      <c r="F203" s="339">
        <v>1.224</v>
      </c>
      <c r="G203" s="339">
        <v>1.224</v>
      </c>
      <c r="H203" s="339">
        <v>1.224</v>
      </c>
      <c r="I203" s="339">
        <v>1.224</v>
      </c>
      <c r="J203" s="339"/>
      <c r="K203" s="339"/>
      <c r="L203" s="339"/>
      <c r="M203" s="339"/>
      <c r="N203" s="339"/>
      <c r="O203" s="339"/>
      <c r="P203" s="339"/>
      <c r="Q203" s="339"/>
      <c r="R203" s="339"/>
      <c r="S203" s="339"/>
      <c r="T203" s="339"/>
      <c r="U203" s="339"/>
      <c r="V203" s="339"/>
      <c r="W203" s="339"/>
      <c r="X203" s="339"/>
      <c r="Y203" s="339"/>
      <c r="Z203" s="339"/>
      <c r="AA203" s="339"/>
      <c r="AB203" s="339"/>
      <c r="AC203" s="339"/>
      <c r="AD203" s="339"/>
      <c r="AE203" s="339"/>
      <c r="AF203" s="339"/>
      <c r="AG203" s="339"/>
      <c r="AH203" s="339"/>
      <c r="AI203" s="339"/>
      <c r="AJ203" s="339"/>
      <c r="AK203" s="339"/>
      <c r="AL203" s="339"/>
      <c r="AM203" s="339"/>
      <c r="AN203" s="372"/>
    </row>
    <row r="204" ht="22.9" customHeight="1" spans="1:40">
      <c r="A204" s="357"/>
      <c r="B204" s="331">
        <v>302</v>
      </c>
      <c r="C204" s="348">
        <v>28</v>
      </c>
      <c r="D204" s="331">
        <v>205008</v>
      </c>
      <c r="E204" s="377" t="s">
        <v>205</v>
      </c>
      <c r="F204" s="339">
        <v>0.4659</v>
      </c>
      <c r="G204" s="339">
        <v>0.4659</v>
      </c>
      <c r="H204" s="339">
        <v>0.4659</v>
      </c>
      <c r="I204" s="339">
        <v>0.4659</v>
      </c>
      <c r="J204" s="339"/>
      <c r="K204" s="339"/>
      <c r="L204" s="339"/>
      <c r="M204" s="339"/>
      <c r="N204" s="339"/>
      <c r="O204" s="339"/>
      <c r="P204" s="339"/>
      <c r="Q204" s="339"/>
      <c r="R204" s="339"/>
      <c r="S204" s="339"/>
      <c r="T204" s="339"/>
      <c r="U204" s="339"/>
      <c r="V204" s="339"/>
      <c r="W204" s="339"/>
      <c r="X204" s="339"/>
      <c r="Y204" s="339"/>
      <c r="Z204" s="339"/>
      <c r="AA204" s="339"/>
      <c r="AB204" s="339"/>
      <c r="AC204" s="339"/>
      <c r="AD204" s="339"/>
      <c r="AE204" s="339"/>
      <c r="AF204" s="339"/>
      <c r="AG204" s="339"/>
      <c r="AH204" s="339"/>
      <c r="AI204" s="339"/>
      <c r="AJ204" s="339"/>
      <c r="AK204" s="339"/>
      <c r="AL204" s="339"/>
      <c r="AM204" s="339"/>
      <c r="AN204" s="372"/>
    </row>
    <row r="205" ht="22.9" customHeight="1" spans="1:40">
      <c r="A205" s="357"/>
      <c r="B205" s="331">
        <v>302</v>
      </c>
      <c r="C205" s="348">
        <v>29</v>
      </c>
      <c r="D205" s="331">
        <v>205008</v>
      </c>
      <c r="E205" s="377" t="s">
        <v>206</v>
      </c>
      <c r="F205" s="339">
        <v>8.5411</v>
      </c>
      <c r="G205" s="339">
        <v>8.5411</v>
      </c>
      <c r="H205" s="339">
        <v>8.5411</v>
      </c>
      <c r="I205" s="339">
        <v>8.5411</v>
      </c>
      <c r="J205" s="339"/>
      <c r="K205" s="339"/>
      <c r="L205" s="339"/>
      <c r="M205" s="339"/>
      <c r="N205" s="339"/>
      <c r="O205" s="339"/>
      <c r="P205" s="339"/>
      <c r="Q205" s="339"/>
      <c r="R205" s="339"/>
      <c r="S205" s="339"/>
      <c r="T205" s="339"/>
      <c r="U205" s="339"/>
      <c r="V205" s="339"/>
      <c r="W205" s="339"/>
      <c r="X205" s="339"/>
      <c r="Y205" s="339"/>
      <c r="Z205" s="339"/>
      <c r="AA205" s="339"/>
      <c r="AB205" s="339"/>
      <c r="AC205" s="339"/>
      <c r="AD205" s="339"/>
      <c r="AE205" s="339"/>
      <c r="AF205" s="339"/>
      <c r="AG205" s="339"/>
      <c r="AH205" s="339"/>
      <c r="AI205" s="339"/>
      <c r="AJ205" s="339"/>
      <c r="AK205" s="339"/>
      <c r="AL205" s="339"/>
      <c r="AM205" s="339"/>
      <c r="AN205" s="372"/>
    </row>
    <row r="206" ht="22.9" customHeight="1" spans="1:40">
      <c r="A206" s="357"/>
      <c r="B206" s="331">
        <v>302</v>
      </c>
      <c r="C206" s="348">
        <v>31</v>
      </c>
      <c r="D206" s="331">
        <v>205008</v>
      </c>
      <c r="E206" s="377" t="s">
        <v>207</v>
      </c>
      <c r="F206" s="339">
        <v>13.284</v>
      </c>
      <c r="G206" s="339">
        <v>13.284</v>
      </c>
      <c r="H206" s="339">
        <v>13.284</v>
      </c>
      <c r="I206" s="339">
        <v>13.284</v>
      </c>
      <c r="J206" s="339"/>
      <c r="K206" s="339"/>
      <c r="L206" s="339"/>
      <c r="M206" s="339"/>
      <c r="N206" s="339"/>
      <c r="O206" s="339"/>
      <c r="P206" s="339"/>
      <c r="Q206" s="339"/>
      <c r="R206" s="339"/>
      <c r="S206" s="339"/>
      <c r="T206" s="339"/>
      <c r="U206" s="339"/>
      <c r="V206" s="339"/>
      <c r="W206" s="339"/>
      <c r="X206" s="339"/>
      <c r="Y206" s="339"/>
      <c r="Z206" s="339"/>
      <c r="AA206" s="339"/>
      <c r="AB206" s="339"/>
      <c r="AC206" s="339"/>
      <c r="AD206" s="339"/>
      <c r="AE206" s="339"/>
      <c r="AF206" s="339"/>
      <c r="AG206" s="339"/>
      <c r="AH206" s="339"/>
      <c r="AI206" s="339"/>
      <c r="AJ206" s="339"/>
      <c r="AK206" s="339"/>
      <c r="AL206" s="339"/>
      <c r="AM206" s="339"/>
      <c r="AN206" s="372"/>
    </row>
    <row r="207" ht="22.9" customHeight="1" spans="1:40">
      <c r="A207" s="357"/>
      <c r="B207" s="331">
        <v>302</v>
      </c>
      <c r="C207" s="348">
        <v>99</v>
      </c>
      <c r="D207" s="331">
        <v>205008</v>
      </c>
      <c r="E207" s="377" t="s">
        <v>209</v>
      </c>
      <c r="F207" s="339">
        <v>27.2169</v>
      </c>
      <c r="G207" s="339">
        <v>27.2169</v>
      </c>
      <c r="H207" s="339">
        <v>27.2169</v>
      </c>
      <c r="I207" s="339">
        <v>27.2169</v>
      </c>
      <c r="J207" s="339"/>
      <c r="K207" s="339"/>
      <c r="L207" s="339"/>
      <c r="M207" s="339"/>
      <c r="N207" s="339"/>
      <c r="O207" s="339"/>
      <c r="P207" s="339"/>
      <c r="Q207" s="339"/>
      <c r="R207" s="339"/>
      <c r="S207" s="339"/>
      <c r="T207" s="339"/>
      <c r="U207" s="339"/>
      <c r="V207" s="339"/>
      <c r="W207" s="339"/>
      <c r="X207" s="339"/>
      <c r="Y207" s="339"/>
      <c r="Z207" s="339"/>
      <c r="AA207" s="339"/>
      <c r="AB207" s="339"/>
      <c r="AC207" s="339"/>
      <c r="AD207" s="339"/>
      <c r="AE207" s="339"/>
      <c r="AF207" s="339"/>
      <c r="AG207" s="339"/>
      <c r="AH207" s="339"/>
      <c r="AI207" s="339"/>
      <c r="AJ207" s="339"/>
      <c r="AK207" s="339"/>
      <c r="AL207" s="339"/>
      <c r="AM207" s="339"/>
      <c r="AN207" s="372"/>
    </row>
    <row r="208" ht="22.9" customHeight="1" spans="1:40">
      <c r="A208" s="357"/>
      <c r="B208" s="331">
        <v>303</v>
      </c>
      <c r="C208" s="331"/>
      <c r="D208" s="331">
        <v>205008</v>
      </c>
      <c r="E208" s="348" t="s">
        <v>210</v>
      </c>
      <c r="F208" s="339">
        <f t="shared" ref="F208:I208" si="22">SUM(F209:F212)</f>
        <v>241.9095</v>
      </c>
      <c r="G208" s="339">
        <f t="shared" si="22"/>
        <v>241.9095</v>
      </c>
      <c r="H208" s="339">
        <f t="shared" si="22"/>
        <v>241.9095</v>
      </c>
      <c r="I208" s="339">
        <f t="shared" si="22"/>
        <v>241.9095</v>
      </c>
      <c r="J208" s="339"/>
      <c r="K208" s="339"/>
      <c r="L208" s="339"/>
      <c r="M208" s="339"/>
      <c r="N208" s="339"/>
      <c r="O208" s="339"/>
      <c r="P208" s="339"/>
      <c r="Q208" s="339"/>
      <c r="R208" s="339"/>
      <c r="S208" s="339"/>
      <c r="T208" s="339"/>
      <c r="U208" s="339"/>
      <c r="V208" s="339"/>
      <c r="W208" s="339"/>
      <c r="X208" s="339"/>
      <c r="Y208" s="339"/>
      <c r="Z208" s="339"/>
      <c r="AA208" s="339"/>
      <c r="AB208" s="339"/>
      <c r="AC208" s="339"/>
      <c r="AD208" s="339"/>
      <c r="AE208" s="339"/>
      <c r="AF208" s="339"/>
      <c r="AG208" s="339"/>
      <c r="AH208" s="339"/>
      <c r="AI208" s="339"/>
      <c r="AJ208" s="339"/>
      <c r="AK208" s="339"/>
      <c r="AL208" s="339"/>
      <c r="AM208" s="339"/>
      <c r="AN208" s="372"/>
    </row>
    <row r="209" ht="22.9" customHeight="1" spans="1:40">
      <c r="A209" s="357"/>
      <c r="B209" s="348">
        <v>303</v>
      </c>
      <c r="C209" s="411" t="s">
        <v>97</v>
      </c>
      <c r="D209" s="331">
        <v>205008</v>
      </c>
      <c r="E209" s="377" t="s">
        <v>211</v>
      </c>
      <c r="F209" s="339">
        <v>20.7332</v>
      </c>
      <c r="G209" s="339">
        <v>20.7332</v>
      </c>
      <c r="H209" s="339">
        <v>20.7332</v>
      </c>
      <c r="I209" s="339">
        <v>20.7332</v>
      </c>
      <c r="J209" s="339"/>
      <c r="K209" s="339"/>
      <c r="L209" s="339"/>
      <c r="M209" s="339"/>
      <c r="N209" s="339"/>
      <c r="O209" s="339"/>
      <c r="P209" s="339"/>
      <c r="Q209" s="339"/>
      <c r="R209" s="339"/>
      <c r="S209" s="339"/>
      <c r="T209" s="339"/>
      <c r="U209" s="339"/>
      <c r="V209" s="339"/>
      <c r="W209" s="339"/>
      <c r="X209" s="339"/>
      <c r="Y209" s="339"/>
      <c r="Z209" s="339"/>
      <c r="AA209" s="339"/>
      <c r="AB209" s="339"/>
      <c r="AC209" s="339"/>
      <c r="AD209" s="339"/>
      <c r="AE209" s="339"/>
      <c r="AF209" s="339"/>
      <c r="AG209" s="339"/>
      <c r="AH209" s="339"/>
      <c r="AI209" s="339"/>
      <c r="AJ209" s="339"/>
      <c r="AK209" s="339"/>
      <c r="AL209" s="339"/>
      <c r="AM209" s="339"/>
      <c r="AN209" s="372"/>
    </row>
    <row r="210" ht="22.9" customHeight="1" spans="1:40">
      <c r="A210" s="357"/>
      <c r="B210" s="331">
        <v>303</v>
      </c>
      <c r="C210" s="411" t="s">
        <v>99</v>
      </c>
      <c r="D210" s="331">
        <v>205008</v>
      </c>
      <c r="E210" s="377" t="s">
        <v>212</v>
      </c>
      <c r="F210" s="339">
        <v>191.1755</v>
      </c>
      <c r="G210" s="339">
        <v>191.1755</v>
      </c>
      <c r="H210" s="339">
        <v>191.1755</v>
      </c>
      <c r="I210" s="339">
        <v>191.1755</v>
      </c>
      <c r="J210" s="339"/>
      <c r="K210" s="339"/>
      <c r="L210" s="339"/>
      <c r="M210" s="339"/>
      <c r="N210" s="339"/>
      <c r="O210" s="339"/>
      <c r="P210" s="339"/>
      <c r="Q210" s="339"/>
      <c r="R210" s="339"/>
      <c r="S210" s="339"/>
      <c r="T210" s="339"/>
      <c r="U210" s="339"/>
      <c r="V210" s="339"/>
      <c r="W210" s="339"/>
      <c r="X210" s="339"/>
      <c r="Y210" s="339"/>
      <c r="Z210" s="339"/>
      <c r="AA210" s="339"/>
      <c r="AB210" s="339"/>
      <c r="AC210" s="339"/>
      <c r="AD210" s="339"/>
      <c r="AE210" s="339"/>
      <c r="AF210" s="339"/>
      <c r="AG210" s="339"/>
      <c r="AH210" s="339"/>
      <c r="AI210" s="339"/>
      <c r="AJ210" s="339"/>
      <c r="AK210" s="339"/>
      <c r="AL210" s="339"/>
      <c r="AM210" s="339"/>
      <c r="AN210" s="372"/>
    </row>
    <row r="211" ht="22.9" customHeight="1" spans="1:40">
      <c r="A211" s="357"/>
      <c r="B211" s="331">
        <v>303</v>
      </c>
      <c r="C211" s="411" t="s">
        <v>103</v>
      </c>
      <c r="D211" s="331">
        <v>205008</v>
      </c>
      <c r="E211" s="377" t="s">
        <v>214</v>
      </c>
      <c r="F211" s="339">
        <v>19.1208</v>
      </c>
      <c r="G211" s="339">
        <v>19.1208</v>
      </c>
      <c r="H211" s="339">
        <v>19.1208</v>
      </c>
      <c r="I211" s="339">
        <v>19.1208</v>
      </c>
      <c r="J211" s="339"/>
      <c r="K211" s="339"/>
      <c r="L211" s="339"/>
      <c r="M211" s="339"/>
      <c r="N211" s="339"/>
      <c r="O211" s="339"/>
      <c r="P211" s="339"/>
      <c r="Q211" s="339"/>
      <c r="R211" s="339"/>
      <c r="S211" s="339"/>
      <c r="T211" s="339"/>
      <c r="U211" s="339"/>
      <c r="V211" s="339"/>
      <c r="W211" s="339"/>
      <c r="X211" s="339"/>
      <c r="Y211" s="339"/>
      <c r="Z211" s="339"/>
      <c r="AA211" s="339"/>
      <c r="AB211" s="339"/>
      <c r="AC211" s="339"/>
      <c r="AD211" s="339"/>
      <c r="AE211" s="339"/>
      <c r="AF211" s="339"/>
      <c r="AG211" s="339"/>
      <c r="AH211" s="339"/>
      <c r="AI211" s="339"/>
      <c r="AJ211" s="339"/>
      <c r="AK211" s="339"/>
      <c r="AL211" s="339"/>
      <c r="AM211" s="339"/>
      <c r="AN211" s="372"/>
    </row>
    <row r="212" ht="22.9" customHeight="1" spans="1:40">
      <c r="A212" s="357"/>
      <c r="B212" s="331">
        <v>303</v>
      </c>
      <c r="C212" s="411" t="s">
        <v>128</v>
      </c>
      <c r="D212" s="331">
        <v>205008</v>
      </c>
      <c r="E212" s="377" t="s">
        <v>215</v>
      </c>
      <c r="F212" s="339">
        <v>10.88</v>
      </c>
      <c r="G212" s="339">
        <v>10.88</v>
      </c>
      <c r="H212" s="339">
        <v>10.88</v>
      </c>
      <c r="I212" s="339">
        <v>10.88</v>
      </c>
      <c r="J212" s="339"/>
      <c r="K212" s="339"/>
      <c r="L212" s="339"/>
      <c r="M212" s="339"/>
      <c r="N212" s="339"/>
      <c r="O212" s="339"/>
      <c r="P212" s="339"/>
      <c r="Q212" s="339"/>
      <c r="R212" s="339"/>
      <c r="S212" s="339"/>
      <c r="T212" s="339"/>
      <c r="U212" s="339"/>
      <c r="V212" s="339"/>
      <c r="W212" s="339"/>
      <c r="X212" s="339"/>
      <c r="Y212" s="339"/>
      <c r="Z212" s="339"/>
      <c r="AA212" s="339"/>
      <c r="AB212" s="339"/>
      <c r="AC212" s="339"/>
      <c r="AD212" s="339"/>
      <c r="AE212" s="339"/>
      <c r="AF212" s="339"/>
      <c r="AG212" s="339"/>
      <c r="AH212" s="339"/>
      <c r="AI212" s="339"/>
      <c r="AJ212" s="339"/>
      <c r="AK212" s="339"/>
      <c r="AL212" s="339"/>
      <c r="AM212" s="339"/>
      <c r="AN212" s="372"/>
    </row>
    <row r="213" ht="22.9" customHeight="1" spans="1:40">
      <c r="A213" s="357"/>
      <c r="B213" s="331"/>
      <c r="C213" s="331"/>
      <c r="D213" s="331"/>
      <c r="E213" s="331" t="s">
        <v>80</v>
      </c>
      <c r="F213" s="339">
        <f t="shared" ref="F213:J213" si="23">F214+F224+F237</f>
        <v>3371.19</v>
      </c>
      <c r="G213" s="339">
        <f t="shared" si="23"/>
        <v>3371.19</v>
      </c>
      <c r="H213" s="339">
        <f t="shared" si="23"/>
        <v>3371.19</v>
      </c>
      <c r="I213" s="339">
        <f t="shared" si="23"/>
        <v>2486.19</v>
      </c>
      <c r="J213" s="339">
        <f t="shared" si="23"/>
        <v>885</v>
      </c>
      <c r="K213" s="339"/>
      <c r="L213" s="339"/>
      <c r="M213" s="339"/>
      <c r="N213" s="339"/>
      <c r="O213" s="339"/>
      <c r="P213" s="339"/>
      <c r="Q213" s="339"/>
      <c r="R213" s="339"/>
      <c r="S213" s="339"/>
      <c r="T213" s="339"/>
      <c r="U213" s="339"/>
      <c r="V213" s="339"/>
      <c r="W213" s="339"/>
      <c r="X213" s="339"/>
      <c r="Y213" s="339"/>
      <c r="Z213" s="339"/>
      <c r="AA213" s="339"/>
      <c r="AB213" s="339"/>
      <c r="AC213" s="339"/>
      <c r="AD213" s="339"/>
      <c r="AE213" s="339"/>
      <c r="AF213" s="339"/>
      <c r="AG213" s="339"/>
      <c r="AH213" s="339"/>
      <c r="AI213" s="339"/>
      <c r="AJ213" s="339"/>
      <c r="AK213" s="339"/>
      <c r="AL213" s="339"/>
      <c r="AM213" s="339"/>
      <c r="AN213" s="372"/>
    </row>
    <row r="214" ht="22.9" customHeight="1" spans="1:40">
      <c r="A214" s="357"/>
      <c r="B214" s="331">
        <v>301</v>
      </c>
      <c r="C214" s="331"/>
      <c r="D214" s="331">
        <v>205009</v>
      </c>
      <c r="E214" s="348" t="s">
        <v>188</v>
      </c>
      <c r="F214" s="339">
        <f t="shared" ref="F214:I214" si="24">SUM(F215:F223)</f>
        <v>2088.52</v>
      </c>
      <c r="G214" s="339">
        <f t="shared" si="24"/>
        <v>2088.52</v>
      </c>
      <c r="H214" s="339">
        <f t="shared" si="24"/>
        <v>2088.52</v>
      </c>
      <c r="I214" s="339">
        <f t="shared" si="24"/>
        <v>2088.52</v>
      </c>
      <c r="J214" s="339"/>
      <c r="K214" s="339"/>
      <c r="L214" s="339"/>
      <c r="M214" s="339"/>
      <c r="N214" s="339"/>
      <c r="O214" s="339"/>
      <c r="P214" s="339"/>
      <c r="Q214" s="339"/>
      <c r="R214" s="339"/>
      <c r="S214" s="339"/>
      <c r="T214" s="339"/>
      <c r="U214" s="339"/>
      <c r="V214" s="339"/>
      <c r="W214" s="339"/>
      <c r="X214" s="339"/>
      <c r="Y214" s="339"/>
      <c r="Z214" s="339"/>
      <c r="AA214" s="339"/>
      <c r="AB214" s="339"/>
      <c r="AC214" s="339"/>
      <c r="AD214" s="339"/>
      <c r="AE214" s="339"/>
      <c r="AF214" s="339"/>
      <c r="AG214" s="339"/>
      <c r="AH214" s="339"/>
      <c r="AI214" s="339"/>
      <c r="AJ214" s="339"/>
      <c r="AK214" s="339"/>
      <c r="AL214" s="339"/>
      <c r="AM214" s="339"/>
      <c r="AN214" s="372"/>
    </row>
    <row r="215" ht="22.9" customHeight="1" spans="1:40">
      <c r="A215" s="357"/>
      <c r="B215" s="331">
        <v>301</v>
      </c>
      <c r="C215" s="411" t="s">
        <v>97</v>
      </c>
      <c r="D215" s="331">
        <v>205009</v>
      </c>
      <c r="E215" s="377" t="s">
        <v>189</v>
      </c>
      <c r="F215" s="339">
        <v>624.67</v>
      </c>
      <c r="G215" s="339">
        <v>624.67</v>
      </c>
      <c r="H215" s="339">
        <v>624.67</v>
      </c>
      <c r="I215" s="339">
        <v>624.67</v>
      </c>
      <c r="J215" s="339"/>
      <c r="K215" s="339"/>
      <c r="L215" s="339"/>
      <c r="M215" s="339"/>
      <c r="N215" s="339"/>
      <c r="O215" s="339"/>
      <c r="P215" s="339"/>
      <c r="Q215" s="339"/>
      <c r="R215" s="339"/>
      <c r="S215" s="339"/>
      <c r="T215" s="339"/>
      <c r="U215" s="339"/>
      <c r="V215" s="339"/>
      <c r="W215" s="339"/>
      <c r="X215" s="339"/>
      <c r="Y215" s="339"/>
      <c r="Z215" s="339"/>
      <c r="AA215" s="339"/>
      <c r="AB215" s="339"/>
      <c r="AC215" s="339"/>
      <c r="AD215" s="339"/>
      <c r="AE215" s="339"/>
      <c r="AF215" s="339"/>
      <c r="AG215" s="339"/>
      <c r="AH215" s="339"/>
      <c r="AI215" s="339"/>
      <c r="AJ215" s="339"/>
      <c r="AK215" s="339"/>
      <c r="AL215" s="339"/>
      <c r="AM215" s="339"/>
      <c r="AN215" s="372"/>
    </row>
    <row r="216" ht="22.9" customHeight="1" spans="1:40">
      <c r="A216" s="357"/>
      <c r="B216" s="331">
        <v>301</v>
      </c>
      <c r="C216" s="411" t="s">
        <v>99</v>
      </c>
      <c r="D216" s="331">
        <v>205009</v>
      </c>
      <c r="E216" s="377" t="s">
        <v>190</v>
      </c>
      <c r="F216" s="339">
        <v>76.1</v>
      </c>
      <c r="G216" s="339">
        <v>76.1</v>
      </c>
      <c r="H216" s="339">
        <v>76.1</v>
      </c>
      <c r="I216" s="339">
        <v>76.1</v>
      </c>
      <c r="J216" s="339"/>
      <c r="K216" s="339"/>
      <c r="L216" s="339"/>
      <c r="M216" s="339"/>
      <c r="N216" s="339"/>
      <c r="O216" s="339"/>
      <c r="P216" s="339"/>
      <c r="Q216" s="339"/>
      <c r="R216" s="339"/>
      <c r="S216" s="339"/>
      <c r="T216" s="339"/>
      <c r="U216" s="339"/>
      <c r="V216" s="339"/>
      <c r="W216" s="339"/>
      <c r="X216" s="339"/>
      <c r="Y216" s="339"/>
      <c r="Z216" s="339"/>
      <c r="AA216" s="339"/>
      <c r="AB216" s="339"/>
      <c r="AC216" s="339"/>
      <c r="AD216" s="339"/>
      <c r="AE216" s="339"/>
      <c r="AF216" s="339"/>
      <c r="AG216" s="339"/>
      <c r="AH216" s="339"/>
      <c r="AI216" s="339"/>
      <c r="AJ216" s="339"/>
      <c r="AK216" s="339"/>
      <c r="AL216" s="339"/>
      <c r="AM216" s="339"/>
      <c r="AN216" s="372"/>
    </row>
    <row r="217" ht="22.9" customHeight="1" spans="1:40">
      <c r="A217" s="357"/>
      <c r="B217" s="331">
        <v>301</v>
      </c>
      <c r="C217" s="411" t="s">
        <v>128</v>
      </c>
      <c r="D217" s="331">
        <v>205009</v>
      </c>
      <c r="E217" s="377" t="s">
        <v>217</v>
      </c>
      <c r="F217" s="339">
        <v>792.72</v>
      </c>
      <c r="G217" s="339">
        <v>792.72</v>
      </c>
      <c r="H217" s="339">
        <v>792.72</v>
      </c>
      <c r="I217" s="339">
        <v>792.72</v>
      </c>
      <c r="J217" s="339"/>
      <c r="K217" s="339"/>
      <c r="L217" s="339"/>
      <c r="M217" s="339"/>
      <c r="N217" s="339"/>
      <c r="O217" s="339"/>
      <c r="P217" s="339"/>
      <c r="Q217" s="339"/>
      <c r="R217" s="339"/>
      <c r="S217" s="339"/>
      <c r="T217" s="339"/>
      <c r="U217" s="339"/>
      <c r="V217" s="339"/>
      <c r="W217" s="339"/>
      <c r="X217" s="339"/>
      <c r="Y217" s="339"/>
      <c r="Z217" s="339"/>
      <c r="AA217" s="339"/>
      <c r="AB217" s="339"/>
      <c r="AC217" s="339"/>
      <c r="AD217" s="339"/>
      <c r="AE217" s="339"/>
      <c r="AF217" s="339"/>
      <c r="AG217" s="339"/>
      <c r="AH217" s="339"/>
      <c r="AI217" s="339"/>
      <c r="AJ217" s="339"/>
      <c r="AK217" s="339"/>
      <c r="AL217" s="339"/>
      <c r="AM217" s="339"/>
      <c r="AN217" s="372"/>
    </row>
    <row r="218" ht="22.9" customHeight="1" spans="1:40">
      <c r="A218" s="357"/>
      <c r="B218" s="331">
        <v>301</v>
      </c>
      <c r="C218" s="411" t="s">
        <v>134</v>
      </c>
      <c r="D218" s="331">
        <v>205009</v>
      </c>
      <c r="E218" s="377" t="s">
        <v>193</v>
      </c>
      <c r="F218" s="339">
        <v>190.14</v>
      </c>
      <c r="G218" s="339">
        <v>190.14</v>
      </c>
      <c r="H218" s="339">
        <v>190.14</v>
      </c>
      <c r="I218" s="339">
        <v>190.14</v>
      </c>
      <c r="J218" s="339"/>
      <c r="K218" s="339"/>
      <c r="L218" s="339"/>
      <c r="M218" s="339"/>
      <c r="N218" s="339"/>
      <c r="O218" s="339"/>
      <c r="P218" s="339"/>
      <c r="Q218" s="339"/>
      <c r="R218" s="339"/>
      <c r="S218" s="339"/>
      <c r="T218" s="339"/>
      <c r="U218" s="339"/>
      <c r="V218" s="339"/>
      <c r="W218" s="339"/>
      <c r="X218" s="339"/>
      <c r="Y218" s="339"/>
      <c r="Z218" s="339"/>
      <c r="AA218" s="339"/>
      <c r="AB218" s="339"/>
      <c r="AC218" s="339"/>
      <c r="AD218" s="339"/>
      <c r="AE218" s="339"/>
      <c r="AF218" s="339"/>
      <c r="AG218" s="339"/>
      <c r="AH218" s="339"/>
      <c r="AI218" s="339"/>
      <c r="AJ218" s="339"/>
      <c r="AK218" s="339"/>
      <c r="AL218" s="339"/>
      <c r="AM218" s="339"/>
      <c r="AN218" s="372"/>
    </row>
    <row r="219" ht="22.9" customHeight="1" spans="1:40">
      <c r="A219" s="357"/>
      <c r="B219" s="331">
        <v>301</v>
      </c>
      <c r="C219" s="348">
        <v>10</v>
      </c>
      <c r="D219" s="331">
        <v>205009</v>
      </c>
      <c r="E219" s="377" t="s">
        <v>194</v>
      </c>
      <c r="F219" s="339">
        <v>115</v>
      </c>
      <c r="G219" s="339">
        <v>115</v>
      </c>
      <c r="H219" s="339">
        <v>115</v>
      </c>
      <c r="I219" s="339">
        <v>115</v>
      </c>
      <c r="J219" s="339"/>
      <c r="K219" s="339"/>
      <c r="L219" s="339"/>
      <c r="M219" s="339"/>
      <c r="N219" s="339"/>
      <c r="O219" s="339"/>
      <c r="P219" s="339"/>
      <c r="Q219" s="339"/>
      <c r="R219" s="339"/>
      <c r="S219" s="339"/>
      <c r="T219" s="339"/>
      <c r="U219" s="339"/>
      <c r="V219" s="339"/>
      <c r="W219" s="339"/>
      <c r="X219" s="339"/>
      <c r="Y219" s="339"/>
      <c r="Z219" s="339"/>
      <c r="AA219" s="339"/>
      <c r="AB219" s="339"/>
      <c r="AC219" s="339"/>
      <c r="AD219" s="339"/>
      <c r="AE219" s="339"/>
      <c r="AF219" s="339"/>
      <c r="AG219" s="339"/>
      <c r="AH219" s="339"/>
      <c r="AI219" s="339"/>
      <c r="AJ219" s="339"/>
      <c r="AK219" s="339"/>
      <c r="AL219" s="339"/>
      <c r="AM219" s="339"/>
      <c r="AN219" s="372"/>
    </row>
    <row r="220" ht="22.9" customHeight="1" spans="1:40">
      <c r="A220" s="357"/>
      <c r="B220" s="331">
        <v>301</v>
      </c>
      <c r="C220" s="348">
        <v>11</v>
      </c>
      <c r="D220" s="331">
        <v>205009</v>
      </c>
      <c r="E220" s="377" t="s">
        <v>195</v>
      </c>
      <c r="F220" s="339">
        <v>10.96</v>
      </c>
      <c r="G220" s="339">
        <v>10.96</v>
      </c>
      <c r="H220" s="339">
        <v>10.96</v>
      </c>
      <c r="I220" s="339">
        <v>10.96</v>
      </c>
      <c r="J220" s="339"/>
      <c r="K220" s="339"/>
      <c r="L220" s="339"/>
      <c r="M220" s="339"/>
      <c r="N220" s="339"/>
      <c r="O220" s="339"/>
      <c r="P220" s="339"/>
      <c r="Q220" s="339"/>
      <c r="R220" s="339"/>
      <c r="S220" s="339"/>
      <c r="T220" s="339"/>
      <c r="U220" s="339"/>
      <c r="V220" s="339"/>
      <c r="W220" s="339"/>
      <c r="X220" s="339"/>
      <c r="Y220" s="339"/>
      <c r="Z220" s="339"/>
      <c r="AA220" s="339"/>
      <c r="AB220" s="339"/>
      <c r="AC220" s="339"/>
      <c r="AD220" s="339"/>
      <c r="AE220" s="339"/>
      <c r="AF220" s="339"/>
      <c r="AG220" s="339"/>
      <c r="AH220" s="339"/>
      <c r="AI220" s="339"/>
      <c r="AJ220" s="339"/>
      <c r="AK220" s="339"/>
      <c r="AL220" s="339"/>
      <c r="AM220" s="339"/>
      <c r="AN220" s="372"/>
    </row>
    <row r="221" ht="22.9" customHeight="1" spans="1:40">
      <c r="A221" s="357"/>
      <c r="B221" s="331">
        <v>301</v>
      </c>
      <c r="C221" s="348">
        <v>12</v>
      </c>
      <c r="D221" s="331">
        <v>205009</v>
      </c>
      <c r="E221" s="377" t="s">
        <v>218</v>
      </c>
      <c r="F221" s="339">
        <v>20.91</v>
      </c>
      <c r="G221" s="339">
        <v>20.91</v>
      </c>
      <c r="H221" s="339">
        <v>20.91</v>
      </c>
      <c r="I221" s="339">
        <v>20.91</v>
      </c>
      <c r="J221" s="339"/>
      <c r="K221" s="339"/>
      <c r="L221" s="339"/>
      <c r="M221" s="339"/>
      <c r="N221" s="339"/>
      <c r="O221" s="339"/>
      <c r="P221" s="339"/>
      <c r="Q221" s="339"/>
      <c r="R221" s="339"/>
      <c r="S221" s="339"/>
      <c r="T221" s="339"/>
      <c r="U221" s="339"/>
      <c r="V221" s="339"/>
      <c r="W221" s="339"/>
      <c r="X221" s="339"/>
      <c r="Y221" s="339"/>
      <c r="Z221" s="339"/>
      <c r="AA221" s="339"/>
      <c r="AB221" s="339"/>
      <c r="AC221" s="339"/>
      <c r="AD221" s="339"/>
      <c r="AE221" s="339"/>
      <c r="AF221" s="339"/>
      <c r="AG221" s="339"/>
      <c r="AH221" s="339"/>
      <c r="AI221" s="339"/>
      <c r="AJ221" s="339"/>
      <c r="AK221" s="339"/>
      <c r="AL221" s="339"/>
      <c r="AM221" s="339"/>
      <c r="AN221" s="372"/>
    </row>
    <row r="222" ht="22.9" customHeight="1" spans="1:40">
      <c r="A222" s="357"/>
      <c r="B222" s="331">
        <v>301</v>
      </c>
      <c r="C222" s="348">
        <v>13</v>
      </c>
      <c r="D222" s="331">
        <v>205009</v>
      </c>
      <c r="E222" s="377" t="s">
        <v>107</v>
      </c>
      <c r="F222" s="339">
        <v>179.88</v>
      </c>
      <c r="G222" s="339">
        <v>179.88</v>
      </c>
      <c r="H222" s="339">
        <v>179.88</v>
      </c>
      <c r="I222" s="339">
        <v>179.88</v>
      </c>
      <c r="J222" s="339"/>
      <c r="K222" s="339"/>
      <c r="L222" s="339"/>
      <c r="M222" s="339"/>
      <c r="N222" s="339"/>
      <c r="O222" s="339"/>
      <c r="P222" s="339"/>
      <c r="Q222" s="339"/>
      <c r="R222" s="339"/>
      <c r="S222" s="339"/>
      <c r="T222" s="339"/>
      <c r="U222" s="339"/>
      <c r="V222" s="339"/>
      <c r="W222" s="339"/>
      <c r="X222" s="339"/>
      <c r="Y222" s="339"/>
      <c r="Z222" s="339"/>
      <c r="AA222" s="339"/>
      <c r="AB222" s="339"/>
      <c r="AC222" s="339"/>
      <c r="AD222" s="339"/>
      <c r="AE222" s="339"/>
      <c r="AF222" s="339"/>
      <c r="AG222" s="339"/>
      <c r="AH222" s="339"/>
      <c r="AI222" s="339"/>
      <c r="AJ222" s="339"/>
      <c r="AK222" s="339"/>
      <c r="AL222" s="339"/>
      <c r="AM222" s="339"/>
      <c r="AN222" s="372"/>
    </row>
    <row r="223" ht="22.9" customHeight="1" spans="1:40">
      <c r="A223" s="357"/>
      <c r="B223" s="331">
        <v>301</v>
      </c>
      <c r="C223" s="348">
        <v>99</v>
      </c>
      <c r="D223" s="331">
        <v>205009</v>
      </c>
      <c r="E223" s="377" t="s">
        <v>196</v>
      </c>
      <c r="F223" s="339">
        <v>78.14</v>
      </c>
      <c r="G223" s="339">
        <v>78.14</v>
      </c>
      <c r="H223" s="339">
        <v>78.14</v>
      </c>
      <c r="I223" s="339">
        <v>78.14</v>
      </c>
      <c r="J223" s="339"/>
      <c r="K223" s="339"/>
      <c r="L223" s="339"/>
      <c r="M223" s="339"/>
      <c r="N223" s="339"/>
      <c r="O223" s="339"/>
      <c r="P223" s="339"/>
      <c r="Q223" s="339"/>
      <c r="R223" s="339"/>
      <c r="S223" s="339"/>
      <c r="T223" s="339"/>
      <c r="U223" s="339"/>
      <c r="V223" s="339"/>
      <c r="W223" s="339"/>
      <c r="X223" s="339"/>
      <c r="Y223" s="339"/>
      <c r="Z223" s="339"/>
      <c r="AA223" s="339"/>
      <c r="AB223" s="339"/>
      <c r="AC223" s="339"/>
      <c r="AD223" s="339"/>
      <c r="AE223" s="339"/>
      <c r="AF223" s="339"/>
      <c r="AG223" s="339"/>
      <c r="AH223" s="339"/>
      <c r="AI223" s="339"/>
      <c r="AJ223" s="339"/>
      <c r="AK223" s="339"/>
      <c r="AL223" s="339"/>
      <c r="AM223" s="339"/>
      <c r="AN223" s="372"/>
    </row>
    <row r="224" ht="22.9" customHeight="1" spans="1:40">
      <c r="A224" s="357"/>
      <c r="B224" s="331">
        <v>302</v>
      </c>
      <c r="C224" s="331"/>
      <c r="D224" s="331">
        <v>205009</v>
      </c>
      <c r="E224" s="348" t="s">
        <v>197</v>
      </c>
      <c r="F224" s="339">
        <f>SUM(F225:F236)</f>
        <v>1174.42</v>
      </c>
      <c r="G224" s="339">
        <f>SUM(G225:G236)</f>
        <v>1174.42</v>
      </c>
      <c r="H224" s="339">
        <f>SUM(H225:H236)</f>
        <v>1174.42</v>
      </c>
      <c r="I224" s="339">
        <f>SUM(I225:I236)</f>
        <v>291.42</v>
      </c>
      <c r="J224" s="339">
        <f>SUM(J225:J236)</f>
        <v>883</v>
      </c>
      <c r="K224" s="339"/>
      <c r="L224" s="339"/>
      <c r="M224" s="339"/>
      <c r="N224" s="339"/>
      <c r="O224" s="339"/>
      <c r="P224" s="339"/>
      <c r="Q224" s="339"/>
      <c r="R224" s="339"/>
      <c r="S224" s="339"/>
      <c r="T224" s="339"/>
      <c r="U224" s="339"/>
      <c r="V224" s="339"/>
      <c r="W224" s="339"/>
      <c r="X224" s="339"/>
      <c r="Y224" s="339"/>
      <c r="Z224" s="339"/>
      <c r="AA224" s="339"/>
      <c r="AB224" s="339"/>
      <c r="AC224" s="339"/>
      <c r="AD224" s="339"/>
      <c r="AE224" s="339"/>
      <c r="AF224" s="339"/>
      <c r="AG224" s="339"/>
      <c r="AH224" s="339"/>
      <c r="AI224" s="339"/>
      <c r="AJ224" s="339"/>
      <c r="AK224" s="339"/>
      <c r="AL224" s="339"/>
      <c r="AM224" s="339"/>
      <c r="AN224" s="372"/>
    </row>
    <row r="225" ht="22.9" customHeight="1" spans="1:40">
      <c r="A225" s="357"/>
      <c r="B225" s="331">
        <v>302</v>
      </c>
      <c r="C225" s="411" t="s">
        <v>97</v>
      </c>
      <c r="D225" s="331">
        <v>205009</v>
      </c>
      <c r="E225" s="377" t="s">
        <v>198</v>
      </c>
      <c r="F225" s="339">
        <v>20.96</v>
      </c>
      <c r="G225" s="339">
        <v>20.96</v>
      </c>
      <c r="H225" s="339">
        <v>20.96</v>
      </c>
      <c r="I225" s="339">
        <v>20.96</v>
      </c>
      <c r="J225" s="339"/>
      <c r="K225" s="339"/>
      <c r="L225" s="339"/>
      <c r="M225" s="339"/>
      <c r="N225" s="339"/>
      <c r="O225" s="339"/>
      <c r="P225" s="339"/>
      <c r="Q225" s="339"/>
      <c r="R225" s="339"/>
      <c r="S225" s="339"/>
      <c r="T225" s="339"/>
      <c r="U225" s="339"/>
      <c r="V225" s="339"/>
      <c r="W225" s="339"/>
      <c r="X225" s="339"/>
      <c r="Y225" s="339"/>
      <c r="Z225" s="339"/>
      <c r="AA225" s="339"/>
      <c r="AB225" s="339"/>
      <c r="AC225" s="339"/>
      <c r="AD225" s="339"/>
      <c r="AE225" s="339"/>
      <c r="AF225" s="339"/>
      <c r="AG225" s="339"/>
      <c r="AH225" s="339"/>
      <c r="AI225" s="339"/>
      <c r="AJ225" s="339"/>
      <c r="AK225" s="339"/>
      <c r="AL225" s="339"/>
      <c r="AM225" s="339"/>
      <c r="AN225" s="372"/>
    </row>
    <row r="226" ht="22.9" customHeight="1" spans="1:40">
      <c r="A226" s="357"/>
      <c r="B226" s="331">
        <v>302</v>
      </c>
      <c r="C226" s="411" t="s">
        <v>103</v>
      </c>
      <c r="D226" s="331">
        <v>205009</v>
      </c>
      <c r="E226" s="377" t="s">
        <v>199</v>
      </c>
      <c r="F226" s="339">
        <v>4.19</v>
      </c>
      <c r="G226" s="339">
        <v>4.19</v>
      </c>
      <c r="H226" s="339">
        <v>4.19</v>
      </c>
      <c r="I226" s="339">
        <v>4.19</v>
      </c>
      <c r="J226" s="339"/>
      <c r="K226" s="339"/>
      <c r="L226" s="339"/>
      <c r="M226" s="339"/>
      <c r="N226" s="339"/>
      <c r="O226" s="339"/>
      <c r="P226" s="339"/>
      <c r="Q226" s="339"/>
      <c r="R226" s="339"/>
      <c r="S226" s="339"/>
      <c r="T226" s="339"/>
      <c r="U226" s="339"/>
      <c r="V226" s="339"/>
      <c r="W226" s="339"/>
      <c r="X226" s="339"/>
      <c r="Y226" s="339"/>
      <c r="Z226" s="339"/>
      <c r="AA226" s="339"/>
      <c r="AB226" s="339"/>
      <c r="AC226" s="339"/>
      <c r="AD226" s="339"/>
      <c r="AE226" s="339"/>
      <c r="AF226" s="339"/>
      <c r="AG226" s="339"/>
      <c r="AH226" s="339"/>
      <c r="AI226" s="339"/>
      <c r="AJ226" s="339"/>
      <c r="AK226" s="339"/>
      <c r="AL226" s="339"/>
      <c r="AM226" s="339"/>
      <c r="AN226" s="372"/>
    </row>
    <row r="227" ht="22.9" customHeight="1" spans="1:40">
      <c r="A227" s="357"/>
      <c r="B227" s="331">
        <v>302</v>
      </c>
      <c r="C227" s="411" t="s">
        <v>200</v>
      </c>
      <c r="D227" s="331">
        <v>205009</v>
      </c>
      <c r="E227" s="377" t="s">
        <v>201</v>
      </c>
      <c r="F227" s="339">
        <v>60.48</v>
      </c>
      <c r="G227" s="339">
        <v>60.48</v>
      </c>
      <c r="H227" s="339">
        <v>60.48</v>
      </c>
      <c r="I227" s="339">
        <v>10.48</v>
      </c>
      <c r="J227" s="339">
        <v>50</v>
      </c>
      <c r="K227" s="339"/>
      <c r="L227" s="339"/>
      <c r="M227" s="339"/>
      <c r="N227" s="339"/>
      <c r="O227" s="339"/>
      <c r="P227" s="339"/>
      <c r="Q227" s="339"/>
      <c r="R227" s="339"/>
      <c r="S227" s="339"/>
      <c r="T227" s="339"/>
      <c r="U227" s="339"/>
      <c r="V227" s="339"/>
      <c r="W227" s="339"/>
      <c r="X227" s="339"/>
      <c r="Y227" s="339"/>
      <c r="Z227" s="339"/>
      <c r="AA227" s="339"/>
      <c r="AB227" s="339"/>
      <c r="AC227" s="339"/>
      <c r="AD227" s="339"/>
      <c r="AE227" s="339"/>
      <c r="AF227" s="339"/>
      <c r="AG227" s="339"/>
      <c r="AH227" s="339"/>
      <c r="AI227" s="339"/>
      <c r="AJ227" s="339"/>
      <c r="AK227" s="339"/>
      <c r="AL227" s="339"/>
      <c r="AM227" s="339"/>
      <c r="AN227" s="372"/>
    </row>
    <row r="228" ht="22.9" customHeight="1" spans="1:40">
      <c r="A228" s="357"/>
      <c r="B228" s="331">
        <v>302</v>
      </c>
      <c r="C228" s="411" t="s">
        <v>128</v>
      </c>
      <c r="D228" s="331">
        <v>205009</v>
      </c>
      <c r="E228" s="377" t="s">
        <v>202</v>
      </c>
      <c r="F228" s="339">
        <v>3.95</v>
      </c>
      <c r="G228" s="339">
        <v>3.95</v>
      </c>
      <c r="H228" s="339">
        <v>3.95</v>
      </c>
      <c r="I228" s="339">
        <v>3.95</v>
      </c>
      <c r="J228" s="339"/>
      <c r="K228" s="339"/>
      <c r="L228" s="339"/>
      <c r="M228" s="339"/>
      <c r="N228" s="339"/>
      <c r="O228" s="339"/>
      <c r="P228" s="339"/>
      <c r="Q228" s="339"/>
      <c r="R228" s="339"/>
      <c r="S228" s="339"/>
      <c r="T228" s="339"/>
      <c r="U228" s="339"/>
      <c r="V228" s="339"/>
      <c r="W228" s="339"/>
      <c r="X228" s="339"/>
      <c r="Y228" s="339"/>
      <c r="Z228" s="339"/>
      <c r="AA228" s="339"/>
      <c r="AB228" s="339"/>
      <c r="AC228" s="339"/>
      <c r="AD228" s="339"/>
      <c r="AE228" s="339"/>
      <c r="AF228" s="339"/>
      <c r="AG228" s="339"/>
      <c r="AH228" s="339"/>
      <c r="AI228" s="339"/>
      <c r="AJ228" s="339"/>
      <c r="AK228" s="339"/>
      <c r="AL228" s="339"/>
      <c r="AM228" s="339"/>
      <c r="AN228" s="372"/>
    </row>
    <row r="229" ht="22.9" customHeight="1" spans="1:40">
      <c r="A229" s="357"/>
      <c r="B229" s="331">
        <v>302</v>
      </c>
      <c r="C229" s="348">
        <v>11</v>
      </c>
      <c r="D229" s="331">
        <v>205009</v>
      </c>
      <c r="E229" s="377" t="s">
        <v>203</v>
      </c>
      <c r="F229" s="339">
        <v>83.84</v>
      </c>
      <c r="G229" s="339">
        <v>83.84</v>
      </c>
      <c r="H229" s="339">
        <v>83.84</v>
      </c>
      <c r="I229" s="339">
        <v>83.84</v>
      </c>
      <c r="J229" s="339"/>
      <c r="K229" s="339"/>
      <c r="L229" s="339"/>
      <c r="M229" s="339"/>
      <c r="N229" s="339"/>
      <c r="O229" s="339"/>
      <c r="P229" s="339"/>
      <c r="Q229" s="339"/>
      <c r="R229" s="339"/>
      <c r="S229" s="339"/>
      <c r="T229" s="339"/>
      <c r="U229" s="339"/>
      <c r="V229" s="339"/>
      <c r="W229" s="339"/>
      <c r="X229" s="339"/>
      <c r="Y229" s="339"/>
      <c r="Z229" s="339"/>
      <c r="AA229" s="339"/>
      <c r="AB229" s="339"/>
      <c r="AC229" s="339"/>
      <c r="AD229" s="339"/>
      <c r="AE229" s="339"/>
      <c r="AF229" s="339"/>
      <c r="AG229" s="339"/>
      <c r="AH229" s="339"/>
      <c r="AI229" s="339"/>
      <c r="AJ229" s="339"/>
      <c r="AK229" s="339"/>
      <c r="AL229" s="339"/>
      <c r="AM229" s="339"/>
      <c r="AN229" s="372"/>
    </row>
    <row r="230" ht="22.9" customHeight="1" spans="1:40">
      <c r="A230" s="357"/>
      <c r="B230" s="348">
        <v>302</v>
      </c>
      <c r="C230" s="348">
        <v>17</v>
      </c>
      <c r="D230" s="331">
        <v>205009</v>
      </c>
      <c r="E230" s="377" t="s">
        <v>204</v>
      </c>
      <c r="F230" s="339">
        <v>4.87</v>
      </c>
      <c r="G230" s="339">
        <v>4.87</v>
      </c>
      <c r="H230" s="339">
        <v>4.87</v>
      </c>
      <c r="I230" s="339">
        <v>4.87</v>
      </c>
      <c r="J230" s="339"/>
      <c r="K230" s="339"/>
      <c r="L230" s="339"/>
      <c r="M230" s="339"/>
      <c r="N230" s="339"/>
      <c r="O230" s="339"/>
      <c r="P230" s="339"/>
      <c r="Q230" s="339"/>
      <c r="R230" s="339"/>
      <c r="S230" s="339"/>
      <c r="T230" s="339"/>
      <c r="U230" s="339"/>
      <c r="V230" s="339"/>
      <c r="W230" s="339"/>
      <c r="X230" s="339"/>
      <c r="Y230" s="339"/>
      <c r="Z230" s="339"/>
      <c r="AA230" s="339"/>
      <c r="AB230" s="339"/>
      <c r="AC230" s="339"/>
      <c r="AD230" s="339"/>
      <c r="AE230" s="339"/>
      <c r="AF230" s="339"/>
      <c r="AG230" s="339"/>
      <c r="AH230" s="339"/>
      <c r="AI230" s="339"/>
      <c r="AJ230" s="339"/>
      <c r="AK230" s="339"/>
      <c r="AL230" s="339"/>
      <c r="AM230" s="339"/>
      <c r="AN230" s="372"/>
    </row>
    <row r="231" ht="22.9" customHeight="1" spans="1:40">
      <c r="A231" s="357"/>
      <c r="B231" s="348">
        <v>302</v>
      </c>
      <c r="C231" s="348">
        <v>26</v>
      </c>
      <c r="D231" s="331">
        <v>205009</v>
      </c>
      <c r="E231" s="377" t="s">
        <v>223</v>
      </c>
      <c r="F231" s="339">
        <v>233</v>
      </c>
      <c r="G231" s="339">
        <v>233</v>
      </c>
      <c r="H231" s="339">
        <f>J231</f>
        <v>233</v>
      </c>
      <c r="I231" s="339"/>
      <c r="J231" s="339">
        <v>233</v>
      </c>
      <c r="K231" s="339"/>
      <c r="L231" s="339"/>
      <c r="M231" s="339"/>
      <c r="N231" s="339"/>
      <c r="O231" s="339"/>
      <c r="P231" s="339"/>
      <c r="Q231" s="339"/>
      <c r="R231" s="339"/>
      <c r="S231" s="339"/>
      <c r="T231" s="339"/>
      <c r="U231" s="339"/>
      <c r="V231" s="339"/>
      <c r="W231" s="339"/>
      <c r="X231" s="339"/>
      <c r="Y231" s="339"/>
      <c r="Z231" s="339"/>
      <c r="AA231" s="339"/>
      <c r="AB231" s="339"/>
      <c r="AC231" s="339"/>
      <c r="AD231" s="339"/>
      <c r="AE231" s="339"/>
      <c r="AF231" s="339"/>
      <c r="AG231" s="339"/>
      <c r="AH231" s="339"/>
      <c r="AI231" s="339"/>
      <c r="AJ231" s="339"/>
      <c r="AK231" s="339"/>
      <c r="AL231" s="339"/>
      <c r="AM231" s="339"/>
      <c r="AN231" s="372"/>
    </row>
    <row r="232" ht="22.9" customHeight="1" spans="1:40">
      <c r="A232" s="357"/>
      <c r="B232" s="331">
        <v>302</v>
      </c>
      <c r="C232" s="348">
        <v>28</v>
      </c>
      <c r="D232" s="331">
        <v>205009</v>
      </c>
      <c r="E232" s="377" t="s">
        <v>205</v>
      </c>
      <c r="F232" s="339">
        <v>29.87</v>
      </c>
      <c r="G232" s="339">
        <v>29.87</v>
      </c>
      <c r="H232" s="339">
        <v>29.87</v>
      </c>
      <c r="I232" s="339">
        <v>29.87</v>
      </c>
      <c r="J232" s="339"/>
      <c r="K232" s="339"/>
      <c r="L232" s="339"/>
      <c r="M232" s="339"/>
      <c r="N232" s="339"/>
      <c r="O232" s="339"/>
      <c r="P232" s="339"/>
      <c r="Q232" s="339"/>
      <c r="R232" s="339"/>
      <c r="S232" s="339"/>
      <c r="T232" s="339"/>
      <c r="U232" s="339"/>
      <c r="V232" s="339"/>
      <c r="W232" s="339"/>
      <c r="X232" s="339"/>
      <c r="Y232" s="339"/>
      <c r="Z232" s="339"/>
      <c r="AA232" s="339"/>
      <c r="AB232" s="339"/>
      <c r="AC232" s="339"/>
      <c r="AD232" s="339"/>
      <c r="AE232" s="339"/>
      <c r="AF232" s="339"/>
      <c r="AG232" s="339"/>
      <c r="AH232" s="339"/>
      <c r="AI232" s="339"/>
      <c r="AJ232" s="339"/>
      <c r="AK232" s="339"/>
      <c r="AL232" s="339"/>
      <c r="AM232" s="339"/>
      <c r="AN232" s="372"/>
    </row>
    <row r="233" ht="22.9" customHeight="1" spans="1:40">
      <c r="A233" s="357"/>
      <c r="B233" s="331">
        <v>302</v>
      </c>
      <c r="C233" s="348">
        <v>29</v>
      </c>
      <c r="D233" s="331">
        <v>205009</v>
      </c>
      <c r="E233" s="377" t="s">
        <v>206</v>
      </c>
      <c r="F233" s="339">
        <v>21</v>
      </c>
      <c r="G233" s="339">
        <v>21</v>
      </c>
      <c r="H233" s="339">
        <v>21</v>
      </c>
      <c r="I233" s="339">
        <v>21</v>
      </c>
      <c r="J233" s="339"/>
      <c r="K233" s="339"/>
      <c r="L233" s="339"/>
      <c r="M233" s="339"/>
      <c r="N233" s="339"/>
      <c r="O233" s="339"/>
      <c r="P233" s="339"/>
      <c r="Q233" s="339"/>
      <c r="R233" s="339"/>
      <c r="S233" s="339"/>
      <c r="T233" s="339"/>
      <c r="U233" s="339"/>
      <c r="V233" s="339"/>
      <c r="W233" s="339"/>
      <c r="X233" s="339"/>
      <c r="Y233" s="339"/>
      <c r="Z233" s="339"/>
      <c r="AA233" s="339"/>
      <c r="AB233" s="339"/>
      <c r="AC233" s="339"/>
      <c r="AD233" s="339"/>
      <c r="AE233" s="339"/>
      <c r="AF233" s="339"/>
      <c r="AG233" s="339"/>
      <c r="AH233" s="339"/>
      <c r="AI233" s="339"/>
      <c r="AJ233" s="339"/>
      <c r="AK233" s="339"/>
      <c r="AL233" s="339"/>
      <c r="AM233" s="339"/>
      <c r="AN233" s="372"/>
    </row>
    <row r="234" ht="22.9" customHeight="1" spans="1:40">
      <c r="A234" s="357"/>
      <c r="B234" s="331">
        <v>302</v>
      </c>
      <c r="C234" s="348">
        <v>31</v>
      </c>
      <c r="D234" s="331">
        <v>205009</v>
      </c>
      <c r="E234" s="377" t="s">
        <v>207</v>
      </c>
      <c r="F234" s="339">
        <v>68.85</v>
      </c>
      <c r="G234" s="339">
        <v>68.85</v>
      </c>
      <c r="H234" s="339">
        <v>68.85</v>
      </c>
      <c r="I234" s="339">
        <v>68.85</v>
      </c>
      <c r="J234" s="339"/>
      <c r="K234" s="339"/>
      <c r="L234" s="339"/>
      <c r="M234" s="339"/>
      <c r="N234" s="339"/>
      <c r="O234" s="339"/>
      <c r="P234" s="339"/>
      <c r="Q234" s="339"/>
      <c r="R234" s="339"/>
      <c r="S234" s="339"/>
      <c r="T234" s="339"/>
      <c r="U234" s="339"/>
      <c r="V234" s="339"/>
      <c r="W234" s="339"/>
      <c r="X234" s="339"/>
      <c r="Y234" s="339"/>
      <c r="Z234" s="339"/>
      <c r="AA234" s="339"/>
      <c r="AB234" s="339"/>
      <c r="AC234" s="339"/>
      <c r="AD234" s="339"/>
      <c r="AE234" s="339"/>
      <c r="AF234" s="339"/>
      <c r="AG234" s="339"/>
      <c r="AH234" s="339"/>
      <c r="AI234" s="339"/>
      <c r="AJ234" s="339"/>
      <c r="AK234" s="339"/>
      <c r="AL234" s="339"/>
      <c r="AM234" s="339"/>
      <c r="AN234" s="372"/>
    </row>
    <row r="235" ht="22.9" customHeight="1" spans="1:40">
      <c r="A235" s="357"/>
      <c r="B235" s="348">
        <v>302</v>
      </c>
      <c r="C235" s="348">
        <v>39</v>
      </c>
      <c r="D235" s="331">
        <v>205009</v>
      </c>
      <c r="E235" s="377" t="s">
        <v>208</v>
      </c>
      <c r="F235" s="339">
        <v>6</v>
      </c>
      <c r="G235" s="339">
        <v>6</v>
      </c>
      <c r="H235" s="339">
        <v>6</v>
      </c>
      <c r="I235" s="339">
        <v>6</v>
      </c>
      <c r="J235" s="339"/>
      <c r="K235" s="339"/>
      <c r="L235" s="339"/>
      <c r="M235" s="339"/>
      <c r="N235" s="339"/>
      <c r="O235" s="339"/>
      <c r="P235" s="339"/>
      <c r="Q235" s="339"/>
      <c r="R235" s="339"/>
      <c r="S235" s="339"/>
      <c r="T235" s="339"/>
      <c r="U235" s="339"/>
      <c r="V235" s="339"/>
      <c r="W235" s="339"/>
      <c r="X235" s="339"/>
      <c r="Y235" s="339"/>
      <c r="Z235" s="339"/>
      <c r="AA235" s="339"/>
      <c r="AB235" s="339"/>
      <c r="AC235" s="339"/>
      <c r="AD235" s="339"/>
      <c r="AE235" s="339"/>
      <c r="AF235" s="339"/>
      <c r="AG235" s="339"/>
      <c r="AH235" s="339"/>
      <c r="AI235" s="339"/>
      <c r="AJ235" s="339"/>
      <c r="AK235" s="339"/>
      <c r="AL235" s="339"/>
      <c r="AM235" s="339"/>
      <c r="AN235" s="372"/>
    </row>
    <row r="236" ht="22.9" customHeight="1" spans="1:40">
      <c r="A236" s="357"/>
      <c r="B236" s="331">
        <v>302</v>
      </c>
      <c r="C236" s="348">
        <v>99</v>
      </c>
      <c r="D236" s="331">
        <v>205009</v>
      </c>
      <c r="E236" s="377" t="s">
        <v>209</v>
      </c>
      <c r="F236" s="339">
        <v>637.41</v>
      </c>
      <c r="G236" s="339">
        <v>637.41</v>
      </c>
      <c r="H236" s="339">
        <v>637.41</v>
      </c>
      <c r="I236" s="339">
        <v>37.41</v>
      </c>
      <c r="J236" s="339">
        <v>600</v>
      </c>
      <c r="K236" s="339"/>
      <c r="L236" s="339"/>
      <c r="M236" s="339"/>
      <c r="N236" s="339"/>
      <c r="O236" s="339"/>
      <c r="P236" s="339"/>
      <c r="Q236" s="339"/>
      <c r="R236" s="339"/>
      <c r="S236" s="339"/>
      <c r="T236" s="339"/>
      <c r="U236" s="339"/>
      <c r="V236" s="339"/>
      <c r="W236" s="339"/>
      <c r="X236" s="339"/>
      <c r="Y236" s="339"/>
      <c r="Z236" s="339"/>
      <c r="AA236" s="339"/>
      <c r="AB236" s="339"/>
      <c r="AC236" s="339"/>
      <c r="AD236" s="339"/>
      <c r="AE236" s="339"/>
      <c r="AF236" s="339"/>
      <c r="AG236" s="339"/>
      <c r="AH236" s="339"/>
      <c r="AI236" s="339"/>
      <c r="AJ236" s="339"/>
      <c r="AK236" s="339"/>
      <c r="AL236" s="339"/>
      <c r="AM236" s="339"/>
      <c r="AN236" s="372"/>
    </row>
    <row r="237" ht="22.9" customHeight="1" spans="1:40">
      <c r="A237" s="357"/>
      <c r="B237" s="331">
        <v>303</v>
      </c>
      <c r="C237" s="331"/>
      <c r="D237" s="331">
        <v>205009</v>
      </c>
      <c r="E237" s="348" t="s">
        <v>210</v>
      </c>
      <c r="F237" s="339">
        <f>SUM(F238:F241)</f>
        <v>108.25</v>
      </c>
      <c r="G237" s="339">
        <f>SUM(G238:G241)</f>
        <v>108.25</v>
      </c>
      <c r="H237" s="339">
        <f>SUM(H238:H241)</f>
        <v>108.25</v>
      </c>
      <c r="I237" s="339">
        <f>SUM(I238:I241)</f>
        <v>106.25</v>
      </c>
      <c r="J237" s="339">
        <f>SUM(J238:J241)</f>
        <v>2</v>
      </c>
      <c r="K237" s="339"/>
      <c r="L237" s="339"/>
      <c r="M237" s="339"/>
      <c r="N237" s="339"/>
      <c r="O237" s="339"/>
      <c r="P237" s="339"/>
      <c r="Q237" s="339"/>
      <c r="R237" s="339"/>
      <c r="S237" s="339"/>
      <c r="T237" s="339"/>
      <c r="U237" s="339"/>
      <c r="V237" s="339"/>
      <c r="W237" s="339"/>
      <c r="X237" s="339"/>
      <c r="Y237" s="339"/>
      <c r="Z237" s="339"/>
      <c r="AA237" s="339"/>
      <c r="AB237" s="339"/>
      <c r="AC237" s="339"/>
      <c r="AD237" s="339"/>
      <c r="AE237" s="339"/>
      <c r="AF237" s="339"/>
      <c r="AG237" s="339"/>
      <c r="AH237" s="339"/>
      <c r="AI237" s="339"/>
      <c r="AJ237" s="339"/>
      <c r="AK237" s="339"/>
      <c r="AL237" s="339"/>
      <c r="AM237" s="339"/>
      <c r="AN237" s="372"/>
    </row>
    <row r="238" ht="22.9" customHeight="1" spans="1:40">
      <c r="A238" s="357"/>
      <c r="B238" s="331">
        <v>303</v>
      </c>
      <c r="C238" s="411" t="s">
        <v>99</v>
      </c>
      <c r="D238" s="331">
        <v>205009</v>
      </c>
      <c r="E238" s="377" t="s">
        <v>212</v>
      </c>
      <c r="F238" s="339">
        <v>98.91</v>
      </c>
      <c r="G238" s="339">
        <v>98.91</v>
      </c>
      <c r="H238" s="339">
        <v>98.91</v>
      </c>
      <c r="I238" s="339">
        <v>98.91</v>
      </c>
      <c r="J238" s="339"/>
      <c r="K238" s="339"/>
      <c r="L238" s="339"/>
      <c r="M238" s="339"/>
      <c r="N238" s="339"/>
      <c r="O238" s="339"/>
      <c r="P238" s="339"/>
      <c r="Q238" s="339"/>
      <c r="R238" s="339"/>
      <c r="S238" s="339"/>
      <c r="T238" s="339"/>
      <c r="U238" s="339"/>
      <c r="V238" s="339"/>
      <c r="W238" s="339"/>
      <c r="X238" s="339"/>
      <c r="Y238" s="339"/>
      <c r="Z238" s="339"/>
      <c r="AA238" s="339"/>
      <c r="AB238" s="339"/>
      <c r="AC238" s="339"/>
      <c r="AD238" s="339"/>
      <c r="AE238" s="339"/>
      <c r="AF238" s="339"/>
      <c r="AG238" s="339"/>
      <c r="AH238" s="339"/>
      <c r="AI238" s="339"/>
      <c r="AJ238" s="339"/>
      <c r="AK238" s="339"/>
      <c r="AL238" s="339"/>
      <c r="AM238" s="339"/>
      <c r="AN238" s="372"/>
    </row>
    <row r="239" ht="22.9" customHeight="1" spans="1:40">
      <c r="A239" s="357"/>
      <c r="B239" s="331">
        <v>303</v>
      </c>
      <c r="C239" s="411" t="s">
        <v>103</v>
      </c>
      <c r="D239" s="331">
        <v>205009</v>
      </c>
      <c r="E239" s="377" t="s">
        <v>214</v>
      </c>
      <c r="F239" s="339">
        <v>1.26</v>
      </c>
      <c r="G239" s="339">
        <v>1.26</v>
      </c>
      <c r="H239" s="339">
        <v>1.26</v>
      </c>
      <c r="I239" s="339">
        <v>1.26</v>
      </c>
      <c r="J239" s="339"/>
      <c r="K239" s="339"/>
      <c r="L239" s="339"/>
      <c r="M239" s="339"/>
      <c r="N239" s="339"/>
      <c r="O239" s="339"/>
      <c r="P239" s="339"/>
      <c r="Q239" s="339"/>
      <c r="R239" s="339"/>
      <c r="S239" s="339"/>
      <c r="T239" s="339"/>
      <c r="U239" s="339"/>
      <c r="V239" s="339"/>
      <c r="W239" s="339"/>
      <c r="X239" s="339"/>
      <c r="Y239" s="339"/>
      <c r="Z239" s="339"/>
      <c r="AA239" s="339"/>
      <c r="AB239" s="339"/>
      <c r="AC239" s="339"/>
      <c r="AD239" s="339"/>
      <c r="AE239" s="339"/>
      <c r="AF239" s="339"/>
      <c r="AG239" s="339"/>
      <c r="AH239" s="339"/>
      <c r="AI239" s="339"/>
      <c r="AJ239" s="339"/>
      <c r="AK239" s="339"/>
      <c r="AL239" s="339"/>
      <c r="AM239" s="339"/>
      <c r="AN239" s="372"/>
    </row>
    <row r="240" ht="22.9" customHeight="1" spans="1:40">
      <c r="A240" s="357"/>
      <c r="B240" s="331">
        <v>303</v>
      </c>
      <c r="C240" s="411" t="s">
        <v>128</v>
      </c>
      <c r="D240" s="331">
        <v>205009</v>
      </c>
      <c r="E240" s="377" t="s">
        <v>215</v>
      </c>
      <c r="F240" s="339">
        <v>6.08</v>
      </c>
      <c r="G240" s="339">
        <v>6.08</v>
      </c>
      <c r="H240" s="339">
        <v>6.08</v>
      </c>
      <c r="I240" s="339">
        <v>6.08</v>
      </c>
      <c r="J240" s="339"/>
      <c r="K240" s="339"/>
      <c r="L240" s="339"/>
      <c r="M240" s="339"/>
      <c r="N240" s="339"/>
      <c r="O240" s="339"/>
      <c r="P240" s="339"/>
      <c r="Q240" s="339"/>
      <c r="R240" s="339"/>
      <c r="S240" s="339"/>
      <c r="T240" s="339"/>
      <c r="U240" s="339"/>
      <c r="V240" s="339"/>
      <c r="W240" s="339"/>
      <c r="X240" s="339"/>
      <c r="Y240" s="339"/>
      <c r="Z240" s="339"/>
      <c r="AA240" s="339"/>
      <c r="AB240" s="339"/>
      <c r="AC240" s="339"/>
      <c r="AD240" s="339"/>
      <c r="AE240" s="339"/>
      <c r="AF240" s="339"/>
      <c r="AG240" s="339"/>
      <c r="AH240" s="339"/>
      <c r="AI240" s="339"/>
      <c r="AJ240" s="339"/>
      <c r="AK240" s="339"/>
      <c r="AL240" s="339"/>
      <c r="AM240" s="339"/>
      <c r="AN240" s="372"/>
    </row>
    <row r="241" ht="22.9" customHeight="1" spans="1:40">
      <c r="A241" s="357"/>
      <c r="B241" s="331">
        <v>303</v>
      </c>
      <c r="C241" s="411" t="s">
        <v>114</v>
      </c>
      <c r="D241" s="331">
        <v>205009</v>
      </c>
      <c r="E241" s="377" t="s">
        <v>225</v>
      </c>
      <c r="F241" s="339">
        <v>2</v>
      </c>
      <c r="G241" s="339">
        <v>2</v>
      </c>
      <c r="H241" s="339">
        <v>2</v>
      </c>
      <c r="I241" s="339"/>
      <c r="J241" s="339">
        <v>2</v>
      </c>
      <c r="K241" s="339"/>
      <c r="L241" s="339"/>
      <c r="M241" s="339"/>
      <c r="N241" s="339"/>
      <c r="O241" s="339"/>
      <c r="P241" s="339"/>
      <c r="Q241" s="339"/>
      <c r="R241" s="339"/>
      <c r="S241" s="339"/>
      <c r="T241" s="339"/>
      <c r="U241" s="339"/>
      <c r="V241" s="339"/>
      <c r="W241" s="339"/>
      <c r="X241" s="339"/>
      <c r="Y241" s="339"/>
      <c r="Z241" s="339"/>
      <c r="AA241" s="339"/>
      <c r="AB241" s="339"/>
      <c r="AC241" s="339"/>
      <c r="AD241" s="339"/>
      <c r="AE241" s="339"/>
      <c r="AF241" s="339"/>
      <c r="AG241" s="339"/>
      <c r="AH241" s="339"/>
      <c r="AI241" s="339"/>
      <c r="AJ241" s="339"/>
      <c r="AK241" s="339"/>
      <c r="AL241" s="339"/>
      <c r="AM241" s="339"/>
      <c r="AN241" s="372"/>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5"/>
  <sheetViews>
    <sheetView workbookViewId="0">
      <pane ySplit="6" topLeftCell="A15" activePane="bottomLeft" state="frozen"/>
      <selection/>
      <selection pane="bottomLeft" activeCell="G43" sqref="G43"/>
    </sheetView>
  </sheetViews>
  <sheetFormatPr defaultColWidth="10" defaultRowHeight="13.5"/>
  <cols>
    <col min="1" max="1" width="1.5" style="350" customWidth="1"/>
    <col min="2" max="4" width="6.125" style="350" customWidth="1"/>
    <col min="5" max="5" width="16.875" style="350" customWidth="1"/>
    <col min="6" max="6" width="41" style="350" customWidth="1"/>
    <col min="7" max="9" width="16.375" style="350" customWidth="1"/>
    <col min="10" max="10" width="1.5" style="350" customWidth="1"/>
    <col min="11" max="12" width="9.75833333333333" style="350" customWidth="1"/>
    <col min="13" max="16384" width="10" style="350"/>
  </cols>
  <sheetData>
    <row r="1" ht="24.95" customHeight="1" spans="1:10">
      <c r="A1" s="351"/>
      <c r="B1" s="326"/>
      <c r="C1" s="326"/>
      <c r="D1" s="326"/>
      <c r="E1" s="277"/>
      <c r="F1" s="277"/>
      <c r="G1" s="267" t="s">
        <v>226</v>
      </c>
      <c r="H1" s="267"/>
      <c r="I1" s="267"/>
      <c r="J1" s="357"/>
    </row>
    <row r="2" ht="22.9" customHeight="1" spans="1:10">
      <c r="A2" s="351"/>
      <c r="B2" s="352" t="s">
        <v>227</v>
      </c>
      <c r="C2" s="352"/>
      <c r="D2" s="352"/>
      <c r="E2" s="352"/>
      <c r="F2" s="352"/>
      <c r="G2" s="352"/>
      <c r="H2" s="352"/>
      <c r="I2" s="352"/>
      <c r="J2" s="357" t="s">
        <v>2</v>
      </c>
    </row>
    <row r="3" ht="19.5" customHeight="1" spans="1:10">
      <c r="A3" s="353"/>
      <c r="B3" s="354" t="s">
        <v>4</v>
      </c>
      <c r="C3" s="354"/>
      <c r="D3" s="354"/>
      <c r="E3" s="354"/>
      <c r="F3" s="354"/>
      <c r="G3" s="353"/>
      <c r="I3" s="369" t="s">
        <v>5</v>
      </c>
      <c r="J3" s="359"/>
    </row>
    <row r="4" ht="24.4" customHeight="1" spans="1:10">
      <c r="A4" s="277"/>
      <c r="B4" s="331" t="s">
        <v>8</v>
      </c>
      <c r="C4" s="331"/>
      <c r="D4" s="331"/>
      <c r="E4" s="331"/>
      <c r="F4" s="331"/>
      <c r="G4" s="331" t="s">
        <v>58</v>
      </c>
      <c r="H4" s="348" t="s">
        <v>228</v>
      </c>
      <c r="I4" s="348" t="s">
        <v>180</v>
      </c>
      <c r="J4" s="277"/>
    </row>
    <row r="5" ht="24.4" customHeight="1" spans="1:10">
      <c r="A5" s="277"/>
      <c r="B5" s="331" t="s">
        <v>87</v>
      </c>
      <c r="C5" s="331"/>
      <c r="D5" s="331"/>
      <c r="E5" s="331" t="s">
        <v>69</v>
      </c>
      <c r="F5" s="331" t="s">
        <v>70</v>
      </c>
      <c r="G5" s="331"/>
      <c r="H5" s="348"/>
      <c r="I5" s="348"/>
      <c r="J5" s="277"/>
    </row>
    <row r="6" ht="24.4" customHeight="1" spans="1:10">
      <c r="A6" s="355"/>
      <c r="B6" s="331" t="s">
        <v>88</v>
      </c>
      <c r="C6" s="331" t="s">
        <v>89</v>
      </c>
      <c r="D6" s="331" t="s">
        <v>90</v>
      </c>
      <c r="E6" s="331"/>
      <c r="F6" s="331"/>
      <c r="G6" s="331"/>
      <c r="H6" s="348"/>
      <c r="I6" s="348"/>
      <c r="J6" s="361"/>
    </row>
    <row r="7" ht="22.9" customHeight="1" spans="1:10">
      <c r="A7" s="356"/>
      <c r="B7" s="331"/>
      <c r="C7" s="331"/>
      <c r="D7" s="331"/>
      <c r="E7" s="331"/>
      <c r="F7" s="331" t="s">
        <v>71</v>
      </c>
      <c r="G7" s="339">
        <f>G8+G16+G21+G23+G28+G33+G39+G44+G51</f>
        <v>8857.258</v>
      </c>
      <c r="H7" s="339">
        <f>H8+H16+H21+H23+H28+H33+H39+H44+H51</f>
        <v>8857.258</v>
      </c>
      <c r="I7" s="339"/>
      <c r="J7" s="362"/>
    </row>
    <row r="8" ht="22.9" customHeight="1" spans="1:10">
      <c r="A8" s="356"/>
      <c r="B8" s="331"/>
      <c r="C8" s="331"/>
      <c r="D8" s="331"/>
      <c r="E8" s="331"/>
      <c r="F8" s="331" t="s">
        <v>72</v>
      </c>
      <c r="G8" s="339">
        <v>1231.16</v>
      </c>
      <c r="H8" s="339">
        <v>1231.16</v>
      </c>
      <c r="I8" s="339"/>
      <c r="J8" s="362"/>
    </row>
    <row r="9" ht="22.9" customHeight="1" spans="1:10">
      <c r="A9" s="356"/>
      <c r="B9" s="331" t="s">
        <v>91</v>
      </c>
      <c r="C9" s="331" t="s">
        <v>92</v>
      </c>
      <c r="D9" s="331" t="s">
        <v>93</v>
      </c>
      <c r="E9" s="331" t="s">
        <v>94</v>
      </c>
      <c r="F9" s="331" t="s">
        <v>95</v>
      </c>
      <c r="G9" s="339">
        <v>10</v>
      </c>
      <c r="H9" s="339">
        <v>10</v>
      </c>
      <c r="I9" s="339"/>
      <c r="J9" s="362"/>
    </row>
    <row r="10" ht="22.9" customHeight="1" spans="1:10">
      <c r="A10" s="356"/>
      <c r="B10" s="331" t="s">
        <v>96</v>
      </c>
      <c r="C10" s="331" t="s">
        <v>97</v>
      </c>
      <c r="D10" s="331" t="s">
        <v>97</v>
      </c>
      <c r="E10" s="331" t="s">
        <v>94</v>
      </c>
      <c r="F10" s="331" t="s">
        <v>98</v>
      </c>
      <c r="G10" s="339">
        <v>786.84</v>
      </c>
      <c r="H10" s="339">
        <v>786.84</v>
      </c>
      <c r="I10" s="339"/>
      <c r="J10" s="362"/>
    </row>
    <row r="11" ht="22.9" customHeight="1" spans="1:10">
      <c r="A11" s="356"/>
      <c r="B11" s="331" t="s">
        <v>96</v>
      </c>
      <c r="C11" s="331" t="s">
        <v>97</v>
      </c>
      <c r="D11" s="331" t="s">
        <v>99</v>
      </c>
      <c r="E11" s="331" t="s">
        <v>94</v>
      </c>
      <c r="F11" s="331" t="s">
        <v>100</v>
      </c>
      <c r="G11" s="339">
        <v>14.3</v>
      </c>
      <c r="H11" s="339">
        <v>14.3</v>
      </c>
      <c r="I11" s="339"/>
      <c r="J11" s="362"/>
    </row>
    <row r="12" ht="22.9" customHeight="1" spans="1:10">
      <c r="A12" s="356"/>
      <c r="B12" s="331" t="s">
        <v>96</v>
      </c>
      <c r="C12" s="331" t="s">
        <v>97</v>
      </c>
      <c r="D12" s="331" t="s">
        <v>93</v>
      </c>
      <c r="E12" s="331" t="s">
        <v>94</v>
      </c>
      <c r="F12" s="331" t="s">
        <v>101</v>
      </c>
      <c r="G12" s="339">
        <v>146.19</v>
      </c>
      <c r="H12" s="339">
        <v>146.19</v>
      </c>
      <c r="I12" s="339"/>
      <c r="J12" s="362"/>
    </row>
    <row r="13" ht="22.9" customHeight="1" spans="1:10">
      <c r="A13" s="356"/>
      <c r="B13" s="331" t="s">
        <v>102</v>
      </c>
      <c r="C13" s="331" t="s">
        <v>103</v>
      </c>
      <c r="D13" s="331" t="s">
        <v>97</v>
      </c>
      <c r="E13" s="331" t="s">
        <v>94</v>
      </c>
      <c r="F13" s="331" t="s">
        <v>104</v>
      </c>
      <c r="G13" s="339">
        <v>142.09</v>
      </c>
      <c r="H13" s="339">
        <v>142.09</v>
      </c>
      <c r="I13" s="339"/>
      <c r="J13" s="362"/>
    </row>
    <row r="14" ht="22.9" customHeight="1" spans="1:10">
      <c r="A14" s="356"/>
      <c r="B14" s="331" t="s">
        <v>102</v>
      </c>
      <c r="C14" s="331" t="s">
        <v>103</v>
      </c>
      <c r="D14" s="331" t="s">
        <v>103</v>
      </c>
      <c r="E14" s="331" t="s">
        <v>94</v>
      </c>
      <c r="F14" s="331" t="s">
        <v>105</v>
      </c>
      <c r="G14" s="339">
        <v>61.56</v>
      </c>
      <c r="H14" s="339">
        <v>61.56</v>
      </c>
      <c r="I14" s="339"/>
      <c r="J14" s="362"/>
    </row>
    <row r="15" ht="22.9" customHeight="1" spans="1:10">
      <c r="A15" s="356"/>
      <c r="B15" s="331" t="s">
        <v>106</v>
      </c>
      <c r="C15" s="331" t="s">
        <v>99</v>
      </c>
      <c r="D15" s="331" t="s">
        <v>97</v>
      </c>
      <c r="E15" s="331" t="s">
        <v>94</v>
      </c>
      <c r="F15" s="331" t="s">
        <v>107</v>
      </c>
      <c r="G15" s="339">
        <v>70.18</v>
      </c>
      <c r="H15" s="339">
        <v>70.18</v>
      </c>
      <c r="I15" s="339"/>
      <c r="J15" s="362"/>
    </row>
    <row r="16" ht="22.9" customHeight="1" spans="1:10">
      <c r="A16" s="356"/>
      <c r="B16" s="331"/>
      <c r="C16" s="331"/>
      <c r="D16" s="331"/>
      <c r="E16" s="331"/>
      <c r="F16" s="331" t="s">
        <v>73</v>
      </c>
      <c r="G16" s="339">
        <f>SUM(G17:G20)</f>
        <v>483.96</v>
      </c>
      <c r="H16" s="339">
        <f>SUM(H17:H20)</f>
        <v>483.96</v>
      </c>
      <c r="I16" s="339"/>
      <c r="J16" s="362"/>
    </row>
    <row r="17" ht="22.9" customHeight="1" spans="1:10">
      <c r="A17" s="356"/>
      <c r="B17" s="331" t="s">
        <v>96</v>
      </c>
      <c r="C17" s="331" t="s">
        <v>97</v>
      </c>
      <c r="D17" s="331" t="s">
        <v>108</v>
      </c>
      <c r="E17" s="331" t="s">
        <v>109</v>
      </c>
      <c r="F17" s="331" t="s">
        <v>110</v>
      </c>
      <c r="G17" s="339">
        <v>139.39</v>
      </c>
      <c r="H17" s="339">
        <v>139.39</v>
      </c>
      <c r="I17" s="339"/>
      <c r="J17" s="362"/>
    </row>
    <row r="18" ht="22.9" customHeight="1" spans="1:10">
      <c r="A18" s="356"/>
      <c r="B18" s="331" t="s">
        <v>102</v>
      </c>
      <c r="C18" s="331" t="s">
        <v>103</v>
      </c>
      <c r="D18" s="331" t="s">
        <v>99</v>
      </c>
      <c r="E18" s="331" t="s">
        <v>109</v>
      </c>
      <c r="F18" s="331" t="s">
        <v>111</v>
      </c>
      <c r="G18" s="339">
        <v>273.6</v>
      </c>
      <c r="H18" s="339">
        <v>273.6</v>
      </c>
      <c r="I18" s="339"/>
      <c r="J18" s="362"/>
    </row>
    <row r="19" ht="22.9" customHeight="1" spans="1:10">
      <c r="A19" s="356"/>
      <c r="B19" s="331" t="s">
        <v>102</v>
      </c>
      <c r="C19" s="331" t="s">
        <v>103</v>
      </c>
      <c r="D19" s="331" t="s">
        <v>103</v>
      </c>
      <c r="E19" s="331" t="s">
        <v>109</v>
      </c>
      <c r="F19" s="331" t="s">
        <v>112</v>
      </c>
      <c r="G19" s="339">
        <v>36.3</v>
      </c>
      <c r="H19" s="339">
        <v>36.3</v>
      </c>
      <c r="I19" s="339"/>
      <c r="J19" s="362"/>
    </row>
    <row r="20" ht="22.9" customHeight="1" spans="1:10">
      <c r="A20" s="356"/>
      <c r="B20" s="331" t="s">
        <v>106</v>
      </c>
      <c r="C20" s="331" t="s">
        <v>99</v>
      </c>
      <c r="D20" s="331" t="s">
        <v>97</v>
      </c>
      <c r="E20" s="331" t="s">
        <v>109</v>
      </c>
      <c r="F20" s="331" t="s">
        <v>113</v>
      </c>
      <c r="G20" s="339">
        <v>34.67</v>
      </c>
      <c r="H20" s="339">
        <v>34.67</v>
      </c>
      <c r="I20" s="339"/>
      <c r="J20" s="362"/>
    </row>
    <row r="21" ht="22.9" customHeight="1" spans="1:10">
      <c r="A21" s="356"/>
      <c r="B21" s="331"/>
      <c r="C21" s="331"/>
      <c r="D21" s="331"/>
      <c r="E21" s="331"/>
      <c r="F21" s="331" t="s">
        <v>74</v>
      </c>
      <c r="G21" s="339">
        <f>SUM(G22:G22)</f>
        <v>500.05</v>
      </c>
      <c r="H21" s="339">
        <f>SUM(H22:H22)</f>
        <v>500.05</v>
      </c>
      <c r="I21" s="339"/>
      <c r="J21" s="362"/>
    </row>
    <row r="22" ht="22.9" customHeight="1" spans="1:10">
      <c r="A22" s="356"/>
      <c r="B22" s="331" t="s">
        <v>96</v>
      </c>
      <c r="C22" s="331" t="s">
        <v>97</v>
      </c>
      <c r="D22" s="331" t="s">
        <v>114</v>
      </c>
      <c r="E22" s="331" t="s">
        <v>115</v>
      </c>
      <c r="F22" s="331" t="s">
        <v>116</v>
      </c>
      <c r="G22" s="339">
        <v>500.05</v>
      </c>
      <c r="H22" s="339">
        <v>500.05</v>
      </c>
      <c r="I22" s="339"/>
      <c r="J22" s="362"/>
    </row>
    <row r="23" ht="22.9" customHeight="1" spans="1:10">
      <c r="A23" s="356"/>
      <c r="B23" s="331"/>
      <c r="C23" s="331"/>
      <c r="D23" s="331"/>
      <c r="E23" s="331"/>
      <c r="F23" s="331" t="s">
        <v>75</v>
      </c>
      <c r="G23" s="339">
        <f>SUM(G24:G27)</f>
        <v>442.41</v>
      </c>
      <c r="H23" s="339">
        <f>SUM(H24:H27)</f>
        <v>442.41</v>
      </c>
      <c r="I23" s="339"/>
      <c r="J23" s="362"/>
    </row>
    <row r="24" ht="22.9" customHeight="1" spans="1:10">
      <c r="A24" s="356"/>
      <c r="B24" s="331" t="s">
        <v>96</v>
      </c>
      <c r="C24" s="331" t="s">
        <v>99</v>
      </c>
      <c r="D24" s="331" t="s">
        <v>103</v>
      </c>
      <c r="E24" s="331" t="s">
        <v>117</v>
      </c>
      <c r="F24" s="331" t="s">
        <v>118</v>
      </c>
      <c r="G24" s="339">
        <v>385.37</v>
      </c>
      <c r="H24" s="339">
        <v>385.37</v>
      </c>
      <c r="I24" s="339"/>
      <c r="J24" s="362"/>
    </row>
    <row r="25" ht="22.9" customHeight="1" spans="1:10">
      <c r="A25" s="356"/>
      <c r="B25" s="331" t="s">
        <v>102</v>
      </c>
      <c r="C25" s="331" t="s">
        <v>103</v>
      </c>
      <c r="D25" s="331" t="s">
        <v>99</v>
      </c>
      <c r="E25" s="331" t="s">
        <v>117</v>
      </c>
      <c r="F25" s="331" t="s">
        <v>111</v>
      </c>
      <c r="G25" s="339">
        <v>8.73</v>
      </c>
      <c r="H25" s="339">
        <v>8.73</v>
      </c>
      <c r="I25" s="339"/>
      <c r="J25" s="362"/>
    </row>
    <row r="26" ht="22.9" customHeight="1" spans="1:10">
      <c r="A26" s="356"/>
      <c r="B26" s="331" t="s">
        <v>102</v>
      </c>
      <c r="C26" s="331" t="s">
        <v>103</v>
      </c>
      <c r="D26" s="331" t="s">
        <v>103</v>
      </c>
      <c r="E26" s="331" t="s">
        <v>117</v>
      </c>
      <c r="F26" s="331" t="s">
        <v>112</v>
      </c>
      <c r="G26" s="339">
        <v>24.19</v>
      </c>
      <c r="H26" s="339">
        <v>24.19</v>
      </c>
      <c r="I26" s="339"/>
      <c r="J26" s="362"/>
    </row>
    <row r="27" ht="22.9" customHeight="1" spans="1:10">
      <c r="A27" s="356"/>
      <c r="B27" s="331" t="s">
        <v>106</v>
      </c>
      <c r="C27" s="331" t="s">
        <v>99</v>
      </c>
      <c r="D27" s="331" t="s">
        <v>97</v>
      </c>
      <c r="E27" s="331" t="s">
        <v>117</v>
      </c>
      <c r="F27" s="331" t="s">
        <v>113</v>
      </c>
      <c r="G27" s="339">
        <v>24.12</v>
      </c>
      <c r="H27" s="339">
        <v>24.12</v>
      </c>
      <c r="I27" s="339"/>
      <c r="J27" s="362"/>
    </row>
    <row r="28" ht="22.9" customHeight="1" spans="1:10">
      <c r="A28" s="356"/>
      <c r="B28" s="331"/>
      <c r="C28" s="331"/>
      <c r="D28" s="331"/>
      <c r="E28" s="331"/>
      <c r="F28" s="331" t="s">
        <v>76</v>
      </c>
      <c r="G28" s="339">
        <f>SUM(G29:G32)</f>
        <v>106.13</v>
      </c>
      <c r="H28" s="339">
        <f>SUM(H29:H32)</f>
        <v>106.13</v>
      </c>
      <c r="I28" s="339"/>
      <c r="J28" s="362"/>
    </row>
    <row r="29" ht="22.9" customHeight="1" spans="1:10">
      <c r="A29" s="356"/>
      <c r="B29" s="331" t="s">
        <v>96</v>
      </c>
      <c r="C29" s="331" t="s">
        <v>97</v>
      </c>
      <c r="D29" s="331" t="s">
        <v>119</v>
      </c>
      <c r="E29" s="331" t="s">
        <v>120</v>
      </c>
      <c r="F29" s="331" t="s">
        <v>121</v>
      </c>
      <c r="G29" s="339">
        <v>81.6</v>
      </c>
      <c r="H29" s="339">
        <v>81.6</v>
      </c>
      <c r="I29" s="339"/>
      <c r="J29" s="362"/>
    </row>
    <row r="30" ht="22.9" customHeight="1" spans="1:10">
      <c r="A30" s="356"/>
      <c r="B30" s="331" t="s">
        <v>102</v>
      </c>
      <c r="C30" s="331" t="s">
        <v>103</v>
      </c>
      <c r="D30" s="331" t="s">
        <v>99</v>
      </c>
      <c r="E30" s="331" t="s">
        <v>120</v>
      </c>
      <c r="F30" s="331" t="s">
        <v>111</v>
      </c>
      <c r="G30" s="339">
        <v>11.71</v>
      </c>
      <c r="H30" s="339">
        <v>11.71</v>
      </c>
      <c r="I30" s="339"/>
      <c r="J30" s="362"/>
    </row>
    <row r="31" ht="22.9" customHeight="1" spans="1:10">
      <c r="A31" s="356"/>
      <c r="B31" s="331" t="s">
        <v>102</v>
      </c>
      <c r="C31" s="331" t="s">
        <v>103</v>
      </c>
      <c r="D31" s="331" t="s">
        <v>103</v>
      </c>
      <c r="E31" s="331" t="s">
        <v>120</v>
      </c>
      <c r="F31" s="331" t="s">
        <v>112</v>
      </c>
      <c r="G31" s="339">
        <v>6.54</v>
      </c>
      <c r="H31" s="339">
        <v>6.54</v>
      </c>
      <c r="I31" s="339"/>
      <c r="J31" s="362"/>
    </row>
    <row r="32" ht="22.9" customHeight="1" spans="1:10">
      <c r="A32" s="356"/>
      <c r="B32" s="331" t="s">
        <v>106</v>
      </c>
      <c r="C32" s="331" t="s">
        <v>99</v>
      </c>
      <c r="D32" s="331" t="s">
        <v>97</v>
      </c>
      <c r="E32" s="331" t="s">
        <v>120</v>
      </c>
      <c r="F32" s="331" t="s">
        <v>113</v>
      </c>
      <c r="G32" s="339">
        <v>6.28</v>
      </c>
      <c r="H32" s="339">
        <v>6.28</v>
      </c>
      <c r="I32" s="339"/>
      <c r="J32" s="362"/>
    </row>
    <row r="33" ht="22.9" customHeight="1" spans="1:10">
      <c r="A33" s="356"/>
      <c r="B33" s="331"/>
      <c r="C33" s="331"/>
      <c r="D33" s="331"/>
      <c r="E33" s="331"/>
      <c r="F33" s="331" t="s">
        <v>122</v>
      </c>
      <c r="G33" s="339">
        <f>SUM(G34:G38)</f>
        <v>474.56</v>
      </c>
      <c r="H33" s="339">
        <f>SUM(H34:H38)</f>
        <v>474.56</v>
      </c>
      <c r="I33" s="339"/>
      <c r="J33" s="362"/>
    </row>
    <row r="34" ht="22.9" customHeight="1" spans="1:10">
      <c r="A34" s="356"/>
      <c r="B34" s="331" t="s">
        <v>96</v>
      </c>
      <c r="C34" s="331" t="s">
        <v>97</v>
      </c>
      <c r="D34" s="331" t="s">
        <v>97</v>
      </c>
      <c r="E34" s="331" t="s">
        <v>123</v>
      </c>
      <c r="F34" s="331" t="s">
        <v>124</v>
      </c>
      <c r="G34" s="339">
        <v>386.12</v>
      </c>
      <c r="H34" s="339">
        <v>386.12</v>
      </c>
      <c r="I34" s="339"/>
      <c r="J34" s="362"/>
    </row>
    <row r="35" ht="22.9" customHeight="1" spans="1:10">
      <c r="A35" s="356"/>
      <c r="B35" s="331" t="s">
        <v>96</v>
      </c>
      <c r="C35" s="331" t="s">
        <v>97</v>
      </c>
      <c r="D35" s="331" t="s">
        <v>99</v>
      </c>
      <c r="E35" s="331" t="s">
        <v>123</v>
      </c>
      <c r="F35" s="331" t="s">
        <v>100</v>
      </c>
      <c r="G35" s="339">
        <v>15</v>
      </c>
      <c r="H35" s="339">
        <v>15</v>
      </c>
      <c r="I35" s="339"/>
      <c r="J35" s="362"/>
    </row>
    <row r="36" ht="22.9" customHeight="1" spans="1:10">
      <c r="A36" s="356"/>
      <c r="B36" s="331" t="s">
        <v>102</v>
      </c>
      <c r="C36" s="331" t="s">
        <v>103</v>
      </c>
      <c r="D36" s="331" t="s">
        <v>97</v>
      </c>
      <c r="E36" s="331" t="s">
        <v>123</v>
      </c>
      <c r="F36" s="331" t="s">
        <v>125</v>
      </c>
      <c r="G36" s="339">
        <v>6.88</v>
      </c>
      <c r="H36" s="339">
        <v>6.88</v>
      </c>
      <c r="I36" s="339"/>
      <c r="J36" s="362"/>
    </row>
    <row r="37" ht="22.9" customHeight="1" spans="1:10">
      <c r="A37" s="356"/>
      <c r="B37" s="331" t="s">
        <v>102</v>
      </c>
      <c r="C37" s="331" t="s">
        <v>103</v>
      </c>
      <c r="D37" s="331" t="s">
        <v>103</v>
      </c>
      <c r="E37" s="331" t="s">
        <v>123</v>
      </c>
      <c r="F37" s="331" t="s">
        <v>112</v>
      </c>
      <c r="G37" s="339">
        <v>31.92</v>
      </c>
      <c r="H37" s="339">
        <v>31.92</v>
      </c>
      <c r="I37" s="339"/>
      <c r="J37" s="362"/>
    </row>
    <row r="38" ht="22.9" customHeight="1" spans="1:10">
      <c r="A38" s="356"/>
      <c r="B38" s="331" t="s">
        <v>106</v>
      </c>
      <c r="C38" s="331" t="s">
        <v>99</v>
      </c>
      <c r="D38" s="331" t="s">
        <v>97</v>
      </c>
      <c r="E38" s="331" t="s">
        <v>123</v>
      </c>
      <c r="F38" s="331" t="s">
        <v>113</v>
      </c>
      <c r="G38" s="339">
        <v>34.64</v>
      </c>
      <c r="H38" s="339">
        <v>34.64</v>
      </c>
      <c r="I38" s="339"/>
      <c r="J38" s="362"/>
    </row>
    <row r="39" ht="22.9" customHeight="1" spans="1:10">
      <c r="A39" s="356"/>
      <c r="B39" s="331"/>
      <c r="C39" s="331"/>
      <c r="D39" s="331"/>
      <c r="E39" s="331"/>
      <c r="F39" s="331" t="s">
        <v>78</v>
      </c>
      <c r="G39" s="339">
        <f>SUM(G40:G43)</f>
        <v>234.7</v>
      </c>
      <c r="H39" s="339">
        <f>SUM(H40:H43)</f>
        <v>234.7</v>
      </c>
      <c r="I39" s="339"/>
      <c r="J39" s="362"/>
    </row>
    <row r="40" ht="22.9" customHeight="1" spans="1:10">
      <c r="A40" s="356"/>
      <c r="B40" s="331" t="s">
        <v>96</v>
      </c>
      <c r="C40" s="331" t="s">
        <v>97</v>
      </c>
      <c r="D40" s="331" t="s">
        <v>93</v>
      </c>
      <c r="E40" s="331" t="s">
        <v>126</v>
      </c>
      <c r="F40" s="331" t="s">
        <v>127</v>
      </c>
      <c r="G40" s="339">
        <v>135.2</v>
      </c>
      <c r="H40" s="339">
        <v>135.2</v>
      </c>
      <c r="I40" s="339"/>
      <c r="J40" s="362"/>
    </row>
    <row r="41" ht="22.9" customHeight="1" spans="1:10">
      <c r="A41" s="356"/>
      <c r="B41" s="331" t="s">
        <v>102</v>
      </c>
      <c r="C41" s="331" t="s">
        <v>103</v>
      </c>
      <c r="D41" s="331" t="s">
        <v>99</v>
      </c>
      <c r="E41" s="331" t="s">
        <v>126</v>
      </c>
      <c r="F41" s="331" t="s">
        <v>111</v>
      </c>
      <c r="G41" s="339">
        <v>73.76</v>
      </c>
      <c r="H41" s="339">
        <v>73.76</v>
      </c>
      <c r="I41" s="339"/>
      <c r="J41" s="362"/>
    </row>
    <row r="42" ht="22.9" customHeight="1" spans="1:10">
      <c r="A42" s="356"/>
      <c r="B42" s="331" t="s">
        <v>102</v>
      </c>
      <c r="C42" s="331" t="s">
        <v>103</v>
      </c>
      <c r="D42" s="331" t="s">
        <v>103</v>
      </c>
      <c r="E42" s="331" t="s">
        <v>126</v>
      </c>
      <c r="F42" s="331" t="s">
        <v>112</v>
      </c>
      <c r="G42" s="339">
        <v>13.13</v>
      </c>
      <c r="H42" s="339">
        <v>13.13</v>
      </c>
      <c r="I42" s="339"/>
      <c r="J42" s="362"/>
    </row>
    <row r="43" ht="22.9" customHeight="1" spans="1:10">
      <c r="A43" s="356"/>
      <c r="B43" s="331" t="s">
        <v>106</v>
      </c>
      <c r="C43" s="331" t="s">
        <v>99</v>
      </c>
      <c r="D43" s="331" t="s">
        <v>97</v>
      </c>
      <c r="E43" s="331" t="s">
        <v>126</v>
      </c>
      <c r="F43" s="331" t="s">
        <v>113</v>
      </c>
      <c r="G43" s="339">
        <v>12.61</v>
      </c>
      <c r="H43" s="339">
        <v>12.61</v>
      </c>
      <c r="I43" s="339"/>
      <c r="J43" s="362"/>
    </row>
    <row r="44" ht="22.9" customHeight="1" spans="1:10">
      <c r="A44" s="356"/>
      <c r="B44" s="331"/>
      <c r="C44" s="331"/>
      <c r="D44" s="331"/>
      <c r="E44" s="331"/>
      <c r="F44" s="331" t="s">
        <v>79</v>
      </c>
      <c r="G44" s="339">
        <f>SUM(G45:G50)</f>
        <v>2013.098</v>
      </c>
      <c r="H44" s="339">
        <f>SUM(H45:H50)</f>
        <v>2013.098</v>
      </c>
      <c r="I44" s="339"/>
      <c r="J44" s="362"/>
    </row>
    <row r="45" ht="22.9" customHeight="1" spans="1:10">
      <c r="A45" s="356"/>
      <c r="B45" s="331" t="s">
        <v>96</v>
      </c>
      <c r="C45" s="331" t="s">
        <v>97</v>
      </c>
      <c r="D45" s="331" t="s">
        <v>128</v>
      </c>
      <c r="E45" s="331" t="s">
        <v>129</v>
      </c>
      <c r="F45" s="331" t="s">
        <v>130</v>
      </c>
      <c r="G45" s="339">
        <v>1785.0253</v>
      </c>
      <c r="H45" s="339">
        <v>1785.0253</v>
      </c>
      <c r="I45" s="339"/>
      <c r="J45" s="362"/>
    </row>
    <row r="46" ht="22.9" customHeight="1" spans="1:10">
      <c r="A46" s="356"/>
      <c r="B46" s="331" t="s">
        <v>102</v>
      </c>
      <c r="C46" s="331" t="s">
        <v>103</v>
      </c>
      <c r="D46" s="331" t="s">
        <v>99</v>
      </c>
      <c r="E46" s="331" t="s">
        <v>129</v>
      </c>
      <c r="F46" s="331" t="s">
        <v>111</v>
      </c>
      <c r="G46" s="339">
        <v>219.8487</v>
      </c>
      <c r="H46" s="339">
        <v>219.8487</v>
      </c>
      <c r="I46" s="339"/>
      <c r="J46" s="362"/>
    </row>
    <row r="47" ht="22.9" customHeight="1" spans="1:10">
      <c r="A47" s="356"/>
      <c r="B47" s="331" t="s">
        <v>102</v>
      </c>
      <c r="C47" s="331" t="s">
        <v>103</v>
      </c>
      <c r="D47" s="331" t="s">
        <v>103</v>
      </c>
      <c r="E47" s="331" t="s">
        <v>129</v>
      </c>
      <c r="F47" s="331" t="s">
        <v>112</v>
      </c>
      <c r="G47" s="339">
        <v>3.3093</v>
      </c>
      <c r="H47" s="339">
        <v>3.3093</v>
      </c>
      <c r="I47" s="339"/>
      <c r="J47" s="362"/>
    </row>
    <row r="48" ht="22.9" customHeight="1" spans="1:10">
      <c r="A48" s="356"/>
      <c r="B48" s="331" t="s">
        <v>102</v>
      </c>
      <c r="C48" s="331" t="s">
        <v>103</v>
      </c>
      <c r="D48" s="331" t="s">
        <v>128</v>
      </c>
      <c r="E48" s="331" t="s">
        <v>129</v>
      </c>
      <c r="F48" s="331" t="s">
        <v>229</v>
      </c>
      <c r="G48" s="339">
        <v>1.7935</v>
      </c>
      <c r="H48" s="339">
        <v>1.7935</v>
      </c>
      <c r="I48" s="339"/>
      <c r="J48" s="362"/>
    </row>
    <row r="49" ht="22.9" customHeight="1" spans="1:10">
      <c r="A49" s="356"/>
      <c r="B49" s="331" t="s">
        <v>102</v>
      </c>
      <c r="C49" s="331" t="s">
        <v>103</v>
      </c>
      <c r="D49" s="331" t="s">
        <v>93</v>
      </c>
      <c r="E49" s="331" t="s">
        <v>129</v>
      </c>
      <c r="F49" s="331" t="s">
        <v>132</v>
      </c>
      <c r="G49" s="339">
        <v>0.3261</v>
      </c>
      <c r="H49" s="339">
        <v>0.3261</v>
      </c>
      <c r="I49" s="339"/>
      <c r="J49" s="362"/>
    </row>
    <row r="50" ht="22.9" customHeight="1" spans="1:10">
      <c r="A50" s="356"/>
      <c r="B50" s="331" t="s">
        <v>106</v>
      </c>
      <c r="C50" s="331" t="s">
        <v>99</v>
      </c>
      <c r="D50" s="331" t="s">
        <v>97</v>
      </c>
      <c r="E50" s="331" t="s">
        <v>129</v>
      </c>
      <c r="F50" s="331" t="s">
        <v>113</v>
      </c>
      <c r="G50" s="339">
        <v>2.7951</v>
      </c>
      <c r="H50" s="339">
        <v>2.7951</v>
      </c>
      <c r="I50" s="339"/>
      <c r="J50" s="362"/>
    </row>
    <row r="51" ht="22.9" customHeight="1" spans="1:10">
      <c r="A51" s="356"/>
      <c r="B51" s="331"/>
      <c r="C51" s="331"/>
      <c r="D51" s="331"/>
      <c r="E51" s="331"/>
      <c r="F51" s="331" t="s">
        <v>80</v>
      </c>
      <c r="G51" s="339">
        <f>SUM(G52:G55)</f>
        <v>3371.19</v>
      </c>
      <c r="H51" s="339">
        <f>SUM(H52:H55)</f>
        <v>3371.19</v>
      </c>
      <c r="I51" s="339"/>
      <c r="J51" s="362"/>
    </row>
    <row r="52" ht="22.9" customHeight="1" spans="1:10">
      <c r="A52" s="356"/>
      <c r="B52" s="331" t="s">
        <v>91</v>
      </c>
      <c r="C52" s="331" t="s">
        <v>92</v>
      </c>
      <c r="D52" s="331" t="s">
        <v>93</v>
      </c>
      <c r="E52" s="331" t="s">
        <v>133</v>
      </c>
      <c r="F52" s="331" t="s">
        <v>95</v>
      </c>
      <c r="G52" s="339">
        <v>2</v>
      </c>
      <c r="H52" s="339">
        <v>2</v>
      </c>
      <c r="I52" s="339"/>
      <c r="J52" s="362"/>
    </row>
    <row r="53" ht="22.9" customHeight="1" spans="1:10">
      <c r="A53" s="356"/>
      <c r="B53" s="331" t="s">
        <v>96</v>
      </c>
      <c r="C53" s="331" t="s">
        <v>134</v>
      </c>
      <c r="D53" s="331" t="s">
        <v>134</v>
      </c>
      <c r="E53" s="331" t="s">
        <v>133</v>
      </c>
      <c r="F53" s="331" t="s">
        <v>135</v>
      </c>
      <c r="G53" s="339">
        <v>2999.17</v>
      </c>
      <c r="H53" s="339">
        <v>2999.17</v>
      </c>
      <c r="I53" s="339"/>
      <c r="J53" s="362"/>
    </row>
    <row r="54" ht="22.9" customHeight="1" spans="1:10">
      <c r="A54" s="356"/>
      <c r="B54" s="331" t="s">
        <v>102</v>
      </c>
      <c r="C54" s="331" t="s">
        <v>103</v>
      </c>
      <c r="D54" s="331" t="s">
        <v>103</v>
      </c>
      <c r="E54" s="331" t="s">
        <v>133</v>
      </c>
      <c r="F54" s="331" t="s">
        <v>112</v>
      </c>
      <c r="G54" s="339">
        <v>190.14</v>
      </c>
      <c r="H54" s="339">
        <v>190.14</v>
      </c>
      <c r="I54" s="339"/>
      <c r="J54" s="362"/>
    </row>
    <row r="55" ht="22.9" customHeight="1" spans="1:10">
      <c r="A55" s="356"/>
      <c r="B55" s="331" t="s">
        <v>106</v>
      </c>
      <c r="C55" s="331" t="s">
        <v>99</v>
      </c>
      <c r="D55" s="331" t="s">
        <v>97</v>
      </c>
      <c r="E55" s="331" t="s">
        <v>133</v>
      </c>
      <c r="F55" s="331" t="s">
        <v>113</v>
      </c>
      <c r="G55" s="339">
        <v>179.88</v>
      </c>
      <c r="H55" s="339">
        <v>179.88</v>
      </c>
      <c r="I55" s="339"/>
      <c r="J55" s="362"/>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5"/>
  <sheetViews>
    <sheetView workbookViewId="0">
      <pane ySplit="6" topLeftCell="A75" activePane="bottomLeft" state="frozen"/>
      <selection/>
      <selection pane="bottomLeft" activeCell="F181" sqref="F181:G183"/>
    </sheetView>
  </sheetViews>
  <sheetFormatPr defaultColWidth="10" defaultRowHeight="13.5"/>
  <cols>
    <col min="1" max="1" width="1.5" style="350" customWidth="1"/>
    <col min="2" max="3" width="6.125" style="350" customWidth="1"/>
    <col min="4" max="4" width="9.375" style="350" customWidth="1"/>
    <col min="5" max="5" width="41" style="350" customWidth="1"/>
    <col min="6" max="6" width="17.375" style="363" customWidth="1"/>
    <col min="7" max="8" width="17.375" style="350" customWidth="1"/>
    <col min="9" max="9" width="1.5" style="350" customWidth="1"/>
    <col min="10" max="10" width="9.75833333333333" style="350" customWidth="1"/>
    <col min="11" max="16384" width="10" style="350"/>
  </cols>
  <sheetData>
    <row r="1" ht="24.95" customHeight="1" spans="1:9">
      <c r="A1" s="364"/>
      <c r="B1" s="326"/>
      <c r="C1" s="326"/>
      <c r="D1" s="365"/>
      <c r="E1" s="365"/>
      <c r="F1" s="366"/>
      <c r="G1" s="351"/>
      <c r="H1" s="367" t="s">
        <v>230</v>
      </c>
      <c r="I1" s="372"/>
    </row>
    <row r="2" ht="22.9" customHeight="1" spans="1:9">
      <c r="A2" s="351"/>
      <c r="B2" s="352" t="s">
        <v>231</v>
      </c>
      <c r="C2" s="352"/>
      <c r="D2" s="352"/>
      <c r="E2" s="352"/>
      <c r="F2" s="368"/>
      <c r="G2" s="352"/>
      <c r="H2" s="352"/>
      <c r="I2" s="372"/>
    </row>
    <row r="3" ht="19.5" customHeight="1" spans="1:9">
      <c r="A3" s="353"/>
      <c r="B3" s="354" t="s">
        <v>4</v>
      </c>
      <c r="C3" s="354"/>
      <c r="D3" s="354"/>
      <c r="E3" s="354"/>
      <c r="G3" s="353"/>
      <c r="H3" s="369" t="s">
        <v>5</v>
      </c>
      <c r="I3" s="372"/>
    </row>
    <row r="4" ht="24.4" customHeight="1" spans="1:9">
      <c r="A4" s="357"/>
      <c r="B4" s="331" t="s">
        <v>8</v>
      </c>
      <c r="C4" s="331"/>
      <c r="D4" s="331"/>
      <c r="E4" s="331"/>
      <c r="F4" s="370" t="s">
        <v>83</v>
      </c>
      <c r="G4" s="331"/>
      <c r="H4" s="331"/>
      <c r="I4" s="372"/>
    </row>
    <row r="5" ht="24.4" customHeight="1" spans="1:9">
      <c r="A5" s="357"/>
      <c r="B5" s="331" t="s">
        <v>87</v>
      </c>
      <c r="C5" s="331"/>
      <c r="D5" s="331" t="s">
        <v>69</v>
      </c>
      <c r="E5" s="331" t="s">
        <v>70</v>
      </c>
      <c r="F5" s="370" t="s">
        <v>58</v>
      </c>
      <c r="G5" s="331" t="s">
        <v>232</v>
      </c>
      <c r="H5" s="331" t="s">
        <v>233</v>
      </c>
      <c r="I5" s="372"/>
    </row>
    <row r="6" ht="24.4" customHeight="1" spans="1:9">
      <c r="A6" s="277"/>
      <c r="B6" s="331" t="s">
        <v>88</v>
      </c>
      <c r="C6" s="331" t="s">
        <v>89</v>
      </c>
      <c r="D6" s="331"/>
      <c r="E6" s="331"/>
      <c r="F6" s="370"/>
      <c r="G6" s="331"/>
      <c r="H6" s="331"/>
      <c r="I6" s="372"/>
    </row>
    <row r="7" ht="21" customHeight="1" spans="1:9">
      <c r="A7" s="357"/>
      <c r="B7" s="331"/>
      <c r="C7" s="331"/>
      <c r="D7" s="331"/>
      <c r="E7" s="331" t="s">
        <v>71</v>
      </c>
      <c r="F7" s="371">
        <f>F8+F35+F59+F84+F110+F135+F160+F184+F209</f>
        <v>5909.7679</v>
      </c>
      <c r="G7" s="371">
        <f>G8+G35+G59+G84+G110+G135+G160+G184+G209</f>
        <v>5209.2059</v>
      </c>
      <c r="H7" s="371">
        <f>H8+H35+H59+H84+H110+H135+H160+H184+H209</f>
        <v>700.562</v>
      </c>
      <c r="I7" s="372"/>
    </row>
    <row r="8" ht="21" customHeight="1" spans="1:9">
      <c r="A8" s="357"/>
      <c r="B8" s="331"/>
      <c r="C8" s="331"/>
      <c r="D8" s="331"/>
      <c r="E8" s="331" t="s">
        <v>72</v>
      </c>
      <c r="F8" s="371">
        <f>F9+F18+F30</f>
        <v>1060.67</v>
      </c>
      <c r="G8" s="371">
        <f>G9+G18+G30</f>
        <v>913.81</v>
      </c>
      <c r="H8" s="371">
        <f>H9+H18+H30</f>
        <v>146.86</v>
      </c>
      <c r="I8" s="372"/>
    </row>
    <row r="9" ht="21" customHeight="1" spans="1:9">
      <c r="A9" s="357"/>
      <c r="B9" s="331">
        <v>301</v>
      </c>
      <c r="C9" s="331"/>
      <c r="D9" s="331">
        <v>205001</v>
      </c>
      <c r="E9" s="331" t="s">
        <v>188</v>
      </c>
      <c r="F9" s="371">
        <v>788.39</v>
      </c>
      <c r="G9" s="371">
        <v>788.39</v>
      </c>
      <c r="H9" s="371"/>
      <c r="I9" s="372"/>
    </row>
    <row r="10" ht="21" customHeight="1" spans="1:9">
      <c r="A10" s="357"/>
      <c r="B10" s="331">
        <v>301</v>
      </c>
      <c r="C10" s="411" t="s">
        <v>97</v>
      </c>
      <c r="D10" s="331">
        <v>205001</v>
      </c>
      <c r="E10" s="349" t="s">
        <v>189</v>
      </c>
      <c r="F10" s="371">
        <v>201.69</v>
      </c>
      <c r="G10" s="371">
        <v>201.69</v>
      </c>
      <c r="H10" s="371"/>
      <c r="I10" s="372"/>
    </row>
    <row r="11" ht="21" customHeight="1" spans="1:9">
      <c r="A11" s="357"/>
      <c r="B11" s="331">
        <v>301</v>
      </c>
      <c r="C11" s="411" t="s">
        <v>99</v>
      </c>
      <c r="D11" s="331">
        <v>205001</v>
      </c>
      <c r="E11" s="349" t="s">
        <v>190</v>
      </c>
      <c r="F11" s="371">
        <v>349.77</v>
      </c>
      <c r="G11" s="371">
        <v>349.77</v>
      </c>
      <c r="H11" s="371"/>
      <c r="I11" s="372"/>
    </row>
    <row r="12" ht="21" customHeight="1" spans="1:9">
      <c r="A12" s="357"/>
      <c r="B12" s="331">
        <v>301</v>
      </c>
      <c r="C12" s="411" t="s">
        <v>191</v>
      </c>
      <c r="D12" s="331">
        <v>205001</v>
      </c>
      <c r="E12" s="349" t="s">
        <v>192</v>
      </c>
      <c r="F12" s="371">
        <v>16.71</v>
      </c>
      <c r="G12" s="371">
        <v>16.71</v>
      </c>
      <c r="H12" s="371"/>
      <c r="I12" s="372"/>
    </row>
    <row r="13" ht="21" customHeight="1" spans="1:9">
      <c r="A13" s="357"/>
      <c r="B13" s="331">
        <v>301</v>
      </c>
      <c r="C13" s="411" t="s">
        <v>134</v>
      </c>
      <c r="D13" s="331">
        <v>205001</v>
      </c>
      <c r="E13" s="349" t="s">
        <v>193</v>
      </c>
      <c r="F13" s="371">
        <v>61.56</v>
      </c>
      <c r="G13" s="371">
        <v>61.56</v>
      </c>
      <c r="H13" s="371"/>
      <c r="I13" s="372"/>
    </row>
    <row r="14" ht="21" customHeight="1" spans="1:9">
      <c r="A14" s="357"/>
      <c r="B14" s="331">
        <v>301</v>
      </c>
      <c r="C14" s="331">
        <v>10</v>
      </c>
      <c r="D14" s="331">
        <v>205001</v>
      </c>
      <c r="E14" s="349" t="s">
        <v>194</v>
      </c>
      <c r="F14" s="371">
        <v>43.66</v>
      </c>
      <c r="G14" s="371">
        <v>43.66</v>
      </c>
      <c r="H14" s="371"/>
      <c r="I14" s="372"/>
    </row>
    <row r="15" ht="21" customHeight="1" spans="1:9">
      <c r="A15" s="357"/>
      <c r="B15" s="331">
        <v>301</v>
      </c>
      <c r="C15" s="331">
        <v>11</v>
      </c>
      <c r="D15" s="331">
        <v>205001</v>
      </c>
      <c r="E15" s="349" t="s">
        <v>195</v>
      </c>
      <c r="F15" s="371">
        <v>3.2</v>
      </c>
      <c r="G15" s="371">
        <v>3.2</v>
      </c>
      <c r="H15" s="371"/>
      <c r="I15" s="372"/>
    </row>
    <row r="16" ht="21" customHeight="1" spans="1:9">
      <c r="A16" s="357"/>
      <c r="B16" s="331">
        <v>301</v>
      </c>
      <c r="C16" s="331">
        <v>13</v>
      </c>
      <c r="D16" s="331">
        <v>205001</v>
      </c>
      <c r="E16" s="349" t="s">
        <v>107</v>
      </c>
      <c r="F16" s="371">
        <v>70.18</v>
      </c>
      <c r="G16" s="371">
        <v>70.18</v>
      </c>
      <c r="H16" s="371"/>
      <c r="I16" s="372"/>
    </row>
    <row r="17" ht="21" customHeight="1" spans="1:9">
      <c r="A17" s="357"/>
      <c r="B17" s="331">
        <v>301</v>
      </c>
      <c r="C17" s="331">
        <v>99</v>
      </c>
      <c r="D17" s="331">
        <v>205001</v>
      </c>
      <c r="E17" s="349" t="s">
        <v>196</v>
      </c>
      <c r="F17" s="371">
        <v>41.62</v>
      </c>
      <c r="G17" s="371">
        <v>41.62</v>
      </c>
      <c r="H17" s="371"/>
      <c r="I17" s="372"/>
    </row>
    <row r="18" ht="21" customHeight="1" spans="1:9">
      <c r="A18" s="357"/>
      <c r="B18" s="331">
        <v>302</v>
      </c>
      <c r="C18" s="331"/>
      <c r="D18" s="331">
        <v>205001</v>
      </c>
      <c r="E18" s="331" t="s">
        <v>197</v>
      </c>
      <c r="F18" s="371">
        <f>SUM(F19:F29)</f>
        <v>146.86</v>
      </c>
      <c r="G18" s="371"/>
      <c r="H18" s="371">
        <f>SUM(H19:H29)</f>
        <v>146.86</v>
      </c>
      <c r="I18" s="372"/>
    </row>
    <row r="19" ht="21" customHeight="1" spans="1:9">
      <c r="A19" s="357"/>
      <c r="B19" s="331">
        <v>302</v>
      </c>
      <c r="C19" s="411" t="s">
        <v>97</v>
      </c>
      <c r="D19" s="331">
        <v>205001</v>
      </c>
      <c r="E19" s="349" t="s">
        <v>198</v>
      </c>
      <c r="F19" s="371">
        <v>11.32</v>
      </c>
      <c r="G19" s="371"/>
      <c r="H19" s="371">
        <v>11.32</v>
      </c>
      <c r="I19" s="372"/>
    </row>
    <row r="20" ht="21" customHeight="1" spans="1:9">
      <c r="A20" s="357"/>
      <c r="B20" s="331">
        <v>302</v>
      </c>
      <c r="C20" s="411" t="s">
        <v>103</v>
      </c>
      <c r="D20" s="331">
        <v>205001</v>
      </c>
      <c r="E20" s="349" t="s">
        <v>199</v>
      </c>
      <c r="F20" s="371">
        <v>1.13</v>
      </c>
      <c r="G20" s="371"/>
      <c r="H20" s="371">
        <v>1.13</v>
      </c>
      <c r="I20" s="372"/>
    </row>
    <row r="21" ht="21" customHeight="1" spans="1:9">
      <c r="A21" s="357"/>
      <c r="B21" s="331">
        <v>302</v>
      </c>
      <c r="C21" s="411" t="s">
        <v>200</v>
      </c>
      <c r="D21" s="331">
        <v>205001</v>
      </c>
      <c r="E21" s="349" t="s">
        <v>201</v>
      </c>
      <c r="F21" s="371">
        <v>2.83</v>
      </c>
      <c r="G21" s="371"/>
      <c r="H21" s="371">
        <v>2.83</v>
      </c>
      <c r="I21" s="372"/>
    </row>
    <row r="22" ht="21" customHeight="1" spans="1:9">
      <c r="A22" s="357"/>
      <c r="B22" s="331">
        <v>302</v>
      </c>
      <c r="C22" s="411" t="s">
        <v>128</v>
      </c>
      <c r="D22" s="331">
        <v>205001</v>
      </c>
      <c r="E22" s="349" t="s">
        <v>202</v>
      </c>
      <c r="F22" s="371">
        <v>8.29</v>
      </c>
      <c r="G22" s="371"/>
      <c r="H22" s="371">
        <v>8.29</v>
      </c>
      <c r="I22" s="372"/>
    </row>
    <row r="23" ht="21" customHeight="1" spans="1:9">
      <c r="A23" s="357"/>
      <c r="B23" s="331">
        <v>302</v>
      </c>
      <c r="C23" s="331">
        <v>11</v>
      </c>
      <c r="D23" s="331">
        <v>205001</v>
      </c>
      <c r="E23" s="349" t="s">
        <v>203</v>
      </c>
      <c r="F23" s="371">
        <v>33.97</v>
      </c>
      <c r="G23" s="371"/>
      <c r="H23" s="371">
        <v>33.97</v>
      </c>
      <c r="I23" s="372"/>
    </row>
    <row r="24" ht="21" customHeight="1" spans="1:9">
      <c r="A24" s="357"/>
      <c r="B24" s="331">
        <v>302</v>
      </c>
      <c r="C24" s="331">
        <v>17</v>
      </c>
      <c r="D24" s="331">
        <v>205001</v>
      </c>
      <c r="E24" s="349" t="s">
        <v>204</v>
      </c>
      <c r="F24" s="371">
        <v>3.13</v>
      </c>
      <c r="G24" s="371"/>
      <c r="H24" s="371">
        <v>3.13</v>
      </c>
      <c r="I24" s="372"/>
    </row>
    <row r="25" ht="21" customHeight="1" spans="1:9">
      <c r="A25" s="357"/>
      <c r="B25" s="331">
        <v>302</v>
      </c>
      <c r="C25" s="331">
        <v>28</v>
      </c>
      <c r="D25" s="331">
        <v>205001</v>
      </c>
      <c r="E25" s="349" t="s">
        <v>205</v>
      </c>
      <c r="F25" s="371">
        <v>11.37</v>
      </c>
      <c r="G25" s="371"/>
      <c r="H25" s="371">
        <v>11.37</v>
      </c>
      <c r="I25" s="372"/>
    </row>
    <row r="26" ht="21" customHeight="1" spans="1:9">
      <c r="A26" s="357"/>
      <c r="B26" s="331">
        <v>302</v>
      </c>
      <c r="C26" s="331">
        <v>29</v>
      </c>
      <c r="D26" s="331">
        <v>205001</v>
      </c>
      <c r="E26" s="349" t="s">
        <v>206</v>
      </c>
      <c r="F26" s="371">
        <v>10.46</v>
      </c>
      <c r="G26" s="371"/>
      <c r="H26" s="371">
        <v>10.46</v>
      </c>
      <c r="I26" s="372"/>
    </row>
    <row r="27" ht="21" customHeight="1" spans="1:9">
      <c r="A27" s="357"/>
      <c r="B27" s="331">
        <v>302</v>
      </c>
      <c r="C27" s="331">
        <v>31</v>
      </c>
      <c r="D27" s="331">
        <v>205001</v>
      </c>
      <c r="E27" s="349" t="s">
        <v>207</v>
      </c>
      <c r="F27" s="371">
        <v>5.67</v>
      </c>
      <c r="G27" s="371"/>
      <c r="H27" s="371">
        <v>5.67</v>
      </c>
      <c r="I27" s="372"/>
    </row>
    <row r="28" ht="21" customHeight="1" spans="1:9">
      <c r="A28" s="357"/>
      <c r="B28" s="331">
        <v>302</v>
      </c>
      <c r="C28" s="331">
        <v>39</v>
      </c>
      <c r="D28" s="331">
        <v>205001</v>
      </c>
      <c r="E28" s="349" t="s">
        <v>208</v>
      </c>
      <c r="F28" s="371">
        <v>38.94</v>
      </c>
      <c r="G28" s="371"/>
      <c r="H28" s="371">
        <v>38.94</v>
      </c>
      <c r="I28" s="372"/>
    </row>
    <row r="29" ht="21" customHeight="1" spans="1:9">
      <c r="A29" s="357"/>
      <c r="B29" s="331">
        <v>302</v>
      </c>
      <c r="C29" s="331">
        <v>99</v>
      </c>
      <c r="D29" s="331">
        <v>205001</v>
      </c>
      <c r="E29" s="349" t="s">
        <v>209</v>
      </c>
      <c r="F29" s="371">
        <v>19.75</v>
      </c>
      <c r="G29" s="371"/>
      <c r="H29" s="371">
        <v>19.75</v>
      </c>
      <c r="I29" s="372"/>
    </row>
    <row r="30" ht="21" customHeight="1" spans="1:9">
      <c r="A30" s="357"/>
      <c r="B30" s="331">
        <v>303</v>
      </c>
      <c r="C30" s="331"/>
      <c r="D30" s="331">
        <v>205001</v>
      </c>
      <c r="E30" s="331" t="s">
        <v>210</v>
      </c>
      <c r="F30" s="371">
        <f>SUM(F31:F34)</f>
        <v>125.42</v>
      </c>
      <c r="G30" s="371">
        <f>SUM(G31:G34)</f>
        <v>125.42</v>
      </c>
      <c r="H30" s="371"/>
      <c r="I30" s="372"/>
    </row>
    <row r="31" ht="21" customHeight="1" spans="1:9">
      <c r="A31" s="357"/>
      <c r="B31" s="331">
        <v>303</v>
      </c>
      <c r="C31" s="411" t="s">
        <v>97</v>
      </c>
      <c r="D31" s="331">
        <v>205001</v>
      </c>
      <c r="E31" s="349" t="s">
        <v>211</v>
      </c>
      <c r="F31" s="371">
        <v>34.56</v>
      </c>
      <c r="G31" s="371">
        <v>34.56</v>
      </c>
      <c r="H31" s="371"/>
      <c r="I31" s="372"/>
    </row>
    <row r="32" ht="21" customHeight="1" spans="1:9">
      <c r="A32" s="357"/>
      <c r="B32" s="331">
        <v>303</v>
      </c>
      <c r="C32" s="411" t="s">
        <v>99</v>
      </c>
      <c r="D32" s="331">
        <v>205001</v>
      </c>
      <c r="E32" s="349" t="s">
        <v>212</v>
      </c>
      <c r="F32" s="371">
        <v>84.53</v>
      </c>
      <c r="G32" s="371">
        <v>84.53</v>
      </c>
      <c r="H32" s="371"/>
      <c r="I32" s="372"/>
    </row>
    <row r="33" ht="21" customHeight="1" spans="1:9">
      <c r="A33" s="357"/>
      <c r="B33" s="331" t="s">
        <v>213</v>
      </c>
      <c r="C33" s="331" t="s">
        <v>103</v>
      </c>
      <c r="D33" s="331">
        <v>205001</v>
      </c>
      <c r="E33" s="349" t="s">
        <v>214</v>
      </c>
      <c r="F33" s="371">
        <v>2.97</v>
      </c>
      <c r="G33" s="371">
        <v>2.97</v>
      </c>
      <c r="H33" s="371"/>
      <c r="I33" s="372"/>
    </row>
    <row r="34" ht="21" customHeight="1" spans="1:9">
      <c r="A34" s="357"/>
      <c r="B34" s="331">
        <v>303</v>
      </c>
      <c r="C34" s="411" t="s">
        <v>128</v>
      </c>
      <c r="D34" s="331">
        <v>205001</v>
      </c>
      <c r="E34" s="349" t="s">
        <v>215</v>
      </c>
      <c r="F34" s="371">
        <v>3.36</v>
      </c>
      <c r="G34" s="371">
        <v>3.36</v>
      </c>
      <c r="H34" s="371"/>
      <c r="I34" s="372"/>
    </row>
    <row r="35" ht="21" customHeight="1" spans="1:9">
      <c r="A35" s="357"/>
      <c r="B35" s="331"/>
      <c r="C35" s="331"/>
      <c r="D35" s="331"/>
      <c r="E35" s="331" t="s">
        <v>73</v>
      </c>
      <c r="F35" s="371">
        <f>F36+F46+F57</f>
        <v>481.96</v>
      </c>
      <c r="G35" s="371">
        <f>G36+G46+G57</f>
        <v>443.41</v>
      </c>
      <c r="H35" s="371">
        <f>H36+H46+H57</f>
        <v>38.55</v>
      </c>
      <c r="I35" s="372"/>
    </row>
    <row r="36" ht="21" customHeight="1" spans="1:9">
      <c r="A36" s="357"/>
      <c r="B36" s="331">
        <v>301</v>
      </c>
      <c r="C36" s="331"/>
      <c r="D36" s="331">
        <v>205002</v>
      </c>
      <c r="E36" s="331" t="s">
        <v>188</v>
      </c>
      <c r="F36" s="371">
        <f>SUM(F37:F45)</f>
        <v>403.89</v>
      </c>
      <c r="G36" s="371">
        <f>SUM(G37:G45)</f>
        <v>403.89</v>
      </c>
      <c r="H36" s="371"/>
      <c r="I36" s="372"/>
    </row>
    <row r="37" ht="21" customHeight="1" spans="1:9">
      <c r="A37" s="357"/>
      <c r="B37" s="331">
        <v>301</v>
      </c>
      <c r="C37" s="411" t="s">
        <v>97</v>
      </c>
      <c r="D37" s="331">
        <v>205002</v>
      </c>
      <c r="E37" s="349" t="s">
        <v>189</v>
      </c>
      <c r="F37" s="371">
        <v>112.26</v>
      </c>
      <c r="G37" s="371">
        <v>112.26</v>
      </c>
      <c r="H37" s="371"/>
      <c r="I37" s="372"/>
    </row>
    <row r="38" ht="21" customHeight="1" spans="1:9">
      <c r="A38" s="357"/>
      <c r="B38" s="331">
        <v>301</v>
      </c>
      <c r="C38" s="411" t="s">
        <v>99</v>
      </c>
      <c r="D38" s="331">
        <v>205002</v>
      </c>
      <c r="E38" s="349" t="s">
        <v>190</v>
      </c>
      <c r="F38" s="371">
        <v>17.7</v>
      </c>
      <c r="G38" s="371">
        <v>17.7</v>
      </c>
      <c r="H38" s="371"/>
      <c r="I38" s="372"/>
    </row>
    <row r="39" ht="21" customHeight="1" spans="1:9">
      <c r="A39" s="357"/>
      <c r="B39" s="331">
        <v>301</v>
      </c>
      <c r="C39" s="411" t="s">
        <v>128</v>
      </c>
      <c r="D39" s="331">
        <v>205002</v>
      </c>
      <c r="E39" s="349" t="s">
        <v>217</v>
      </c>
      <c r="F39" s="371">
        <v>153.44</v>
      </c>
      <c r="G39" s="371">
        <v>153.44</v>
      </c>
      <c r="H39" s="371"/>
      <c r="I39" s="372"/>
    </row>
    <row r="40" ht="21" customHeight="1" spans="1:9">
      <c r="A40" s="357"/>
      <c r="B40" s="331">
        <v>301</v>
      </c>
      <c r="C40" s="411" t="s">
        <v>134</v>
      </c>
      <c r="D40" s="331">
        <v>205002</v>
      </c>
      <c r="E40" s="349" t="s">
        <v>193</v>
      </c>
      <c r="F40" s="371">
        <v>36.3</v>
      </c>
      <c r="G40" s="371">
        <v>36.3</v>
      </c>
      <c r="H40" s="371"/>
      <c r="I40" s="372"/>
    </row>
    <row r="41" ht="21" customHeight="1" spans="1:9">
      <c r="A41" s="357"/>
      <c r="B41" s="331">
        <v>301</v>
      </c>
      <c r="C41" s="331">
        <v>10</v>
      </c>
      <c r="D41" s="331">
        <v>205002</v>
      </c>
      <c r="E41" s="349" t="s">
        <v>194</v>
      </c>
      <c r="F41" s="371">
        <v>21.82</v>
      </c>
      <c r="G41" s="371">
        <v>21.82</v>
      </c>
      <c r="H41" s="371"/>
      <c r="I41" s="372"/>
    </row>
    <row r="42" ht="21" customHeight="1" spans="1:9">
      <c r="A42" s="357"/>
      <c r="B42" s="331">
        <v>301</v>
      </c>
      <c r="C42" s="331">
        <v>11</v>
      </c>
      <c r="D42" s="331">
        <v>205002</v>
      </c>
      <c r="E42" s="349" t="s">
        <v>195</v>
      </c>
      <c r="F42" s="371">
        <v>2.24</v>
      </c>
      <c r="G42" s="371">
        <v>2.24</v>
      </c>
      <c r="H42" s="371"/>
      <c r="I42" s="372"/>
    </row>
    <row r="43" ht="21" customHeight="1" spans="1:9">
      <c r="A43" s="357"/>
      <c r="B43" s="331">
        <v>301</v>
      </c>
      <c r="C43" s="331">
        <v>12</v>
      </c>
      <c r="D43" s="331">
        <v>205002</v>
      </c>
      <c r="E43" s="349" t="s">
        <v>218</v>
      </c>
      <c r="F43" s="371">
        <v>3.97</v>
      </c>
      <c r="G43" s="371">
        <v>3.97</v>
      </c>
      <c r="H43" s="371"/>
      <c r="I43" s="372"/>
    </row>
    <row r="44" ht="21" customHeight="1" spans="1:9">
      <c r="A44" s="357"/>
      <c r="B44" s="331">
        <v>301</v>
      </c>
      <c r="C44" s="331">
        <v>13</v>
      </c>
      <c r="D44" s="331">
        <v>205002</v>
      </c>
      <c r="E44" s="349" t="s">
        <v>107</v>
      </c>
      <c r="F44" s="371">
        <v>34.67</v>
      </c>
      <c r="G44" s="371">
        <v>34.67</v>
      </c>
      <c r="H44" s="371"/>
      <c r="I44" s="372"/>
    </row>
    <row r="45" ht="21" customHeight="1" spans="1:9">
      <c r="A45" s="357"/>
      <c r="B45" s="331">
        <v>301</v>
      </c>
      <c r="C45" s="331">
        <v>99</v>
      </c>
      <c r="D45" s="331">
        <v>205002</v>
      </c>
      <c r="E45" s="349" t="s">
        <v>196</v>
      </c>
      <c r="F45" s="371">
        <v>21.49</v>
      </c>
      <c r="G45" s="371">
        <v>21.49</v>
      </c>
      <c r="H45" s="371"/>
      <c r="I45" s="372"/>
    </row>
    <row r="46" ht="21" customHeight="1" spans="1:9">
      <c r="A46" s="357"/>
      <c r="B46" s="331">
        <v>302</v>
      </c>
      <c r="C46" s="331"/>
      <c r="D46" s="331">
        <v>205002</v>
      </c>
      <c r="E46" s="331" t="s">
        <v>197</v>
      </c>
      <c r="F46" s="371">
        <f>SUM(F47:F56)</f>
        <v>38.55</v>
      </c>
      <c r="G46" s="371"/>
      <c r="H46" s="371">
        <f>SUM(H47:H56)</f>
        <v>38.55</v>
      </c>
      <c r="I46" s="372"/>
    </row>
    <row r="47" ht="21" customHeight="1" spans="1:9">
      <c r="A47" s="357"/>
      <c r="B47" s="331">
        <v>302</v>
      </c>
      <c r="C47" s="411" t="s">
        <v>97</v>
      </c>
      <c r="D47" s="331">
        <v>205002</v>
      </c>
      <c r="E47" s="349" t="s">
        <v>198</v>
      </c>
      <c r="F47" s="371">
        <v>2.57</v>
      </c>
      <c r="G47" s="371"/>
      <c r="H47" s="371">
        <v>2.57</v>
      </c>
      <c r="I47" s="372"/>
    </row>
    <row r="48" ht="21" customHeight="1" spans="1:9">
      <c r="A48" s="357"/>
      <c r="B48" s="331">
        <v>302</v>
      </c>
      <c r="C48" s="411" t="s">
        <v>103</v>
      </c>
      <c r="D48" s="331">
        <v>205002</v>
      </c>
      <c r="E48" s="349" t="s">
        <v>199</v>
      </c>
      <c r="F48" s="371">
        <v>0.86</v>
      </c>
      <c r="G48" s="371"/>
      <c r="H48" s="371">
        <v>0.86</v>
      </c>
      <c r="I48" s="372"/>
    </row>
    <row r="49" ht="21" customHeight="1" spans="1:9">
      <c r="A49" s="357"/>
      <c r="B49" s="331">
        <v>302</v>
      </c>
      <c r="C49" s="411" t="s">
        <v>200</v>
      </c>
      <c r="D49" s="331">
        <v>205002</v>
      </c>
      <c r="E49" s="349" t="s">
        <v>201</v>
      </c>
      <c r="F49" s="371">
        <v>2.14</v>
      </c>
      <c r="G49" s="371"/>
      <c r="H49" s="371">
        <v>2.14</v>
      </c>
      <c r="I49" s="372"/>
    </row>
    <row r="50" ht="21" customHeight="1" spans="1:9">
      <c r="A50" s="357"/>
      <c r="B50" s="331">
        <v>302</v>
      </c>
      <c r="C50" s="411" t="s">
        <v>128</v>
      </c>
      <c r="D50" s="331">
        <v>205002</v>
      </c>
      <c r="E50" s="349" t="s">
        <v>202</v>
      </c>
      <c r="F50" s="371">
        <v>1.43</v>
      </c>
      <c r="G50" s="371"/>
      <c r="H50" s="371">
        <v>1.43</v>
      </c>
      <c r="I50" s="372"/>
    </row>
    <row r="51" ht="21" customHeight="1" spans="1:9">
      <c r="A51" s="357"/>
      <c r="B51" s="331">
        <v>302</v>
      </c>
      <c r="C51" s="331">
        <v>11</v>
      </c>
      <c r="D51" s="331">
        <v>205002</v>
      </c>
      <c r="E51" s="349" t="s">
        <v>203</v>
      </c>
      <c r="F51" s="371">
        <v>8.57</v>
      </c>
      <c r="G51" s="371"/>
      <c r="H51" s="371">
        <v>8.57</v>
      </c>
      <c r="I51" s="372"/>
    </row>
    <row r="52" ht="21" customHeight="1" spans="1:9">
      <c r="A52" s="357"/>
      <c r="B52" s="331">
        <v>302</v>
      </c>
      <c r="C52" s="331">
        <v>17</v>
      </c>
      <c r="D52" s="331">
        <v>205002</v>
      </c>
      <c r="E52" s="349" t="s">
        <v>204</v>
      </c>
      <c r="F52" s="371">
        <v>0.57</v>
      </c>
      <c r="G52" s="371"/>
      <c r="H52" s="371">
        <v>0.57</v>
      </c>
      <c r="I52" s="372"/>
    </row>
    <row r="53" ht="21" customHeight="1" spans="1:9">
      <c r="A53" s="357"/>
      <c r="B53" s="331">
        <v>302</v>
      </c>
      <c r="C53" s="331">
        <v>28</v>
      </c>
      <c r="D53" s="331">
        <v>205002</v>
      </c>
      <c r="E53" s="349" t="s">
        <v>205</v>
      </c>
      <c r="F53" s="371">
        <v>5.67</v>
      </c>
      <c r="G53" s="371"/>
      <c r="H53" s="371">
        <v>5.67</v>
      </c>
      <c r="I53" s="372"/>
    </row>
    <row r="54" ht="21" customHeight="1" spans="1:9">
      <c r="A54" s="357"/>
      <c r="B54" s="331">
        <v>302</v>
      </c>
      <c r="C54" s="331">
        <v>29</v>
      </c>
      <c r="D54" s="331">
        <v>205002</v>
      </c>
      <c r="E54" s="349" t="s">
        <v>206</v>
      </c>
      <c r="F54" s="371">
        <v>4.81</v>
      </c>
      <c r="G54" s="371"/>
      <c r="H54" s="371">
        <v>4.81</v>
      </c>
      <c r="I54" s="372"/>
    </row>
    <row r="55" ht="21" customHeight="1" spans="1:9">
      <c r="A55" s="357"/>
      <c r="B55" s="331">
        <v>302</v>
      </c>
      <c r="C55" s="331">
        <v>31</v>
      </c>
      <c r="D55" s="331">
        <v>205002</v>
      </c>
      <c r="E55" s="349" t="s">
        <v>207</v>
      </c>
      <c r="F55" s="371">
        <v>1.62</v>
      </c>
      <c r="G55" s="371"/>
      <c r="H55" s="371">
        <v>1.62</v>
      </c>
      <c r="I55" s="372"/>
    </row>
    <row r="56" ht="21" customHeight="1" spans="1:9">
      <c r="A56" s="357"/>
      <c r="B56" s="331">
        <v>302</v>
      </c>
      <c r="C56" s="331">
        <v>99</v>
      </c>
      <c r="D56" s="331">
        <v>205002</v>
      </c>
      <c r="E56" s="349" t="s">
        <v>209</v>
      </c>
      <c r="F56" s="371">
        <v>10.31</v>
      </c>
      <c r="G56" s="371"/>
      <c r="H56" s="371">
        <v>10.31</v>
      </c>
      <c r="I56" s="372"/>
    </row>
    <row r="57" ht="21" customHeight="1" spans="1:9">
      <c r="A57" s="357"/>
      <c r="B57" s="331">
        <v>303</v>
      </c>
      <c r="C57" s="331"/>
      <c r="D57" s="331">
        <v>205002</v>
      </c>
      <c r="E57" s="331" t="s">
        <v>210</v>
      </c>
      <c r="F57" s="371">
        <v>39.52</v>
      </c>
      <c r="G57" s="371">
        <v>39.52</v>
      </c>
      <c r="H57" s="371"/>
      <c r="I57" s="372"/>
    </row>
    <row r="58" ht="21" customHeight="1" spans="1:9">
      <c r="A58" s="357"/>
      <c r="B58" s="331">
        <v>303</v>
      </c>
      <c r="C58" s="411" t="s">
        <v>99</v>
      </c>
      <c r="D58" s="331">
        <v>205002</v>
      </c>
      <c r="E58" s="349" t="s">
        <v>212</v>
      </c>
      <c r="F58" s="371">
        <v>39.52</v>
      </c>
      <c r="G58" s="371">
        <v>39.52</v>
      </c>
      <c r="H58" s="371"/>
      <c r="I58" s="372"/>
    </row>
    <row r="59" ht="21" customHeight="1" spans="1:9">
      <c r="A59" s="357"/>
      <c r="B59" s="331"/>
      <c r="C59" s="331"/>
      <c r="D59" s="331"/>
      <c r="E59" s="331" t="s">
        <v>74</v>
      </c>
      <c r="F59" s="371">
        <f>F60+F70+F81</f>
        <v>440.05</v>
      </c>
      <c r="G59" s="371">
        <f>G60+G70+G81</f>
        <v>403.54</v>
      </c>
      <c r="H59" s="371">
        <f>H60+H70+H81</f>
        <v>36.51</v>
      </c>
      <c r="I59" s="372"/>
    </row>
    <row r="60" ht="21" customHeight="1" spans="1:9">
      <c r="A60" s="357"/>
      <c r="B60" s="331">
        <v>301</v>
      </c>
      <c r="C60" s="331"/>
      <c r="D60" s="331">
        <v>205003</v>
      </c>
      <c r="E60" s="331" t="s">
        <v>188</v>
      </c>
      <c r="F60" s="371">
        <f>SUM(F61:F69)</f>
        <v>367.45</v>
      </c>
      <c r="G60" s="371">
        <f>SUM(G61:G69)</f>
        <v>367.45</v>
      </c>
      <c r="H60" s="371"/>
      <c r="I60" s="372"/>
    </row>
    <row r="61" ht="21" customHeight="1" spans="1:9">
      <c r="A61" s="357"/>
      <c r="B61" s="331">
        <v>301</v>
      </c>
      <c r="C61" s="411" t="s">
        <v>97</v>
      </c>
      <c r="D61" s="331">
        <v>205003</v>
      </c>
      <c r="E61" s="349" t="s">
        <v>189</v>
      </c>
      <c r="F61" s="371">
        <v>103.52</v>
      </c>
      <c r="G61" s="371">
        <v>103.52</v>
      </c>
      <c r="H61" s="371"/>
      <c r="I61" s="372"/>
    </row>
    <row r="62" ht="21" customHeight="1" spans="1:9">
      <c r="A62" s="357"/>
      <c r="B62" s="331">
        <v>301</v>
      </c>
      <c r="C62" s="411" t="s">
        <v>99</v>
      </c>
      <c r="D62" s="331">
        <v>205003</v>
      </c>
      <c r="E62" s="349" t="s">
        <v>190</v>
      </c>
      <c r="F62" s="371">
        <v>12.29</v>
      </c>
      <c r="G62" s="371">
        <v>12.29</v>
      </c>
      <c r="H62" s="371"/>
      <c r="I62" s="372"/>
    </row>
    <row r="63" ht="21" customHeight="1" spans="1:9">
      <c r="A63" s="357"/>
      <c r="B63" s="331">
        <v>301</v>
      </c>
      <c r="C63" s="411" t="s">
        <v>128</v>
      </c>
      <c r="D63" s="331">
        <v>205003</v>
      </c>
      <c r="E63" s="349" t="s">
        <v>217</v>
      </c>
      <c r="F63" s="371">
        <v>142.83</v>
      </c>
      <c r="G63" s="371">
        <v>142.83</v>
      </c>
      <c r="H63" s="371"/>
      <c r="I63" s="372"/>
    </row>
    <row r="64" ht="21" customHeight="1" spans="1:9">
      <c r="A64" s="357"/>
      <c r="B64" s="331">
        <v>301</v>
      </c>
      <c r="C64" s="411" t="s">
        <v>134</v>
      </c>
      <c r="D64" s="331">
        <v>205003</v>
      </c>
      <c r="E64" s="349" t="s">
        <v>193</v>
      </c>
      <c r="F64" s="371">
        <v>32.55</v>
      </c>
      <c r="G64" s="371">
        <v>32.55</v>
      </c>
      <c r="H64" s="371"/>
      <c r="I64" s="372"/>
    </row>
    <row r="65" ht="21" customHeight="1" spans="1:9">
      <c r="A65" s="357"/>
      <c r="B65" s="331">
        <v>301</v>
      </c>
      <c r="C65" s="331">
        <v>10</v>
      </c>
      <c r="D65" s="331">
        <v>205003</v>
      </c>
      <c r="E65" s="349" t="s">
        <v>194</v>
      </c>
      <c r="F65" s="371">
        <v>19.91</v>
      </c>
      <c r="G65" s="371">
        <v>19.91</v>
      </c>
      <c r="H65" s="371"/>
      <c r="I65" s="372"/>
    </row>
    <row r="66" ht="21" customHeight="1" spans="1:9">
      <c r="A66" s="357"/>
      <c r="B66" s="331">
        <v>301</v>
      </c>
      <c r="C66" s="331">
        <v>11</v>
      </c>
      <c r="D66" s="331">
        <v>205003</v>
      </c>
      <c r="E66" s="349" t="s">
        <v>195</v>
      </c>
      <c r="F66" s="371">
        <v>1.92</v>
      </c>
      <c r="G66" s="371">
        <v>1.92</v>
      </c>
      <c r="H66" s="371"/>
      <c r="I66" s="372"/>
    </row>
    <row r="67" ht="21" customHeight="1" spans="1:9">
      <c r="A67" s="357"/>
      <c r="B67" s="331">
        <v>301</v>
      </c>
      <c r="C67" s="331">
        <v>12</v>
      </c>
      <c r="D67" s="331">
        <v>205003</v>
      </c>
      <c r="E67" s="349" t="s">
        <v>218</v>
      </c>
      <c r="F67" s="371">
        <v>3.62</v>
      </c>
      <c r="G67" s="371">
        <v>3.62</v>
      </c>
      <c r="H67" s="371"/>
      <c r="I67" s="372"/>
    </row>
    <row r="68" ht="21" customHeight="1" spans="1:9">
      <c r="A68" s="357"/>
      <c r="B68" s="331">
        <v>301</v>
      </c>
      <c r="C68" s="331">
        <v>13</v>
      </c>
      <c r="D68" s="331">
        <v>205003</v>
      </c>
      <c r="E68" s="349" t="s">
        <v>107</v>
      </c>
      <c r="F68" s="371">
        <v>31.67</v>
      </c>
      <c r="G68" s="371">
        <v>31.67</v>
      </c>
      <c r="H68" s="371"/>
      <c r="I68" s="372"/>
    </row>
    <row r="69" ht="21" customHeight="1" spans="1:9">
      <c r="A69" s="357"/>
      <c r="B69" s="331">
        <v>301</v>
      </c>
      <c r="C69" s="331">
        <v>99</v>
      </c>
      <c r="D69" s="331">
        <v>205003</v>
      </c>
      <c r="E69" s="349" t="s">
        <v>196</v>
      </c>
      <c r="F69" s="371">
        <v>19.14</v>
      </c>
      <c r="G69" s="371">
        <v>19.14</v>
      </c>
      <c r="H69" s="371"/>
      <c r="I69" s="372"/>
    </row>
    <row r="70" ht="21" customHeight="1" spans="1:9">
      <c r="A70" s="357"/>
      <c r="B70" s="331">
        <v>302</v>
      </c>
      <c r="C70" s="331"/>
      <c r="D70" s="331">
        <v>205003</v>
      </c>
      <c r="E70" s="331" t="s">
        <v>197</v>
      </c>
      <c r="F70" s="371">
        <f>SUM(F71:F80)</f>
        <v>36.51</v>
      </c>
      <c r="G70" s="371"/>
      <c r="H70" s="371">
        <f>SUM(H71:H80)</f>
        <v>36.51</v>
      </c>
      <c r="I70" s="372"/>
    </row>
    <row r="71" ht="21" customHeight="1" spans="1:9">
      <c r="A71" s="357"/>
      <c r="B71" s="331">
        <v>302</v>
      </c>
      <c r="C71" s="411" t="s">
        <v>97</v>
      </c>
      <c r="D71" s="331">
        <v>205003</v>
      </c>
      <c r="E71" s="349" t="s">
        <v>198</v>
      </c>
      <c r="F71" s="371">
        <v>2.2</v>
      </c>
      <c r="G71" s="371"/>
      <c r="H71" s="371">
        <v>2.2</v>
      </c>
      <c r="I71" s="372"/>
    </row>
    <row r="72" ht="21" customHeight="1" spans="1:9">
      <c r="A72" s="357"/>
      <c r="B72" s="331">
        <v>302</v>
      </c>
      <c r="C72" s="411" t="s">
        <v>103</v>
      </c>
      <c r="D72" s="331">
        <v>205003</v>
      </c>
      <c r="E72" s="349" t="s">
        <v>199</v>
      </c>
      <c r="F72" s="371">
        <v>0.73</v>
      </c>
      <c r="G72" s="371"/>
      <c r="H72" s="371">
        <v>0.73</v>
      </c>
      <c r="I72" s="372"/>
    </row>
    <row r="73" ht="21" customHeight="1" spans="1:9">
      <c r="A73" s="357"/>
      <c r="B73" s="331">
        <v>302</v>
      </c>
      <c r="C73" s="411" t="s">
        <v>200</v>
      </c>
      <c r="D73" s="331">
        <v>205003</v>
      </c>
      <c r="E73" s="349" t="s">
        <v>201</v>
      </c>
      <c r="F73" s="371">
        <v>1.84</v>
      </c>
      <c r="G73" s="371"/>
      <c r="H73" s="371">
        <v>1.84</v>
      </c>
      <c r="I73" s="372"/>
    </row>
    <row r="74" ht="21" customHeight="1" spans="1:9">
      <c r="A74" s="357"/>
      <c r="B74" s="331">
        <v>302</v>
      </c>
      <c r="C74" s="411" t="s">
        <v>128</v>
      </c>
      <c r="D74" s="331">
        <v>205003</v>
      </c>
      <c r="E74" s="349" t="s">
        <v>202</v>
      </c>
      <c r="F74" s="371">
        <v>1.69</v>
      </c>
      <c r="G74" s="371"/>
      <c r="H74" s="371">
        <v>1.69</v>
      </c>
      <c r="I74" s="372"/>
    </row>
    <row r="75" ht="21" customHeight="1" spans="1:9">
      <c r="A75" s="357"/>
      <c r="B75" s="331">
        <v>302</v>
      </c>
      <c r="C75" s="331">
        <v>11</v>
      </c>
      <c r="D75" s="331">
        <v>205003</v>
      </c>
      <c r="E75" s="349" t="s">
        <v>203</v>
      </c>
      <c r="F75" s="371">
        <v>7.34</v>
      </c>
      <c r="G75" s="371"/>
      <c r="H75" s="371">
        <v>7.34</v>
      </c>
      <c r="I75" s="372"/>
    </row>
    <row r="76" ht="21" customHeight="1" spans="1:9">
      <c r="A76" s="357"/>
      <c r="B76" s="331">
        <v>302</v>
      </c>
      <c r="C76" s="331">
        <v>17</v>
      </c>
      <c r="D76" s="331">
        <v>205003</v>
      </c>
      <c r="E76" s="349" t="s">
        <v>204</v>
      </c>
      <c r="F76" s="371">
        <v>0.49</v>
      </c>
      <c r="G76" s="371"/>
      <c r="H76" s="371">
        <v>0.49</v>
      </c>
      <c r="I76" s="372"/>
    </row>
    <row r="77" ht="21" customHeight="1" spans="1:9">
      <c r="A77" s="357"/>
      <c r="B77" s="331">
        <v>302</v>
      </c>
      <c r="C77" s="331">
        <v>28</v>
      </c>
      <c r="D77" s="331">
        <v>205003</v>
      </c>
      <c r="E77" s="349" t="s">
        <v>205</v>
      </c>
      <c r="F77" s="371">
        <v>5.17</v>
      </c>
      <c r="G77" s="371"/>
      <c r="H77" s="371">
        <v>5.17</v>
      </c>
      <c r="I77" s="372"/>
    </row>
    <row r="78" ht="21" customHeight="1" spans="1:9">
      <c r="A78" s="357"/>
      <c r="B78" s="331">
        <v>302</v>
      </c>
      <c r="C78" s="331">
        <v>29</v>
      </c>
      <c r="D78" s="331">
        <v>205003</v>
      </c>
      <c r="E78" s="349" t="s">
        <v>206</v>
      </c>
      <c r="F78" s="371">
        <v>4.78</v>
      </c>
      <c r="G78" s="371"/>
      <c r="H78" s="371">
        <v>4.78</v>
      </c>
      <c r="I78" s="372"/>
    </row>
    <row r="79" ht="21" customHeight="1" spans="1:9">
      <c r="A79" s="357"/>
      <c r="B79" s="331">
        <v>302</v>
      </c>
      <c r="C79" s="331">
        <v>31</v>
      </c>
      <c r="D79" s="331">
        <v>205003</v>
      </c>
      <c r="E79" s="349" t="s">
        <v>207</v>
      </c>
      <c r="F79" s="371">
        <v>3.24</v>
      </c>
      <c r="G79" s="371"/>
      <c r="H79" s="371">
        <v>3.24</v>
      </c>
      <c r="I79" s="372"/>
    </row>
    <row r="80" ht="21" customHeight="1" spans="1:9">
      <c r="A80" s="357"/>
      <c r="B80" s="331">
        <v>302</v>
      </c>
      <c r="C80" s="331">
        <v>99</v>
      </c>
      <c r="D80" s="331">
        <v>205003</v>
      </c>
      <c r="E80" s="349" t="s">
        <v>209</v>
      </c>
      <c r="F80" s="371">
        <v>9.03</v>
      </c>
      <c r="G80" s="371"/>
      <c r="H80" s="371">
        <v>9.03</v>
      </c>
      <c r="I80" s="372"/>
    </row>
    <row r="81" ht="21" customHeight="1" spans="1:9">
      <c r="A81" s="357"/>
      <c r="B81" s="331">
        <v>303</v>
      </c>
      <c r="C81" s="331"/>
      <c r="D81" s="331">
        <v>205003</v>
      </c>
      <c r="E81" s="331" t="s">
        <v>210</v>
      </c>
      <c r="F81" s="371">
        <f>SUM(F82:F83)</f>
        <v>36.09</v>
      </c>
      <c r="G81" s="371">
        <f>SUM(G82:G83)</f>
        <v>36.09</v>
      </c>
      <c r="H81" s="371"/>
      <c r="I81" s="372"/>
    </row>
    <row r="82" ht="21" customHeight="1" spans="1:9">
      <c r="A82" s="357"/>
      <c r="B82" s="331">
        <v>303</v>
      </c>
      <c r="C82" s="411" t="s">
        <v>99</v>
      </c>
      <c r="D82" s="331">
        <v>205003</v>
      </c>
      <c r="E82" s="349" t="s">
        <v>212</v>
      </c>
      <c r="F82" s="371">
        <v>34.09</v>
      </c>
      <c r="G82" s="371">
        <v>34.09</v>
      </c>
      <c r="H82" s="371"/>
      <c r="I82" s="372"/>
    </row>
    <row r="83" ht="21" customHeight="1" spans="1:9">
      <c r="A83" s="357"/>
      <c r="B83" s="331">
        <v>303</v>
      </c>
      <c r="C83" s="411" t="s">
        <v>128</v>
      </c>
      <c r="D83" s="331">
        <v>205003</v>
      </c>
      <c r="E83" s="349" t="s">
        <v>215</v>
      </c>
      <c r="F83" s="371">
        <v>2</v>
      </c>
      <c r="G83" s="371">
        <v>2</v>
      </c>
      <c r="H83" s="371"/>
      <c r="I83" s="372"/>
    </row>
    <row r="84" ht="21" customHeight="1" spans="1:9">
      <c r="A84" s="357"/>
      <c r="B84" s="331"/>
      <c r="C84" s="331"/>
      <c r="D84" s="331"/>
      <c r="E84" s="331" t="s">
        <v>75</v>
      </c>
      <c r="F84" s="371">
        <f>F85+F95+F107</f>
        <v>327.41</v>
      </c>
      <c r="G84" s="371">
        <f>G85+G95+G107</f>
        <v>287.46</v>
      </c>
      <c r="H84" s="371">
        <f>H85+H95+H107</f>
        <v>39.95</v>
      </c>
      <c r="I84" s="372"/>
    </row>
    <row r="85" ht="21" customHeight="1" spans="1:9">
      <c r="A85" s="357"/>
      <c r="B85" s="331">
        <v>301</v>
      </c>
      <c r="C85" s="331"/>
      <c r="D85" s="331">
        <v>205004</v>
      </c>
      <c r="E85" s="331" t="s">
        <v>188</v>
      </c>
      <c r="F85" s="371">
        <f>SUM(F86:F94)</f>
        <v>279.82</v>
      </c>
      <c r="G85" s="371">
        <f>SUM(G86:G94)</f>
        <v>279.82</v>
      </c>
      <c r="H85" s="371"/>
      <c r="I85" s="372"/>
    </row>
    <row r="86" ht="21" customHeight="1" spans="1:9">
      <c r="A86" s="357"/>
      <c r="B86" s="331">
        <v>301</v>
      </c>
      <c r="C86" s="411" t="s">
        <v>97</v>
      </c>
      <c r="D86" s="331">
        <v>205004</v>
      </c>
      <c r="E86" s="349" t="s">
        <v>189</v>
      </c>
      <c r="F86" s="371">
        <v>77.55</v>
      </c>
      <c r="G86" s="371">
        <v>77.55</v>
      </c>
      <c r="H86" s="371"/>
      <c r="I86" s="372"/>
    </row>
    <row r="87" ht="21" customHeight="1" spans="1:9">
      <c r="A87" s="357"/>
      <c r="B87" s="331">
        <v>301</v>
      </c>
      <c r="C87" s="411" t="s">
        <v>99</v>
      </c>
      <c r="D87" s="331">
        <v>205004</v>
      </c>
      <c r="E87" s="349" t="s">
        <v>190</v>
      </c>
      <c r="F87" s="371">
        <v>12.32</v>
      </c>
      <c r="G87" s="371">
        <v>12.32</v>
      </c>
      <c r="H87" s="371"/>
      <c r="I87" s="372"/>
    </row>
    <row r="88" ht="21" customHeight="1" spans="1:9">
      <c r="A88" s="357"/>
      <c r="B88" s="331">
        <v>301</v>
      </c>
      <c r="C88" s="411" t="s">
        <v>128</v>
      </c>
      <c r="D88" s="331">
        <v>205004</v>
      </c>
      <c r="E88" s="349" t="s">
        <v>217</v>
      </c>
      <c r="F88" s="371">
        <v>105.69</v>
      </c>
      <c r="G88" s="371">
        <v>105.69</v>
      </c>
      <c r="H88" s="371"/>
      <c r="I88" s="372"/>
    </row>
    <row r="89" ht="21" customHeight="1" spans="1:9">
      <c r="A89" s="357"/>
      <c r="B89" s="331">
        <v>301</v>
      </c>
      <c r="C89" s="411" t="s">
        <v>134</v>
      </c>
      <c r="D89" s="331">
        <v>205004</v>
      </c>
      <c r="E89" s="349" t="s">
        <v>193</v>
      </c>
      <c r="F89" s="371">
        <v>24.19</v>
      </c>
      <c r="G89" s="371">
        <v>24.19</v>
      </c>
      <c r="H89" s="371"/>
      <c r="I89" s="372"/>
    </row>
    <row r="90" ht="21" customHeight="1" spans="1:9">
      <c r="A90" s="357"/>
      <c r="B90" s="331">
        <v>301</v>
      </c>
      <c r="C90" s="331">
        <v>10</v>
      </c>
      <c r="D90" s="331">
        <v>205004</v>
      </c>
      <c r="E90" s="349" t="s">
        <v>194</v>
      </c>
      <c r="F90" s="371">
        <v>15.06</v>
      </c>
      <c r="G90" s="371">
        <v>15.06</v>
      </c>
      <c r="H90" s="371"/>
      <c r="I90" s="372"/>
    </row>
    <row r="91" ht="21" customHeight="1" spans="1:9">
      <c r="A91" s="357"/>
      <c r="B91" s="331">
        <v>301</v>
      </c>
      <c r="C91" s="331">
        <v>11</v>
      </c>
      <c r="D91" s="331">
        <v>205004</v>
      </c>
      <c r="E91" s="349" t="s">
        <v>195</v>
      </c>
      <c r="F91" s="371">
        <v>1.52</v>
      </c>
      <c r="G91" s="371">
        <v>1.52</v>
      </c>
      <c r="H91" s="371"/>
      <c r="I91" s="372"/>
    </row>
    <row r="92" ht="21" customHeight="1" spans="1:9">
      <c r="A92" s="357"/>
      <c r="B92" s="331">
        <v>301</v>
      </c>
      <c r="C92" s="331">
        <v>12</v>
      </c>
      <c r="D92" s="331">
        <v>205004</v>
      </c>
      <c r="E92" s="349" t="s">
        <v>218</v>
      </c>
      <c r="F92" s="371">
        <v>2.74</v>
      </c>
      <c r="G92" s="371">
        <v>2.74</v>
      </c>
      <c r="H92" s="371"/>
      <c r="I92" s="372"/>
    </row>
    <row r="93" ht="21" customHeight="1" spans="1:9">
      <c r="A93" s="357"/>
      <c r="B93" s="331">
        <v>301</v>
      </c>
      <c r="C93" s="331">
        <v>13</v>
      </c>
      <c r="D93" s="331">
        <v>205004</v>
      </c>
      <c r="E93" s="349" t="s">
        <v>107</v>
      </c>
      <c r="F93" s="371">
        <v>24.12</v>
      </c>
      <c r="G93" s="371">
        <v>24.12</v>
      </c>
      <c r="H93" s="371"/>
      <c r="I93" s="372"/>
    </row>
    <row r="94" ht="21" customHeight="1" spans="1:9">
      <c r="A94" s="357"/>
      <c r="B94" s="331">
        <v>301</v>
      </c>
      <c r="C94" s="331">
        <v>99</v>
      </c>
      <c r="D94" s="331">
        <v>205004</v>
      </c>
      <c r="E94" s="349" t="s">
        <v>196</v>
      </c>
      <c r="F94" s="371">
        <v>16.63</v>
      </c>
      <c r="G94" s="371">
        <v>16.63</v>
      </c>
      <c r="H94" s="371"/>
      <c r="I94" s="372"/>
    </row>
    <row r="95" ht="21" customHeight="1" spans="1:9">
      <c r="A95" s="357"/>
      <c r="B95" s="331">
        <v>302</v>
      </c>
      <c r="C95" s="331"/>
      <c r="D95" s="331">
        <v>205004</v>
      </c>
      <c r="E95" s="331" t="s">
        <v>197</v>
      </c>
      <c r="F95" s="371">
        <f>SUM(F96:F106)</f>
        <v>39.95</v>
      </c>
      <c r="G95" s="371"/>
      <c r="H95" s="371">
        <f>SUM(H96:H106)</f>
        <v>39.95</v>
      </c>
      <c r="I95" s="372"/>
    </row>
    <row r="96" ht="21" customHeight="1" spans="1:9">
      <c r="A96" s="357"/>
      <c r="B96" s="331">
        <v>302</v>
      </c>
      <c r="C96" s="411" t="s">
        <v>97</v>
      </c>
      <c r="D96" s="331">
        <v>205004</v>
      </c>
      <c r="E96" s="349" t="s">
        <v>198</v>
      </c>
      <c r="F96" s="371">
        <v>2.91</v>
      </c>
      <c r="G96" s="371"/>
      <c r="H96" s="371">
        <v>2.91</v>
      </c>
      <c r="I96" s="372"/>
    </row>
    <row r="97" ht="21" customHeight="1" spans="1:9">
      <c r="A97" s="357"/>
      <c r="B97" s="331">
        <v>302</v>
      </c>
      <c r="C97" s="411" t="s">
        <v>103</v>
      </c>
      <c r="D97" s="331">
        <v>205004</v>
      </c>
      <c r="E97" s="349" t="s">
        <v>199</v>
      </c>
      <c r="F97" s="371">
        <v>0.58</v>
      </c>
      <c r="G97" s="371"/>
      <c r="H97" s="371">
        <v>0.58</v>
      </c>
      <c r="I97" s="372"/>
    </row>
    <row r="98" ht="21" customHeight="1" spans="1:9">
      <c r="A98" s="357"/>
      <c r="B98" s="331">
        <v>302</v>
      </c>
      <c r="C98" s="411" t="s">
        <v>200</v>
      </c>
      <c r="D98" s="331">
        <v>205004</v>
      </c>
      <c r="E98" s="349" t="s">
        <v>201</v>
      </c>
      <c r="F98" s="371">
        <v>1.45</v>
      </c>
      <c r="G98" s="371"/>
      <c r="H98" s="371">
        <v>1.45</v>
      </c>
      <c r="I98" s="372"/>
    </row>
    <row r="99" ht="21" customHeight="1" spans="1:9">
      <c r="A99" s="357"/>
      <c r="B99" s="331">
        <v>302</v>
      </c>
      <c r="C99" s="411" t="s">
        <v>128</v>
      </c>
      <c r="D99" s="331">
        <v>205004</v>
      </c>
      <c r="E99" s="349" t="s">
        <v>202</v>
      </c>
      <c r="F99" s="371">
        <v>2.47</v>
      </c>
      <c r="G99" s="371"/>
      <c r="H99" s="371">
        <v>2.47</v>
      </c>
      <c r="I99" s="372"/>
    </row>
    <row r="100" ht="21" customHeight="1" spans="1:9">
      <c r="A100" s="357"/>
      <c r="B100" s="331">
        <v>302</v>
      </c>
      <c r="C100" s="331">
        <v>11</v>
      </c>
      <c r="D100" s="331">
        <v>205004</v>
      </c>
      <c r="E100" s="349" t="s">
        <v>203</v>
      </c>
      <c r="F100" s="371">
        <v>11.63</v>
      </c>
      <c r="G100" s="371"/>
      <c r="H100" s="371">
        <v>11.63</v>
      </c>
      <c r="I100" s="372"/>
    </row>
    <row r="101" ht="21" customHeight="1" spans="1:9">
      <c r="A101" s="357"/>
      <c r="B101" s="331">
        <v>302</v>
      </c>
      <c r="C101" s="331">
        <v>17</v>
      </c>
      <c r="D101" s="331">
        <v>205004</v>
      </c>
      <c r="E101" s="349" t="s">
        <v>204</v>
      </c>
      <c r="F101" s="371">
        <v>0.37</v>
      </c>
      <c r="G101" s="371"/>
      <c r="H101" s="371">
        <v>0.37</v>
      </c>
      <c r="I101" s="372"/>
    </row>
    <row r="102" ht="21" customHeight="1" spans="1:9">
      <c r="A102" s="357"/>
      <c r="B102" s="331">
        <v>302</v>
      </c>
      <c r="C102" s="331">
        <v>28</v>
      </c>
      <c r="D102" s="331">
        <v>205004</v>
      </c>
      <c r="E102" s="349" t="s">
        <v>205</v>
      </c>
      <c r="F102" s="371">
        <v>3.91</v>
      </c>
      <c r="G102" s="371"/>
      <c r="H102" s="371">
        <v>3.91</v>
      </c>
      <c r="I102" s="372"/>
    </row>
    <row r="103" ht="21" customHeight="1" spans="1:9">
      <c r="A103" s="357"/>
      <c r="B103" s="331">
        <v>302</v>
      </c>
      <c r="C103" s="331">
        <v>29</v>
      </c>
      <c r="D103" s="331">
        <v>205004</v>
      </c>
      <c r="E103" s="349" t="s">
        <v>206</v>
      </c>
      <c r="F103" s="371">
        <v>2.44</v>
      </c>
      <c r="G103" s="371"/>
      <c r="H103" s="371">
        <v>2.44</v>
      </c>
      <c r="I103" s="372"/>
    </row>
    <row r="104" ht="21" customHeight="1" spans="1:9">
      <c r="A104" s="357"/>
      <c r="B104" s="331">
        <v>302</v>
      </c>
      <c r="C104" s="331">
        <v>31</v>
      </c>
      <c r="D104" s="331">
        <v>205004</v>
      </c>
      <c r="E104" s="349" t="s">
        <v>207</v>
      </c>
      <c r="F104" s="371">
        <v>5.83</v>
      </c>
      <c r="G104" s="371"/>
      <c r="H104" s="371">
        <v>5.83</v>
      </c>
      <c r="I104" s="372"/>
    </row>
    <row r="105" ht="21" customHeight="1" spans="1:9">
      <c r="A105" s="357"/>
      <c r="B105" s="331">
        <v>302</v>
      </c>
      <c r="C105" s="331">
        <v>39</v>
      </c>
      <c r="D105" s="331">
        <v>205004</v>
      </c>
      <c r="E105" s="349" t="s">
        <v>208</v>
      </c>
      <c r="F105" s="371">
        <v>4.32</v>
      </c>
      <c r="G105" s="371"/>
      <c r="H105" s="371">
        <v>4.32</v>
      </c>
      <c r="I105" s="372"/>
    </row>
    <row r="106" ht="21" customHeight="1" spans="1:9">
      <c r="A106" s="357"/>
      <c r="B106" s="331">
        <v>302</v>
      </c>
      <c r="C106" s="331">
        <v>99</v>
      </c>
      <c r="D106" s="331">
        <v>205004</v>
      </c>
      <c r="E106" s="349" t="s">
        <v>209</v>
      </c>
      <c r="F106" s="371">
        <v>4.04</v>
      </c>
      <c r="G106" s="371"/>
      <c r="H106" s="371">
        <v>4.04</v>
      </c>
      <c r="I106" s="372"/>
    </row>
    <row r="107" ht="21" customHeight="1" spans="1:9">
      <c r="A107" s="357"/>
      <c r="B107" s="331">
        <v>303</v>
      </c>
      <c r="C107" s="331"/>
      <c r="D107" s="331">
        <v>205004</v>
      </c>
      <c r="E107" s="331" t="s">
        <v>210</v>
      </c>
      <c r="F107" s="371">
        <f>SUM(F108:F109)</f>
        <v>7.64</v>
      </c>
      <c r="G107" s="371">
        <f>SUM(G108:G109)</f>
        <v>7.64</v>
      </c>
      <c r="H107" s="371"/>
      <c r="I107" s="372"/>
    </row>
    <row r="108" ht="21" customHeight="1" spans="1:9">
      <c r="A108" s="357"/>
      <c r="B108" s="331">
        <v>303</v>
      </c>
      <c r="C108" s="411" t="s">
        <v>99</v>
      </c>
      <c r="D108" s="331">
        <v>205004</v>
      </c>
      <c r="E108" s="349" t="s">
        <v>212</v>
      </c>
      <c r="F108" s="371">
        <v>7.24</v>
      </c>
      <c r="G108" s="371">
        <v>7.24</v>
      </c>
      <c r="H108" s="371"/>
      <c r="I108" s="372"/>
    </row>
    <row r="109" ht="21" customHeight="1" spans="1:9">
      <c r="A109" s="357"/>
      <c r="B109" s="331">
        <v>303</v>
      </c>
      <c r="C109" s="411" t="s">
        <v>128</v>
      </c>
      <c r="D109" s="331">
        <v>205004</v>
      </c>
      <c r="E109" s="349" t="s">
        <v>215</v>
      </c>
      <c r="F109" s="371">
        <v>0.4</v>
      </c>
      <c r="G109" s="371">
        <v>0.4</v>
      </c>
      <c r="H109" s="371"/>
      <c r="I109" s="372"/>
    </row>
    <row r="110" ht="21" customHeight="1" spans="1:9">
      <c r="A110" s="357"/>
      <c r="B110" s="331"/>
      <c r="C110" s="331"/>
      <c r="D110" s="331"/>
      <c r="E110" s="331" t="s">
        <v>76</v>
      </c>
      <c r="F110" s="371">
        <f>F111+F121+F132</f>
        <v>94.13</v>
      </c>
      <c r="G110" s="371">
        <f>G111+G121+G132</f>
        <v>82.72</v>
      </c>
      <c r="H110" s="371">
        <f>H111+H121+H132</f>
        <v>11.41</v>
      </c>
      <c r="I110" s="372"/>
    </row>
    <row r="111" ht="21" customHeight="1" spans="1:9">
      <c r="A111" s="357"/>
      <c r="B111" s="331">
        <v>301</v>
      </c>
      <c r="C111" s="331"/>
      <c r="D111" s="331">
        <v>205005</v>
      </c>
      <c r="E111" s="331" t="s">
        <v>188</v>
      </c>
      <c r="F111" s="371">
        <f>SUM(F112:F120)</f>
        <v>72.94</v>
      </c>
      <c r="G111" s="371">
        <f>SUM(G112:G120)</f>
        <v>72.94</v>
      </c>
      <c r="H111" s="371"/>
      <c r="I111" s="372"/>
    </row>
    <row r="112" ht="21" customHeight="1" spans="1:9">
      <c r="A112" s="357"/>
      <c r="B112" s="331">
        <v>301</v>
      </c>
      <c r="C112" s="411" t="s">
        <v>97</v>
      </c>
      <c r="D112" s="331">
        <v>205005</v>
      </c>
      <c r="E112" s="349" t="s">
        <v>189</v>
      </c>
      <c r="F112" s="371">
        <v>20.07</v>
      </c>
      <c r="G112" s="371">
        <v>20.07</v>
      </c>
      <c r="H112" s="371"/>
      <c r="I112" s="372"/>
    </row>
    <row r="113" ht="21" customHeight="1" spans="1:9">
      <c r="A113" s="357"/>
      <c r="B113" s="331">
        <v>301</v>
      </c>
      <c r="C113" s="411" t="s">
        <v>99</v>
      </c>
      <c r="D113" s="331">
        <v>205005</v>
      </c>
      <c r="E113" s="349" t="s">
        <v>190</v>
      </c>
      <c r="F113" s="371">
        <v>2.59</v>
      </c>
      <c r="G113" s="371">
        <v>2.59</v>
      </c>
      <c r="H113" s="371"/>
      <c r="I113" s="372"/>
    </row>
    <row r="114" ht="21" customHeight="1" spans="1:9">
      <c r="A114" s="357"/>
      <c r="B114" s="331">
        <v>301</v>
      </c>
      <c r="C114" s="411" t="s">
        <v>128</v>
      </c>
      <c r="D114" s="331">
        <v>205005</v>
      </c>
      <c r="E114" s="349" t="s">
        <v>217</v>
      </c>
      <c r="F114" s="371">
        <v>29.7</v>
      </c>
      <c r="G114" s="371">
        <v>29.7</v>
      </c>
      <c r="H114" s="371"/>
      <c r="I114" s="372"/>
    </row>
    <row r="115" ht="21" customHeight="1" spans="1:9">
      <c r="A115" s="357"/>
      <c r="B115" s="331">
        <v>301</v>
      </c>
      <c r="C115" s="411" t="s">
        <v>134</v>
      </c>
      <c r="D115" s="331">
        <v>205005</v>
      </c>
      <c r="E115" s="349" t="s">
        <v>193</v>
      </c>
      <c r="F115" s="371">
        <v>6.54</v>
      </c>
      <c r="G115" s="371">
        <v>6.54</v>
      </c>
      <c r="H115" s="371"/>
      <c r="I115" s="372"/>
    </row>
    <row r="116" ht="21" customHeight="1" spans="1:9">
      <c r="A116" s="357"/>
      <c r="B116" s="331">
        <v>301</v>
      </c>
      <c r="C116" s="331">
        <v>10</v>
      </c>
      <c r="D116" s="331">
        <v>205005</v>
      </c>
      <c r="E116" s="349" t="s">
        <v>194</v>
      </c>
      <c r="F116" s="371">
        <v>4.03</v>
      </c>
      <c r="G116" s="371">
        <v>4.03</v>
      </c>
      <c r="H116" s="371"/>
      <c r="I116" s="372"/>
    </row>
    <row r="117" ht="21" customHeight="1" spans="1:9">
      <c r="A117" s="357"/>
      <c r="B117" s="331">
        <v>301</v>
      </c>
      <c r="C117" s="331">
        <v>11</v>
      </c>
      <c r="D117" s="331">
        <v>205005</v>
      </c>
      <c r="E117" s="349" t="s">
        <v>195</v>
      </c>
      <c r="F117" s="371">
        <v>0.4</v>
      </c>
      <c r="G117" s="371">
        <v>0.4</v>
      </c>
      <c r="H117" s="371"/>
      <c r="I117" s="372"/>
    </row>
    <row r="118" ht="21" customHeight="1" spans="1:9">
      <c r="A118" s="357"/>
      <c r="B118" s="331">
        <v>301</v>
      </c>
      <c r="C118" s="331">
        <v>12</v>
      </c>
      <c r="D118" s="331">
        <v>205005</v>
      </c>
      <c r="E118" s="349" t="s">
        <v>218</v>
      </c>
      <c r="F118" s="371">
        <v>0.73</v>
      </c>
      <c r="G118" s="371">
        <v>0.73</v>
      </c>
      <c r="H118" s="371"/>
      <c r="I118" s="372"/>
    </row>
    <row r="119" ht="21" customHeight="1" spans="1:9">
      <c r="A119" s="357"/>
      <c r="B119" s="331">
        <v>301</v>
      </c>
      <c r="C119" s="331">
        <v>13</v>
      </c>
      <c r="D119" s="331">
        <v>205005</v>
      </c>
      <c r="E119" s="349" t="s">
        <v>107</v>
      </c>
      <c r="F119" s="371">
        <v>6.28</v>
      </c>
      <c r="G119" s="371">
        <v>6.28</v>
      </c>
      <c r="H119" s="371"/>
      <c r="I119" s="372"/>
    </row>
    <row r="120" ht="21" customHeight="1" spans="1:9">
      <c r="A120" s="357"/>
      <c r="B120" s="331">
        <v>301</v>
      </c>
      <c r="C120" s="331">
        <v>99</v>
      </c>
      <c r="D120" s="331">
        <v>205005</v>
      </c>
      <c r="E120" s="349" t="s">
        <v>196</v>
      </c>
      <c r="F120" s="371">
        <v>2.6</v>
      </c>
      <c r="G120" s="371">
        <v>2.6</v>
      </c>
      <c r="H120" s="371"/>
      <c r="I120" s="372"/>
    </row>
    <row r="121" ht="21" customHeight="1" spans="1:9">
      <c r="A121" s="357"/>
      <c r="B121" s="331">
        <v>302</v>
      </c>
      <c r="C121" s="331"/>
      <c r="D121" s="331">
        <v>205005</v>
      </c>
      <c r="E121" s="331" t="s">
        <v>197</v>
      </c>
      <c r="F121" s="371">
        <f>SUM(F122:F131)</f>
        <v>11.41</v>
      </c>
      <c r="G121" s="371"/>
      <c r="H121" s="371">
        <f>SUM(H122:H131)</f>
        <v>11.41</v>
      </c>
      <c r="I121" s="372"/>
    </row>
    <row r="122" ht="21" customHeight="1" spans="1:9">
      <c r="A122" s="357"/>
      <c r="B122" s="331">
        <v>302</v>
      </c>
      <c r="C122" s="411" t="s">
        <v>97</v>
      </c>
      <c r="D122" s="331">
        <v>205005</v>
      </c>
      <c r="E122" s="349" t="s">
        <v>198</v>
      </c>
      <c r="F122" s="371">
        <v>0.77</v>
      </c>
      <c r="G122" s="371"/>
      <c r="H122" s="371">
        <v>0.77</v>
      </c>
      <c r="I122" s="372"/>
    </row>
    <row r="123" ht="21" customHeight="1" spans="1:9">
      <c r="A123" s="357"/>
      <c r="B123" s="331">
        <v>302</v>
      </c>
      <c r="C123" s="411" t="s">
        <v>103</v>
      </c>
      <c r="D123" s="331">
        <v>205005</v>
      </c>
      <c r="E123" s="349" t="s">
        <v>199</v>
      </c>
      <c r="F123" s="371">
        <v>0.15</v>
      </c>
      <c r="G123" s="371"/>
      <c r="H123" s="371">
        <v>0.15</v>
      </c>
      <c r="I123" s="372"/>
    </row>
    <row r="124" ht="21" customHeight="1" spans="1:9">
      <c r="A124" s="357"/>
      <c r="B124" s="331">
        <v>302</v>
      </c>
      <c r="C124" s="411" t="s">
        <v>200</v>
      </c>
      <c r="D124" s="331">
        <v>205005</v>
      </c>
      <c r="E124" s="349" t="s">
        <v>201</v>
      </c>
      <c r="F124" s="371">
        <v>0.38</v>
      </c>
      <c r="G124" s="371"/>
      <c r="H124" s="371">
        <v>0.38</v>
      </c>
      <c r="I124" s="372"/>
    </row>
    <row r="125" ht="21" customHeight="1" spans="1:9">
      <c r="A125" s="357"/>
      <c r="B125" s="331">
        <v>302</v>
      </c>
      <c r="C125" s="411" t="s">
        <v>128</v>
      </c>
      <c r="D125" s="331">
        <v>205005</v>
      </c>
      <c r="E125" s="349" t="s">
        <v>202</v>
      </c>
      <c r="F125" s="371">
        <v>0.95</v>
      </c>
      <c r="G125" s="371"/>
      <c r="H125" s="371">
        <v>0.95</v>
      </c>
      <c r="I125" s="372"/>
    </row>
    <row r="126" ht="21" customHeight="1" spans="1:9">
      <c r="A126" s="357"/>
      <c r="B126" s="331">
        <v>302</v>
      </c>
      <c r="C126" s="331">
        <v>11</v>
      </c>
      <c r="D126" s="331">
        <v>205005</v>
      </c>
      <c r="E126" s="349" t="s">
        <v>203</v>
      </c>
      <c r="F126" s="371">
        <v>3.06</v>
      </c>
      <c r="G126" s="371"/>
      <c r="H126" s="371">
        <v>3.06</v>
      </c>
      <c r="I126" s="372"/>
    </row>
    <row r="127" ht="21" customHeight="1" spans="1:9">
      <c r="A127" s="357"/>
      <c r="B127" s="331">
        <v>302</v>
      </c>
      <c r="C127" s="331">
        <v>17</v>
      </c>
      <c r="D127" s="331">
        <v>205005</v>
      </c>
      <c r="E127" s="349" t="s">
        <v>204</v>
      </c>
      <c r="F127" s="371">
        <v>0.09</v>
      </c>
      <c r="G127" s="371"/>
      <c r="H127" s="371">
        <v>0.09</v>
      </c>
      <c r="I127" s="372"/>
    </row>
    <row r="128" ht="21" customHeight="1" spans="1:9">
      <c r="A128" s="357"/>
      <c r="B128" s="331">
        <v>302</v>
      </c>
      <c r="C128" s="331">
        <v>28</v>
      </c>
      <c r="D128" s="331">
        <v>205005</v>
      </c>
      <c r="E128" s="349" t="s">
        <v>205</v>
      </c>
      <c r="F128" s="371">
        <v>1.05</v>
      </c>
      <c r="G128" s="371"/>
      <c r="H128" s="371">
        <v>1.05</v>
      </c>
      <c r="I128" s="372"/>
    </row>
    <row r="129" ht="21" customHeight="1" spans="1:9">
      <c r="A129" s="357"/>
      <c r="B129" s="331">
        <v>302</v>
      </c>
      <c r="C129" s="331">
        <v>29</v>
      </c>
      <c r="D129" s="331">
        <v>205005</v>
      </c>
      <c r="E129" s="349" t="s">
        <v>206</v>
      </c>
      <c r="F129" s="371">
        <v>1.05</v>
      </c>
      <c r="G129" s="371"/>
      <c r="H129" s="371">
        <v>1.05</v>
      </c>
      <c r="I129" s="372"/>
    </row>
    <row r="130" ht="21" customHeight="1" spans="1:9">
      <c r="A130" s="357"/>
      <c r="B130" s="331">
        <v>302</v>
      </c>
      <c r="C130" s="331">
        <v>31</v>
      </c>
      <c r="D130" s="331">
        <v>205005</v>
      </c>
      <c r="E130" s="349" t="s">
        <v>207</v>
      </c>
      <c r="F130" s="371">
        <v>1.62</v>
      </c>
      <c r="G130" s="371"/>
      <c r="H130" s="371">
        <v>1.62</v>
      </c>
      <c r="I130" s="372"/>
    </row>
    <row r="131" ht="21" customHeight="1" spans="1:9">
      <c r="A131" s="357"/>
      <c r="B131" s="331">
        <v>302</v>
      </c>
      <c r="C131" s="331">
        <v>99</v>
      </c>
      <c r="D131" s="331">
        <v>205005</v>
      </c>
      <c r="E131" s="349" t="s">
        <v>209</v>
      </c>
      <c r="F131" s="371">
        <v>2.29</v>
      </c>
      <c r="G131" s="371"/>
      <c r="H131" s="371">
        <v>2.29</v>
      </c>
      <c r="I131" s="372"/>
    </row>
    <row r="132" ht="21" customHeight="1" spans="1:9">
      <c r="A132" s="357"/>
      <c r="B132" s="331">
        <v>303</v>
      </c>
      <c r="C132" s="331"/>
      <c r="D132" s="331">
        <v>205005</v>
      </c>
      <c r="E132" s="331" t="s">
        <v>210</v>
      </c>
      <c r="F132" s="371">
        <f>SUM(F133:F134)</f>
        <v>9.78</v>
      </c>
      <c r="G132" s="371">
        <f>SUM(G133:G134)</f>
        <v>9.78</v>
      </c>
      <c r="H132" s="371"/>
      <c r="I132" s="372"/>
    </row>
    <row r="133" ht="21" customHeight="1" spans="1:9">
      <c r="A133" s="357"/>
      <c r="B133" s="331">
        <v>303</v>
      </c>
      <c r="C133" s="411" t="s">
        <v>99</v>
      </c>
      <c r="D133" s="331">
        <v>205005</v>
      </c>
      <c r="E133" s="349" t="s">
        <v>212</v>
      </c>
      <c r="F133" s="371">
        <v>9.38</v>
      </c>
      <c r="G133" s="371">
        <v>9.38</v>
      </c>
      <c r="H133" s="371"/>
      <c r="I133" s="372"/>
    </row>
    <row r="134" ht="21" customHeight="1" spans="1:9">
      <c r="A134" s="357"/>
      <c r="B134" s="331">
        <v>303</v>
      </c>
      <c r="C134" s="411" t="s">
        <v>128</v>
      </c>
      <c r="D134" s="331">
        <v>205005</v>
      </c>
      <c r="E134" s="349" t="s">
        <v>215</v>
      </c>
      <c r="F134" s="371">
        <v>0.4</v>
      </c>
      <c r="G134" s="371">
        <v>0.4</v>
      </c>
      <c r="H134" s="371"/>
      <c r="I134" s="372"/>
    </row>
    <row r="135" ht="21" customHeight="1" spans="1:9">
      <c r="A135" s="357"/>
      <c r="B135" s="331"/>
      <c r="C135" s="331"/>
      <c r="D135" s="331"/>
      <c r="E135" s="331" t="s">
        <v>122</v>
      </c>
      <c r="F135" s="371">
        <f>F136+F145+F157</f>
        <v>459.56</v>
      </c>
      <c r="G135" s="371">
        <f>G136+G145+G157</f>
        <v>398.23</v>
      </c>
      <c r="H135" s="371">
        <f>H136+H145+H157</f>
        <v>61.33</v>
      </c>
      <c r="I135" s="372"/>
    </row>
    <row r="136" ht="21" customHeight="1" spans="1:9">
      <c r="A136" s="357"/>
      <c r="B136" s="331">
        <v>301</v>
      </c>
      <c r="C136" s="331"/>
      <c r="D136" s="331">
        <v>205006</v>
      </c>
      <c r="E136" s="331" t="s">
        <v>188</v>
      </c>
      <c r="F136" s="371">
        <f>SUM(F137:F144)</f>
        <v>392.46</v>
      </c>
      <c r="G136" s="371">
        <f>SUM(G137:G144)</f>
        <v>392.46</v>
      </c>
      <c r="H136" s="371"/>
      <c r="I136" s="372"/>
    </row>
    <row r="137" ht="21" customHeight="1" spans="1:9">
      <c r="A137" s="357"/>
      <c r="B137" s="331">
        <v>301</v>
      </c>
      <c r="C137" s="411" t="s">
        <v>97</v>
      </c>
      <c r="D137" s="331">
        <v>205006</v>
      </c>
      <c r="E137" s="349" t="s">
        <v>189</v>
      </c>
      <c r="F137" s="371">
        <v>98.49</v>
      </c>
      <c r="G137" s="371">
        <v>98.49</v>
      </c>
      <c r="H137" s="371"/>
      <c r="I137" s="372"/>
    </row>
    <row r="138" ht="21" customHeight="1" spans="1:9">
      <c r="A138" s="357"/>
      <c r="B138" s="331">
        <v>301</v>
      </c>
      <c r="C138" s="411" t="s">
        <v>99</v>
      </c>
      <c r="D138" s="331">
        <v>205006</v>
      </c>
      <c r="E138" s="349" t="s">
        <v>190</v>
      </c>
      <c r="F138" s="371">
        <v>182.4</v>
      </c>
      <c r="G138" s="371">
        <v>182.4</v>
      </c>
      <c r="H138" s="371"/>
      <c r="I138" s="372"/>
    </row>
    <row r="139" ht="21" customHeight="1" spans="1:9">
      <c r="A139" s="357"/>
      <c r="B139" s="331">
        <v>301</v>
      </c>
      <c r="C139" s="411" t="s">
        <v>191</v>
      </c>
      <c r="D139" s="331">
        <v>205006</v>
      </c>
      <c r="E139" s="349" t="s">
        <v>192</v>
      </c>
      <c r="F139" s="371">
        <v>7.78</v>
      </c>
      <c r="G139" s="371">
        <v>7.78</v>
      </c>
      <c r="H139" s="371"/>
      <c r="I139" s="372"/>
    </row>
    <row r="140" ht="21" customHeight="1" spans="1:9">
      <c r="A140" s="357"/>
      <c r="B140" s="331">
        <v>301</v>
      </c>
      <c r="C140" s="411" t="s">
        <v>134</v>
      </c>
      <c r="D140" s="331">
        <v>205006</v>
      </c>
      <c r="E140" s="349" t="s">
        <v>193</v>
      </c>
      <c r="F140" s="371">
        <v>31.92</v>
      </c>
      <c r="G140" s="371">
        <v>31.92</v>
      </c>
      <c r="H140" s="371"/>
      <c r="I140" s="372"/>
    </row>
    <row r="141" ht="21" customHeight="1" spans="1:9">
      <c r="A141" s="357"/>
      <c r="B141" s="331">
        <v>301</v>
      </c>
      <c r="C141" s="331">
        <v>10</v>
      </c>
      <c r="D141" s="331">
        <v>205006</v>
      </c>
      <c r="E141" s="349" t="s">
        <v>194</v>
      </c>
      <c r="F141" s="371">
        <v>22.23</v>
      </c>
      <c r="G141" s="371">
        <v>22.23</v>
      </c>
      <c r="H141" s="371"/>
      <c r="I141" s="372"/>
    </row>
    <row r="142" ht="21" customHeight="1" spans="1:9">
      <c r="A142" s="357"/>
      <c r="B142" s="331">
        <v>301</v>
      </c>
      <c r="C142" s="331">
        <v>11</v>
      </c>
      <c r="D142" s="331">
        <v>205006</v>
      </c>
      <c r="E142" s="349" t="s">
        <v>195</v>
      </c>
      <c r="F142" s="371">
        <v>2</v>
      </c>
      <c r="G142" s="371">
        <v>2</v>
      </c>
      <c r="H142" s="371"/>
      <c r="I142" s="372"/>
    </row>
    <row r="143" ht="21" customHeight="1" spans="1:9">
      <c r="A143" s="357"/>
      <c r="B143" s="331">
        <v>301</v>
      </c>
      <c r="C143" s="331">
        <v>13</v>
      </c>
      <c r="D143" s="331">
        <v>205006</v>
      </c>
      <c r="E143" s="349" t="s">
        <v>107</v>
      </c>
      <c r="F143" s="371">
        <v>34.64</v>
      </c>
      <c r="G143" s="371">
        <v>34.64</v>
      </c>
      <c r="H143" s="371"/>
      <c r="I143" s="372"/>
    </row>
    <row r="144" ht="21" customHeight="1" spans="1:9">
      <c r="A144" s="357"/>
      <c r="B144" s="331">
        <v>301</v>
      </c>
      <c r="C144" s="331">
        <v>99</v>
      </c>
      <c r="D144" s="331">
        <v>205006</v>
      </c>
      <c r="E144" s="349" t="s">
        <v>196</v>
      </c>
      <c r="F144" s="371">
        <v>13</v>
      </c>
      <c r="G144" s="371">
        <v>13</v>
      </c>
      <c r="H144" s="371"/>
      <c r="I144" s="372"/>
    </row>
    <row r="145" ht="21" customHeight="1" spans="1:9">
      <c r="A145" s="357"/>
      <c r="B145" s="331">
        <v>302</v>
      </c>
      <c r="C145" s="331"/>
      <c r="D145" s="331">
        <v>205006</v>
      </c>
      <c r="E145" s="331" t="s">
        <v>197</v>
      </c>
      <c r="F145" s="371">
        <f>SUM(F146:F156)</f>
        <v>61.33</v>
      </c>
      <c r="G145" s="371"/>
      <c r="H145" s="371">
        <f>SUM(H146:H156)</f>
        <v>61.33</v>
      </c>
      <c r="I145" s="372"/>
    </row>
    <row r="146" ht="21" customHeight="1" spans="1:9">
      <c r="A146" s="357"/>
      <c r="B146" s="331">
        <v>302</v>
      </c>
      <c r="C146" s="411" t="s">
        <v>97</v>
      </c>
      <c r="D146" s="331">
        <v>205006</v>
      </c>
      <c r="E146" s="349" t="s">
        <v>198</v>
      </c>
      <c r="F146" s="371">
        <v>3.82</v>
      </c>
      <c r="G146" s="371"/>
      <c r="H146" s="371">
        <v>3.82</v>
      </c>
      <c r="I146" s="372"/>
    </row>
    <row r="147" ht="21" customHeight="1" spans="1:9">
      <c r="A147" s="357"/>
      <c r="B147" s="331">
        <v>302</v>
      </c>
      <c r="C147" s="411" t="s">
        <v>103</v>
      </c>
      <c r="D147" s="331">
        <v>205006</v>
      </c>
      <c r="E147" s="349" t="s">
        <v>199</v>
      </c>
      <c r="F147" s="371">
        <v>0.77</v>
      </c>
      <c r="G147" s="371"/>
      <c r="H147" s="371">
        <v>0.77</v>
      </c>
      <c r="I147" s="372"/>
    </row>
    <row r="148" ht="21" customHeight="1" spans="1:9">
      <c r="A148" s="357"/>
      <c r="B148" s="331">
        <v>302</v>
      </c>
      <c r="C148" s="411" t="s">
        <v>200</v>
      </c>
      <c r="D148" s="331">
        <v>205006</v>
      </c>
      <c r="E148" s="349" t="s">
        <v>201</v>
      </c>
      <c r="F148" s="371">
        <v>1.91</v>
      </c>
      <c r="G148" s="371"/>
      <c r="H148" s="371">
        <v>1.91</v>
      </c>
      <c r="I148" s="372"/>
    </row>
    <row r="149" ht="21" customHeight="1" spans="1:9">
      <c r="A149" s="357"/>
      <c r="B149" s="331">
        <v>302</v>
      </c>
      <c r="C149" s="411" t="s">
        <v>128</v>
      </c>
      <c r="D149" s="331">
        <v>205006</v>
      </c>
      <c r="E149" s="349" t="s">
        <v>202</v>
      </c>
      <c r="F149" s="371">
        <v>2.17</v>
      </c>
      <c r="G149" s="371"/>
      <c r="H149" s="371">
        <v>2.17</v>
      </c>
      <c r="I149" s="372"/>
    </row>
    <row r="150" ht="21" customHeight="1" spans="1:9">
      <c r="A150" s="357"/>
      <c r="B150" s="331">
        <v>302</v>
      </c>
      <c r="C150" s="331">
        <v>11</v>
      </c>
      <c r="D150" s="331">
        <v>205006</v>
      </c>
      <c r="E150" s="349" t="s">
        <v>203</v>
      </c>
      <c r="F150" s="371">
        <v>15.3</v>
      </c>
      <c r="G150" s="371"/>
      <c r="H150" s="371">
        <v>15.3</v>
      </c>
      <c r="I150" s="372"/>
    </row>
    <row r="151" ht="21" customHeight="1" spans="1:9">
      <c r="A151" s="357"/>
      <c r="B151" s="331">
        <v>302</v>
      </c>
      <c r="C151" s="331">
        <v>17</v>
      </c>
      <c r="D151" s="331">
        <v>205006</v>
      </c>
      <c r="E151" s="349" t="s">
        <v>204</v>
      </c>
      <c r="F151" s="371">
        <v>0.41</v>
      </c>
      <c r="G151" s="371"/>
      <c r="H151" s="371">
        <v>0.41</v>
      </c>
      <c r="I151" s="372"/>
    </row>
    <row r="152" ht="21" customHeight="1" spans="1:9">
      <c r="A152" s="357"/>
      <c r="B152" s="331">
        <v>302</v>
      </c>
      <c r="C152" s="331">
        <v>28</v>
      </c>
      <c r="D152" s="331">
        <v>205006</v>
      </c>
      <c r="E152" s="349" t="s">
        <v>205</v>
      </c>
      <c r="F152" s="371">
        <v>5.77</v>
      </c>
      <c r="G152" s="371"/>
      <c r="H152" s="371">
        <v>5.77</v>
      </c>
      <c r="I152" s="372"/>
    </row>
    <row r="153" ht="21" customHeight="1" spans="1:9">
      <c r="A153" s="357"/>
      <c r="B153" s="331">
        <v>302</v>
      </c>
      <c r="C153" s="331">
        <v>29</v>
      </c>
      <c r="D153" s="331">
        <v>205006</v>
      </c>
      <c r="E153" s="349" t="s">
        <v>206</v>
      </c>
      <c r="F153" s="371">
        <v>3.32</v>
      </c>
      <c r="G153" s="371"/>
      <c r="H153" s="371">
        <v>3.32</v>
      </c>
      <c r="I153" s="372"/>
    </row>
    <row r="154" ht="21" customHeight="1" spans="1:9">
      <c r="A154" s="357"/>
      <c r="B154" s="331">
        <v>302</v>
      </c>
      <c r="C154" s="331">
        <v>31</v>
      </c>
      <c r="D154" s="331">
        <v>205006</v>
      </c>
      <c r="E154" s="349" t="s">
        <v>207</v>
      </c>
      <c r="F154" s="371">
        <v>1.62</v>
      </c>
      <c r="G154" s="371"/>
      <c r="H154" s="371">
        <v>1.62</v>
      </c>
      <c r="I154" s="372"/>
    </row>
    <row r="155" ht="21" customHeight="1" spans="1:9">
      <c r="A155" s="357"/>
      <c r="B155" s="331">
        <v>302</v>
      </c>
      <c r="C155" s="331">
        <v>39</v>
      </c>
      <c r="D155" s="331">
        <v>205006</v>
      </c>
      <c r="E155" s="349" t="s">
        <v>208</v>
      </c>
      <c r="F155" s="371">
        <v>21.66</v>
      </c>
      <c r="G155" s="371"/>
      <c r="H155" s="371">
        <v>21.66</v>
      </c>
      <c r="I155" s="372"/>
    </row>
    <row r="156" ht="21" customHeight="1" spans="1:9">
      <c r="A156" s="357"/>
      <c r="B156" s="331">
        <v>302</v>
      </c>
      <c r="C156" s="331">
        <v>99</v>
      </c>
      <c r="D156" s="331">
        <v>205006</v>
      </c>
      <c r="E156" s="349" t="s">
        <v>209</v>
      </c>
      <c r="F156" s="371">
        <v>4.58</v>
      </c>
      <c r="G156" s="371"/>
      <c r="H156" s="371">
        <v>4.58</v>
      </c>
      <c r="I156" s="372"/>
    </row>
    <row r="157" ht="21" customHeight="1" spans="1:9">
      <c r="A157" s="357"/>
      <c r="B157" s="331">
        <v>303</v>
      </c>
      <c r="C157" s="331"/>
      <c r="D157" s="331">
        <v>205006</v>
      </c>
      <c r="E157" s="331" t="s">
        <v>210</v>
      </c>
      <c r="F157" s="371">
        <v>5.77</v>
      </c>
      <c r="G157" s="371">
        <v>5.77</v>
      </c>
      <c r="H157" s="371"/>
      <c r="I157" s="372"/>
    </row>
    <row r="158" ht="21" customHeight="1" spans="1:9">
      <c r="A158" s="357"/>
      <c r="B158" s="331">
        <v>303</v>
      </c>
      <c r="C158" s="411" t="s">
        <v>99</v>
      </c>
      <c r="D158" s="331">
        <v>205006</v>
      </c>
      <c r="E158" s="349" t="s">
        <v>212</v>
      </c>
      <c r="F158" s="371">
        <v>5.45</v>
      </c>
      <c r="G158" s="371">
        <v>5.45</v>
      </c>
      <c r="H158" s="371"/>
      <c r="I158" s="372"/>
    </row>
    <row r="159" ht="21" customHeight="1" spans="1:9">
      <c r="A159" s="357"/>
      <c r="B159" s="331">
        <v>303</v>
      </c>
      <c r="C159" s="411" t="s">
        <v>128</v>
      </c>
      <c r="D159" s="331">
        <v>205006</v>
      </c>
      <c r="E159" s="349" t="s">
        <v>215</v>
      </c>
      <c r="F159" s="371">
        <v>0.32</v>
      </c>
      <c r="G159" s="371">
        <v>0.32</v>
      </c>
      <c r="H159" s="371"/>
      <c r="I159" s="372"/>
    </row>
    <row r="160" ht="21" customHeight="1" spans="1:9">
      <c r="A160" s="357"/>
      <c r="B160" s="331"/>
      <c r="C160" s="331"/>
      <c r="D160" s="331"/>
      <c r="E160" s="331" t="s">
        <v>78</v>
      </c>
      <c r="F160" s="371">
        <f>F161+F171+F180</f>
        <v>234.7</v>
      </c>
      <c r="G160" s="371">
        <f>G161+G171+G180</f>
        <v>211.68</v>
      </c>
      <c r="H160" s="371">
        <f>H161+H171+H180</f>
        <v>23.02</v>
      </c>
      <c r="I160" s="372"/>
    </row>
    <row r="161" ht="21" customHeight="1" spans="1:9">
      <c r="A161" s="357"/>
      <c r="B161" s="331">
        <v>301</v>
      </c>
      <c r="C161" s="331"/>
      <c r="D161" s="331">
        <v>205007</v>
      </c>
      <c r="E161" s="331" t="s">
        <v>188</v>
      </c>
      <c r="F161" s="371">
        <f>SUM(F162:F170)</f>
        <v>146.36</v>
      </c>
      <c r="G161" s="371">
        <f>SUM(G162:G170)</f>
        <v>146.36</v>
      </c>
      <c r="H161" s="371"/>
      <c r="I161" s="372"/>
    </row>
    <row r="162" ht="21" customHeight="1" spans="1:9">
      <c r="A162" s="357"/>
      <c r="B162" s="331">
        <v>301</v>
      </c>
      <c r="C162" s="411" t="s">
        <v>97</v>
      </c>
      <c r="D162" s="331">
        <v>205007</v>
      </c>
      <c r="E162" s="349" t="s">
        <v>189</v>
      </c>
      <c r="F162" s="371">
        <v>42.09</v>
      </c>
      <c r="G162" s="371">
        <v>42.09</v>
      </c>
      <c r="H162" s="371"/>
      <c r="I162" s="372"/>
    </row>
    <row r="163" ht="21" customHeight="1" spans="1:9">
      <c r="A163" s="357"/>
      <c r="B163" s="331">
        <v>301</v>
      </c>
      <c r="C163" s="411" t="s">
        <v>99</v>
      </c>
      <c r="D163" s="331">
        <v>205007</v>
      </c>
      <c r="E163" s="349" t="s">
        <v>190</v>
      </c>
      <c r="F163" s="371">
        <v>5.09</v>
      </c>
      <c r="G163" s="371">
        <v>5.09</v>
      </c>
      <c r="H163" s="371"/>
      <c r="I163" s="372"/>
    </row>
    <row r="164" ht="21" customHeight="1" spans="1:9">
      <c r="A164" s="357"/>
      <c r="B164" s="331">
        <v>301</v>
      </c>
      <c r="C164" s="411" t="s">
        <v>128</v>
      </c>
      <c r="D164" s="331">
        <v>205007</v>
      </c>
      <c r="E164" s="349" t="s">
        <v>217</v>
      </c>
      <c r="F164" s="371">
        <v>57.88</v>
      </c>
      <c r="G164" s="371">
        <v>57.88</v>
      </c>
      <c r="H164" s="371"/>
      <c r="I164" s="372"/>
    </row>
    <row r="165" ht="21" customHeight="1" spans="1:9">
      <c r="A165" s="357"/>
      <c r="B165" s="331">
        <v>301</v>
      </c>
      <c r="C165" s="411" t="s">
        <v>134</v>
      </c>
      <c r="D165" s="331">
        <v>205007</v>
      </c>
      <c r="E165" s="349" t="s">
        <v>193</v>
      </c>
      <c r="F165" s="371">
        <v>13.13</v>
      </c>
      <c r="G165" s="371">
        <v>13.13</v>
      </c>
      <c r="H165" s="371"/>
      <c r="I165" s="372"/>
    </row>
    <row r="166" ht="21" customHeight="1" spans="1:9">
      <c r="A166" s="357"/>
      <c r="B166" s="331">
        <v>301</v>
      </c>
      <c r="C166" s="331">
        <v>10</v>
      </c>
      <c r="D166" s="331">
        <v>205007</v>
      </c>
      <c r="E166" s="349" t="s">
        <v>194</v>
      </c>
      <c r="F166" s="371">
        <v>8.09</v>
      </c>
      <c r="G166" s="371">
        <v>8.09</v>
      </c>
      <c r="H166" s="371"/>
      <c r="I166" s="372"/>
    </row>
    <row r="167" ht="21" customHeight="1" spans="1:9">
      <c r="A167" s="357"/>
      <c r="B167" s="331">
        <v>301</v>
      </c>
      <c r="C167" s="331">
        <v>11</v>
      </c>
      <c r="D167" s="331">
        <v>205007</v>
      </c>
      <c r="E167" s="349" t="s">
        <v>195</v>
      </c>
      <c r="F167" s="371">
        <v>0.8</v>
      </c>
      <c r="G167" s="371">
        <v>0.8</v>
      </c>
      <c r="H167" s="371"/>
      <c r="I167" s="372"/>
    </row>
    <row r="168" ht="21" customHeight="1" spans="1:9">
      <c r="A168" s="357"/>
      <c r="B168" s="331">
        <v>301</v>
      </c>
      <c r="C168" s="331">
        <v>12</v>
      </c>
      <c r="D168" s="331">
        <v>205007</v>
      </c>
      <c r="E168" s="349" t="s">
        <v>218</v>
      </c>
      <c r="F168" s="371">
        <v>1.47</v>
      </c>
      <c r="G168" s="371">
        <v>1.47</v>
      </c>
      <c r="H168" s="371"/>
      <c r="I168" s="372"/>
    </row>
    <row r="169" ht="21" customHeight="1" spans="1:9">
      <c r="A169" s="357"/>
      <c r="B169" s="331">
        <v>301</v>
      </c>
      <c r="C169" s="331">
        <v>13</v>
      </c>
      <c r="D169" s="331">
        <v>205007</v>
      </c>
      <c r="E169" s="349" t="s">
        <v>107</v>
      </c>
      <c r="F169" s="371">
        <v>12.61</v>
      </c>
      <c r="G169" s="371">
        <v>12.61</v>
      </c>
      <c r="H169" s="371"/>
      <c r="I169" s="372"/>
    </row>
    <row r="170" ht="21" customHeight="1" spans="1:9">
      <c r="A170" s="357"/>
      <c r="B170" s="331">
        <v>301</v>
      </c>
      <c r="C170" s="331">
        <v>99</v>
      </c>
      <c r="D170" s="331">
        <v>205007</v>
      </c>
      <c r="E170" s="349" t="s">
        <v>196</v>
      </c>
      <c r="F170" s="371">
        <v>5.2</v>
      </c>
      <c r="G170" s="371">
        <v>5.2</v>
      </c>
      <c r="H170" s="371"/>
      <c r="I170" s="372"/>
    </row>
    <row r="171" ht="21" customHeight="1" spans="1:9">
      <c r="A171" s="357"/>
      <c r="B171" s="331">
        <v>302</v>
      </c>
      <c r="C171" s="331"/>
      <c r="D171" s="331">
        <v>205007</v>
      </c>
      <c r="E171" s="331" t="s">
        <v>197</v>
      </c>
      <c r="F171" s="371">
        <f>SUM(F172:F179)</f>
        <v>23.02</v>
      </c>
      <c r="G171" s="371"/>
      <c r="H171" s="371">
        <f>SUM(H172:H179)</f>
        <v>23.02</v>
      </c>
      <c r="I171" s="372"/>
    </row>
    <row r="172" ht="21" customHeight="1" spans="1:9">
      <c r="A172" s="357"/>
      <c r="B172" s="331">
        <v>302</v>
      </c>
      <c r="C172" s="411" t="s">
        <v>97</v>
      </c>
      <c r="D172" s="331">
        <v>205007</v>
      </c>
      <c r="E172" s="349" t="s">
        <v>198</v>
      </c>
      <c r="F172" s="371">
        <v>1.53</v>
      </c>
      <c r="G172" s="371"/>
      <c r="H172" s="371">
        <v>1.53</v>
      </c>
      <c r="I172" s="372"/>
    </row>
    <row r="173" ht="21" customHeight="1" spans="1:9">
      <c r="A173" s="357"/>
      <c r="B173" s="331">
        <v>302</v>
      </c>
      <c r="C173" s="411" t="s">
        <v>103</v>
      </c>
      <c r="D173" s="331">
        <v>205007</v>
      </c>
      <c r="E173" s="349" t="s">
        <v>199</v>
      </c>
      <c r="F173" s="371">
        <v>0.31</v>
      </c>
      <c r="G173" s="371"/>
      <c r="H173" s="371">
        <v>0.31</v>
      </c>
      <c r="I173" s="372"/>
    </row>
    <row r="174" ht="21" customHeight="1" spans="1:9">
      <c r="A174" s="357"/>
      <c r="B174" s="331">
        <v>302</v>
      </c>
      <c r="C174" s="411" t="s">
        <v>200</v>
      </c>
      <c r="D174" s="331">
        <v>205007</v>
      </c>
      <c r="E174" s="349" t="s">
        <v>201</v>
      </c>
      <c r="F174" s="371">
        <v>0.77</v>
      </c>
      <c r="G174" s="371"/>
      <c r="H174" s="371">
        <v>0.77</v>
      </c>
      <c r="I174" s="372"/>
    </row>
    <row r="175" ht="21" customHeight="1" spans="1:9">
      <c r="A175" s="357"/>
      <c r="B175" s="331">
        <v>302</v>
      </c>
      <c r="C175" s="411" t="s">
        <v>128</v>
      </c>
      <c r="D175" s="331">
        <v>205007</v>
      </c>
      <c r="E175" s="349" t="s">
        <v>202</v>
      </c>
      <c r="F175" s="371">
        <v>0.85</v>
      </c>
      <c r="G175" s="371"/>
      <c r="H175" s="371">
        <v>0.85</v>
      </c>
      <c r="I175" s="372"/>
    </row>
    <row r="176" ht="21" customHeight="1" spans="1:9">
      <c r="A176" s="357"/>
      <c r="B176" s="331">
        <v>302</v>
      </c>
      <c r="C176" s="331">
        <v>11</v>
      </c>
      <c r="D176" s="331">
        <v>205007</v>
      </c>
      <c r="E176" s="349" t="s">
        <v>203</v>
      </c>
      <c r="F176" s="371">
        <v>6.12</v>
      </c>
      <c r="G176" s="371"/>
      <c r="H176" s="371">
        <v>6.12</v>
      </c>
      <c r="I176" s="372"/>
    </row>
    <row r="177" ht="21" customHeight="1" spans="1:9">
      <c r="A177" s="357"/>
      <c r="B177" s="331">
        <v>302</v>
      </c>
      <c r="C177" s="331">
        <v>28</v>
      </c>
      <c r="D177" s="331">
        <v>205007</v>
      </c>
      <c r="E177" s="349" t="s">
        <v>205</v>
      </c>
      <c r="F177" s="371">
        <v>2.1</v>
      </c>
      <c r="G177" s="371"/>
      <c r="H177" s="371">
        <v>2.1</v>
      </c>
      <c r="I177" s="372"/>
    </row>
    <row r="178" ht="21" customHeight="1" spans="1:9">
      <c r="A178" s="357"/>
      <c r="B178" s="331">
        <v>302</v>
      </c>
      <c r="C178" s="331">
        <v>29</v>
      </c>
      <c r="D178" s="331">
        <v>205007</v>
      </c>
      <c r="E178" s="349" t="s">
        <v>206</v>
      </c>
      <c r="F178" s="371">
        <v>1.52</v>
      </c>
      <c r="G178" s="371"/>
      <c r="H178" s="371">
        <v>1.52</v>
      </c>
      <c r="I178" s="372"/>
    </row>
    <row r="179" ht="21" customHeight="1" spans="1:9">
      <c r="A179" s="357"/>
      <c r="B179" s="331">
        <v>302</v>
      </c>
      <c r="C179" s="331">
        <v>99</v>
      </c>
      <c r="D179" s="331">
        <v>205007</v>
      </c>
      <c r="E179" s="349" t="s">
        <v>209</v>
      </c>
      <c r="F179" s="371">
        <v>9.82</v>
      </c>
      <c r="G179" s="371"/>
      <c r="H179" s="371">
        <v>9.82</v>
      </c>
      <c r="I179" s="372"/>
    </row>
    <row r="180" ht="21" customHeight="1" spans="1:9">
      <c r="A180" s="357"/>
      <c r="B180" s="331">
        <v>303</v>
      </c>
      <c r="C180" s="331"/>
      <c r="D180" s="331">
        <v>205007</v>
      </c>
      <c r="E180" s="331" t="s">
        <v>210</v>
      </c>
      <c r="F180" s="371">
        <f>SUM(F181:F183)</f>
        <v>65.32</v>
      </c>
      <c r="G180" s="371">
        <f>SUM(G181:G183)</f>
        <v>65.32</v>
      </c>
      <c r="H180" s="371"/>
      <c r="I180" s="372"/>
    </row>
    <row r="181" ht="21" customHeight="1" spans="1:9">
      <c r="A181" s="357"/>
      <c r="B181" s="331">
        <v>303</v>
      </c>
      <c r="C181" s="411" t="s">
        <v>99</v>
      </c>
      <c r="D181" s="331">
        <v>205007</v>
      </c>
      <c r="E181" s="349" t="s">
        <v>212</v>
      </c>
      <c r="F181" s="371">
        <v>60.69</v>
      </c>
      <c r="G181" s="371">
        <v>60.69</v>
      </c>
      <c r="H181" s="371"/>
      <c r="I181" s="372"/>
    </row>
    <row r="182" ht="21" customHeight="1" spans="1:9">
      <c r="A182" s="357"/>
      <c r="B182" s="331">
        <v>303</v>
      </c>
      <c r="C182" s="411" t="s">
        <v>103</v>
      </c>
      <c r="D182" s="331">
        <v>205007</v>
      </c>
      <c r="E182" s="349" t="s">
        <v>214</v>
      </c>
      <c r="F182" s="371">
        <v>0.95</v>
      </c>
      <c r="G182" s="371">
        <v>0.95</v>
      </c>
      <c r="H182" s="371"/>
      <c r="I182" s="372"/>
    </row>
    <row r="183" ht="21" customHeight="1" spans="1:9">
      <c r="A183" s="357"/>
      <c r="B183" s="331">
        <v>303</v>
      </c>
      <c r="C183" s="411" t="s">
        <v>128</v>
      </c>
      <c r="D183" s="331">
        <v>205007</v>
      </c>
      <c r="E183" s="349" t="s">
        <v>215</v>
      </c>
      <c r="F183" s="371">
        <v>3.68</v>
      </c>
      <c r="G183" s="371">
        <v>3.68</v>
      </c>
      <c r="H183" s="371"/>
      <c r="I183" s="372"/>
    </row>
    <row r="184" ht="21" customHeight="1" spans="1:9">
      <c r="A184" s="357"/>
      <c r="B184" s="331"/>
      <c r="C184" s="331"/>
      <c r="D184" s="331"/>
      <c r="E184" s="331" t="s">
        <v>79</v>
      </c>
      <c r="F184" s="371">
        <f>F185+F194+F204</f>
        <v>325.0979</v>
      </c>
      <c r="G184" s="371">
        <f>G185+G194+G204</f>
        <v>273.5859</v>
      </c>
      <c r="H184" s="371">
        <f>H185+H194+H204</f>
        <v>51.512</v>
      </c>
      <c r="I184" s="372"/>
    </row>
    <row r="185" ht="21" customHeight="1" spans="1:9">
      <c r="A185" s="357"/>
      <c r="B185" s="331">
        <v>301</v>
      </c>
      <c r="C185" s="331"/>
      <c r="D185" s="331">
        <v>205008</v>
      </c>
      <c r="E185" s="331" t="s">
        <v>188</v>
      </c>
      <c r="F185" s="371">
        <f>SUM(F186:F193)</f>
        <v>31.6764</v>
      </c>
      <c r="G185" s="371">
        <f>SUM(G186:G193)</f>
        <v>31.6764</v>
      </c>
      <c r="H185" s="371"/>
      <c r="I185" s="372"/>
    </row>
    <row r="186" ht="21" customHeight="1" spans="1:9">
      <c r="A186" s="357"/>
      <c r="B186" s="331">
        <v>301</v>
      </c>
      <c r="C186" s="411" t="s">
        <v>97</v>
      </c>
      <c r="D186" s="331">
        <v>205008</v>
      </c>
      <c r="E186" s="349" t="s">
        <v>189</v>
      </c>
      <c r="F186" s="371">
        <v>14.3832</v>
      </c>
      <c r="G186" s="371">
        <v>14.3832</v>
      </c>
      <c r="H186" s="371"/>
      <c r="I186" s="372"/>
    </row>
    <row r="187" ht="21" customHeight="1" spans="1:9">
      <c r="A187" s="357"/>
      <c r="B187" s="331">
        <v>301</v>
      </c>
      <c r="C187" s="411" t="s">
        <v>99</v>
      </c>
      <c r="D187" s="331">
        <v>205008</v>
      </c>
      <c r="E187" s="349" t="s">
        <v>190</v>
      </c>
      <c r="F187" s="371">
        <v>0.4848</v>
      </c>
      <c r="G187" s="371">
        <v>0.4848</v>
      </c>
      <c r="H187" s="371"/>
      <c r="I187" s="372"/>
    </row>
    <row r="188" ht="21" customHeight="1" spans="1:9">
      <c r="A188" s="357"/>
      <c r="B188" s="331">
        <v>301</v>
      </c>
      <c r="C188" s="411" t="s">
        <v>128</v>
      </c>
      <c r="D188" s="331">
        <v>205008</v>
      </c>
      <c r="E188" s="349" t="s">
        <v>217</v>
      </c>
      <c r="F188" s="371">
        <v>8.4244</v>
      </c>
      <c r="G188" s="371">
        <v>8.4244</v>
      </c>
      <c r="H188" s="371"/>
      <c r="I188" s="372"/>
    </row>
    <row r="189" ht="21" customHeight="1" spans="1:9">
      <c r="A189" s="373"/>
      <c r="B189" s="331">
        <v>301</v>
      </c>
      <c r="C189" s="411" t="s">
        <v>134</v>
      </c>
      <c r="D189" s="331">
        <v>205008</v>
      </c>
      <c r="E189" s="349" t="s">
        <v>193</v>
      </c>
      <c r="F189" s="371">
        <v>3.3093</v>
      </c>
      <c r="G189" s="371">
        <v>3.3093</v>
      </c>
      <c r="H189" s="371"/>
      <c r="I189" s="374"/>
    </row>
    <row r="190" ht="21" customHeight="1" spans="2:8">
      <c r="B190" s="331">
        <v>301</v>
      </c>
      <c r="C190" s="331">
        <v>10</v>
      </c>
      <c r="D190" s="331">
        <v>205008</v>
      </c>
      <c r="E190" s="349" t="s">
        <v>194</v>
      </c>
      <c r="F190" s="371">
        <v>1.7935</v>
      </c>
      <c r="G190" s="371">
        <v>1.7935</v>
      </c>
      <c r="H190" s="371"/>
    </row>
    <row r="191" ht="21" customHeight="1" spans="2:8">
      <c r="B191" s="331">
        <v>301</v>
      </c>
      <c r="C191" s="331">
        <v>11</v>
      </c>
      <c r="D191" s="331">
        <v>205008</v>
      </c>
      <c r="E191" s="349" t="s">
        <v>195</v>
      </c>
      <c r="F191" s="371">
        <v>0.16</v>
      </c>
      <c r="G191" s="371">
        <v>0.16</v>
      </c>
      <c r="H191" s="371"/>
    </row>
    <row r="192" ht="21" customHeight="1" spans="2:8">
      <c r="B192" s="331">
        <v>301</v>
      </c>
      <c r="C192" s="331">
        <v>12</v>
      </c>
      <c r="D192" s="331">
        <v>205008</v>
      </c>
      <c r="E192" s="349" t="s">
        <v>218</v>
      </c>
      <c r="F192" s="371">
        <v>0.3261</v>
      </c>
      <c r="G192" s="371">
        <v>0.3261</v>
      </c>
      <c r="H192" s="371"/>
    </row>
    <row r="193" ht="21" customHeight="1" spans="2:8">
      <c r="B193" s="331">
        <v>301</v>
      </c>
      <c r="C193" s="331">
        <v>13</v>
      </c>
      <c r="D193" s="331">
        <v>205008</v>
      </c>
      <c r="E193" s="349" t="s">
        <v>107</v>
      </c>
      <c r="F193" s="371">
        <v>2.7951</v>
      </c>
      <c r="G193" s="371">
        <v>2.7951</v>
      </c>
      <c r="H193" s="371"/>
    </row>
    <row r="194" ht="21" customHeight="1" spans="2:8">
      <c r="B194" s="331">
        <v>302</v>
      </c>
      <c r="C194" s="331"/>
      <c r="D194" s="331">
        <v>205008</v>
      </c>
      <c r="E194" s="331" t="s">
        <v>197</v>
      </c>
      <c r="F194" s="371">
        <f>SUM(F195:F203)</f>
        <v>51.512</v>
      </c>
      <c r="G194" s="371"/>
      <c r="H194" s="371">
        <f>SUM(H195:H203)</f>
        <v>51.512</v>
      </c>
    </row>
    <row r="195" ht="21" customHeight="1" spans="2:8">
      <c r="B195" s="331">
        <v>302</v>
      </c>
      <c r="C195" s="411" t="s">
        <v>97</v>
      </c>
      <c r="D195" s="331">
        <v>205008</v>
      </c>
      <c r="E195" s="349" t="s">
        <v>198</v>
      </c>
      <c r="F195" s="371">
        <v>0.306</v>
      </c>
      <c r="G195" s="371"/>
      <c r="H195" s="371">
        <v>0.306</v>
      </c>
    </row>
    <row r="196" ht="21" customHeight="1" spans="2:8">
      <c r="B196" s="331">
        <v>302</v>
      </c>
      <c r="C196" s="411" t="s">
        <v>103</v>
      </c>
      <c r="D196" s="331">
        <v>205008</v>
      </c>
      <c r="E196" s="349" t="s">
        <v>199</v>
      </c>
      <c r="F196" s="371">
        <v>0.0612</v>
      </c>
      <c r="G196" s="371"/>
      <c r="H196" s="371">
        <v>0.0612</v>
      </c>
    </row>
    <row r="197" ht="21" customHeight="1" spans="2:8">
      <c r="B197" s="331">
        <v>302</v>
      </c>
      <c r="C197" s="411" t="s">
        <v>200</v>
      </c>
      <c r="D197" s="331">
        <v>205008</v>
      </c>
      <c r="E197" s="349" t="s">
        <v>201</v>
      </c>
      <c r="F197" s="371">
        <v>0.153</v>
      </c>
      <c r="G197" s="371"/>
      <c r="H197" s="371">
        <v>0.153</v>
      </c>
    </row>
    <row r="198" ht="21" customHeight="1" spans="2:8">
      <c r="B198" s="331">
        <v>302</v>
      </c>
      <c r="C198" s="411" t="s">
        <v>128</v>
      </c>
      <c r="D198" s="331">
        <v>205008</v>
      </c>
      <c r="E198" s="349" t="s">
        <v>202</v>
      </c>
      <c r="F198" s="371">
        <v>0.26</v>
      </c>
      <c r="G198" s="371"/>
      <c r="H198" s="371">
        <v>0.26</v>
      </c>
    </row>
    <row r="199" ht="21" customHeight="1" spans="2:8">
      <c r="B199" s="331">
        <v>302</v>
      </c>
      <c r="C199" s="331">
        <v>11</v>
      </c>
      <c r="D199" s="331">
        <v>205008</v>
      </c>
      <c r="E199" s="349" t="s">
        <v>203</v>
      </c>
      <c r="F199" s="371">
        <v>1.224</v>
      </c>
      <c r="G199" s="371"/>
      <c r="H199" s="371">
        <v>1.224</v>
      </c>
    </row>
    <row r="200" ht="21" customHeight="1" spans="2:8">
      <c r="B200" s="331">
        <v>302</v>
      </c>
      <c r="C200" s="331">
        <v>28</v>
      </c>
      <c r="D200" s="331">
        <v>205008</v>
      </c>
      <c r="E200" s="349" t="s">
        <v>205</v>
      </c>
      <c r="F200" s="371">
        <v>0.4658</v>
      </c>
      <c r="G200" s="371"/>
      <c r="H200" s="371">
        <v>0.4658</v>
      </c>
    </row>
    <row r="201" ht="21" customHeight="1" spans="2:8">
      <c r="B201" s="331">
        <v>302</v>
      </c>
      <c r="C201" s="331">
        <v>29</v>
      </c>
      <c r="D201" s="331">
        <v>205008</v>
      </c>
      <c r="E201" s="349" t="s">
        <v>206</v>
      </c>
      <c r="F201" s="371">
        <v>8.5411</v>
      </c>
      <c r="G201" s="371"/>
      <c r="H201" s="371">
        <v>8.5411</v>
      </c>
    </row>
    <row r="202" ht="21" customHeight="1" spans="2:8">
      <c r="B202" s="331">
        <v>302</v>
      </c>
      <c r="C202" s="331">
        <v>31</v>
      </c>
      <c r="D202" s="331">
        <v>205008</v>
      </c>
      <c r="E202" s="349" t="s">
        <v>207</v>
      </c>
      <c r="F202" s="371">
        <v>13.284</v>
      </c>
      <c r="G202" s="371"/>
      <c r="H202" s="371">
        <v>13.284</v>
      </c>
    </row>
    <row r="203" ht="21" customHeight="1" spans="2:8">
      <c r="B203" s="331">
        <v>302</v>
      </c>
      <c r="C203" s="331">
        <v>99</v>
      </c>
      <c r="D203" s="331">
        <v>205008</v>
      </c>
      <c r="E203" s="349" t="s">
        <v>209</v>
      </c>
      <c r="F203" s="371">
        <v>27.2169</v>
      </c>
      <c r="G203" s="371"/>
      <c r="H203" s="371">
        <v>27.2169</v>
      </c>
    </row>
    <row r="204" ht="21" customHeight="1" spans="2:8">
      <c r="B204" s="331">
        <v>303</v>
      </c>
      <c r="C204" s="331"/>
      <c r="D204" s="331">
        <v>205008</v>
      </c>
      <c r="E204" s="331" t="s">
        <v>210</v>
      </c>
      <c r="F204" s="371">
        <f>SUM(F205:F208)</f>
        <v>241.9095</v>
      </c>
      <c r="G204" s="371">
        <f>SUM(G205:G208)</f>
        <v>241.9095</v>
      </c>
      <c r="H204" s="371"/>
    </row>
    <row r="205" ht="21" customHeight="1" spans="2:8">
      <c r="B205" s="331">
        <v>303</v>
      </c>
      <c r="C205" s="411" t="s">
        <v>97</v>
      </c>
      <c r="D205" s="331">
        <v>205008</v>
      </c>
      <c r="E205" s="349" t="s">
        <v>211</v>
      </c>
      <c r="F205" s="371">
        <v>20.7332</v>
      </c>
      <c r="G205" s="371">
        <v>20.7332</v>
      </c>
      <c r="H205" s="371"/>
    </row>
    <row r="206" ht="21" customHeight="1" spans="2:8">
      <c r="B206" s="331">
        <v>303</v>
      </c>
      <c r="C206" s="411" t="s">
        <v>99</v>
      </c>
      <c r="D206" s="331">
        <v>205008</v>
      </c>
      <c r="E206" s="349" t="s">
        <v>212</v>
      </c>
      <c r="F206" s="371">
        <v>191.1755</v>
      </c>
      <c r="G206" s="371">
        <v>191.1755</v>
      </c>
      <c r="H206" s="371"/>
    </row>
    <row r="207" ht="21" customHeight="1" spans="2:8">
      <c r="B207" s="331">
        <v>303</v>
      </c>
      <c r="C207" s="411" t="s">
        <v>103</v>
      </c>
      <c r="D207" s="331">
        <v>205008</v>
      </c>
      <c r="E207" s="349" t="s">
        <v>214</v>
      </c>
      <c r="F207" s="371">
        <v>19.1208</v>
      </c>
      <c r="G207" s="371">
        <v>19.1208</v>
      </c>
      <c r="H207" s="371"/>
    </row>
    <row r="208" ht="21" customHeight="1" spans="2:8">
      <c r="B208" s="331">
        <v>303</v>
      </c>
      <c r="C208" s="411" t="s">
        <v>128</v>
      </c>
      <c r="D208" s="331">
        <v>205008</v>
      </c>
      <c r="E208" s="349" t="s">
        <v>215</v>
      </c>
      <c r="F208" s="371">
        <v>10.88</v>
      </c>
      <c r="G208" s="371">
        <v>10.88</v>
      </c>
      <c r="H208" s="371"/>
    </row>
    <row r="209" ht="21" customHeight="1" spans="2:8">
      <c r="B209" s="331"/>
      <c r="C209" s="331"/>
      <c r="D209" s="331"/>
      <c r="E209" s="331" t="s">
        <v>80</v>
      </c>
      <c r="F209" s="371">
        <f>F210+F220+F232</f>
        <v>2486.19</v>
      </c>
      <c r="G209" s="371">
        <f>G210+G220+G232</f>
        <v>2194.77</v>
      </c>
      <c r="H209" s="371">
        <f>H210+H220+H232</f>
        <v>291.42</v>
      </c>
    </row>
    <row r="210" ht="21" customHeight="1" spans="2:8">
      <c r="B210" s="331">
        <v>301</v>
      </c>
      <c r="C210" s="331"/>
      <c r="D210" s="331">
        <v>205009</v>
      </c>
      <c r="E210" s="331" t="s">
        <v>188</v>
      </c>
      <c r="F210" s="371">
        <f>SUM(F211:F219)</f>
        <v>2088.52</v>
      </c>
      <c r="G210" s="371">
        <f>SUM(G211:G219)</f>
        <v>2088.52</v>
      </c>
      <c r="H210" s="371"/>
    </row>
    <row r="211" ht="21" customHeight="1" spans="2:8">
      <c r="B211" s="331">
        <v>301</v>
      </c>
      <c r="C211" s="411" t="s">
        <v>97</v>
      </c>
      <c r="D211" s="331">
        <v>205009</v>
      </c>
      <c r="E211" s="349" t="s">
        <v>189</v>
      </c>
      <c r="F211" s="371">
        <v>624.67</v>
      </c>
      <c r="G211" s="371">
        <v>624.67</v>
      </c>
      <c r="H211" s="371"/>
    </row>
    <row r="212" ht="21" customHeight="1" spans="2:8">
      <c r="B212" s="331">
        <v>301</v>
      </c>
      <c r="C212" s="411" t="s">
        <v>99</v>
      </c>
      <c r="D212" s="331">
        <v>205009</v>
      </c>
      <c r="E212" s="349" t="s">
        <v>190</v>
      </c>
      <c r="F212" s="371">
        <v>76.1</v>
      </c>
      <c r="G212" s="371">
        <v>76.1</v>
      </c>
      <c r="H212" s="371"/>
    </row>
    <row r="213" ht="21" customHeight="1" spans="2:8">
      <c r="B213" s="331">
        <v>301</v>
      </c>
      <c r="C213" s="411" t="s">
        <v>128</v>
      </c>
      <c r="D213" s="331">
        <v>205009</v>
      </c>
      <c r="E213" s="349" t="s">
        <v>217</v>
      </c>
      <c r="F213" s="371">
        <v>792.72</v>
      </c>
      <c r="G213" s="371">
        <v>792.72</v>
      </c>
      <c r="H213" s="371"/>
    </row>
    <row r="214" ht="21" customHeight="1" spans="2:8">
      <c r="B214" s="331">
        <v>301</v>
      </c>
      <c r="C214" s="411" t="s">
        <v>134</v>
      </c>
      <c r="D214" s="331">
        <v>205009</v>
      </c>
      <c r="E214" s="349" t="s">
        <v>193</v>
      </c>
      <c r="F214" s="371">
        <v>190.14</v>
      </c>
      <c r="G214" s="371">
        <v>190.14</v>
      </c>
      <c r="H214" s="371"/>
    </row>
    <row r="215" ht="21" customHeight="1" spans="2:8">
      <c r="B215" s="331">
        <v>301</v>
      </c>
      <c r="C215" s="331">
        <v>10</v>
      </c>
      <c r="D215" s="331">
        <v>205009</v>
      </c>
      <c r="E215" s="349" t="s">
        <v>194</v>
      </c>
      <c r="F215" s="371">
        <v>115</v>
      </c>
      <c r="G215" s="371">
        <v>115</v>
      </c>
      <c r="H215" s="371"/>
    </row>
    <row r="216" ht="21" customHeight="1" spans="2:8">
      <c r="B216" s="331">
        <v>301</v>
      </c>
      <c r="C216" s="331">
        <v>11</v>
      </c>
      <c r="D216" s="331">
        <v>205009</v>
      </c>
      <c r="E216" s="349" t="s">
        <v>195</v>
      </c>
      <c r="F216" s="371">
        <v>10.96</v>
      </c>
      <c r="G216" s="371">
        <v>10.96</v>
      </c>
      <c r="H216" s="371"/>
    </row>
    <row r="217" ht="21" customHeight="1" spans="2:8">
      <c r="B217" s="331">
        <v>301</v>
      </c>
      <c r="C217" s="331">
        <v>12</v>
      </c>
      <c r="D217" s="331">
        <v>205009</v>
      </c>
      <c r="E217" s="349" t="s">
        <v>218</v>
      </c>
      <c r="F217" s="371">
        <v>20.91</v>
      </c>
      <c r="G217" s="371">
        <v>20.91</v>
      </c>
      <c r="H217" s="371"/>
    </row>
    <row r="218" ht="21" customHeight="1" spans="2:8">
      <c r="B218" s="331">
        <v>301</v>
      </c>
      <c r="C218" s="331">
        <v>13</v>
      </c>
      <c r="D218" s="331">
        <v>205009</v>
      </c>
      <c r="E218" s="349" t="s">
        <v>107</v>
      </c>
      <c r="F218" s="371">
        <v>179.88</v>
      </c>
      <c r="G218" s="371">
        <v>179.88</v>
      </c>
      <c r="H218" s="371"/>
    </row>
    <row r="219" ht="21" customHeight="1" spans="2:8">
      <c r="B219" s="331">
        <v>301</v>
      </c>
      <c r="C219" s="331">
        <v>99</v>
      </c>
      <c r="D219" s="331">
        <v>205009</v>
      </c>
      <c r="E219" s="349" t="s">
        <v>196</v>
      </c>
      <c r="F219" s="371">
        <v>78.14</v>
      </c>
      <c r="G219" s="371">
        <v>78.14</v>
      </c>
      <c r="H219" s="371"/>
    </row>
    <row r="220" ht="21" customHeight="1" spans="2:8">
      <c r="B220" s="331">
        <v>302</v>
      </c>
      <c r="C220" s="331"/>
      <c r="D220" s="331">
        <v>205009</v>
      </c>
      <c r="E220" s="331" t="s">
        <v>197</v>
      </c>
      <c r="F220" s="371">
        <f>SUM(F221:F231)</f>
        <v>291.42</v>
      </c>
      <c r="G220" s="371"/>
      <c r="H220" s="371">
        <f>SUM(H221:H231)</f>
        <v>291.42</v>
      </c>
    </row>
    <row r="221" ht="21" customHeight="1" spans="2:8">
      <c r="B221" s="331">
        <v>302</v>
      </c>
      <c r="C221" s="411" t="s">
        <v>97</v>
      </c>
      <c r="D221" s="331">
        <v>205009</v>
      </c>
      <c r="E221" s="349" t="s">
        <v>198</v>
      </c>
      <c r="F221" s="371">
        <v>20.96</v>
      </c>
      <c r="G221" s="371"/>
      <c r="H221" s="371">
        <v>20.96</v>
      </c>
    </row>
    <row r="222" ht="21" customHeight="1" spans="2:8">
      <c r="B222" s="331">
        <v>302</v>
      </c>
      <c r="C222" s="411" t="s">
        <v>103</v>
      </c>
      <c r="D222" s="331">
        <v>205009</v>
      </c>
      <c r="E222" s="349" t="s">
        <v>199</v>
      </c>
      <c r="F222" s="371">
        <v>4.19</v>
      </c>
      <c r="G222" s="371"/>
      <c r="H222" s="371">
        <v>4.19</v>
      </c>
    </row>
    <row r="223" ht="21" customHeight="1" spans="2:8">
      <c r="B223" s="331">
        <v>302</v>
      </c>
      <c r="C223" s="411" t="s">
        <v>200</v>
      </c>
      <c r="D223" s="331">
        <v>205009</v>
      </c>
      <c r="E223" s="349" t="s">
        <v>201</v>
      </c>
      <c r="F223" s="371">
        <v>10.48</v>
      </c>
      <c r="G223" s="371"/>
      <c r="H223" s="371">
        <v>10.48</v>
      </c>
    </row>
    <row r="224" ht="21" customHeight="1" spans="2:8">
      <c r="B224" s="331">
        <v>302</v>
      </c>
      <c r="C224" s="411" t="s">
        <v>128</v>
      </c>
      <c r="D224" s="331">
        <v>205009</v>
      </c>
      <c r="E224" s="349" t="s">
        <v>202</v>
      </c>
      <c r="F224" s="371">
        <v>3.95</v>
      </c>
      <c r="G224" s="371"/>
      <c r="H224" s="371">
        <v>3.95</v>
      </c>
    </row>
    <row r="225" ht="21" customHeight="1" spans="2:8">
      <c r="B225" s="331">
        <v>302</v>
      </c>
      <c r="C225" s="331">
        <v>11</v>
      </c>
      <c r="D225" s="331">
        <v>205009</v>
      </c>
      <c r="E225" s="349" t="s">
        <v>203</v>
      </c>
      <c r="F225" s="371">
        <v>83.84</v>
      </c>
      <c r="G225" s="371"/>
      <c r="H225" s="371">
        <v>83.84</v>
      </c>
    </row>
    <row r="226" ht="21" customHeight="1" spans="2:8">
      <c r="B226" s="331">
        <v>302</v>
      </c>
      <c r="C226" s="331">
        <v>17</v>
      </c>
      <c r="D226" s="331">
        <v>205009</v>
      </c>
      <c r="E226" s="349" t="s">
        <v>204</v>
      </c>
      <c r="F226" s="371">
        <v>4.87</v>
      </c>
      <c r="G226" s="371"/>
      <c r="H226" s="371">
        <v>4.87</v>
      </c>
    </row>
    <row r="227" ht="21" customHeight="1" spans="2:8">
      <c r="B227" s="331">
        <v>302</v>
      </c>
      <c r="C227" s="331">
        <v>28</v>
      </c>
      <c r="D227" s="331">
        <v>205009</v>
      </c>
      <c r="E227" s="349" t="s">
        <v>205</v>
      </c>
      <c r="F227" s="371">
        <v>29.87</v>
      </c>
      <c r="G227" s="371"/>
      <c r="H227" s="371">
        <v>29.87</v>
      </c>
    </row>
    <row r="228" ht="21" customHeight="1" spans="2:8">
      <c r="B228" s="331">
        <v>302</v>
      </c>
      <c r="C228" s="331">
        <v>29</v>
      </c>
      <c r="D228" s="331">
        <v>205009</v>
      </c>
      <c r="E228" s="349" t="s">
        <v>206</v>
      </c>
      <c r="F228" s="371">
        <v>21</v>
      </c>
      <c r="G228" s="371"/>
      <c r="H228" s="371">
        <v>21</v>
      </c>
    </row>
    <row r="229" ht="21" customHeight="1" spans="2:8">
      <c r="B229" s="331">
        <v>302</v>
      </c>
      <c r="C229" s="331">
        <v>31</v>
      </c>
      <c r="D229" s="331">
        <v>205009</v>
      </c>
      <c r="E229" s="349" t="s">
        <v>207</v>
      </c>
      <c r="F229" s="371">
        <v>68.85</v>
      </c>
      <c r="G229" s="371"/>
      <c r="H229" s="371">
        <v>68.85</v>
      </c>
    </row>
    <row r="230" ht="21" customHeight="1" spans="2:8">
      <c r="B230" s="331">
        <v>302</v>
      </c>
      <c r="C230" s="331">
        <v>39</v>
      </c>
      <c r="D230" s="331">
        <v>205009</v>
      </c>
      <c r="E230" s="349" t="s">
        <v>208</v>
      </c>
      <c r="F230" s="371">
        <v>6</v>
      </c>
      <c r="G230" s="371"/>
      <c r="H230" s="371">
        <v>6</v>
      </c>
    </row>
    <row r="231" ht="21" customHeight="1" spans="2:8">
      <c r="B231" s="331">
        <v>302</v>
      </c>
      <c r="C231" s="331">
        <v>99</v>
      </c>
      <c r="D231" s="331">
        <v>205009</v>
      </c>
      <c r="E231" s="349" t="s">
        <v>209</v>
      </c>
      <c r="F231" s="371">
        <v>37.41</v>
      </c>
      <c r="G231" s="371"/>
      <c r="H231" s="371">
        <v>37.41</v>
      </c>
    </row>
    <row r="232" ht="21" customHeight="1" spans="2:8">
      <c r="B232" s="331">
        <v>303</v>
      </c>
      <c r="C232" s="331"/>
      <c r="D232" s="331">
        <v>205009</v>
      </c>
      <c r="E232" s="331" t="s">
        <v>210</v>
      </c>
      <c r="F232" s="371">
        <f>SUM(F233:F235)</f>
        <v>106.25</v>
      </c>
      <c r="G232" s="371">
        <f>SUM(G233:G235)</f>
        <v>106.25</v>
      </c>
      <c r="H232" s="371"/>
    </row>
    <row r="233" ht="21" customHeight="1" spans="2:8">
      <c r="B233" s="331">
        <v>303</v>
      </c>
      <c r="C233" s="411" t="s">
        <v>99</v>
      </c>
      <c r="D233" s="331">
        <v>205009</v>
      </c>
      <c r="E233" s="349" t="s">
        <v>212</v>
      </c>
      <c r="F233" s="371">
        <v>98.91</v>
      </c>
      <c r="G233" s="371">
        <v>98.91</v>
      </c>
      <c r="H233" s="371"/>
    </row>
    <row r="234" ht="21" customHeight="1" spans="2:8">
      <c r="B234" s="331">
        <v>303</v>
      </c>
      <c r="C234" s="411" t="s">
        <v>103</v>
      </c>
      <c r="D234" s="331">
        <v>205009</v>
      </c>
      <c r="E234" s="349" t="s">
        <v>214</v>
      </c>
      <c r="F234" s="371">
        <v>1.26</v>
      </c>
      <c r="G234" s="371">
        <v>1.26</v>
      </c>
      <c r="H234" s="371"/>
    </row>
    <row r="235" ht="21" customHeight="1" spans="2:8">
      <c r="B235" s="331">
        <v>303</v>
      </c>
      <c r="C235" s="411" t="s">
        <v>128</v>
      </c>
      <c r="D235" s="331">
        <v>205009</v>
      </c>
      <c r="E235" s="349" t="s">
        <v>215</v>
      </c>
      <c r="F235" s="371">
        <v>6.08</v>
      </c>
      <c r="G235" s="371">
        <v>6.08</v>
      </c>
      <c r="H235" s="371"/>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workbookViewId="0">
      <pane ySplit="5" topLeftCell="A6" activePane="bottomLeft" state="frozen"/>
      <selection/>
      <selection pane="bottomLeft" activeCell="J17" sqref="J17"/>
    </sheetView>
  </sheetViews>
  <sheetFormatPr defaultColWidth="10" defaultRowHeight="13.5" outlineLevelCol="7"/>
  <cols>
    <col min="1" max="1" width="1.5" style="350" customWidth="1"/>
    <col min="2" max="4" width="6.625" style="350" customWidth="1"/>
    <col min="5" max="5" width="9.375" style="350" customWidth="1"/>
    <col min="6" max="6" width="48.625" style="350" customWidth="1"/>
    <col min="7" max="7" width="22.2583333333333" style="350" customWidth="1"/>
    <col min="8" max="8" width="1.5" style="350" customWidth="1"/>
    <col min="9" max="10" width="9.75833333333333" style="350" customWidth="1"/>
    <col min="11" max="16384" width="10" style="350"/>
  </cols>
  <sheetData>
    <row r="1" ht="24.95" customHeight="1" spans="1:8">
      <c r="A1" s="351"/>
      <c r="B1" s="326"/>
      <c r="C1" s="326"/>
      <c r="D1" s="326"/>
      <c r="E1" s="277"/>
      <c r="F1" s="277"/>
      <c r="G1" s="267" t="s">
        <v>234</v>
      </c>
      <c r="H1" s="357"/>
    </row>
    <row r="2" ht="22.9" customHeight="1" spans="1:8">
      <c r="A2" s="351"/>
      <c r="B2" s="352" t="s">
        <v>235</v>
      </c>
      <c r="C2" s="352"/>
      <c r="D2" s="352"/>
      <c r="E2" s="352"/>
      <c r="F2" s="352"/>
      <c r="G2" s="352"/>
      <c r="H2" s="357" t="s">
        <v>2</v>
      </c>
    </row>
    <row r="3" ht="19.5" customHeight="1" spans="1:8">
      <c r="A3" s="353"/>
      <c r="B3" s="354" t="s">
        <v>4</v>
      </c>
      <c r="C3" s="354"/>
      <c r="D3" s="354"/>
      <c r="E3" s="354"/>
      <c r="F3" s="354"/>
      <c r="G3" s="358" t="s">
        <v>5</v>
      </c>
      <c r="H3" s="359"/>
    </row>
    <row r="4" ht="24.4" customHeight="1" spans="1:8">
      <c r="A4" s="355"/>
      <c r="B4" s="331" t="s">
        <v>87</v>
      </c>
      <c r="C4" s="331"/>
      <c r="D4" s="331"/>
      <c r="E4" s="331" t="s">
        <v>69</v>
      </c>
      <c r="F4" s="331" t="s">
        <v>70</v>
      </c>
      <c r="G4" s="331" t="s">
        <v>236</v>
      </c>
      <c r="H4" s="360"/>
    </row>
    <row r="5" ht="24.4" customHeight="1" spans="1:8">
      <c r="A5" s="355"/>
      <c r="B5" s="331" t="s">
        <v>88</v>
      </c>
      <c r="C5" s="331" t="s">
        <v>89</v>
      </c>
      <c r="D5" s="331" t="s">
        <v>90</v>
      </c>
      <c r="E5" s="331"/>
      <c r="F5" s="331"/>
      <c r="G5" s="331"/>
      <c r="H5" s="361"/>
    </row>
    <row r="6" ht="22.9" customHeight="1" spans="1:8">
      <c r="A6" s="356"/>
      <c r="B6" s="331"/>
      <c r="C6" s="331"/>
      <c r="D6" s="331"/>
      <c r="E6" s="331"/>
      <c r="F6" s="331" t="s">
        <v>71</v>
      </c>
      <c r="G6" s="339">
        <f>G7+G11+G13+G15+G17+G19+G21+G23</f>
        <v>2947.49</v>
      </c>
      <c r="H6" s="362"/>
    </row>
    <row r="7" ht="22.9" customHeight="1" spans="1:8">
      <c r="A7" s="356"/>
      <c r="B7" s="331"/>
      <c r="C7" s="331"/>
      <c r="D7" s="331"/>
      <c r="E7" s="331"/>
      <c r="F7" s="331" t="s">
        <v>72</v>
      </c>
      <c r="G7" s="339">
        <f>SUM(G8:G10)</f>
        <v>170.49</v>
      </c>
      <c r="H7" s="362"/>
    </row>
    <row r="8" ht="22.9" customHeight="1" spans="1:8">
      <c r="A8" s="356"/>
      <c r="B8" s="331" t="s">
        <v>91</v>
      </c>
      <c r="C8" s="331" t="s">
        <v>92</v>
      </c>
      <c r="D8" s="331" t="s">
        <v>93</v>
      </c>
      <c r="E8" s="331" t="s">
        <v>94</v>
      </c>
      <c r="F8" s="331" t="s">
        <v>95</v>
      </c>
      <c r="G8" s="339">
        <v>10</v>
      </c>
      <c r="H8" s="362"/>
    </row>
    <row r="9" ht="22.9" customHeight="1" spans="1:8">
      <c r="A9" s="356"/>
      <c r="B9" s="331" t="s">
        <v>96</v>
      </c>
      <c r="C9" s="331" t="s">
        <v>97</v>
      </c>
      <c r="D9" s="331" t="s">
        <v>99</v>
      </c>
      <c r="E9" s="331" t="s">
        <v>94</v>
      </c>
      <c r="F9" s="331" t="s">
        <v>100</v>
      </c>
      <c r="G9" s="339">
        <v>14.3</v>
      </c>
      <c r="H9" s="362"/>
    </row>
    <row r="10" ht="22.9" customHeight="1" spans="1:8">
      <c r="A10" s="356"/>
      <c r="B10" s="331" t="s">
        <v>96</v>
      </c>
      <c r="C10" s="331" t="s">
        <v>97</v>
      </c>
      <c r="D10" s="331" t="s">
        <v>93</v>
      </c>
      <c r="E10" s="331" t="s">
        <v>94</v>
      </c>
      <c r="F10" s="331" t="s">
        <v>101</v>
      </c>
      <c r="G10" s="339">
        <v>146.19</v>
      </c>
      <c r="H10" s="362"/>
    </row>
    <row r="11" ht="22.9" customHeight="1" spans="1:8">
      <c r="A11" s="356"/>
      <c r="B11" s="331"/>
      <c r="C11" s="331"/>
      <c r="D11" s="331"/>
      <c r="E11" s="331"/>
      <c r="F11" s="331" t="s">
        <v>73</v>
      </c>
      <c r="G11" s="339">
        <v>2</v>
      </c>
      <c r="H11" s="362"/>
    </row>
    <row r="12" ht="22.9" customHeight="1" spans="1:8">
      <c r="A12" s="356"/>
      <c r="B12" s="331" t="s">
        <v>96</v>
      </c>
      <c r="C12" s="331" t="s">
        <v>97</v>
      </c>
      <c r="D12" s="331" t="s">
        <v>108</v>
      </c>
      <c r="E12" s="331" t="s">
        <v>109</v>
      </c>
      <c r="F12" s="331" t="s">
        <v>110</v>
      </c>
      <c r="G12" s="339">
        <v>2</v>
      </c>
      <c r="H12" s="362"/>
    </row>
    <row r="13" ht="22.9" customHeight="1" spans="1:8">
      <c r="A13" s="356"/>
      <c r="B13" s="331"/>
      <c r="C13" s="331"/>
      <c r="D13" s="331"/>
      <c r="E13" s="331"/>
      <c r="F13" s="331" t="s">
        <v>74</v>
      </c>
      <c r="G13" s="339">
        <v>60</v>
      </c>
      <c r="H13" s="362"/>
    </row>
    <row r="14" ht="22.9" customHeight="1" spans="1:8">
      <c r="A14" s="356"/>
      <c r="B14" s="331" t="s">
        <v>96</v>
      </c>
      <c r="C14" s="331" t="s">
        <v>97</v>
      </c>
      <c r="D14" s="331" t="s">
        <v>114</v>
      </c>
      <c r="E14" s="331" t="s">
        <v>115</v>
      </c>
      <c r="F14" s="331" t="s">
        <v>116</v>
      </c>
      <c r="G14" s="339">
        <v>60</v>
      </c>
      <c r="H14" s="362"/>
    </row>
    <row r="15" ht="22.9" customHeight="1" spans="1:8">
      <c r="A15" s="356"/>
      <c r="B15" s="331"/>
      <c r="C15" s="331"/>
      <c r="D15" s="331"/>
      <c r="E15" s="331"/>
      <c r="F15" s="331" t="s">
        <v>75</v>
      </c>
      <c r="G15" s="339">
        <v>115</v>
      </c>
      <c r="H15" s="362"/>
    </row>
    <row r="16" ht="22.9" customHeight="1" spans="1:8">
      <c r="A16" s="356"/>
      <c r="B16" s="331" t="s">
        <v>96</v>
      </c>
      <c r="C16" s="331" t="s">
        <v>99</v>
      </c>
      <c r="D16" s="331" t="s">
        <v>103</v>
      </c>
      <c r="E16" s="331" t="s">
        <v>117</v>
      </c>
      <c r="F16" s="331" t="s">
        <v>118</v>
      </c>
      <c r="G16" s="339">
        <v>115</v>
      </c>
      <c r="H16" s="362"/>
    </row>
    <row r="17" ht="22.9" customHeight="1" spans="1:8">
      <c r="A17" s="356"/>
      <c r="B17" s="331"/>
      <c r="C17" s="331"/>
      <c r="D17" s="331"/>
      <c r="E17" s="331"/>
      <c r="F17" s="331" t="s">
        <v>76</v>
      </c>
      <c r="G17" s="339">
        <v>12</v>
      </c>
      <c r="H17" s="362"/>
    </row>
    <row r="18" ht="22.9" customHeight="1" spans="1:8">
      <c r="A18" s="356"/>
      <c r="B18" s="331" t="s">
        <v>96</v>
      </c>
      <c r="C18" s="331" t="s">
        <v>97</v>
      </c>
      <c r="D18" s="331" t="s">
        <v>119</v>
      </c>
      <c r="E18" s="331" t="s">
        <v>120</v>
      </c>
      <c r="F18" s="331" t="s">
        <v>121</v>
      </c>
      <c r="G18" s="339">
        <v>12</v>
      </c>
      <c r="H18" s="362"/>
    </row>
    <row r="19" ht="22.9" customHeight="1" spans="1:8">
      <c r="A19" s="356"/>
      <c r="B19" s="331"/>
      <c r="C19" s="331"/>
      <c r="D19" s="331"/>
      <c r="E19" s="331"/>
      <c r="F19" s="331" t="s">
        <v>122</v>
      </c>
      <c r="G19" s="339">
        <v>15</v>
      </c>
      <c r="H19" s="362"/>
    </row>
    <row r="20" ht="22.9" customHeight="1" spans="1:8">
      <c r="A20" s="356"/>
      <c r="B20" s="331" t="s">
        <v>96</v>
      </c>
      <c r="C20" s="331" t="s">
        <v>97</v>
      </c>
      <c r="D20" s="331" t="s">
        <v>99</v>
      </c>
      <c r="E20" s="331" t="s">
        <v>123</v>
      </c>
      <c r="F20" s="331" t="s">
        <v>100</v>
      </c>
      <c r="G20" s="339">
        <v>15</v>
      </c>
      <c r="H20" s="362"/>
    </row>
    <row r="21" ht="22.9" customHeight="1" spans="1:8">
      <c r="A21" s="356"/>
      <c r="B21" s="331"/>
      <c r="C21" s="331"/>
      <c r="D21" s="331"/>
      <c r="E21" s="331"/>
      <c r="F21" s="331" t="s">
        <v>79</v>
      </c>
      <c r="G21" s="339">
        <v>1688</v>
      </c>
      <c r="H21" s="362"/>
    </row>
    <row r="22" ht="22.9" customHeight="1" spans="1:8">
      <c r="A22" s="356"/>
      <c r="B22" s="331" t="s">
        <v>96</v>
      </c>
      <c r="C22" s="331" t="s">
        <v>97</v>
      </c>
      <c r="D22" s="331" t="s">
        <v>128</v>
      </c>
      <c r="E22" s="331" t="s">
        <v>129</v>
      </c>
      <c r="F22" s="331" t="s">
        <v>130</v>
      </c>
      <c r="G22" s="339">
        <v>1688</v>
      </c>
      <c r="H22" s="362"/>
    </row>
    <row r="23" ht="22.9" customHeight="1" spans="1:8">
      <c r="A23" s="356"/>
      <c r="B23" s="331"/>
      <c r="C23" s="331"/>
      <c r="D23" s="331"/>
      <c r="E23" s="331"/>
      <c r="F23" s="331" t="s">
        <v>80</v>
      </c>
      <c r="G23" s="339">
        <f>SUM(G24:G25)</f>
        <v>885</v>
      </c>
      <c r="H23" s="362"/>
    </row>
    <row r="24" ht="22.9" customHeight="1" spans="1:8">
      <c r="A24" s="356"/>
      <c r="B24" s="331" t="s">
        <v>91</v>
      </c>
      <c r="C24" s="331" t="s">
        <v>92</v>
      </c>
      <c r="D24" s="331" t="s">
        <v>93</v>
      </c>
      <c r="E24" s="331" t="s">
        <v>133</v>
      </c>
      <c r="F24" s="331" t="s">
        <v>95</v>
      </c>
      <c r="G24" s="339">
        <v>2</v>
      </c>
      <c r="H24" s="362"/>
    </row>
    <row r="25" ht="22.9" customHeight="1" spans="1:8">
      <c r="A25" s="356"/>
      <c r="B25" s="331" t="s">
        <v>96</v>
      </c>
      <c r="C25" s="331" t="s">
        <v>134</v>
      </c>
      <c r="D25" s="331" t="s">
        <v>134</v>
      </c>
      <c r="E25" s="331" t="s">
        <v>133</v>
      </c>
      <c r="F25" s="331" t="s">
        <v>135</v>
      </c>
      <c r="G25" s="339">
        <v>883</v>
      </c>
      <c r="H25" s="362"/>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41</vt:i4>
      </vt:variant>
    </vt:vector>
  </HeadingPairs>
  <TitlesOfParts>
    <vt:vector size="41"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7-17</vt:lpstr>
      <vt:lpstr>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2022-03-05T03:28:00Z</dcterms:created>
  <dcterms:modified xsi:type="dcterms:W3CDTF">2026-02-13T15:18:41Z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AA84996E5596421486879B5A74B85C4E</vt:lpwstr>
  </property>
</Properties>
</file>