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550" windowHeight="12465" tabRatio="907" firstSheet="25" activeTab="27"/>
  </bookViews>
  <sheets>
    <sheet name="1.全市一般公共预算收入" sheetId="1" r:id="rId1"/>
    <sheet name="2.全市一般公共预算支出" sheetId="2" r:id="rId2"/>
    <sheet name="3.全市一般公共预算收支平衡" sheetId="3" r:id="rId3"/>
    <sheet name="4.全市一般公共预算经济分类支出" sheetId="4" r:id="rId4"/>
    <sheet name="5.全市一般公共预算经济分类（基本）支出" sheetId="48" r:id="rId5"/>
    <sheet name="6.市本级一般公共预算收入" sheetId="15" r:id="rId6"/>
    <sheet name="7.市本级一般公共预算支出" sheetId="16" r:id="rId7"/>
    <sheet name="8.市本级一般公用预算收支平衡" sheetId="17" r:id="rId8"/>
    <sheet name="9.市本级经济分类科目" sheetId="14" r:id="rId9"/>
    <sheet name="10.市本级经济分类科目（基本）支出" sheetId="49" r:id="rId10"/>
    <sheet name="11.市对区转移支付" sheetId="73" r:id="rId11"/>
    <sheet name="12.全市政府性基金收入" sheetId="7" r:id="rId12"/>
    <sheet name="13.全市政府性基金支出" sheetId="8" r:id="rId13"/>
    <sheet name="14.全市政府性基金收支平衡" sheetId="9" r:id="rId14"/>
    <sheet name="15.市本级政府性基金收入" sheetId="20" r:id="rId15"/>
    <sheet name="16.市本级政府性基金支出" sheetId="19" r:id="rId16"/>
    <sheet name="17.市本级政府性基金收支平衡" sheetId="18" r:id="rId17"/>
    <sheet name="18.市对区基金补助" sheetId="78" r:id="rId18"/>
    <sheet name="19.基本建设" sheetId="76" r:id="rId19"/>
    <sheet name="20.重大政府投资项目" sheetId="74" r:id="rId20"/>
    <sheet name="21.全市国有资本经营预算收入" sheetId="62" r:id="rId21"/>
    <sheet name="22.国有资本经营预算支出" sheetId="63" r:id="rId22"/>
    <sheet name="23.全市国有资本经营预算收支" sheetId="11" r:id="rId23"/>
    <sheet name="24.市本级国有资本经营预算收入" sheetId="57" r:id="rId24"/>
    <sheet name="25.市本级国有资本经营预算支出" sheetId="58" r:id="rId25"/>
    <sheet name="26.市本级国有资本经营预算收支平衡" sheetId="25" r:id="rId26"/>
    <sheet name="27.市对区国有资本经营预算补助" sheetId="75" r:id="rId27"/>
    <sheet name="28.全市及市本级社会保险基金收入" sheetId="72" r:id="rId28"/>
    <sheet name="29.全市及市本级社会保险基金支出" sheetId="77" r:id="rId29"/>
    <sheet name="30.全市及市本级社会保险基金算平衡" sheetId="79" r:id="rId30"/>
  </sheets>
  <definedNames>
    <definedName name="_xlnm._FilterDatabase" localSheetId="6" hidden="1">'7.市本级一般公共预算支出'!$A$3:$G$1128</definedName>
    <definedName name="_xlnm._FilterDatabase" localSheetId="12" hidden="1">'13.全市政府性基金支出'!$A$3:$F$3</definedName>
    <definedName name="_xlnm._FilterDatabase" localSheetId="15" hidden="1">'16.市本级政府性基金支出'!$A$3:$F$95</definedName>
    <definedName name="_xlnm._FilterDatabase" localSheetId="1" hidden="1">'2.全市一般公共预算支出'!$A$3:$F$1346</definedName>
    <definedName name="_xlnm._FilterDatabase" localSheetId="2" hidden="1">'3.全市一般公共预算收支平衡'!$A$3:$D$3</definedName>
    <definedName name="_xlnm.Print_Area" localSheetId="0">'1.全市一般公共预算收入'!$A$1:$F$30</definedName>
    <definedName name="_xlnm.Print_Area" localSheetId="1">'2.全市一般公共预算支出'!$A$1:$F$28</definedName>
    <definedName name="_xlnm.Print_Titles" localSheetId="8">'9.市本级经济分类科目'!$3:$3</definedName>
    <definedName name="_xlnm.Print_Titles" localSheetId="9">'10.市本级经济分类科目（基本）支出'!$3:$3</definedName>
    <definedName name="_xlnm.Print_Titles" localSheetId="12">'13.全市政府性基金支出'!$3:$3</definedName>
    <definedName name="_xlnm.Print_Titles" localSheetId="13">'14.全市政府性基金收支平衡'!$3:$3</definedName>
    <definedName name="_xlnm.Print_Titles" localSheetId="15">'16.市本级政府性基金支出'!$3:$3</definedName>
    <definedName name="_xlnm.Print_Titles" localSheetId="1">'2.全市一般公共预算支出'!$3:$3</definedName>
    <definedName name="_xlnm.Print_Titles" localSheetId="2">'3.全市一般公共预算收支平衡'!$3:$3</definedName>
    <definedName name="_xlnm.Print_Titles" localSheetId="3">'4.全市一般公共预算经济分类支出'!$3:$3</definedName>
    <definedName name="_xlnm.Print_Titles" localSheetId="4">'5.全市一般公共预算经济分类（基本）支出'!$3:$3</definedName>
    <definedName name="_xlnm.Print_Titles" localSheetId="6">'7.市本级一般公共预算支出'!$3:$3</definedName>
    <definedName name="_xlnm.Print_Titles" localSheetId="7">'8.市本级一般公用预算收支平衡'!$3:$3</definedName>
  </definedNames>
  <calcPr calcId="144525"/>
</workbook>
</file>

<file path=xl/sharedStrings.xml><?xml version="1.0" encoding="utf-8"?>
<sst xmlns="http://schemas.openxmlformats.org/spreadsheetml/2006/main" count="2277" uniqueCount="1433">
  <si>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宋体"/>
        <charset val="134"/>
      </rPr>
      <t>年攀枝花市一般公共预算收入预算表</t>
    </r>
  </si>
  <si>
    <r>
      <rPr>
        <sz val="11"/>
        <color theme="1"/>
        <rFont val="Times New Roman"/>
        <charset val="134"/>
      </rPr>
      <t xml:space="preserve">         </t>
    </r>
    <r>
      <rPr>
        <sz val="11"/>
        <color theme="1"/>
        <rFont val="宋体"/>
        <charset val="134"/>
      </rPr>
      <t>单位：万元，</t>
    </r>
    <r>
      <rPr>
        <sz val="11"/>
        <color theme="1"/>
        <rFont val="Times New Roman"/>
        <charset val="134"/>
      </rPr>
      <t>%</t>
    </r>
  </si>
  <si>
    <t>科目</t>
  </si>
  <si>
    <t>上年预算数</t>
  </si>
  <si>
    <t>上年执行数</t>
  </si>
  <si>
    <t>预 算 数</t>
  </si>
  <si>
    <t>为上年预算</t>
  </si>
  <si>
    <t>为上年执行</t>
  </si>
  <si>
    <t>一、税收收入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</si>
  <si>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宋体"/>
        <charset val="134"/>
      </rPr>
      <t>增值税</t>
    </r>
  </si>
  <si>
    <t xml:space="preserve">    消费税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</si>
  <si>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</si>
  <si>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</si>
  <si>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</si>
  <si>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</si>
  <si>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</si>
  <si>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</si>
  <si>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</si>
  <si>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</si>
  <si>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</si>
  <si>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</si>
  <si>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</si>
  <si>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</si>
  <si>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</si>
  <si>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</si>
  <si>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</si>
  <si>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</si>
  <si>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</si>
  <si>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</si>
  <si>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</si>
  <si>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</si>
  <si>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</si>
  <si>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</si>
  <si>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</si>
  <si>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地方一般公共预算收入</t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</si>
  <si>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宋体"/>
        <charset val="134"/>
      </rPr>
      <t>年攀枝花市一般公共预算支出预算表</t>
    </r>
  </si>
  <si>
    <t xml:space="preserve">                            单位：万元，%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</si>
  <si>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</si>
  <si>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</si>
  <si>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</si>
  <si>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</si>
  <si>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</si>
  <si>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</si>
  <si>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</si>
  <si>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</si>
  <si>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</si>
  <si>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</si>
  <si>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</si>
  <si>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</si>
  <si>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</si>
  <si>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</si>
  <si>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</si>
  <si>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</si>
  <si>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十七、自然资源海洋气象等支出</t>
  </si>
  <si>
    <t>十八、住房保障支出</t>
  </si>
  <si>
    <t>十九、粮油物资储备支出</t>
  </si>
  <si>
    <t>二十、灾害防治及应急管理支出</t>
  </si>
  <si>
    <t>二十一、预备费</t>
  </si>
  <si>
    <t>二十二、其他支出</t>
  </si>
  <si>
    <t>二十三、债务付息支出</t>
  </si>
  <si>
    <t>二十四、债务发行费用支出</t>
  </si>
  <si>
    <t>一般公共预算支出</t>
  </si>
  <si>
    <t>2023年攀枝花市一般公共预算收支预算平衡表</t>
  </si>
  <si>
    <t>单位：万元</t>
  </si>
  <si>
    <t>一般公共预算收入</t>
  </si>
  <si>
    <t>上级补助收入</t>
  </si>
  <si>
    <t>补助下级支出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</si>
  <si>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返还性收入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</si>
  <si>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返还性支出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</si>
  <si>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所得税基数返还收入</t>
    </r>
  </si>
  <si>
    <t xml:space="preserve">        所得税基数返还支出</t>
  </si>
  <si>
    <t xml:space="preserve">        成品油税费改革税收返还收入</t>
  </si>
  <si>
    <t xml:space="preserve">        成品油税费改革税收返还支出</t>
  </si>
  <si>
    <t xml:space="preserve">        增值税税收返还收入</t>
  </si>
  <si>
    <t xml:space="preserve">        增值税税收返还支出</t>
  </si>
  <si>
    <t xml:space="preserve">        消费税税收返还收入</t>
  </si>
  <si>
    <t xml:space="preserve">        消费税税收返还支出</t>
  </si>
  <si>
    <t xml:space="preserve">        增值税“五五分享”税收返还收入</t>
  </si>
  <si>
    <t xml:space="preserve">        增值税“五五分享”税收返还支出</t>
  </si>
  <si>
    <t xml:space="preserve">        其他返还性收入</t>
  </si>
  <si>
    <t xml:space="preserve">        其他返还性支出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</si>
  <si>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一般性转移支付收入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</si>
  <si>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一般性转移支付支出</t>
    </r>
  </si>
  <si>
    <t xml:space="preserve">        均衡性转移支付收入</t>
  </si>
  <si>
    <t xml:space="preserve">        均衡性转移支付支出</t>
  </si>
  <si>
    <t xml:space="preserve">        县级基本财力保障机制奖补资金收入</t>
  </si>
  <si>
    <t xml:space="preserve">        县级基本财力保障机制奖补资金支出</t>
  </si>
  <si>
    <t xml:space="preserve">        结算补助收入</t>
  </si>
  <si>
    <t xml:space="preserve">        结算补助支出</t>
  </si>
  <si>
    <t xml:space="preserve">        资源枯竭型城市转移支付补助收入</t>
  </si>
  <si>
    <t xml:space="preserve">        资源枯竭型城市转移支付补助支出</t>
  </si>
  <si>
    <t xml:space="preserve">        企业事业单位划转补助收入</t>
  </si>
  <si>
    <t xml:space="preserve">        企业事业单位划转补助支出</t>
  </si>
  <si>
    <t xml:space="preserve">        重点生态功能区转移支付收入</t>
  </si>
  <si>
    <t xml:space="preserve">        重点生态功能区转移支付支出</t>
  </si>
  <si>
    <t xml:space="preserve">        固定数额补助收入</t>
  </si>
  <si>
    <t xml:space="preserve">        固定数额补助支出</t>
  </si>
  <si>
    <t xml:space="preserve">        农林水共同财政事权转移支付收入  </t>
  </si>
  <si>
    <t xml:space="preserve">        农林水共同财政事权转移支付支出</t>
  </si>
  <si>
    <t xml:space="preserve">        交通运输共同财政事权转移支付收入  </t>
  </si>
  <si>
    <t xml:space="preserve">        交通运输共同财政事权转移支付支出 </t>
  </si>
  <si>
    <t xml:space="preserve">        增值税留抵退税转移支付收入  </t>
  </si>
  <si>
    <t xml:space="preserve">        增值税留抵退税转移支付支出</t>
  </si>
  <si>
    <t xml:space="preserve">        其他退税减税降费转移支付收入  </t>
  </si>
  <si>
    <t xml:space="preserve">        其他退税减税降费转移支付支出</t>
  </si>
  <si>
    <t xml:space="preserve">        其他一般性转移支付收入</t>
  </si>
  <si>
    <t xml:space="preserve">        其他一般性转移支付支出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</si>
  <si>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专项转移支付收入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</si>
  <si>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专项转移支付支出</t>
    </r>
  </si>
  <si>
    <t>下级上解收入</t>
  </si>
  <si>
    <t>上解上级支出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</si>
  <si>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体制上解收入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</si>
  <si>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体制上解支出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</si>
  <si>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专项上解收入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</si>
  <si>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专项上解支出</t>
    </r>
  </si>
  <si>
    <t>上年结余</t>
  </si>
  <si>
    <t xml:space="preserve">    </t>
  </si>
  <si>
    <t xml:space="preserve">调入资金   </t>
  </si>
  <si>
    <t>调出资金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</si>
  <si>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从政府性基金预算调入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</si>
  <si>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从国有资本经营预算调入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</si>
  <si>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从其他资金调入</t>
    </r>
  </si>
  <si>
    <t>债务收入</t>
  </si>
  <si>
    <t>债务还本支出</t>
  </si>
  <si>
    <t xml:space="preserve">  地方政府债务收入</t>
  </si>
  <si>
    <t xml:space="preserve">  地方政府一般债务还本支出</t>
  </si>
  <si>
    <r>
      <rPr>
        <b/>
        <sz val="11"/>
        <rFont val="Times New Roman"/>
        <charset val="134"/>
      </rPr>
      <t xml:space="preserve">         </t>
    </r>
    <r>
      <rPr>
        <b/>
        <sz val="11"/>
        <rFont val="宋体"/>
        <charset val="134"/>
      </rPr>
      <t>一般债务收入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</si>
  <si>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地方政府一般债券还本支出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</si>
  <si>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地方政府一般债券收入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</si>
  <si>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地方政府向外国政府借款还本支出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</si>
  <si>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地方政府向外国政府借款收入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</si>
  <si>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地方政府向国际组织借款还本支出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</si>
  <si>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地方政府向国际组织借款收入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</si>
  <si>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地方政府其他一般债务还本支出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</si>
  <si>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地方政府其他一般债务收入</t>
    </r>
  </si>
  <si>
    <t>债务转贷收入</t>
  </si>
  <si>
    <t>债务转贷支出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</si>
  <si>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地方政府一般债务转贷收入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</si>
  <si>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地方政府一般债券转贷支出</t>
    </r>
  </si>
  <si>
    <t xml:space="preserve">        地方政府一般债券转贷收入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</si>
  <si>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地方政府向外国政府借款转贷支出</t>
    </r>
  </si>
  <si>
    <t xml:space="preserve">        地方政府向外国政府借款转贷收入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</si>
  <si>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地方政府向国际组织借款转贷支出</t>
    </r>
  </si>
  <si>
    <t xml:space="preserve">        地方政府向国际组织借款转贷收入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</si>
  <si>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地方政府其他一般债务转贷支出</t>
    </r>
  </si>
  <si>
    <t xml:space="preserve">        地方政府其他一般债务转贷收入</t>
  </si>
  <si>
    <t>动用预算稳定调节基金</t>
  </si>
  <si>
    <t>安排预算稳定调节基金</t>
  </si>
  <si>
    <t>接受其他地区援助收入</t>
  </si>
  <si>
    <t>援助其他地区支出</t>
  </si>
  <si>
    <t>年终结余</t>
  </si>
  <si>
    <t>收  入  总  计</t>
  </si>
  <si>
    <t>支  出  总  计</t>
  </si>
  <si>
    <r>
      <rPr>
        <b/>
        <sz val="18"/>
        <rFont val="Times New Roman"/>
        <charset val="134"/>
      </rPr>
      <t>2023</t>
    </r>
    <r>
      <rPr>
        <b/>
        <sz val="18"/>
        <rFont val="方正书宋_GBK"/>
        <charset val="134"/>
      </rPr>
      <t>年攀枝花市一般公共预算经济分类科目支出预算表</t>
    </r>
  </si>
  <si>
    <t>机关工资福利支出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</si>
  <si>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工资奖金津补贴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</si>
  <si>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社会保障缴费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</si>
  <si>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住房公积金</t>
    </r>
  </si>
  <si>
    <t xml:space="preserve">    其他工资福利支出</t>
  </si>
  <si>
    <t>机关商品和服务支出</t>
  </si>
  <si>
    <t xml:space="preserve">    办公经费</t>
  </si>
  <si>
    <t xml:space="preserve">    会议费</t>
  </si>
  <si>
    <t xml:space="preserve">    培训费</t>
  </si>
  <si>
    <t xml:space="preserve">    专用材料购置费</t>
  </si>
  <si>
    <t xml:space="preserve">    委托业务费</t>
  </si>
  <si>
    <t xml:space="preserve">    公务接待费</t>
  </si>
  <si>
    <t xml:space="preserve">    因公出国（境）费用</t>
  </si>
  <si>
    <t xml:space="preserve">    公务用车运行维护费</t>
  </si>
  <si>
    <t xml:space="preserve">    维修（护）费</t>
  </si>
  <si>
    <t xml:space="preserve">    其他商品和服务支出</t>
  </si>
  <si>
    <t>机关资本性支出（一）</t>
  </si>
  <si>
    <t xml:space="preserve">    房屋建筑物购建</t>
  </si>
  <si>
    <t xml:space="preserve">    基础设施建设</t>
  </si>
  <si>
    <t xml:space="preserve">    公务用车购置</t>
  </si>
  <si>
    <t xml:space="preserve">    土地征迁补偿和安置支出</t>
  </si>
  <si>
    <t xml:space="preserve">    设备购置</t>
  </si>
  <si>
    <t xml:space="preserve">    大型修缮</t>
  </si>
  <si>
    <t xml:space="preserve">    其他资本性支出</t>
  </si>
  <si>
    <t>机关资本性支出（二）</t>
  </si>
  <si>
    <t>对事业单位经常性补助</t>
  </si>
  <si>
    <t xml:space="preserve">    工资福利支出</t>
  </si>
  <si>
    <t xml:space="preserve">    商品和服务支出</t>
  </si>
  <si>
    <t xml:space="preserve">    其他对事业单位补助</t>
  </si>
  <si>
    <t>对事业单位资本性补助</t>
  </si>
  <si>
    <t xml:space="preserve">    资本性支出（一）</t>
  </si>
  <si>
    <t xml:space="preserve">    资本性支出（二）</t>
  </si>
  <si>
    <t>对企业补助</t>
  </si>
  <si>
    <t xml:space="preserve">    费用补贴</t>
  </si>
  <si>
    <t xml:space="preserve">    利息补贴</t>
  </si>
  <si>
    <t xml:space="preserve">    其他对企业补助</t>
  </si>
  <si>
    <t>对企业资本性支出</t>
  </si>
  <si>
    <t xml:space="preserve">    对企业资本性支出（一）</t>
  </si>
  <si>
    <t xml:space="preserve">    对企业资本性支出（二）</t>
  </si>
  <si>
    <t>对个人和家庭的补助</t>
  </si>
  <si>
    <t xml:space="preserve">    社会福利和救助</t>
  </si>
  <si>
    <t xml:space="preserve">    助学金</t>
  </si>
  <si>
    <t xml:space="preserve">    个人农业生产补贴</t>
  </si>
  <si>
    <t xml:space="preserve">    离退休费</t>
  </si>
  <si>
    <t xml:space="preserve">    其他对个人和家庭补助</t>
  </si>
  <si>
    <t>对社会保障基金补助</t>
  </si>
  <si>
    <t xml:space="preserve">    对社会保险基金补助</t>
  </si>
  <si>
    <t xml:space="preserve">    补充全国社会保障基金</t>
  </si>
  <si>
    <t xml:space="preserve">    对机关事业单位职业年金的补助</t>
  </si>
  <si>
    <t>债务利息及费用支出</t>
  </si>
  <si>
    <t xml:space="preserve">    国内债务付息</t>
  </si>
  <si>
    <t xml:space="preserve">    国外债务付息</t>
  </si>
  <si>
    <t xml:space="preserve">    国内债务发行费用</t>
  </si>
  <si>
    <t xml:space="preserve">    国外债务发行费用</t>
  </si>
  <si>
    <t>其他支出</t>
  </si>
  <si>
    <t xml:space="preserve">    赠与</t>
  </si>
  <si>
    <t xml:space="preserve">    国家赔偿费用支出</t>
  </si>
  <si>
    <t xml:space="preserve">    对民间非营利组织和群众性自治组织补贴</t>
  </si>
  <si>
    <t xml:space="preserve">    其他支出</t>
  </si>
  <si>
    <r>
      <rPr>
        <b/>
        <sz val="16"/>
        <rFont val="Times New Roman"/>
        <charset val="134"/>
      </rPr>
      <t>2023</t>
    </r>
    <r>
      <rPr>
        <b/>
        <sz val="16"/>
        <rFont val="方正书宋_GBK"/>
        <charset val="134"/>
      </rPr>
      <t>年攀枝花市一般公共预算经济分类科目（基本）支出预算表</t>
    </r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</si>
  <si>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宋体"/>
        <charset val="134"/>
      </rPr>
      <t>年攀枝花市市本级一般公共预算收入预算表</t>
    </r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</si>
  <si>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宋体"/>
        <charset val="134"/>
      </rPr>
      <t>年攀枝花市市本级一般公共预算支出预算表</t>
    </r>
  </si>
  <si>
    <t>一般公共服务支出</t>
  </si>
  <si>
    <t xml:space="preserve">    人大事务</t>
  </si>
  <si>
    <t xml:space="preserve">        行政运行</t>
  </si>
  <si>
    <t xml:space="preserve">        一般行政管理事务</t>
  </si>
  <si>
    <t xml:space="preserve">        机关服务</t>
  </si>
  <si>
    <t xml:space="preserve">        人大会议</t>
  </si>
  <si>
    <t xml:space="preserve">        人大立法</t>
  </si>
  <si>
    <t xml:space="preserve">        人大监督</t>
  </si>
  <si>
    <t xml:space="preserve">        人大代表履职能力提升</t>
  </si>
  <si>
    <t xml:space="preserve">        代表工作</t>
  </si>
  <si>
    <t xml:space="preserve">        人大信访工作</t>
  </si>
  <si>
    <t xml:space="preserve">        事业运行</t>
  </si>
  <si>
    <t xml:space="preserve">        其他人大事务支出</t>
  </si>
  <si>
    <t xml:space="preserve">    政协事务</t>
  </si>
  <si>
    <t xml:space="preserve">        政协会议</t>
  </si>
  <si>
    <t xml:space="preserve">        委员视察</t>
  </si>
  <si>
    <t xml:space="preserve">        参政议政</t>
  </si>
  <si>
    <t xml:space="preserve">        其他政协事务支出</t>
  </si>
  <si>
    <t xml:space="preserve">    政府办公厅（室）及相关机构事务</t>
  </si>
  <si>
    <t xml:space="preserve">        专项服务</t>
  </si>
  <si>
    <t xml:space="preserve">        专项业务及机关事务管理</t>
  </si>
  <si>
    <t xml:space="preserve">        政务公开审批</t>
  </si>
  <si>
    <t xml:space="preserve">        信访事务</t>
  </si>
  <si>
    <t xml:space="preserve">        参事事务</t>
  </si>
  <si>
    <t xml:space="preserve">        其他政府办公厅（室）及相关机构事务支出</t>
  </si>
  <si>
    <t xml:space="preserve">    发展与改革事务</t>
  </si>
  <si>
    <t xml:space="preserve">        战略规划与实施</t>
  </si>
  <si>
    <t xml:space="preserve">        日常经济运行调节</t>
  </si>
  <si>
    <t xml:space="preserve">        社会事业发展规划</t>
  </si>
  <si>
    <t xml:space="preserve">        经济体制改革研究</t>
  </si>
  <si>
    <t xml:space="preserve">        物价管理</t>
  </si>
  <si>
    <t xml:space="preserve">        其他发展与改革事务支出</t>
  </si>
  <si>
    <t xml:space="preserve">    统计信息事务</t>
  </si>
  <si>
    <t xml:space="preserve">        信息事务</t>
  </si>
  <si>
    <t xml:space="preserve">        专项统计业务</t>
  </si>
  <si>
    <t xml:space="preserve">        统计管理</t>
  </si>
  <si>
    <t xml:space="preserve">        专项普查活动</t>
  </si>
  <si>
    <t xml:space="preserve">        统计抽样调查</t>
  </si>
  <si>
    <t xml:space="preserve">        其他统计信息事务支出</t>
  </si>
  <si>
    <t xml:space="preserve">    财政事务</t>
  </si>
  <si>
    <t xml:space="preserve">        预算改革业务</t>
  </si>
  <si>
    <t xml:space="preserve">        财政国库业务</t>
  </si>
  <si>
    <t xml:space="preserve">        财政监察</t>
  </si>
  <si>
    <t xml:space="preserve">        信息化建设</t>
  </si>
  <si>
    <t xml:space="preserve">        财政委托业务支出</t>
  </si>
  <si>
    <t xml:space="preserve">        其他财政事务支出</t>
  </si>
  <si>
    <t xml:space="preserve">    税收事务</t>
  </si>
  <si>
    <t xml:space="preserve">        税收业务</t>
  </si>
  <si>
    <t xml:space="preserve">        其他税收事务支出</t>
  </si>
  <si>
    <t xml:space="preserve">    审计事务</t>
  </si>
  <si>
    <t xml:space="preserve">        审计业务</t>
  </si>
  <si>
    <t xml:space="preserve">        审计管理</t>
  </si>
  <si>
    <t xml:space="preserve">        其他审计事务支出</t>
  </si>
  <si>
    <t xml:space="preserve">    海关事务</t>
  </si>
  <si>
    <t xml:space="preserve">        缉私办案</t>
  </si>
  <si>
    <t xml:space="preserve">        口岸管理</t>
  </si>
  <si>
    <t xml:space="preserve">        海关关务</t>
  </si>
  <si>
    <t xml:space="preserve">        关税征管</t>
  </si>
  <si>
    <t xml:space="preserve">        海关监管</t>
  </si>
  <si>
    <t xml:space="preserve">        检验检疫</t>
  </si>
  <si>
    <t xml:space="preserve">        其他海关事务支出</t>
  </si>
  <si>
    <t xml:space="preserve">    纪检监察事务</t>
  </si>
  <si>
    <t xml:space="preserve">        大案要案查处</t>
  </si>
  <si>
    <t xml:space="preserve">        派驻派出机构</t>
  </si>
  <si>
    <t xml:space="preserve">        巡视工作</t>
  </si>
  <si>
    <t xml:space="preserve">        其他纪检监察事务支出</t>
  </si>
  <si>
    <t xml:space="preserve">    商贸事务</t>
  </si>
  <si>
    <t xml:space="preserve">        对外贸易管理</t>
  </si>
  <si>
    <t xml:space="preserve">        国际经济合作</t>
  </si>
  <si>
    <t xml:space="preserve">        外资管理</t>
  </si>
  <si>
    <t xml:space="preserve">        国内贸易管理</t>
  </si>
  <si>
    <t xml:space="preserve">        招商引资</t>
  </si>
  <si>
    <t xml:space="preserve">        其他商贸事务支出</t>
  </si>
  <si>
    <t xml:space="preserve">    知识产权事务</t>
  </si>
  <si>
    <t xml:space="preserve">        专利审批</t>
  </si>
  <si>
    <t xml:space="preserve">        知识产权战略和规划</t>
  </si>
  <si>
    <t xml:space="preserve">        国际合作与交流</t>
  </si>
  <si>
    <t xml:space="preserve">        知识产权宏观管理</t>
  </si>
  <si>
    <t xml:space="preserve">        商标管理</t>
  </si>
  <si>
    <t xml:space="preserve">        原产地地理标志管理</t>
  </si>
  <si>
    <t xml:space="preserve">        其他知识产权事务支出</t>
  </si>
  <si>
    <t xml:space="preserve">    民族事务</t>
  </si>
  <si>
    <t xml:space="preserve">        民族工作专项</t>
  </si>
  <si>
    <t xml:space="preserve">        其他民族事务支出</t>
  </si>
  <si>
    <t xml:space="preserve">    港澳台事务</t>
  </si>
  <si>
    <t xml:space="preserve">    档案事务</t>
  </si>
  <si>
    <t xml:space="preserve">        档案馆</t>
  </si>
  <si>
    <t xml:space="preserve">        其他档案事务支出</t>
  </si>
  <si>
    <t xml:space="preserve">    民主党派及工商联事务</t>
  </si>
  <si>
    <t xml:space="preserve">        其他民主党派及工商联事务支出</t>
  </si>
  <si>
    <t xml:space="preserve">    群众团体事务</t>
  </si>
  <si>
    <t xml:space="preserve">        工会事务</t>
  </si>
  <si>
    <t xml:space="preserve">        其他群众团体事务支出</t>
  </si>
  <si>
    <t xml:space="preserve">    党委办公厅（室）及相关机构事务</t>
  </si>
  <si>
    <t xml:space="preserve">        专项业务</t>
  </si>
  <si>
    <t xml:space="preserve">        其他党委办公厅（室）及相关机构事务支出</t>
  </si>
  <si>
    <t xml:space="preserve">    组织事务</t>
  </si>
  <si>
    <t xml:space="preserve">        公务员事务</t>
  </si>
  <si>
    <t xml:space="preserve">        其他组织事务支出</t>
  </si>
  <si>
    <t xml:space="preserve">    宣传事务</t>
  </si>
  <si>
    <t xml:space="preserve">        宣传管理</t>
  </si>
  <si>
    <t xml:space="preserve">        其他宣传事务支出</t>
  </si>
  <si>
    <t xml:space="preserve">    统战事务</t>
  </si>
  <si>
    <t xml:space="preserve">        宗教事务</t>
  </si>
  <si>
    <t xml:space="preserve">        华侨事务</t>
  </si>
  <si>
    <t xml:space="preserve">        其他统战事务支出</t>
  </si>
  <si>
    <t xml:space="preserve">    对外联络事务</t>
  </si>
  <si>
    <t xml:space="preserve">        其他对外联络事务支出</t>
  </si>
  <si>
    <t xml:space="preserve">    其他共产党事务支出（款）</t>
  </si>
  <si>
    <t xml:space="preserve">        其他共产党事务支出（项）</t>
  </si>
  <si>
    <t xml:space="preserve">    网信事务</t>
  </si>
  <si>
    <t xml:space="preserve">    市场监督管理事务</t>
  </si>
  <si>
    <t xml:space="preserve">        市场主体管理</t>
  </si>
  <si>
    <t xml:space="preserve">        市场秩序执法</t>
  </si>
  <si>
    <t xml:space="preserve">        质量基础</t>
  </si>
  <si>
    <t xml:space="preserve">        药品事务</t>
  </si>
  <si>
    <t xml:space="preserve">        医疗器械事务</t>
  </si>
  <si>
    <t xml:space="preserve">        化妆品事务</t>
  </si>
  <si>
    <t xml:space="preserve">        质量安全监管</t>
  </si>
  <si>
    <t xml:space="preserve">        食品安全监管</t>
  </si>
  <si>
    <t xml:space="preserve">        其他市场监督管理事务</t>
  </si>
  <si>
    <t xml:space="preserve">    其他一般公共服务支出（款）</t>
  </si>
  <si>
    <t xml:space="preserve">        国家赔偿费用支出</t>
  </si>
  <si>
    <t xml:space="preserve">        其他一般公共服务支出（项）</t>
  </si>
  <si>
    <t>外交支出</t>
  </si>
  <si>
    <t xml:space="preserve">    外交管理事务</t>
  </si>
  <si>
    <t xml:space="preserve">    驻外机构</t>
  </si>
  <si>
    <t xml:space="preserve">    对外援助</t>
  </si>
  <si>
    <t xml:space="preserve">    国际组织</t>
  </si>
  <si>
    <t xml:space="preserve">    对外合作与交流</t>
  </si>
  <si>
    <t xml:space="preserve">    对外宣传（款）</t>
  </si>
  <si>
    <t xml:space="preserve">    边界勘界联检</t>
  </si>
  <si>
    <t xml:space="preserve">    国际发展合作</t>
  </si>
  <si>
    <t xml:space="preserve">    其他外交支出（款）</t>
  </si>
  <si>
    <t>国防支出</t>
  </si>
  <si>
    <t xml:space="preserve">    现役部队（款）</t>
  </si>
  <si>
    <t xml:space="preserve">    国防科研事业（款）</t>
  </si>
  <si>
    <t xml:space="preserve">    专项工程（款）</t>
  </si>
  <si>
    <t xml:space="preserve">    国防动员</t>
  </si>
  <si>
    <t xml:space="preserve">        兵役征集</t>
  </si>
  <si>
    <t xml:space="preserve">        经济动员</t>
  </si>
  <si>
    <t xml:space="preserve">        人民防空</t>
  </si>
  <si>
    <t xml:space="preserve">        交通战备</t>
  </si>
  <si>
    <t xml:space="preserve">        国防教育</t>
  </si>
  <si>
    <t xml:space="preserve">        预备役部队</t>
  </si>
  <si>
    <t xml:space="preserve">        民兵</t>
  </si>
  <si>
    <t xml:space="preserve">        边海防</t>
  </si>
  <si>
    <t xml:space="preserve">        其他国防动员支出</t>
  </si>
  <si>
    <t xml:space="preserve">    其他国防支出（款）</t>
  </si>
  <si>
    <t>公共安全支出</t>
  </si>
  <si>
    <t xml:space="preserve">    武装警察部队（款）</t>
  </si>
  <si>
    <t xml:space="preserve">        武装警察部队（项）</t>
  </si>
  <si>
    <t xml:space="preserve">        其他武装警察部队支出</t>
  </si>
  <si>
    <t xml:space="preserve">    公安</t>
  </si>
  <si>
    <t xml:space="preserve">        执法办案</t>
  </si>
  <si>
    <t xml:space="preserve">        特别业务</t>
  </si>
  <si>
    <t xml:space="preserve">        特勤业务</t>
  </si>
  <si>
    <t xml:space="preserve">        移民事务</t>
  </si>
  <si>
    <t xml:space="preserve">        其他公安支出</t>
  </si>
  <si>
    <t xml:space="preserve">    国家安全</t>
  </si>
  <si>
    <t xml:space="preserve">        安全业务</t>
  </si>
  <si>
    <t xml:space="preserve">        其他国家安全支出</t>
  </si>
  <si>
    <t xml:space="preserve">    检察</t>
  </si>
  <si>
    <t xml:space="preserve">        “两房”建设</t>
  </si>
  <si>
    <t xml:space="preserve">        检察监督</t>
  </si>
  <si>
    <t xml:space="preserve">        其他检察支出</t>
  </si>
  <si>
    <t xml:space="preserve">    法院</t>
  </si>
  <si>
    <t xml:space="preserve">        案件审判</t>
  </si>
  <si>
    <t xml:space="preserve">        案件执行</t>
  </si>
  <si>
    <t xml:space="preserve">        “两庭”建设</t>
  </si>
  <si>
    <t xml:space="preserve">        其他法院支出</t>
  </si>
  <si>
    <t xml:space="preserve">    司法</t>
  </si>
  <si>
    <t xml:space="preserve">        基层司法业务</t>
  </si>
  <si>
    <t xml:space="preserve">        普法宣传</t>
  </si>
  <si>
    <t xml:space="preserve">        律师管理</t>
  </si>
  <si>
    <t xml:space="preserve">        公共法律服务</t>
  </si>
  <si>
    <t xml:space="preserve">        国家统一法律职业资格考试</t>
  </si>
  <si>
    <t xml:space="preserve">        社区矫正</t>
  </si>
  <si>
    <t xml:space="preserve">        法制建设</t>
  </si>
  <si>
    <t xml:space="preserve">        其他司法支出</t>
  </si>
  <si>
    <t xml:space="preserve">    监狱</t>
  </si>
  <si>
    <t xml:space="preserve">    强制隔离戒毒</t>
  </si>
  <si>
    <t xml:space="preserve">        强制隔离戒毒人员生活</t>
  </si>
  <si>
    <t xml:space="preserve">        强制隔离戒毒人员教育</t>
  </si>
  <si>
    <t xml:space="preserve">        所政设施建设</t>
  </si>
  <si>
    <t xml:space="preserve">        其他强制隔离戒毒支出</t>
  </si>
  <si>
    <t xml:space="preserve">    国家保密</t>
  </si>
  <si>
    <t xml:space="preserve">    缉私警察</t>
  </si>
  <si>
    <t xml:space="preserve">    其他公共安全支出（款）</t>
  </si>
  <si>
    <t xml:space="preserve">        国家司法救助支出</t>
  </si>
  <si>
    <t xml:space="preserve">        其他公共安全支出（项）</t>
  </si>
  <si>
    <t>教育支出</t>
  </si>
  <si>
    <t xml:space="preserve">    教育管理事务</t>
  </si>
  <si>
    <t xml:space="preserve">        其他教育管理事务支出</t>
  </si>
  <si>
    <t xml:space="preserve">    普通教育</t>
  </si>
  <si>
    <t xml:space="preserve">        学前教育</t>
  </si>
  <si>
    <t xml:space="preserve">        小学教育</t>
  </si>
  <si>
    <t xml:space="preserve">        初中教育</t>
  </si>
  <si>
    <t xml:space="preserve">        高中教育</t>
  </si>
  <si>
    <t xml:space="preserve">        高等教育</t>
  </si>
  <si>
    <t xml:space="preserve">        其他普通教育支出</t>
  </si>
  <si>
    <t xml:space="preserve">    职业教育</t>
  </si>
  <si>
    <t xml:space="preserve">        初等职业教育</t>
  </si>
  <si>
    <t xml:space="preserve">        中等职业教育</t>
  </si>
  <si>
    <t xml:space="preserve">        技校教育</t>
  </si>
  <si>
    <t xml:space="preserve">        高等职业教育</t>
  </si>
  <si>
    <t xml:space="preserve">        其他职业教育支出</t>
  </si>
  <si>
    <t xml:space="preserve">    成人教育</t>
  </si>
  <si>
    <t xml:space="preserve">    广播电视教育</t>
  </si>
  <si>
    <t xml:space="preserve">        广播电视学校</t>
  </si>
  <si>
    <t xml:space="preserve">        教育电视台</t>
  </si>
  <si>
    <t xml:space="preserve">        其他广播电视教育支出</t>
  </si>
  <si>
    <t xml:space="preserve">    留学教育</t>
  </si>
  <si>
    <t xml:space="preserve">    特殊教育</t>
  </si>
  <si>
    <t xml:space="preserve">        特殊学校教育</t>
  </si>
  <si>
    <t xml:space="preserve">        工读学校教育</t>
  </si>
  <si>
    <t xml:space="preserve">        其他特殊教育支出</t>
  </si>
  <si>
    <t xml:space="preserve">    进修及培训</t>
  </si>
  <si>
    <t xml:space="preserve">        教师进修</t>
  </si>
  <si>
    <t xml:space="preserve">        干部教育</t>
  </si>
  <si>
    <t xml:space="preserve">        培训支出</t>
  </si>
  <si>
    <t xml:space="preserve">        退役士兵能力提升</t>
  </si>
  <si>
    <t xml:space="preserve">        其他进修及培训</t>
  </si>
  <si>
    <t xml:space="preserve">    教育费附加安排的支出</t>
  </si>
  <si>
    <t xml:space="preserve">        农村中小学校舍建设</t>
  </si>
  <si>
    <t xml:space="preserve">        农村中小学教学设施</t>
  </si>
  <si>
    <t xml:space="preserve">        城市中小学校舍建设</t>
  </si>
  <si>
    <t xml:space="preserve">        城市中小学教学设施</t>
  </si>
  <si>
    <t xml:space="preserve">        中等职业学校教学设施</t>
  </si>
  <si>
    <t xml:space="preserve">        其他教育费附加安排的支出</t>
  </si>
  <si>
    <t xml:space="preserve">    其他教育支出（款）</t>
  </si>
  <si>
    <t xml:space="preserve">        其他教育支出（项）</t>
  </si>
  <si>
    <t>科学技术支出</t>
  </si>
  <si>
    <t xml:space="preserve">    科学技术管理事务</t>
  </si>
  <si>
    <t xml:space="preserve">        其他科学技术管理事务支出</t>
  </si>
  <si>
    <t xml:space="preserve">    基础研究</t>
  </si>
  <si>
    <t xml:space="preserve">        机构运行</t>
  </si>
  <si>
    <t xml:space="preserve">        自然科学基金</t>
  </si>
  <si>
    <t xml:space="preserve">        实验室及相关设施</t>
  </si>
  <si>
    <t xml:space="preserve">        重大科学工程</t>
  </si>
  <si>
    <t xml:space="preserve">        专项基础科研</t>
  </si>
  <si>
    <t xml:space="preserve">        专项技术基础</t>
  </si>
  <si>
    <t xml:space="preserve">        科技人才队伍建设</t>
  </si>
  <si>
    <t xml:space="preserve">        其他基础研究支出</t>
  </si>
  <si>
    <t xml:space="preserve">    应用研究</t>
  </si>
  <si>
    <t xml:space="preserve">        社会公益研究</t>
  </si>
  <si>
    <t xml:space="preserve">        高技术研究</t>
  </si>
  <si>
    <t xml:space="preserve">        专项科研试制</t>
  </si>
  <si>
    <t xml:space="preserve">        其他应用研究支出</t>
  </si>
  <si>
    <t xml:space="preserve">    技术研究与开发</t>
  </si>
  <si>
    <t xml:space="preserve">        科技成果转化与扩散</t>
  </si>
  <si>
    <t xml:space="preserve">        共性技术研究与开发</t>
  </si>
  <si>
    <t xml:space="preserve">        其他技术研究与开发支出</t>
  </si>
  <si>
    <t xml:space="preserve">    科技条件与服务</t>
  </si>
  <si>
    <t xml:space="preserve">        技术创新服务体系</t>
  </si>
  <si>
    <t xml:space="preserve">        科技条件专项</t>
  </si>
  <si>
    <t xml:space="preserve">        其他科技条件与服务支出</t>
  </si>
  <si>
    <t xml:space="preserve">    社会科学</t>
  </si>
  <si>
    <t xml:space="preserve">    科学技术普及</t>
  </si>
  <si>
    <t xml:space="preserve">        科普活动</t>
  </si>
  <si>
    <t xml:space="preserve">        青少年科技活动</t>
  </si>
  <si>
    <t xml:space="preserve">        学术交流活动</t>
  </si>
  <si>
    <t xml:space="preserve">        科技馆站</t>
  </si>
  <si>
    <t xml:space="preserve">        其他科学技术普及支出</t>
  </si>
  <si>
    <t xml:space="preserve">    科技交流与合作</t>
  </si>
  <si>
    <t xml:space="preserve">        国际交流与合作</t>
  </si>
  <si>
    <t xml:space="preserve">        重大科技合作项目</t>
  </si>
  <si>
    <t xml:space="preserve">        其他科技交流与合作支出</t>
  </si>
  <si>
    <t xml:space="preserve">    科技重大项目</t>
  </si>
  <si>
    <t xml:space="preserve">    其他科学技术支出（款）</t>
  </si>
  <si>
    <t xml:space="preserve">        科技奖励</t>
  </si>
  <si>
    <t xml:space="preserve">        核应急</t>
  </si>
  <si>
    <t xml:space="preserve">        转制科研机构</t>
  </si>
  <si>
    <t xml:space="preserve">        其他科学技术支出（项）</t>
  </si>
  <si>
    <t>文化旅游体育与传媒支出</t>
  </si>
  <si>
    <t xml:space="preserve">    文化和旅游</t>
  </si>
  <si>
    <t xml:space="preserve">        图书馆</t>
  </si>
  <si>
    <t xml:space="preserve">        文化展示及纪念机构</t>
  </si>
  <si>
    <t xml:space="preserve">        艺术表演场所</t>
  </si>
  <si>
    <t xml:space="preserve">        艺术表演团体</t>
  </si>
  <si>
    <t xml:space="preserve">        文化活动</t>
  </si>
  <si>
    <t xml:space="preserve">        群众文化</t>
  </si>
  <si>
    <t xml:space="preserve">        文化和旅游交流与合作</t>
  </si>
  <si>
    <t xml:space="preserve">        文化创作与保护</t>
  </si>
  <si>
    <t xml:space="preserve">        文化和旅游市场管理</t>
  </si>
  <si>
    <t xml:space="preserve">        旅游宣传</t>
  </si>
  <si>
    <t xml:space="preserve">        文化和旅游管理事务</t>
  </si>
  <si>
    <t xml:space="preserve">        其他文化和旅游支出</t>
  </si>
  <si>
    <t xml:space="preserve">    文物</t>
  </si>
  <si>
    <t xml:space="preserve">        文物保护</t>
  </si>
  <si>
    <t xml:space="preserve">        博物馆</t>
  </si>
  <si>
    <t xml:space="preserve">        历史名城与古迹</t>
  </si>
  <si>
    <t xml:space="preserve">        其他文物支出</t>
  </si>
  <si>
    <t xml:space="preserve">    体育</t>
  </si>
  <si>
    <t xml:space="preserve">        运动项目管理</t>
  </si>
  <si>
    <t xml:space="preserve">        体育竞赛</t>
  </si>
  <si>
    <t xml:space="preserve">        体育训练</t>
  </si>
  <si>
    <t xml:space="preserve">        体育场馆</t>
  </si>
  <si>
    <t xml:space="preserve">        群众体育</t>
  </si>
  <si>
    <t xml:space="preserve">        体育交流与合作</t>
  </si>
  <si>
    <t xml:space="preserve">        其他体育支出</t>
  </si>
  <si>
    <t xml:space="preserve">    新闻出版电影</t>
  </si>
  <si>
    <t xml:space="preserve">    广播电视</t>
  </si>
  <si>
    <t xml:space="preserve">        监测监管</t>
  </si>
  <si>
    <t xml:space="preserve">        传输发射</t>
  </si>
  <si>
    <t xml:space="preserve">        广播电视事务</t>
  </si>
  <si>
    <t xml:space="preserve">        其他广播电视支出</t>
  </si>
  <si>
    <t xml:space="preserve">    其他文化旅游体育与传媒支出（款）</t>
  </si>
  <si>
    <t xml:space="preserve">        宣传文化发展专项支出</t>
  </si>
  <si>
    <t xml:space="preserve">        文化产业发展专项支出</t>
  </si>
  <si>
    <t xml:space="preserve">        其他文化旅游体育与传媒支出（项）</t>
  </si>
  <si>
    <t>社会保障和就业支出</t>
  </si>
  <si>
    <t xml:space="preserve">    人力资源和社会保障管理事务</t>
  </si>
  <si>
    <t xml:space="preserve">        综合业务管理</t>
  </si>
  <si>
    <t xml:space="preserve">        劳动保障监察</t>
  </si>
  <si>
    <t xml:space="preserve">        就业管理事务</t>
  </si>
  <si>
    <t xml:space="preserve">        社会保险业务管理事务</t>
  </si>
  <si>
    <t xml:space="preserve">        社会保险经办机构</t>
  </si>
  <si>
    <t xml:space="preserve">        劳动关系和维权</t>
  </si>
  <si>
    <t xml:space="preserve">        公共就业服务和职业技能鉴定机构</t>
  </si>
  <si>
    <t xml:space="preserve">        劳动人事争议调解仲裁</t>
  </si>
  <si>
    <t xml:space="preserve">        政府特殊津贴</t>
  </si>
  <si>
    <t xml:space="preserve">        资助留学回国人员</t>
  </si>
  <si>
    <t xml:space="preserve">        博士后日常经费</t>
  </si>
  <si>
    <t xml:space="preserve">        引进人才费用</t>
  </si>
  <si>
    <t xml:space="preserve">        其他人力资源和社会保障管理事务支出</t>
  </si>
  <si>
    <t xml:space="preserve">    民政管理事务</t>
  </si>
  <si>
    <t xml:space="preserve">        社会组织管理</t>
  </si>
  <si>
    <t xml:space="preserve">        行政区划和地名管理</t>
  </si>
  <si>
    <t xml:space="preserve">        基层政权建设和社区治理</t>
  </si>
  <si>
    <t xml:space="preserve">        其他民政管理事务支出</t>
  </si>
  <si>
    <t xml:space="preserve">    行政事业单位养老支出</t>
  </si>
  <si>
    <t xml:space="preserve">        行政单位离退休</t>
  </si>
  <si>
    <t xml:space="preserve">        事业单位离退休</t>
  </si>
  <si>
    <t xml:space="preserve">        离退休人员管理机构</t>
  </si>
  <si>
    <t xml:space="preserve">        机关事业单位基本养老保险缴费支出</t>
  </si>
  <si>
    <t xml:space="preserve">        机关事业单位职业年金缴费支出</t>
  </si>
  <si>
    <t xml:space="preserve">        对机关事业单位基本养老保险基金的补助</t>
  </si>
  <si>
    <t xml:space="preserve">        对机关事业单位职业年金的补助</t>
  </si>
  <si>
    <t xml:space="preserve">        其他行政事业单位养老支出</t>
  </si>
  <si>
    <t xml:space="preserve">    企业改革补助</t>
  </si>
  <si>
    <t xml:space="preserve">        企业关闭破产补助</t>
  </si>
  <si>
    <t xml:space="preserve">        厂办大集体改革补助</t>
  </si>
  <si>
    <t xml:space="preserve">        其他企业改革发展补助</t>
  </si>
  <si>
    <t xml:space="preserve">    就业补助</t>
  </si>
  <si>
    <t xml:space="preserve">        就业创业服务补贴</t>
  </si>
  <si>
    <t xml:space="preserve">        职业培训补贴</t>
  </si>
  <si>
    <t xml:space="preserve">        社会保险补贴</t>
  </si>
  <si>
    <t xml:space="preserve">        公益性岗位补贴</t>
  </si>
  <si>
    <t xml:space="preserve">        职业技能鉴定补贴</t>
  </si>
  <si>
    <t xml:space="preserve">        就业见习补贴</t>
  </si>
  <si>
    <t xml:space="preserve">        高技能人才培养补助</t>
  </si>
  <si>
    <t xml:space="preserve">        促进创业补贴</t>
  </si>
  <si>
    <t xml:space="preserve">        其他就业补助支出</t>
  </si>
  <si>
    <t xml:space="preserve">    抚恤</t>
  </si>
  <si>
    <t xml:space="preserve">        死亡抚恤</t>
  </si>
  <si>
    <t xml:space="preserve">        伤残抚恤</t>
  </si>
  <si>
    <t xml:space="preserve">        在乡复员、退伍军人生活补助</t>
  </si>
  <si>
    <t xml:space="preserve">        优抚事业单位支出</t>
  </si>
  <si>
    <t xml:space="preserve">        义务兵优待</t>
  </si>
  <si>
    <t xml:space="preserve">        农村籍退役士兵老年生活补助</t>
  </si>
  <si>
    <t xml:space="preserve">        其他优抚支出</t>
  </si>
  <si>
    <t xml:space="preserve">    退役安置</t>
  </si>
  <si>
    <t xml:space="preserve">        退役士兵安置</t>
  </si>
  <si>
    <t xml:space="preserve">        军队移交政府的离退休人员安置</t>
  </si>
  <si>
    <t xml:space="preserve">        军队移交政府离退休干部管理机构</t>
  </si>
  <si>
    <t xml:space="preserve">        退役士兵管理教育</t>
  </si>
  <si>
    <t xml:space="preserve">        军队转业干部安置</t>
  </si>
  <si>
    <t xml:space="preserve">        其他退役安置支出</t>
  </si>
  <si>
    <t xml:space="preserve">    社会福利</t>
  </si>
  <si>
    <t xml:space="preserve">        儿童福利</t>
  </si>
  <si>
    <t xml:space="preserve">        老年福利</t>
  </si>
  <si>
    <t xml:space="preserve">        康复辅具</t>
  </si>
  <si>
    <t xml:space="preserve">        殡葬</t>
  </si>
  <si>
    <t xml:space="preserve">        社会福利事业单位</t>
  </si>
  <si>
    <t xml:space="preserve">        养老服务</t>
  </si>
  <si>
    <t xml:space="preserve">        其他社会福利支出</t>
  </si>
  <si>
    <t xml:space="preserve">    残疾人事业</t>
  </si>
  <si>
    <t xml:space="preserve">        残疾人康复</t>
  </si>
  <si>
    <t xml:space="preserve">        残疾人就业和扶贫</t>
  </si>
  <si>
    <t xml:space="preserve">        残疾人体育</t>
  </si>
  <si>
    <t xml:space="preserve">        残疾人生活和护理补贴</t>
  </si>
  <si>
    <t xml:space="preserve">        其他残疾人事业支出</t>
  </si>
  <si>
    <t xml:space="preserve">    红十字事业</t>
  </si>
  <si>
    <t xml:space="preserve">        其他红十字事业支出</t>
  </si>
  <si>
    <t xml:space="preserve">    最低生活保障</t>
  </si>
  <si>
    <t xml:space="preserve">    临时救助</t>
  </si>
  <si>
    <t xml:space="preserve">        临时救助支出</t>
  </si>
  <si>
    <t xml:space="preserve">        流浪乞讨人员救助支出</t>
  </si>
  <si>
    <t xml:space="preserve">    特困人员救助供养</t>
  </si>
  <si>
    <t xml:space="preserve">    补充道路交通事故社会救助基金</t>
  </si>
  <si>
    <t xml:space="preserve">    其他生活救助</t>
  </si>
  <si>
    <t xml:space="preserve">    财政对基本养老保险基金的补助</t>
  </si>
  <si>
    <t xml:space="preserve">        财政对企业职工基本养老保险基金的补助</t>
  </si>
  <si>
    <t xml:space="preserve">        财政对城乡居民基本养老保险基金的补助</t>
  </si>
  <si>
    <t xml:space="preserve">        财政对其他基本养老保险基金的补助</t>
  </si>
  <si>
    <t xml:space="preserve">    财政对其他社会保险基金的补助</t>
  </si>
  <si>
    <t xml:space="preserve">    退役军人管理事务</t>
  </si>
  <si>
    <t xml:space="preserve">        拥军优属</t>
  </si>
  <si>
    <t xml:space="preserve">        军供保障</t>
  </si>
  <si>
    <t xml:space="preserve">        其他退役军人事务管理支出</t>
  </si>
  <si>
    <t xml:space="preserve">    财政代缴社会保险费支出</t>
  </si>
  <si>
    <t xml:space="preserve">    其他社会保障和就业支出（款）</t>
  </si>
  <si>
    <t xml:space="preserve">        其他社会保障和就业支出（项）</t>
  </si>
  <si>
    <t>卫生健康支出</t>
  </si>
  <si>
    <t xml:space="preserve">    卫生健康管理事务</t>
  </si>
  <si>
    <t xml:space="preserve">        其他卫生健康管理事务支出</t>
  </si>
  <si>
    <t xml:space="preserve">    公立医院</t>
  </si>
  <si>
    <t xml:space="preserve">        综合医院</t>
  </si>
  <si>
    <t xml:space="preserve">        中医（民族）医院</t>
  </si>
  <si>
    <t xml:space="preserve">        传染病医院</t>
  </si>
  <si>
    <t xml:space="preserve">        职业病防治医院</t>
  </si>
  <si>
    <t xml:space="preserve">        精神病医院</t>
  </si>
  <si>
    <t xml:space="preserve">        妇幼保健医院</t>
  </si>
  <si>
    <t xml:space="preserve">        儿童医院</t>
  </si>
  <si>
    <t xml:space="preserve">        其他专科医院</t>
  </si>
  <si>
    <t xml:space="preserve">        福利医院</t>
  </si>
  <si>
    <t xml:space="preserve">        行业医院</t>
  </si>
  <si>
    <t xml:space="preserve">        处理医疗欠费</t>
  </si>
  <si>
    <t xml:space="preserve">        康复医院</t>
  </si>
  <si>
    <t xml:space="preserve">        其他公立医院支出</t>
  </si>
  <si>
    <t xml:space="preserve">    基层医疗卫生机构</t>
  </si>
  <si>
    <t xml:space="preserve">        城市社区卫生机构</t>
  </si>
  <si>
    <t xml:space="preserve">        乡镇卫生院</t>
  </si>
  <si>
    <t xml:space="preserve">        其他基层医疗卫生机构支出</t>
  </si>
  <si>
    <t xml:space="preserve">    公共卫生</t>
  </si>
  <si>
    <t xml:space="preserve">        疾病预防控制机构</t>
  </si>
  <si>
    <t xml:space="preserve">        卫生监督机构</t>
  </si>
  <si>
    <t xml:space="preserve">        妇幼保健机构</t>
  </si>
  <si>
    <t xml:space="preserve">        精神卫生机构</t>
  </si>
  <si>
    <t xml:space="preserve">        应急救治机构</t>
  </si>
  <si>
    <t xml:space="preserve">        采供血机构</t>
  </si>
  <si>
    <t xml:space="preserve">        其他专业公共卫生机构</t>
  </si>
  <si>
    <t xml:space="preserve">        基本公共卫生服务</t>
  </si>
  <si>
    <t xml:space="preserve">        重大公共卫生服务</t>
  </si>
  <si>
    <t xml:space="preserve">        突发公共卫生事件应急处理</t>
  </si>
  <si>
    <t xml:space="preserve">        其他公共卫生支出</t>
  </si>
  <si>
    <t xml:space="preserve">    中医药</t>
  </si>
  <si>
    <t xml:space="preserve">        中医（民族医）药专项</t>
  </si>
  <si>
    <t xml:space="preserve">        其他中医药支出</t>
  </si>
  <si>
    <t xml:space="preserve">    计划生育事务</t>
  </si>
  <si>
    <t xml:space="preserve">        计划生育机构</t>
  </si>
  <si>
    <t xml:space="preserve">        计划生育服务</t>
  </si>
  <si>
    <t xml:space="preserve">        其他计划生育事务支出</t>
  </si>
  <si>
    <t xml:space="preserve">    行政事业单位医疗</t>
  </si>
  <si>
    <t xml:space="preserve">        行政单位医疗</t>
  </si>
  <si>
    <t xml:space="preserve">        事业单位医疗</t>
  </si>
  <si>
    <t xml:space="preserve">        公务员医疗补助</t>
  </si>
  <si>
    <t xml:space="preserve">        其他行政事业单位医疗支出</t>
  </si>
  <si>
    <t xml:space="preserve">    财政对基本医疗保险基金的补助</t>
  </si>
  <si>
    <t xml:space="preserve">        财政对职工基本医疗保险基金的补助</t>
  </si>
  <si>
    <t xml:space="preserve">        财政对城乡居民基本医疗保险基金的补助</t>
  </si>
  <si>
    <t xml:space="preserve">        财政对其他基本医疗保险基金的补助</t>
  </si>
  <si>
    <t xml:space="preserve">    医疗救助</t>
  </si>
  <si>
    <t xml:space="preserve">        城乡医疗救助</t>
  </si>
  <si>
    <t xml:space="preserve">        疾病应急救助</t>
  </si>
  <si>
    <t xml:space="preserve">        其他医疗救助支出</t>
  </si>
  <si>
    <t xml:space="preserve">    优抚对象医疗</t>
  </si>
  <si>
    <t xml:space="preserve">    医疗保障管理事务</t>
  </si>
  <si>
    <t xml:space="preserve">        医疗保障政策管理</t>
  </si>
  <si>
    <t xml:space="preserve">        医疗保障经办事务</t>
  </si>
  <si>
    <t xml:space="preserve">        其他医疗保障管理事务支出</t>
  </si>
  <si>
    <t xml:space="preserve">    老龄卫生健康事务（款）</t>
  </si>
  <si>
    <t xml:space="preserve">    其他卫生健康支出（款）</t>
  </si>
  <si>
    <t xml:space="preserve">        其他卫生健康支出（项）</t>
  </si>
  <si>
    <t>节能环保支出</t>
  </si>
  <si>
    <t xml:space="preserve">    环境保护管理事务</t>
  </si>
  <si>
    <t xml:space="preserve">        生态环境保护宣传</t>
  </si>
  <si>
    <t xml:space="preserve">        环境保护法规、规划及标准</t>
  </si>
  <si>
    <t xml:space="preserve">        生态环境国际合作及履约</t>
  </si>
  <si>
    <t xml:space="preserve">        生态环境保护行政许可</t>
  </si>
  <si>
    <t xml:space="preserve">        应对气候变化管理事务</t>
  </si>
  <si>
    <t xml:space="preserve">        其他环境保护管理事务支出</t>
  </si>
  <si>
    <t xml:space="preserve">    环境监测与监察</t>
  </si>
  <si>
    <t xml:space="preserve">        建设项目环评审查与监督</t>
  </si>
  <si>
    <t xml:space="preserve">        核与辐射安全监督</t>
  </si>
  <si>
    <t xml:space="preserve">        其他环境监测与监察支出</t>
  </si>
  <si>
    <t xml:space="preserve">    污染防治</t>
  </si>
  <si>
    <t xml:space="preserve">        大气</t>
  </si>
  <si>
    <t xml:space="preserve">        水体</t>
  </si>
  <si>
    <t xml:space="preserve">        噪声</t>
  </si>
  <si>
    <t xml:space="preserve">        固体废弃物与化学品</t>
  </si>
  <si>
    <t xml:space="preserve">        放射源和放射性废物监管</t>
  </si>
  <si>
    <t xml:space="preserve">        辐射</t>
  </si>
  <si>
    <t xml:space="preserve">        土壤</t>
  </si>
  <si>
    <t xml:space="preserve">        其他污染防治支出</t>
  </si>
  <si>
    <t xml:space="preserve">    自然生态保护</t>
  </si>
  <si>
    <t xml:space="preserve">        生态保护</t>
  </si>
  <si>
    <t xml:space="preserve">        农村环境保护</t>
  </si>
  <si>
    <t xml:space="preserve">        生物及物种资源保护</t>
  </si>
  <si>
    <t xml:space="preserve">        自然保护地</t>
  </si>
  <si>
    <t xml:space="preserve">        其他自然生态保护支出</t>
  </si>
  <si>
    <t xml:space="preserve">    天然林保护</t>
  </si>
  <si>
    <t xml:space="preserve">        森林管护</t>
  </si>
  <si>
    <t xml:space="preserve">        社会保险补助</t>
  </si>
  <si>
    <t xml:space="preserve">        政策性社会性支出补助</t>
  </si>
  <si>
    <t xml:space="preserve">        天然林保护工程建设</t>
  </si>
  <si>
    <t xml:space="preserve">        停伐补助</t>
  </si>
  <si>
    <t xml:space="preserve">        其他天然林保护支出</t>
  </si>
  <si>
    <t xml:space="preserve">    退耕还林还草</t>
  </si>
  <si>
    <t xml:space="preserve">    风沙荒漠治理</t>
  </si>
  <si>
    <t xml:space="preserve">    退牧还草</t>
  </si>
  <si>
    <t xml:space="preserve">    已垦草原退耕还草（款）</t>
  </si>
  <si>
    <t xml:space="preserve">        已垦草原退耕还草（项）</t>
  </si>
  <si>
    <t xml:space="preserve">    能源节约利用（款）</t>
  </si>
  <si>
    <t xml:space="preserve">        能源节约利用（项）</t>
  </si>
  <si>
    <t xml:space="preserve">    污染减排</t>
  </si>
  <si>
    <t xml:space="preserve">    可再生能源（款）</t>
  </si>
  <si>
    <t xml:space="preserve">    循环经济（款）</t>
  </si>
  <si>
    <t xml:space="preserve">    能源管理事务</t>
  </si>
  <si>
    <t xml:space="preserve">    其他节能环保支出（款）</t>
  </si>
  <si>
    <t xml:space="preserve">        其他节能环保支出（项）</t>
  </si>
  <si>
    <t>城乡社区支出</t>
  </si>
  <si>
    <t xml:space="preserve">    城乡社区管理事务</t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</si>
  <si>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</si>
  <si>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</si>
  <si>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</si>
  <si>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</si>
  <si>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</si>
  <si>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</si>
  <si>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</si>
  <si>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t xml:space="preserve">    城乡社区规划与管理（款）</t>
  </si>
  <si>
    <t xml:space="preserve">        城乡社区规划与管理（项）</t>
  </si>
  <si>
    <t xml:space="preserve">    城乡社区公共设施</t>
  </si>
  <si>
    <t xml:space="preserve">        小城镇基础设施建设</t>
  </si>
  <si>
    <t xml:space="preserve">        其他城乡社区公共设施支出</t>
  </si>
  <si>
    <t xml:space="preserve">    城乡社区环境卫生（款）</t>
  </si>
  <si>
    <t xml:space="preserve">        城乡社区环境卫生（项）</t>
  </si>
  <si>
    <t xml:space="preserve">    建设市场管理与监督（款）</t>
  </si>
  <si>
    <t xml:space="preserve">        建设市场管理与监督（项）</t>
  </si>
  <si>
    <t xml:space="preserve">    其他城乡社区支出（款）</t>
  </si>
  <si>
    <t xml:space="preserve">        其他城乡社区支出（项）</t>
  </si>
  <si>
    <t>农林水支出</t>
  </si>
  <si>
    <t xml:space="preserve">    农业农村</t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</si>
  <si>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</si>
  <si>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</si>
  <si>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</si>
  <si>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</si>
  <si>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</si>
  <si>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</si>
  <si>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</si>
  <si>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</si>
  <si>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</si>
  <si>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</si>
  <si>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</si>
  <si>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农业生产发展</t>
  </si>
  <si>
    <t xml:space="preserve">        农村合作经济</t>
  </si>
  <si>
    <t xml:space="preserve">        农产品加工与促销</t>
  </si>
  <si>
    <t xml:space="preserve">        农村社会事业</t>
  </si>
  <si>
    <t xml:space="preserve">        农业资源保护修复与利用</t>
  </si>
  <si>
    <t xml:space="preserve">        农村道路建设</t>
  </si>
  <si>
    <t xml:space="preserve">        成品油价格改革对渔业的补贴</t>
  </si>
  <si>
    <t xml:space="preserve">        对高校毕业生到基层任职补助</t>
  </si>
  <si>
    <t xml:space="preserve">        农田建设</t>
  </si>
  <si>
    <t xml:space="preserve">        其他农业农村支出</t>
  </si>
  <si>
    <t xml:space="preserve">    林业和草原</t>
  </si>
  <si>
    <t xml:space="preserve">        事业机构</t>
  </si>
  <si>
    <t xml:space="preserve">        森林资源培育</t>
  </si>
  <si>
    <t xml:space="preserve">        技术推广与转化</t>
  </si>
  <si>
    <t xml:space="preserve">        森林资源管理</t>
  </si>
  <si>
    <t xml:space="preserve">        森林生态效益补偿</t>
  </si>
  <si>
    <t xml:space="preserve">        自然保护区等管理</t>
  </si>
  <si>
    <t xml:space="preserve">        动植物保护</t>
  </si>
  <si>
    <t xml:space="preserve">        湿地保护</t>
  </si>
  <si>
    <t xml:space="preserve">        执法与监督</t>
  </si>
  <si>
    <t xml:space="preserve">        防沙治沙</t>
  </si>
  <si>
    <t xml:space="preserve">        对外合作与交流</t>
  </si>
  <si>
    <t xml:space="preserve">        产业化管理</t>
  </si>
  <si>
    <t xml:space="preserve">        信息管理</t>
  </si>
  <si>
    <t xml:space="preserve">        林区公共支出</t>
  </si>
  <si>
    <t xml:space="preserve">        贷款贴息</t>
  </si>
  <si>
    <t xml:space="preserve">        成品油价格改革对林业的补贴</t>
  </si>
  <si>
    <t xml:space="preserve">        林业草原防灾减灾</t>
  </si>
  <si>
    <t xml:space="preserve">        国家公园</t>
  </si>
  <si>
    <t xml:space="preserve">        草原管理</t>
  </si>
  <si>
    <t xml:space="preserve">        其他林业和草原支出</t>
  </si>
  <si>
    <t xml:space="preserve">    水利</t>
  </si>
  <si>
    <t xml:space="preserve">        水利行业业务管理</t>
  </si>
  <si>
    <t xml:space="preserve">        水利工程建设</t>
  </si>
  <si>
    <t xml:space="preserve">        水利工程运行与维护</t>
  </si>
  <si>
    <t xml:space="preserve">        长江黄河等流域管理</t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</si>
  <si>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</si>
  <si>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</si>
  <si>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</si>
  <si>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</si>
  <si>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</si>
  <si>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</si>
  <si>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</si>
  <si>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t xml:space="preserve">        抗旱</t>
  </si>
  <si>
    <t xml:space="preserve">        农村水利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</si>
  <si>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</si>
  <si>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</si>
  <si>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</si>
  <si>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</si>
  <si>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</si>
  <si>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水利建设征地及移民支出</t>
  </si>
  <si>
    <t xml:space="preserve">        农村人畜饮水</t>
  </si>
  <si>
    <t xml:space="preserve">        南水北调工程建设</t>
  </si>
  <si>
    <t xml:space="preserve">        南水北调工程管理</t>
  </si>
  <si>
    <t xml:space="preserve">        其他水利支出</t>
  </si>
  <si>
    <t xml:space="preserve">    巩固脱贫攻坚成果衔接乡村振兴</t>
  </si>
  <si>
    <t xml:space="preserve">        农村基础设施建设</t>
  </si>
  <si>
    <t xml:space="preserve">        生产发展</t>
  </si>
  <si>
    <t xml:space="preserve">        社会发展</t>
  </si>
  <si>
    <t xml:space="preserve">        “三西”农业建设专项补助</t>
  </si>
  <si>
    <t xml:space="preserve">        其他巩固脱贫攻坚成果衔接乡村振兴</t>
  </si>
  <si>
    <t xml:space="preserve">    农村综合改革</t>
  </si>
  <si>
    <t xml:space="preserve">        对村级公益事业建设的补助</t>
  </si>
  <si>
    <t xml:space="preserve">        国有农场办社会职能改革补助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</si>
  <si>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</si>
  <si>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</si>
  <si>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</si>
  <si>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</si>
  <si>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t xml:space="preserve">    普惠金融发展支出</t>
  </si>
  <si>
    <t xml:space="preserve">        支持农村金融机构</t>
  </si>
  <si>
    <t xml:space="preserve">        涉农贷款增量奖励</t>
  </si>
  <si>
    <t xml:space="preserve">        农业保险保费补贴</t>
  </si>
  <si>
    <t xml:space="preserve">        创业担保贷款贴息</t>
  </si>
  <si>
    <t xml:space="preserve">        补充创业担保贷款基金</t>
  </si>
  <si>
    <t xml:space="preserve">        其他普惠金融发展支出</t>
  </si>
  <si>
    <t xml:space="preserve">    目标价格补贴</t>
  </si>
  <si>
    <t xml:space="preserve">    其他农林水支出（款）</t>
  </si>
  <si>
    <t xml:space="preserve">        化解其他公益性乡村债务支出</t>
  </si>
  <si>
    <t xml:space="preserve">        其他农林水支出（项）</t>
  </si>
  <si>
    <t>交通运输支出</t>
  </si>
  <si>
    <t xml:space="preserve">    公路水路运输</t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</si>
  <si>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</si>
  <si>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</si>
  <si>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</si>
  <si>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</si>
  <si>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</si>
  <si>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</si>
  <si>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</si>
  <si>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</si>
  <si>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</si>
  <si>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</si>
  <si>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</si>
  <si>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</si>
  <si>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</si>
  <si>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</si>
  <si>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</si>
  <si>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</si>
  <si>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</si>
  <si>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t xml:space="preserve">        取消政府还贷二级公路收费专项支出</t>
  </si>
  <si>
    <t xml:space="preserve">        其他公路水路运输支出</t>
  </si>
  <si>
    <t xml:space="preserve">    铁路运输</t>
  </si>
  <si>
    <t xml:space="preserve">        铁路路网建设</t>
  </si>
  <si>
    <t xml:space="preserve">        铁路还贷专项</t>
  </si>
  <si>
    <t xml:space="preserve">        铁路安全</t>
  </si>
  <si>
    <t xml:space="preserve">        铁路专项运输</t>
  </si>
  <si>
    <t xml:space="preserve">        行业监管</t>
  </si>
  <si>
    <t xml:space="preserve">        其他铁路运输支出</t>
  </si>
  <si>
    <t xml:space="preserve">    民用航空运输</t>
  </si>
  <si>
    <t xml:space="preserve">        机场建设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</si>
  <si>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</si>
  <si>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</si>
  <si>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</si>
  <si>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</si>
  <si>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</si>
  <si>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t xml:space="preserve">    成品油价格改革对交通运输的补贴</t>
  </si>
  <si>
    <t xml:space="preserve">    邮政业支出</t>
  </si>
  <si>
    <t xml:space="preserve">        邮政普遍服务与特殊服务</t>
  </si>
  <si>
    <t xml:space="preserve">        其他邮政业支出</t>
  </si>
  <si>
    <t xml:space="preserve">    车辆购置税支出</t>
  </si>
  <si>
    <t xml:space="preserve">    其他交通运输支出（款）</t>
  </si>
  <si>
    <t xml:space="preserve">        公共交通运营补助</t>
  </si>
  <si>
    <t xml:space="preserve">        其他交通运输支出（项）</t>
  </si>
  <si>
    <t>资源勘探工业信息等支出</t>
  </si>
  <si>
    <t xml:space="preserve">    资源勘探开发</t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</si>
  <si>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</si>
  <si>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</si>
  <si>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</si>
  <si>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</si>
  <si>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</si>
  <si>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</si>
  <si>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t xml:space="preserve">    制造业</t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</si>
  <si>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</si>
  <si>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</si>
  <si>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</si>
  <si>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</si>
  <si>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</si>
  <si>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</si>
  <si>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</si>
  <si>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</si>
  <si>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</si>
  <si>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</si>
  <si>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</si>
  <si>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t xml:space="preserve">        其他制造业支出</t>
  </si>
  <si>
    <t xml:space="preserve">    建筑业</t>
  </si>
  <si>
    <t xml:space="preserve">    工业和信息产业监管</t>
  </si>
  <si>
    <t xml:space="preserve">        战备应急</t>
  </si>
  <si>
    <t xml:space="preserve">        专用通信</t>
  </si>
  <si>
    <t xml:space="preserve">        无线电及信息通信监管</t>
  </si>
  <si>
    <t xml:space="preserve">        工程建设及运行维护</t>
  </si>
  <si>
    <t xml:space="preserve">        产业发展</t>
  </si>
  <si>
    <t xml:space="preserve">        其他工业和信息产业监管支出</t>
  </si>
  <si>
    <t xml:space="preserve">    国有资产监管</t>
  </si>
  <si>
    <t xml:space="preserve">        国有企业监事会专项</t>
  </si>
  <si>
    <t xml:space="preserve">        中央企业专项管理</t>
  </si>
  <si>
    <t xml:space="preserve">        其他国有资产监管支出</t>
  </si>
  <si>
    <t xml:space="preserve">    支持中小企业发展和管理支出</t>
  </si>
  <si>
    <t xml:space="preserve">        科技型中小企业技术创新基金</t>
  </si>
  <si>
    <t xml:space="preserve">        中小企业发展专项</t>
  </si>
  <si>
    <t xml:space="preserve">        减免房租补贴</t>
  </si>
  <si>
    <t xml:space="preserve">        其他支持中小企业发展和管理支出</t>
  </si>
  <si>
    <t xml:space="preserve">    其他资源勘探工业信息等支出（款）</t>
  </si>
  <si>
    <t>商业服务业等支出</t>
  </si>
  <si>
    <t xml:space="preserve">    商业流通事务</t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</si>
  <si>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</si>
  <si>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</si>
  <si>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</si>
  <si>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</si>
  <si>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</si>
  <si>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t xml:space="preserve">    涉外发展服务支出</t>
  </si>
  <si>
    <t xml:space="preserve">        外商投资环境建设补助资金</t>
  </si>
  <si>
    <t xml:space="preserve">        其他涉外发展服务支出</t>
  </si>
  <si>
    <t xml:space="preserve">    其他商业服务业等支出（款）</t>
  </si>
  <si>
    <t xml:space="preserve">        服务业基础设施建设</t>
  </si>
  <si>
    <t xml:space="preserve">        其他商业服务业等支出（项）</t>
  </si>
  <si>
    <t>金融支出</t>
  </si>
  <si>
    <t xml:space="preserve">    金融部门行政支出</t>
  </si>
  <si>
    <t xml:space="preserve">        安全防卫</t>
  </si>
  <si>
    <t xml:space="preserve">        金融部门其他行政支出</t>
  </si>
  <si>
    <t xml:space="preserve">    金融部门监管支出</t>
  </si>
  <si>
    <t xml:space="preserve">        货币发行</t>
  </si>
  <si>
    <t xml:space="preserve">        金融服务</t>
  </si>
  <si>
    <t xml:space="preserve">        反假币</t>
  </si>
  <si>
    <t xml:space="preserve">        重点金融机构监管</t>
  </si>
  <si>
    <t xml:space="preserve">        金融稽查与案件处理</t>
  </si>
  <si>
    <t xml:space="preserve">        金融行业电子化建设</t>
  </si>
  <si>
    <t xml:space="preserve">        从业人员资格考试</t>
  </si>
  <si>
    <t xml:space="preserve">        反洗钱</t>
  </si>
  <si>
    <t xml:space="preserve">        金融部门其他监管支出</t>
  </si>
  <si>
    <t xml:space="preserve">    金融发展支出</t>
  </si>
  <si>
    <t xml:space="preserve">        政策性银行亏损补贴</t>
  </si>
  <si>
    <t xml:space="preserve">        利息费用补贴支出</t>
  </si>
  <si>
    <t xml:space="preserve">        补充资本金</t>
  </si>
  <si>
    <t xml:space="preserve">        风险基金补助</t>
  </si>
  <si>
    <t xml:space="preserve">        其他金融发展支出</t>
  </si>
  <si>
    <t xml:space="preserve">    金融调控支出</t>
  </si>
  <si>
    <t xml:space="preserve">    其他金融支出（款）</t>
  </si>
  <si>
    <t xml:space="preserve">    一般公共服务</t>
  </si>
  <si>
    <t xml:space="preserve">    教育</t>
  </si>
  <si>
    <t xml:space="preserve">    文化体育与传媒</t>
  </si>
  <si>
    <t xml:space="preserve">    医疗卫生</t>
  </si>
  <si>
    <t xml:space="preserve">    节能环保</t>
  </si>
  <si>
    <t xml:space="preserve">    农业</t>
  </si>
  <si>
    <t xml:space="preserve">    交通运输</t>
  </si>
  <si>
    <t xml:space="preserve">    住房保障</t>
  </si>
  <si>
    <t>自然资源海洋气象等支出</t>
  </si>
  <si>
    <t xml:space="preserve">    自然资源事务</t>
  </si>
  <si>
    <t xml:space="preserve">        自然资源规划及管理</t>
  </si>
  <si>
    <t xml:space="preserve">        自然资源利用与保护</t>
  </si>
  <si>
    <t xml:space="preserve">        自然资源社会公益服务</t>
  </si>
  <si>
    <t xml:space="preserve">        自然资源行业业务管理</t>
  </si>
  <si>
    <t xml:space="preserve">        自然资源调查与确权登记</t>
  </si>
  <si>
    <t xml:space="preserve">        土地资源储备支出</t>
  </si>
  <si>
    <t xml:space="preserve">        地质矿产资源与环境调查</t>
  </si>
  <si>
    <t xml:space="preserve">        地质勘查与矿产资源管理</t>
  </si>
  <si>
    <t xml:space="preserve">        地质转产项目财政贴息</t>
  </si>
  <si>
    <t xml:space="preserve">        国外风险勘查</t>
  </si>
  <si>
    <t xml:space="preserve">        地质勘查基金（周转金）支出</t>
  </si>
  <si>
    <t xml:space="preserve">        海域与海岛管理</t>
  </si>
  <si>
    <t xml:space="preserve">        自然资源国际合作与海洋权益维护</t>
  </si>
  <si>
    <t xml:space="preserve">        自然资源卫星</t>
  </si>
  <si>
    <t xml:space="preserve">        极地考察</t>
  </si>
  <si>
    <t xml:space="preserve">        深海调查与资源开发</t>
  </si>
  <si>
    <t xml:space="preserve">        海港航标维护</t>
  </si>
  <si>
    <t xml:space="preserve">        海水淡化</t>
  </si>
  <si>
    <t xml:space="preserve">        无居民海岛使用金支出</t>
  </si>
  <si>
    <t xml:space="preserve">        海洋战略规划与预警监测</t>
  </si>
  <si>
    <t xml:space="preserve">        基础测绘与地理信息监管</t>
  </si>
  <si>
    <t xml:space="preserve">        其他自然资源事务支出</t>
  </si>
  <si>
    <t xml:space="preserve">    气象事务</t>
  </si>
  <si>
    <t xml:space="preserve">        气象事业机构</t>
  </si>
  <si>
    <t xml:space="preserve">        气象探测</t>
  </si>
  <si>
    <t xml:space="preserve">        气象信息传输及管理</t>
  </si>
  <si>
    <t xml:space="preserve">        气象预报预测</t>
  </si>
  <si>
    <t xml:space="preserve">        气象服务</t>
  </si>
  <si>
    <t xml:space="preserve">        气象装备保障维护</t>
  </si>
  <si>
    <t xml:space="preserve">        气象基础设施建设与维修</t>
  </si>
  <si>
    <t xml:space="preserve">        气象卫星</t>
  </si>
  <si>
    <t xml:space="preserve">        气象法规与标准</t>
  </si>
  <si>
    <t xml:space="preserve">        气象资金审计稽查</t>
  </si>
  <si>
    <t xml:space="preserve">        其他气象事务支出</t>
  </si>
  <si>
    <t xml:space="preserve">    其他自然资源海洋气象等支出（款）</t>
  </si>
  <si>
    <t>住房保障支出</t>
  </si>
  <si>
    <t xml:space="preserve">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</si>
  <si>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</si>
  <si>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</si>
  <si>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</si>
  <si>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</si>
  <si>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</si>
  <si>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</si>
  <si>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</si>
  <si>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老旧小区改造</t>
  </si>
  <si>
    <t xml:space="preserve">        住房租赁市场发展</t>
  </si>
  <si>
    <t xml:space="preserve">        其他保障性安居工程支出</t>
  </si>
  <si>
    <t xml:space="preserve">    住房改革支出</t>
  </si>
  <si>
    <t xml:space="preserve">        住房公积金</t>
  </si>
  <si>
    <t xml:space="preserve">        提租补贴</t>
  </si>
  <si>
    <t xml:space="preserve">        购房补贴</t>
  </si>
  <si>
    <t xml:space="preserve">    城乡社区住宅</t>
  </si>
  <si>
    <t xml:space="preserve">        公有住房建设和维修改造支出</t>
  </si>
  <si>
    <t xml:space="preserve">        住房公积金管理</t>
  </si>
  <si>
    <t xml:space="preserve">        其他城乡社区住宅支出</t>
  </si>
  <si>
    <t>粮油物资储备支出</t>
  </si>
  <si>
    <t xml:space="preserve">    粮油物资事务</t>
  </si>
  <si>
    <t xml:space="preserve">        财务和审计支出</t>
  </si>
  <si>
    <t xml:space="preserve">        信息统计</t>
  </si>
  <si>
    <t xml:space="preserve">        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</si>
  <si>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</si>
  <si>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</si>
  <si>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</si>
  <si>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</si>
  <si>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</si>
  <si>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</si>
  <si>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设施建设</t>
  </si>
  <si>
    <t xml:space="preserve">        设施安全</t>
  </si>
  <si>
    <t xml:space="preserve">        物资保管保养</t>
  </si>
  <si>
    <t xml:space="preserve">        其他粮油物资事务支出</t>
  </si>
  <si>
    <t xml:space="preserve">    能源储备</t>
  </si>
  <si>
    <t xml:space="preserve">    粮油储备</t>
  </si>
  <si>
    <t xml:space="preserve">    重要商品储备</t>
  </si>
  <si>
    <t xml:space="preserve">        棉花储备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</si>
  <si>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</si>
  <si>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</si>
  <si>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</si>
  <si>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</si>
  <si>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边销茶储备</t>
  </si>
  <si>
    <t xml:space="preserve">        羊毛储备</t>
  </si>
  <si>
    <t xml:space="preserve">        医药储备</t>
  </si>
  <si>
    <t xml:space="preserve">        食盐储备</t>
  </si>
  <si>
    <t xml:space="preserve">        战略物资储备</t>
  </si>
  <si>
    <t xml:space="preserve">        应急物资储备</t>
  </si>
  <si>
    <t xml:space="preserve">        其他重要商品储备支出</t>
  </si>
  <si>
    <t>灾害防治及应急管理支出</t>
  </si>
  <si>
    <t xml:space="preserve">    应急管理事务</t>
  </si>
  <si>
    <t xml:space="preserve">        灾害风险防治</t>
  </si>
  <si>
    <t xml:space="preserve">        国务院安委会专项</t>
  </si>
  <si>
    <t xml:space="preserve">        安全监管</t>
  </si>
  <si>
    <t xml:space="preserve">        安全生产基础</t>
  </si>
  <si>
    <t xml:space="preserve">        应急救援</t>
  </si>
  <si>
    <t xml:space="preserve">        应急管理</t>
  </si>
  <si>
    <t xml:space="preserve">        其他应急管理支出</t>
  </si>
  <si>
    <t xml:space="preserve">    消防事务</t>
  </si>
  <si>
    <t xml:space="preserve">        消防应急救援</t>
  </si>
  <si>
    <t xml:space="preserve">        其他消防救援事务支出</t>
  </si>
  <si>
    <t xml:space="preserve">    森林消防事务</t>
  </si>
  <si>
    <t xml:space="preserve">    煤矿安全</t>
  </si>
  <si>
    <t xml:space="preserve">    地震事务</t>
  </si>
  <si>
    <t xml:space="preserve">    自然灾害防治</t>
  </si>
  <si>
    <t xml:space="preserve">        地质灾害防治</t>
  </si>
  <si>
    <t xml:space="preserve">        森林草原防灾减灾</t>
  </si>
  <si>
    <t xml:space="preserve">        其他自然灾害防治支出</t>
  </si>
  <si>
    <t xml:space="preserve">    自然灾害救灾及恢复重建支出</t>
  </si>
  <si>
    <t xml:space="preserve">    其他灾害防治及应急管理支出（款）</t>
  </si>
  <si>
    <t xml:space="preserve">        其他灾害防治及应急管理支出（项）</t>
  </si>
  <si>
    <t>预备费</t>
  </si>
  <si>
    <t>其他支出（类）</t>
  </si>
  <si>
    <t xml:space="preserve">    其他支出（款）</t>
  </si>
  <si>
    <t xml:space="preserve">        其他支出（项）</t>
  </si>
  <si>
    <t>债务付息支出</t>
  </si>
  <si>
    <t xml:space="preserve">    中央政府国内债务付息支出</t>
  </si>
  <si>
    <t xml:space="preserve">    中央政府国外债务付息支出</t>
  </si>
  <si>
    <t xml:space="preserve">    地方政府一般债务付息支出</t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</si>
  <si>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</si>
  <si>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</si>
  <si>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</si>
  <si>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</si>
  <si>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债务发行费用支出</t>
  </si>
  <si>
    <t xml:space="preserve">    中央政府国内债务发行费用支出</t>
  </si>
  <si>
    <t xml:space="preserve">    中央政府国外债务发行费用支出</t>
  </si>
  <si>
    <t xml:space="preserve">    地方政府一般债务发行费用支出</t>
  </si>
  <si>
    <r>
      <rPr>
        <b/>
        <sz val="18"/>
        <rFont val="Times New Roman"/>
        <charset val="134"/>
      </rPr>
      <t>2023</t>
    </r>
    <r>
      <rPr>
        <b/>
        <sz val="18"/>
        <rFont val="宋体"/>
        <charset val="134"/>
      </rPr>
      <t>年攀枝花市市本级一般公共预算收支预算平衡表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</si>
  <si>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所得税基数返还支出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</si>
  <si>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成品油税费改革税收返还收入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</si>
  <si>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成品油税费改革税收返还支出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</si>
  <si>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</si>
  <si>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</si>
  <si>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消费税税收返还收入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</si>
  <si>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消费税税收返还支出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</si>
  <si>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</t>
    </r>
    <r>
      <rPr>
        <sz val="11"/>
        <rFont val="Times New Roman"/>
        <charset val="134"/>
      </rPr>
      <t>“</t>
    </r>
    <r>
      <rPr>
        <sz val="11"/>
        <rFont val="方正书宋_GBK"/>
        <charset val="134"/>
      </rPr>
      <t>五五分享</t>
    </r>
    <r>
      <rPr>
        <sz val="11"/>
        <rFont val="Times New Roman"/>
        <charset val="134"/>
      </rPr>
      <t>”</t>
    </r>
    <r>
      <rPr>
        <sz val="11"/>
        <rFont val="方正书宋_GBK"/>
        <charset val="134"/>
      </rPr>
      <t>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</si>
  <si>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</t>
    </r>
    <r>
      <rPr>
        <sz val="11"/>
        <rFont val="Times New Roman"/>
        <charset val="134"/>
      </rPr>
      <t>“</t>
    </r>
    <r>
      <rPr>
        <sz val="11"/>
        <rFont val="方正书宋_GBK"/>
        <charset val="134"/>
      </rPr>
      <t>五五分享</t>
    </r>
    <r>
      <rPr>
        <sz val="11"/>
        <rFont val="Times New Roman"/>
        <charset val="134"/>
      </rPr>
      <t>”</t>
    </r>
    <r>
      <rPr>
        <sz val="11"/>
        <rFont val="方正书宋_GBK"/>
        <charset val="134"/>
      </rPr>
      <t>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</si>
  <si>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其他返还性收入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</si>
  <si>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其他返还性支出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</si>
  <si>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均衡性转移支付收入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</si>
  <si>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均衡性转移支付支出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</si>
  <si>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县级基本财力保障机制奖补资金收入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</si>
  <si>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县级基本财力保障机制奖补资金支出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</si>
  <si>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结算补助收入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</si>
  <si>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结算补助支出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</si>
  <si>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资源枯竭型城市转移支付补助收入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</si>
  <si>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资源枯竭型城市转移支付补助支出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</si>
  <si>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企业事业单位划转补助收入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</si>
  <si>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企业事业单位划转补助支出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</si>
  <si>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重点生态功能区转移支付收入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</si>
  <si>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重点生态功能区转移支付支出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</si>
  <si>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固定数额补助收入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</si>
  <si>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固定数额补助支出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</si>
  <si>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农林水共同财政事权转移支付收入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</si>
  <si>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农林水共同财政事权转移支付支出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</si>
  <si>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交通运输共同财政事权转移支付收入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</si>
  <si>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交通运输共同财政事权转移支付支出</t>
    </r>
    <r>
      <rPr>
        <sz val="11"/>
        <rFont val="Times New Roman"/>
        <charset val="134"/>
      </rPr>
      <t xml:space="preserve">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</si>
  <si>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增值税留抵退税转移支付收入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</si>
  <si>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增值税留抵退税转移支付支出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</si>
  <si>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其他退税减税降费转移支付收入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</si>
  <si>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其他退税减税降费转移支付支出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</si>
  <si>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其他一般性转移支付收入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</si>
  <si>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其他一般性转移支付支出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</si>
  <si>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地方政府一般债券转贷收入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</si>
  <si>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地方政府向外国政府借款转贷收入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</si>
  <si>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地方政府向国际组织借款转贷收入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</si>
  <si>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地方政府其他一般债务转贷收入</t>
    </r>
  </si>
  <si>
    <r>
      <rPr>
        <b/>
        <sz val="18"/>
        <rFont val="Times New Roman"/>
        <charset val="134"/>
      </rPr>
      <t>2023</t>
    </r>
    <r>
      <rPr>
        <b/>
        <sz val="18"/>
        <rFont val="方正书宋_GBK"/>
        <charset val="134"/>
      </rPr>
      <t>年攀枝花市市本级一般公共预算
经济分类科目支出预算表</t>
    </r>
  </si>
  <si>
    <t>科   目</t>
  </si>
  <si>
    <r>
      <rPr>
        <b/>
        <sz val="18"/>
        <rFont val="Times New Roman"/>
        <charset val="134"/>
      </rPr>
      <t>2023</t>
    </r>
    <r>
      <rPr>
        <b/>
        <sz val="18"/>
        <rFont val="方正书宋_GBK"/>
        <charset val="134"/>
      </rPr>
      <t>年攀枝花市市本级一般公共预算
经济分类科目（基本）支出预算表</t>
    </r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</si>
  <si>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方正书宋_GBK"/>
        <charset val="134"/>
      </rPr>
      <t>年市对区转移支付（分项目）补助预算表</t>
    </r>
  </si>
  <si>
    <r>
      <rPr>
        <sz val="11"/>
        <color theme="1"/>
        <rFont val="Times New Roman"/>
        <charset val="134"/>
      </rPr>
      <t xml:space="preserve">     </t>
    </r>
    <r>
      <rPr>
        <sz val="11"/>
        <color theme="1"/>
        <rFont val="方正书宋_GBK"/>
        <charset val="134"/>
      </rPr>
      <t>单位：万元</t>
    </r>
  </si>
  <si>
    <t>科  目</t>
  </si>
  <si>
    <t>执行数</t>
  </si>
  <si>
    <t>合计</t>
  </si>
  <si>
    <t>东区</t>
  </si>
  <si>
    <t>西区</t>
  </si>
  <si>
    <t>仁和区</t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</si>
  <si>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农村综合转移支付补助</t>
    </r>
  </si>
  <si>
    <r>
      <rPr>
        <b/>
        <sz val="16"/>
        <color theme="1"/>
        <rFont val="Times New Roman"/>
        <charset val="134"/>
      </rPr>
      <t>2023</t>
    </r>
    <r>
      <rPr>
        <b/>
        <sz val="16"/>
        <color theme="1"/>
        <rFont val="宋体"/>
        <charset val="134"/>
      </rPr>
      <t>年攀枝花市政府性基金预算收入预算表</t>
    </r>
  </si>
  <si>
    <r>
      <rPr>
        <sz val="11"/>
        <color theme="1"/>
        <rFont val="Times New Roman"/>
        <charset val="134"/>
      </rPr>
      <t xml:space="preserve">                   </t>
    </r>
    <r>
      <rPr>
        <sz val="11"/>
        <color theme="1"/>
        <rFont val="宋体"/>
        <charset val="134"/>
      </rPr>
      <t>单位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万元，</t>
    </r>
    <r>
      <rPr>
        <sz val="11"/>
        <color theme="1"/>
        <rFont val="Times New Roman"/>
        <charset val="134"/>
      </rPr>
      <t>%</t>
    </r>
  </si>
  <si>
    <t>国有土地收益基金收入</t>
  </si>
  <si>
    <t>农业土地开发资金收入</t>
  </si>
  <si>
    <t>国有土地使用权出让收入</t>
  </si>
  <si>
    <t>城市基础设施配套费收入</t>
  </si>
  <si>
    <t>污水处理费收入</t>
  </si>
  <si>
    <t>其他政府性基金收入</t>
  </si>
  <si>
    <t>政府性基金预算收入</t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</si>
  <si>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宋体"/>
        <charset val="134"/>
      </rPr>
      <t>年攀枝花市政府性基金预算支出预算表</t>
    </r>
  </si>
  <si>
    <t xml:space="preserve">                   单位:万元，%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</si>
  <si>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方正书宋_GBK"/>
        <charset val="134"/>
      </rPr>
      <t>核电站乏燃料处理处置基金支出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</si>
  <si>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方正书宋_GBK"/>
        <charset val="134"/>
      </rPr>
      <t>国家电影事业发展专项资金安排的支出</t>
    </r>
  </si>
  <si>
    <t xml:space="preserve">        资助国产影片放映</t>
  </si>
  <si>
    <t xml:space="preserve">        资助影院建设</t>
  </si>
  <si>
    <t xml:space="preserve">        资助少数民族语电影译制</t>
  </si>
  <si>
    <t xml:space="preserve">        其他国家电影事业发展专项资金支出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</si>
  <si>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旅游发展基金支出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</si>
  <si>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国家电影事业发展专项资金对应专项债务收入安排的支出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</si>
  <si>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大中型水库移民后期扶持基金支出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</si>
  <si>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移民补助</t>
    </r>
  </si>
  <si>
    <t xml:space="preserve">        基础设施建设和经济发展</t>
  </si>
  <si>
    <t xml:space="preserve">        其他大中型水库移民后期扶持基金支出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</si>
  <si>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小型水库移民扶助基金安排的支出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</si>
  <si>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小型水库移民扶助基金对应专项债务收入安排的支出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</si>
  <si>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可再生能源电价附加收入安排的支出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</si>
  <si>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废弃电器电子产品处理基金支出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</si>
  <si>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国有土地使用权出让收入安排的支出</t>
    </r>
  </si>
  <si>
    <t xml:space="preserve">        征地和拆迁补偿支出</t>
  </si>
  <si>
    <t xml:space="preserve">        土地开发支出</t>
  </si>
  <si>
    <t xml:space="preserve">        城市建设支出</t>
  </si>
  <si>
    <t xml:space="preserve">        农业生产发展支出</t>
  </si>
  <si>
    <t xml:space="preserve">        农村社会事业支出</t>
  </si>
  <si>
    <t xml:space="preserve">        农业农村生态环境支出</t>
  </si>
  <si>
    <t xml:space="preserve">        农村基础设施建设支出</t>
  </si>
  <si>
    <t xml:space="preserve">        补助被征地农民支出</t>
  </si>
  <si>
    <t xml:space="preserve">        土地出让业务支出</t>
  </si>
  <si>
    <t xml:space="preserve">        廉租住房支出</t>
  </si>
  <si>
    <t xml:space="preserve">        支付破产或改制企业职工安置费</t>
  </si>
  <si>
    <t xml:space="preserve">        棚户区改造支出</t>
  </si>
  <si>
    <t xml:space="preserve">        公共租赁住房支出</t>
  </si>
  <si>
    <t xml:space="preserve">        其他国有土地使用权出让收入安排的支出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</si>
  <si>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国有土地收益基金安排的支出</t>
    </r>
  </si>
  <si>
    <t xml:space="preserve">        其他国有土地收益基金支出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</si>
  <si>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农业土地开发资金安排的支出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</si>
  <si>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城市基础设施配套费安排的支出</t>
    </r>
  </si>
  <si>
    <t xml:space="preserve">        城市公共设施</t>
  </si>
  <si>
    <t xml:space="preserve">        城市环境卫生</t>
  </si>
  <si>
    <t xml:space="preserve">        公有房屋</t>
  </si>
  <si>
    <t xml:space="preserve">        城市防洪</t>
  </si>
  <si>
    <t xml:space="preserve">        其他城市基础设施配套费安排的支出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</si>
  <si>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污水处理费安排的支出</t>
    </r>
  </si>
  <si>
    <t xml:space="preserve">        污水处理设施建设和运营</t>
  </si>
  <si>
    <t xml:space="preserve">        代征手续费</t>
  </si>
  <si>
    <t xml:space="preserve">        其他污水处理费安排的支出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</si>
  <si>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土地储备专项债券收入安排的支出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</si>
  <si>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棚户区改造专项债券收入安排的支出</t>
    </r>
    <r>
      <rPr>
        <b/>
        <sz val="11"/>
        <rFont val="Times New Roman"/>
        <charset val="134"/>
      </rPr>
      <t xml:space="preserve">  </t>
    </r>
  </si>
  <si>
    <t xml:space="preserve">        征地和拆迁补偿支出  </t>
  </si>
  <si>
    <t xml:space="preserve">        土地开发支出  </t>
  </si>
  <si>
    <t xml:space="preserve">        其他棚户区改造专项债券收入安排的支出  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</si>
  <si>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城市基础设施配套费对应专项债务收入安排的支出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</si>
  <si>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污水处理费对应专项债务收入安排的支出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</si>
  <si>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国有土地使用权出让收入对应专项债务收入安排的支出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</si>
  <si>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大中型水库库区基金安排的支出</t>
    </r>
  </si>
  <si>
    <t xml:space="preserve">        解决移民遗留问题</t>
  </si>
  <si>
    <t xml:space="preserve">        库区防护工程维护</t>
  </si>
  <si>
    <t xml:space="preserve">        其他大中型水库库区基金支出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</si>
  <si>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三峡水库库区基金支出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</si>
  <si>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国家重大水利工程建设基金安排的支出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</si>
  <si>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大中型水库库区基金对应专项债务收入安排的支出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</si>
  <si>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国家重大水利工程建设基金对应专项债务收入安排的支出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</si>
  <si>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海南省高等级公路车辆通行附加费安排的支出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</si>
  <si>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车辆通行费安排的支出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</si>
  <si>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港口建设费安排的支出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</si>
  <si>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铁路建设基金支出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</si>
  <si>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船舶油污损害赔偿基金支出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</si>
  <si>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民航发展基金支出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</si>
  <si>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海南省高等级公路车辆通行附加费对应专项债务收入安排的支出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</si>
  <si>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政府收费公路专项债券收入安排的支出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</si>
  <si>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车辆通行费对应专项债务收入安排的支出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</si>
  <si>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港口建设费对应专项债务收入安排的支出</t>
    </r>
    <r>
      <rPr>
        <b/>
        <sz val="11"/>
        <rFont val="Times New Roman"/>
        <charset val="134"/>
      </rPr>
      <t xml:space="preserve">  </t>
    </r>
  </si>
  <si>
    <t xml:space="preserve">   资源勘探工业信息等支出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</si>
  <si>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农网还贷资金支出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</si>
  <si>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金融调控支出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</si>
  <si>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其他政府性基金及对应专项债务收入安排的支出</t>
    </r>
  </si>
  <si>
    <t xml:space="preserve">        其他政府性基金安排的支出  </t>
  </si>
  <si>
    <t xml:space="preserve">        其他地方自行试点项目收益专项债券收入安排的支出  </t>
  </si>
  <si>
    <t xml:space="preserve">        其他政府性基金债务收入安排的支出  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</si>
  <si>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彩票发行销售机构业务费安排的支出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</si>
  <si>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彩票公益金安排的支出</t>
    </r>
  </si>
  <si>
    <t xml:space="preserve">        用于补充全国社会保障基金的彩票公益金支出</t>
  </si>
  <si>
    <t xml:space="preserve">        用于社会福利的彩票公益金支出</t>
  </si>
  <si>
    <t xml:space="preserve">        用于体育事业的彩票公益金支出</t>
  </si>
  <si>
    <t xml:space="preserve">        用于教育事业的彩票公益金支出</t>
  </si>
  <si>
    <t xml:space="preserve">        用于红十字事业的彩票公益金支出</t>
  </si>
  <si>
    <t xml:space="preserve">        用于残疾人事业的彩票公益金支出</t>
  </si>
  <si>
    <t xml:space="preserve">        用于文化事业的彩票公益金支出</t>
  </si>
  <si>
    <t xml:space="preserve">        用于扶贫的彩票公益金支出</t>
  </si>
  <si>
    <t xml:space="preserve">        用于法律援助的彩票公益金支出</t>
  </si>
  <si>
    <t xml:space="preserve">        用于城乡医疗救助的彩票公益金支出</t>
  </si>
  <si>
    <t xml:space="preserve">        用于其他社会公益事业的彩票公益金支出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</si>
  <si>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地方政府专项债务付息支出</t>
    </r>
  </si>
  <si>
    <t xml:space="preserve">        海南省高等级公路车辆通行附加费债务付息支出</t>
  </si>
  <si>
    <t xml:space="preserve">        港口建设费债务付息支出</t>
  </si>
  <si>
    <t xml:space="preserve">        国家电影事业发展专项资金债务付息支出</t>
  </si>
  <si>
    <t xml:space="preserve">        国有土地使用权出让金债务付息支出</t>
  </si>
  <si>
    <t xml:space="preserve">        国有土地收益基金债务付息支出</t>
  </si>
  <si>
    <t xml:space="preserve">        农业土地开发资金债务付息支出</t>
  </si>
  <si>
    <t xml:space="preserve">        大中型水库库区基金债务付息支出</t>
  </si>
  <si>
    <t xml:space="preserve">        城市基础设施配套费债务付息支出</t>
  </si>
  <si>
    <t xml:space="preserve">        小型水库移民扶助基金债务付息支出</t>
  </si>
  <si>
    <t xml:space="preserve">        国家重大水利工程建设基金债务付息支出</t>
  </si>
  <si>
    <t xml:space="preserve">        车辆通行费债务付息支出</t>
  </si>
  <si>
    <t xml:space="preserve">        污水处理费债务付息支出</t>
  </si>
  <si>
    <t xml:space="preserve">        土地储备专项债券付息支出</t>
  </si>
  <si>
    <t xml:space="preserve">        政府收费公路专项债券付息支出</t>
  </si>
  <si>
    <t xml:space="preserve">        棚户区改造专项债券付息支出</t>
  </si>
  <si>
    <t xml:space="preserve">        其他地方自行试点项目收益专项债券付息支出</t>
  </si>
  <si>
    <t xml:space="preserve">        其他政府性基金债务付息支出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</si>
  <si>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地方政府专项债务发行费用支出</t>
    </r>
  </si>
  <si>
    <t xml:space="preserve">        国家电影事业发展专项资金债务发行费用支出</t>
  </si>
  <si>
    <t xml:space="preserve">        国有土地使用权出让金债务发行费用支出</t>
  </si>
  <si>
    <t xml:space="preserve">        国有土地收益基金债务发行费用支出</t>
  </si>
  <si>
    <t xml:space="preserve">        农业土地开发资金债务发行费用支出</t>
  </si>
  <si>
    <t xml:space="preserve">        其他地方自行试点项目收益专项债券发行费用支出</t>
  </si>
  <si>
    <t xml:space="preserve">        其他政府性基金债务发行费用支出</t>
  </si>
  <si>
    <t>抗疫特别国债安排的支出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</si>
  <si>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基础设施建设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</si>
  <si>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抗疫相关支出</t>
    </r>
  </si>
  <si>
    <t>政府性基金预算支出</t>
  </si>
  <si>
    <r>
      <rPr>
        <b/>
        <sz val="16"/>
        <rFont val="Times New Roman"/>
        <charset val="134"/>
      </rPr>
      <t>2023</t>
    </r>
    <r>
      <rPr>
        <b/>
        <sz val="16"/>
        <rFont val="宋体"/>
        <charset val="134"/>
      </rPr>
      <t>年攀枝花市政府性基金预算收支预算平衡表</t>
    </r>
  </si>
  <si>
    <r>
      <rPr>
        <sz val="11"/>
        <rFont val="宋体"/>
        <charset val="134"/>
      </rPr>
      <t>单位：万元</t>
    </r>
  </si>
  <si>
    <t>政府性基金预算上级补助收入</t>
  </si>
  <si>
    <t>政府性基金预算补助下级支出</t>
  </si>
  <si>
    <t>政府性基金预算下级上解收入</t>
  </si>
  <si>
    <t>政府性基金预算上解上级支出</t>
  </si>
  <si>
    <t>政府性基金预算上年结余</t>
  </si>
  <si>
    <t>政府性基金预算调入资金</t>
  </si>
  <si>
    <t>政府性基金预算调出资金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</si>
  <si>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一般公共预算调入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</si>
  <si>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其他调入资金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</si>
  <si>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地方政府专项债务还本支出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</si>
  <si>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地方政府专项债务转贷收入</t>
    </r>
  </si>
  <si>
    <t>政府性基金预算年终结余</t>
  </si>
  <si>
    <t>收　　入　　总　　计　</t>
  </si>
  <si>
    <t>支　　出　　总　　计　</t>
  </si>
  <si>
    <r>
      <rPr>
        <b/>
        <sz val="16"/>
        <color theme="1"/>
        <rFont val="Times New Roman"/>
        <charset val="134"/>
      </rPr>
      <t>2023</t>
    </r>
    <r>
      <rPr>
        <b/>
        <sz val="16"/>
        <color theme="1"/>
        <rFont val="宋体"/>
        <charset val="134"/>
      </rPr>
      <t>年攀枝花市市本级政府性基金预算收入预算表</t>
    </r>
  </si>
  <si>
    <t xml:space="preserve"> 单位:万元，%</t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</si>
  <si>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方正书宋_GBK"/>
        <charset val="134"/>
      </rPr>
      <t>年攀枝花市市本级政府性基金支出预算表</t>
    </r>
  </si>
  <si>
    <t xml:space="preserve">单位：万元，% </t>
  </si>
  <si>
    <t xml:space="preserve">  核电站乏燃料处理处置基金支出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</si>
  <si>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</si>
  <si>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</si>
  <si>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</si>
  <si>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 xml:space="preserve">  大中型水库移民后期扶持基金支出</t>
  </si>
  <si>
    <t xml:space="preserve">  小型水库移民扶助基金安排的支出</t>
  </si>
  <si>
    <t xml:space="preserve">  小型水库移民扶助基金对应专项债务收入安排的支出</t>
  </si>
  <si>
    <t xml:space="preserve">  可再生能源电价附加收入安排的支出</t>
  </si>
  <si>
    <t xml:space="preserve">  废弃电器电子产品处理基金支出</t>
  </si>
  <si>
    <t xml:space="preserve">  国有土地使用权出让收入安排的支出</t>
  </si>
  <si>
    <t xml:space="preserve">    征地和拆迁补偿支出</t>
  </si>
  <si>
    <t xml:space="preserve">    土地开发支出</t>
  </si>
  <si>
    <t xml:space="preserve">    城市建设支出</t>
  </si>
  <si>
    <t xml:space="preserve">    农村基础设施建设支出</t>
  </si>
  <si>
    <t xml:space="preserve">    补助被征地农民支出</t>
  </si>
  <si>
    <t xml:space="preserve">    土地出让业务支出</t>
  </si>
  <si>
    <t xml:space="preserve">    廉租住房支出</t>
  </si>
  <si>
    <t xml:space="preserve">    支付破产或改制企业职工安置费</t>
  </si>
  <si>
    <t xml:space="preserve">    棚户区改造支出</t>
  </si>
  <si>
    <t xml:space="preserve">    公共租赁住房支出</t>
  </si>
  <si>
    <t xml:space="preserve">    保障性住房租金补贴</t>
  </si>
  <si>
    <t xml:space="preserve">    农业生产发展支出</t>
  </si>
  <si>
    <t xml:space="preserve">    农村社会事业支出</t>
  </si>
  <si>
    <t xml:space="preserve">    农业农村生态环境支出</t>
  </si>
  <si>
    <t xml:space="preserve">    其他国有土地使用权出让收入安排的支出</t>
  </si>
  <si>
    <t xml:space="preserve">  国有土地收益基金安排的支出</t>
  </si>
  <si>
    <t xml:space="preserve">  农业土地开发资金安排的支出</t>
  </si>
  <si>
    <t xml:space="preserve">  城市基础设施配套费安排的支出</t>
  </si>
  <si>
    <t xml:space="preserve">    城市公共设施</t>
  </si>
  <si>
    <t xml:space="preserve">    城市环境卫生</t>
  </si>
  <si>
    <t xml:space="preserve">    公有房屋</t>
  </si>
  <si>
    <t xml:space="preserve">    城市防洪</t>
  </si>
  <si>
    <t xml:space="preserve">    其他城市基础设施配套费安排的支出</t>
  </si>
  <si>
    <t xml:space="preserve">  污水处理费安排的支出</t>
  </si>
  <si>
    <t xml:space="preserve">    污水处理设施建设和运营</t>
  </si>
  <si>
    <t xml:space="preserve">    代征手续费</t>
  </si>
  <si>
    <t xml:space="preserve">    其他污水处理费安排的支出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</si>
  <si>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</si>
  <si>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</si>
  <si>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</si>
  <si>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</si>
  <si>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 xml:space="preserve">  国有土地使用权出让收入对应专项债务收入安排的支出  </t>
  </si>
  <si>
    <t xml:space="preserve">  大中型水库库区基金安排的支出</t>
  </si>
  <si>
    <t xml:space="preserve">  三峡水库库区基金支出</t>
  </si>
  <si>
    <t xml:space="preserve">  国家重大水利工程建设基金安排的支出</t>
  </si>
  <si>
    <t xml:space="preserve">  大中型水库库区基金对应专项债务收入安排的支出  </t>
  </si>
  <si>
    <t xml:space="preserve">  国家重大水利工程建设基金对应专项债务收入安排的支出  </t>
  </si>
  <si>
    <t xml:space="preserve">  海南省高等级公路车辆通行附加费安排的支出</t>
  </si>
  <si>
    <t xml:space="preserve">  车辆通行费安排的支出</t>
  </si>
  <si>
    <t xml:space="preserve">  港口建设费安排的支出</t>
  </si>
  <si>
    <t xml:space="preserve">  铁路建设基金支出</t>
  </si>
  <si>
    <t xml:space="preserve">  船舶油污损害赔偿基金支出</t>
  </si>
  <si>
    <t xml:space="preserve">  民航发展基金支出</t>
  </si>
  <si>
    <t xml:space="preserve">  海南省高等级公路车辆通行附加费对应专项债务收入安排的支出  </t>
  </si>
  <si>
    <t xml:space="preserve">  政府收费公路专项债券收入安排的支出  </t>
  </si>
  <si>
    <t xml:space="preserve">  车辆通行费对应专项债务收入安排的支出  </t>
  </si>
  <si>
    <t xml:space="preserve">  港口建设费对应专项债务收入安排的支出  </t>
  </si>
  <si>
    <t xml:space="preserve">  农网还贷资金支出</t>
  </si>
  <si>
    <t xml:space="preserve">  金融调控支出</t>
  </si>
  <si>
    <t xml:space="preserve">  其他政府性基金及对应专项债务收入安排的支出</t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</si>
  <si>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其他政府性基金安排的支出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</si>
  <si>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其他地方自行试点项目收益专项债券收入安排的支出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</si>
  <si>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其他政府性基金债务收入安排的支出</t>
    </r>
    <r>
      <rPr>
        <sz val="11"/>
        <rFont val="Times New Roman"/>
        <charset val="134"/>
      </rPr>
      <t xml:space="preserve">  </t>
    </r>
  </si>
  <si>
    <t xml:space="preserve">  彩票发行销售机构业务费安排的支出</t>
  </si>
  <si>
    <t xml:space="preserve">  彩票公益金安排的支出</t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</si>
  <si>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用于补充全国社会保障基金的彩票公益金支出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</si>
  <si>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用于社会福利的彩票公益金支出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</si>
  <si>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用于体育事业的彩票公益金支出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</si>
  <si>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用于教育事业的彩票公益金支出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</si>
  <si>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用于红十字事业的彩票公益金支出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</si>
  <si>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用于残疾人事业的彩票公益金支出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</si>
  <si>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用于文化事业的彩票公益金支出</t>
    </r>
  </si>
  <si>
    <t xml:space="preserve">  地方政府专项债务付息支出</t>
  </si>
  <si>
    <t xml:space="preserve">    国有土地使用权出让金债务付息支出</t>
  </si>
  <si>
    <t xml:space="preserve">  地方政府专项债务发行费用支出</t>
  </si>
  <si>
    <t xml:space="preserve">    其他政府性基金债务发行费用支出</t>
  </si>
  <si>
    <t xml:space="preserve">  基础设施建设</t>
  </si>
  <si>
    <t xml:space="preserve">  抗疫相关支出</t>
  </si>
  <si>
    <r>
      <rPr>
        <b/>
        <sz val="16"/>
        <rFont val="Times New Roman"/>
        <charset val="134"/>
      </rPr>
      <t>2023</t>
    </r>
    <r>
      <rPr>
        <b/>
        <sz val="16"/>
        <rFont val="宋体"/>
        <charset val="134"/>
      </rPr>
      <t>年攀枝花市市本级政府性基金预算收支预算平衡表</t>
    </r>
  </si>
  <si>
    <r>
      <rPr>
        <sz val="11"/>
        <rFont val="Times New Roman"/>
        <charset val="134"/>
      </rPr>
      <t xml:space="preserve">    </t>
    </r>
    <r>
      <rPr>
        <sz val="11"/>
        <rFont val="方正书宋_GBK"/>
        <charset val="134"/>
      </rPr>
      <t>一般公共预算调入</t>
    </r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</si>
  <si>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方正书宋_GBK"/>
        <charset val="134"/>
      </rPr>
      <t>年市对区政府性基金预算转移支付补助预算表</t>
    </r>
  </si>
  <si>
    <t>注：此表无数据</t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</si>
  <si>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方正书宋_GBK"/>
        <charset val="134"/>
      </rPr>
      <t>年攀枝花市市本级预算内基本建设支出预算表</t>
    </r>
  </si>
  <si>
    <t>项目名称</t>
  </si>
  <si>
    <t>项目概况</t>
  </si>
  <si>
    <t>项目开工时间</t>
  </si>
  <si>
    <t>投资金额</t>
  </si>
  <si>
    <t>备注</t>
  </si>
  <si>
    <r>
      <rPr>
        <b/>
        <sz val="18"/>
        <color theme="1"/>
        <rFont val="Times New Roman"/>
        <charset val="134"/>
      </rPr>
      <t>2023</t>
    </r>
    <r>
      <rPr>
        <b/>
        <sz val="18"/>
        <color theme="1"/>
        <rFont val="方正书宋_GBK"/>
        <charset val="134"/>
      </rPr>
      <t>年攀枝花市市本级重大政府投资项目预算表</t>
    </r>
  </si>
  <si>
    <t>2023年攀枝花市国有资本经营预算收入预算表</t>
  </si>
  <si>
    <t>利润收入</t>
  </si>
  <si>
    <t xml:space="preserve">  投资服务企业利润收入</t>
  </si>
  <si>
    <t xml:space="preserve">  其他国有资本经营预算企业利润收入</t>
  </si>
  <si>
    <t>股利、股息收入</t>
  </si>
  <si>
    <t>产权转让收入</t>
  </si>
  <si>
    <t>清算收入</t>
  </si>
  <si>
    <t>其他国有资本经营预算收入</t>
  </si>
  <si>
    <t>2023年攀枝花市国有资本经营预算支出预算表</t>
  </si>
  <si>
    <t>一、补充全国社会保障基金</t>
  </si>
  <si>
    <t xml:space="preserve">    国有资本经营预算补充社保基金支出</t>
  </si>
  <si>
    <t>二、解决历史遗留问题及改革成本支出</t>
  </si>
  <si>
    <t xml:space="preserve">   “ 三供一业” 移交补助支出</t>
  </si>
  <si>
    <t xml:space="preserve">    国有企业办职教幼教补助支出</t>
  </si>
  <si>
    <t xml:space="preserve">    国有企业退休人员社会化管理补助支出</t>
  </si>
  <si>
    <t xml:space="preserve">    国有企业改革成本支出</t>
  </si>
  <si>
    <t xml:space="preserve">    其他解决历史遗留问题及改革成本支出</t>
  </si>
  <si>
    <t>三、国有企业资本金注入</t>
  </si>
  <si>
    <t>四、国有企业政策性补贴</t>
  </si>
  <si>
    <t>五、金融国有资本经营预算支出</t>
  </si>
  <si>
    <t>六、其他国有资本经营预算支出</t>
  </si>
  <si>
    <r>
      <rPr>
        <b/>
        <sz val="16"/>
        <color theme="1"/>
        <rFont val="Times New Roman"/>
        <charset val="134"/>
      </rPr>
      <t>2023</t>
    </r>
    <r>
      <rPr>
        <b/>
        <sz val="16"/>
        <color theme="1"/>
        <rFont val="宋体"/>
        <charset val="134"/>
      </rPr>
      <t>年攀枝花市国有资本经营预算收支预算平衡表</t>
    </r>
  </si>
  <si>
    <r>
      <rPr>
        <sz val="11"/>
        <color theme="1"/>
        <rFont val="宋体"/>
        <charset val="134"/>
      </rPr>
      <t>单位：万元</t>
    </r>
  </si>
  <si>
    <t>国有资本经营预算收入</t>
  </si>
  <si>
    <t>国有资本经营预算支出</t>
  </si>
  <si>
    <t>国有资本经营预算上级补助收入</t>
  </si>
  <si>
    <t>国有资本经营预算补助下级支出</t>
  </si>
  <si>
    <t>国有资本经营预算下级上解收入</t>
  </si>
  <si>
    <t>国有资本经营预算上解上级支出</t>
  </si>
  <si>
    <t>国有资本经营预算上年结余</t>
  </si>
  <si>
    <t>国有资本经营预算调出资金</t>
  </si>
  <si>
    <t>国有资本经营预算年终结余</t>
  </si>
  <si>
    <r>
      <rPr>
        <b/>
        <sz val="11"/>
        <color theme="1"/>
        <rFont val="方正书宋_GBK"/>
        <charset val="134"/>
      </rPr>
      <t>收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入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总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计</t>
    </r>
  </si>
  <si>
    <r>
      <rPr>
        <b/>
        <sz val="11"/>
        <rFont val="方正书宋_GBK"/>
        <charset val="134"/>
      </rPr>
      <t>支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出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总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计</t>
    </r>
  </si>
  <si>
    <t>2023年攀枝花市市本级国有资本经营预算收入预算表</t>
  </si>
  <si>
    <t>2023年攀枝花市市本级国有资本经营预算支出预算表</t>
  </si>
  <si>
    <r>
      <rPr>
        <b/>
        <sz val="16"/>
        <color theme="1"/>
        <rFont val="Times New Roman"/>
        <charset val="134"/>
      </rPr>
      <t>2023</t>
    </r>
    <r>
      <rPr>
        <b/>
        <sz val="16"/>
        <color theme="1"/>
        <rFont val="宋体"/>
        <charset val="134"/>
      </rPr>
      <t>年攀枝花市市本级国有资本经营预算收支预算平衡表</t>
    </r>
  </si>
  <si>
    <r>
      <t>2023</t>
    </r>
    <r>
      <rPr>
        <b/>
        <sz val="18"/>
        <color theme="1"/>
        <rFont val="宋体"/>
        <charset val="134"/>
      </rPr>
      <t>年攀枝花市及市本级社会保险基金预算收入预算表</t>
    </r>
  </si>
  <si>
    <t>全市</t>
  </si>
  <si>
    <t>市级</t>
  </si>
  <si>
    <t>社会保险基金收入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</si>
  <si>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城乡居民基本养老保险基金收入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</si>
  <si>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职工基本医疗保险</t>
    </r>
    <r>
      <rPr>
        <sz val="11"/>
        <color theme="1"/>
        <rFont val="Times New Roman"/>
        <charset val="134"/>
      </rPr>
      <t>(</t>
    </r>
    <r>
      <rPr>
        <sz val="11"/>
        <color theme="1"/>
        <rFont val="方正书宋_GBK"/>
        <charset val="134"/>
      </rPr>
      <t>含生育保险）基金收入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</si>
  <si>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城乡居民基本医疗保险基金收入</t>
    </r>
  </si>
  <si>
    <t>上年结余收入</t>
  </si>
  <si>
    <t>说明：企业职工养老保险、机关事业单位养老保险、工伤保险、失业保险由省级统筹，城镇职工基本医疗保险、城乡居民基本养老保险、城乡居民基本医疗保险由市级统筹。</t>
  </si>
  <si>
    <r>
      <t>2023</t>
    </r>
    <r>
      <rPr>
        <b/>
        <sz val="18"/>
        <color theme="1"/>
        <rFont val="方正书宋_GBK"/>
        <charset val="134"/>
      </rPr>
      <t>年攀枝花市及市本级社会保险基金预算支出预算表</t>
    </r>
  </si>
  <si>
    <t>社会保险基金支出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</si>
  <si>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城乡居民基本养老保险基金支出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</si>
  <si>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职工基本医疗保险</t>
    </r>
    <r>
      <rPr>
        <sz val="11"/>
        <color theme="1"/>
        <rFont val="Times New Roman"/>
        <charset val="134"/>
      </rPr>
      <t>(</t>
    </r>
    <r>
      <rPr>
        <sz val="11"/>
        <color theme="1"/>
        <rFont val="方正书宋_GBK"/>
        <charset val="134"/>
      </rPr>
      <t>含生育保险）基金支出</t>
    </r>
  </si>
  <si>
    <r>
      <rPr>
        <sz val="11"/>
        <color theme="1"/>
        <rFont val="Times New Roman"/>
        <charset val="134"/>
      </rPr>
      <t xml:space="preserve">     </t>
    </r>
    <r>
      <rPr>
        <sz val="11"/>
        <color theme="1"/>
        <rFont val="方正书宋_GBK"/>
        <charset val="134"/>
      </rPr>
      <t>城乡居民基本医疗保险基金支出</t>
    </r>
  </si>
  <si>
    <r>
      <t>2023</t>
    </r>
    <r>
      <rPr>
        <b/>
        <sz val="18"/>
        <color theme="1"/>
        <rFont val="宋体"/>
        <charset val="134"/>
      </rPr>
      <t>年攀枝花市及市本级社会保险基金收支预算平衡表</t>
    </r>
  </si>
</sst>
</file>

<file path=xl/styles.xml><?xml version="1.0" encoding="utf-8"?>
<styleSheet xmlns="http://schemas.openxmlformats.org/spreadsheetml/2006/main">
  <numFmts count="12">
    <numFmt numFmtId="176" formatCode="#,##0.0_ "/>
    <numFmt numFmtId="177" formatCode="#,##0.0"/>
    <numFmt numFmtId="178" formatCode="0.0"/>
    <numFmt numFmtId="44" formatCode="_ &quot;￥&quot;* #,##0.00_ ;_ &quot;￥&quot;* \-#,##0.00_ ;_ &quot;￥&quot;* &quot;-&quot;??_ ;_ @_ "/>
    <numFmt numFmtId="41" formatCode="_ * #,##0_ ;_ * \-#,##0_ ;_ * &quot;-&quot;_ ;_ @_ "/>
    <numFmt numFmtId="179" formatCode="_ * #,##0.0_ ;_ * \-#,##0.0_ ;_ * &quot;-&quot;??.0_ ;_ @_ "/>
    <numFmt numFmtId="43" formatCode="_ * #,##0.00_ ;_ * \-#,##0.00_ ;_ * &quot;-&quot;??_ ;_ @_ "/>
    <numFmt numFmtId="180" formatCode="0.0%"/>
    <numFmt numFmtId="42" formatCode="_ &quot;￥&quot;* #,##0_ ;_ &quot;￥&quot;* \-#,##0_ ;_ &quot;￥&quot;* &quot;-&quot;_ ;_ @_ "/>
    <numFmt numFmtId="181" formatCode="_ * #,##0_ ;_ * \-#,##0_ ;_ * &quot;-&quot;??_ ;_ @_ "/>
    <numFmt numFmtId="182" formatCode="#,##0_ "/>
    <numFmt numFmtId="183" formatCode="_ * #,##0.0_ ;_ * \-#,##0.0_ ;_ * &quot;-&quot;??_ ;_ @_ "/>
  </numFmts>
  <fonts count="56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8"/>
      <color theme="1"/>
      <name val="Times New Roman"/>
      <charset val="134"/>
    </font>
    <font>
      <b/>
      <sz val="11"/>
      <color theme="1"/>
      <name val="宋体"/>
      <charset val="134"/>
    </font>
    <font>
      <b/>
      <sz val="11"/>
      <color theme="1"/>
      <name val="方正书宋_GBK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name val="Times New Roman"/>
      <charset val="134"/>
    </font>
    <font>
      <b/>
      <sz val="16"/>
      <color theme="1"/>
      <name val="Times New Roman"/>
      <charset val="134"/>
    </font>
    <font>
      <sz val="11"/>
      <color theme="1"/>
      <name val="方正书宋_GBK"/>
      <charset val="134"/>
    </font>
    <font>
      <sz val="11"/>
      <name val="方正书宋_GBK"/>
      <charset val="134"/>
    </font>
    <font>
      <b/>
      <sz val="11"/>
      <name val="方正书宋_GBK"/>
      <charset val="134"/>
    </font>
    <font>
      <sz val="18"/>
      <color indexed="8"/>
      <name val="方正小标宋简体"/>
      <charset val="134"/>
    </font>
    <font>
      <b/>
      <sz val="16"/>
      <name val="Times New Roman"/>
      <charset val="134"/>
    </font>
    <font>
      <sz val="11"/>
      <name val="Times New Roman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2"/>
      <name val="Times New Roman"/>
      <charset val="134"/>
    </font>
    <font>
      <b/>
      <sz val="12"/>
      <name val="Times New Roman"/>
      <charset val="134"/>
    </font>
    <font>
      <sz val="11"/>
      <name val="宋体"/>
      <charset val="134"/>
    </font>
    <font>
      <b/>
      <sz val="18"/>
      <name val="Times New Roman"/>
      <charset val="134"/>
    </font>
    <font>
      <sz val="12"/>
      <color theme="1"/>
      <name val="Times New Roman"/>
      <charset val="134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1"/>
      <name val="宋体"/>
      <charset val="134"/>
    </font>
    <font>
      <b/>
      <sz val="18"/>
      <color theme="1"/>
      <name val="方正书宋_GBK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b/>
      <sz val="18"/>
      <name val="方正书宋_GBK"/>
      <charset val="134"/>
    </font>
    <font>
      <b/>
      <sz val="16"/>
      <name val="方正书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0" borderId="0" applyNumberFormat="false" applyBorder="false" applyAlignment="false" applyProtection="false">
      <alignment vertical="center"/>
    </xf>
    <xf numFmtId="0" fontId="29" fillId="13" borderId="0" applyNumberFormat="false" applyBorder="false" applyAlignment="false" applyProtection="false">
      <alignment vertical="center"/>
    </xf>
    <xf numFmtId="0" fontId="38" fillId="20" borderId="9" applyNumberFormat="false" applyAlignment="false" applyProtection="false">
      <alignment vertical="center"/>
    </xf>
    <xf numFmtId="0" fontId="48" fillId="27" borderId="13" applyNumberFormat="false" applyAlignment="false" applyProtection="false">
      <alignment vertical="center"/>
    </xf>
    <xf numFmtId="0" fontId="39" fillId="21" borderId="0" applyNumberFormat="false" applyBorder="false" applyAlignment="false" applyProtection="false">
      <alignment vertical="center"/>
    </xf>
    <xf numFmtId="43" fontId="40" fillId="0" borderId="0" applyFont="false" applyFill="false" applyBorder="false" applyAlignment="false" applyProtection="false">
      <alignment vertical="center"/>
    </xf>
    <xf numFmtId="0" fontId="36" fillId="0" borderId="8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46" fillId="0" borderId="8" applyNumberFormat="false" applyFill="false" applyAlignment="false" applyProtection="false">
      <alignment vertical="center"/>
    </xf>
    <xf numFmtId="0" fontId="29" fillId="1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9" fillId="7" borderId="0" applyNumberFormat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30" fillId="17" borderId="0" applyNumberFormat="false" applyBorder="false" applyAlignment="false" applyProtection="false">
      <alignment vertical="center"/>
    </xf>
    <xf numFmtId="0" fontId="32" fillId="0" borderId="7" applyNumberFormat="false" applyFill="false" applyAlignment="false" applyProtection="false">
      <alignment vertical="center"/>
    </xf>
    <xf numFmtId="0" fontId="31" fillId="0" borderId="6" applyNumberFormat="false" applyFill="false" applyAlignment="false" applyProtection="false">
      <alignment vertical="center"/>
    </xf>
    <xf numFmtId="0" fontId="29" fillId="18" borderId="0" applyNumberFormat="false" applyBorder="false" applyAlignment="false" applyProtection="false">
      <alignment vertical="center"/>
    </xf>
    <xf numFmtId="0" fontId="29" fillId="8" borderId="0" applyNumberFormat="false" applyBorder="false" applyAlignment="false" applyProtection="false">
      <alignment vertical="center"/>
    </xf>
    <xf numFmtId="0" fontId="30" fillId="31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29" fillId="23" borderId="0" applyNumberFormat="false" applyBorder="false" applyAlignment="false" applyProtection="false">
      <alignment vertical="center"/>
    </xf>
    <xf numFmtId="0" fontId="43" fillId="0" borderId="0">
      <alignment vertical="center"/>
    </xf>
    <xf numFmtId="0" fontId="45" fillId="0" borderId="11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29" fillId="1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7" fillId="0" borderId="0" applyNumberFormat="false" applyFill="false" applyBorder="false" applyAlignment="false" applyProtection="false">
      <alignment vertical="center"/>
    </xf>
    <xf numFmtId="0" fontId="29" fillId="25" borderId="0" applyNumberFormat="false" applyBorder="false" applyAlignment="false" applyProtection="false">
      <alignment vertical="center"/>
    </xf>
    <xf numFmtId="0" fontId="0" fillId="26" borderId="12" applyNumberFormat="false" applyFont="false" applyAlignment="false" applyProtection="false">
      <alignment vertical="center"/>
    </xf>
    <xf numFmtId="0" fontId="30" fillId="28" borderId="0" applyNumberFormat="false" applyBorder="false" applyAlignment="false" applyProtection="false">
      <alignment vertical="center"/>
    </xf>
    <xf numFmtId="0" fontId="37" fillId="19" borderId="0" applyNumberFormat="false" applyBorder="false" applyAlignment="false" applyProtection="false">
      <alignment vertical="center"/>
    </xf>
    <xf numFmtId="0" fontId="29" fillId="15" borderId="0" applyNumberFormat="false" applyBorder="false" applyAlignment="false" applyProtection="false">
      <alignment vertical="center"/>
    </xf>
    <xf numFmtId="0" fontId="34" fillId="9" borderId="0" applyNumberFormat="false" applyBorder="false" applyAlignment="false" applyProtection="false">
      <alignment vertical="center"/>
    </xf>
    <xf numFmtId="0" fontId="49" fillId="20" borderId="10" applyNumberFormat="false" applyAlignment="false" applyProtection="false">
      <alignment vertical="center"/>
    </xf>
    <xf numFmtId="0" fontId="30" fillId="29" borderId="0" applyNumberFormat="false" applyBorder="false" applyAlignment="false" applyProtection="false">
      <alignment vertical="center"/>
    </xf>
    <xf numFmtId="0" fontId="30" fillId="30" borderId="0" applyNumberFormat="false" applyBorder="false" applyAlignment="false" applyProtection="false">
      <alignment vertical="center"/>
    </xf>
    <xf numFmtId="0" fontId="30" fillId="16" borderId="0" applyNumberFormat="false" applyBorder="false" applyAlignment="false" applyProtection="false">
      <alignment vertical="center"/>
    </xf>
    <xf numFmtId="0" fontId="30" fillId="22" borderId="0" applyNumberFormat="false" applyBorder="false" applyAlignment="false" applyProtection="false">
      <alignment vertical="center"/>
    </xf>
    <xf numFmtId="0" fontId="30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0" fillId="1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0" fillId="6" borderId="0" applyNumberFormat="false" applyBorder="false" applyAlignment="false" applyProtection="false">
      <alignment vertical="center"/>
    </xf>
    <xf numFmtId="0" fontId="29" fillId="5" borderId="0" applyNumberFormat="false" applyBorder="false" applyAlignment="false" applyProtection="false">
      <alignment vertical="center"/>
    </xf>
    <xf numFmtId="0" fontId="44" fillId="24" borderId="10" applyNumberFormat="false" applyAlignment="false" applyProtection="false">
      <alignment vertical="center"/>
    </xf>
    <xf numFmtId="0" fontId="29" fillId="4" borderId="0" applyNumberFormat="false" applyBorder="false" applyAlignment="false" applyProtection="false">
      <alignment vertical="center"/>
    </xf>
    <xf numFmtId="0" fontId="30" fillId="3" borderId="0" applyNumberFormat="false" applyBorder="false" applyAlignment="false" applyProtection="false">
      <alignment vertical="center"/>
    </xf>
    <xf numFmtId="0" fontId="29" fillId="2" borderId="0" applyNumberFormat="false" applyBorder="false" applyAlignment="false" applyProtection="false">
      <alignment vertical="center"/>
    </xf>
  </cellStyleXfs>
  <cellXfs count="190">
    <xf numFmtId="0" fontId="0" fillId="0" borderId="0" xfId="0"/>
    <xf numFmtId="0" fontId="1" fillId="0" borderId="0" xfId="0" applyFont="true"/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left" vertical="center"/>
    </xf>
    <xf numFmtId="0" fontId="3" fillId="0" borderId="0" xfId="0" applyFont="true" applyFill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vertical="center"/>
    </xf>
    <xf numFmtId="0" fontId="5" fillId="0" borderId="0" xfId="0" applyFont="true" applyAlignment="true">
      <alignment horizontal="center" vertical="center"/>
    </xf>
    <xf numFmtId="0" fontId="6" fillId="0" borderId="1" xfId="0" applyFont="true" applyBorder="true" applyAlignment="true">
      <alignment horizontal="center" vertical="center"/>
    </xf>
    <xf numFmtId="0" fontId="7" fillId="0" borderId="1" xfId="0" applyFont="true" applyBorder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43" fontId="7" fillId="0" borderId="1" xfId="23" applyFont="true" applyBorder="true" applyAlignment="true">
      <alignment horizontal="left" vertical="center"/>
    </xf>
    <xf numFmtId="181" fontId="3" fillId="0" borderId="1" xfId="23" applyNumberFormat="true" applyFont="true" applyBorder="true" applyAlignment="true">
      <alignment horizontal="left" vertical="center"/>
    </xf>
    <xf numFmtId="43" fontId="4" fillId="0" borderId="1" xfId="23" applyFont="true" applyBorder="true" applyAlignment="true">
      <alignment vertical="center" wrapText="true"/>
    </xf>
    <xf numFmtId="181" fontId="4" fillId="0" borderId="1" xfId="23" applyNumberFormat="true" applyFont="true" applyBorder="true" applyAlignment="true">
      <alignment vertical="center" wrapText="true"/>
    </xf>
    <xf numFmtId="43" fontId="7" fillId="0" borderId="1" xfId="23" applyFont="true" applyFill="true" applyBorder="true" applyAlignment="true">
      <alignment horizontal="left" vertical="center"/>
    </xf>
    <xf numFmtId="181" fontId="3" fillId="0" borderId="1" xfId="23" applyNumberFormat="true" applyFont="true" applyFill="true" applyBorder="true" applyAlignment="true">
      <alignment vertical="center" wrapText="true"/>
    </xf>
    <xf numFmtId="0" fontId="8" fillId="0" borderId="0" xfId="0" applyFont="true" applyFill="true" applyAlignment="true">
      <alignment horizontal="left" vertical="center" wrapText="true"/>
    </xf>
    <xf numFmtId="0" fontId="0" fillId="0" borderId="0" xfId="0" applyFill="true" applyAlignment="true">
      <alignment horizontal="left" vertical="center" wrapText="true"/>
    </xf>
    <xf numFmtId="181" fontId="4" fillId="0" borderId="0" xfId="0" applyNumberFormat="true" applyFont="true" applyAlignment="true">
      <alignment vertical="center"/>
    </xf>
    <xf numFmtId="0" fontId="8" fillId="0" borderId="0" xfId="0" applyFont="true" applyAlignment="true">
      <alignment horizontal="center" vertical="center"/>
    </xf>
    <xf numFmtId="0" fontId="0" fillId="0" borderId="0" xfId="0" applyFill="true" applyAlignment="true">
      <alignment horizontal="center" vertical="center" wrapText="true"/>
    </xf>
    <xf numFmtId="0" fontId="0" fillId="0" borderId="0" xfId="0" applyAlignment="true">
      <alignment vertical="center" wrapText="true"/>
    </xf>
    <xf numFmtId="0" fontId="9" fillId="0" borderId="0" xfId="0" applyFont="true" applyAlignment="true">
      <alignment vertical="center" wrapText="true"/>
    </xf>
    <xf numFmtId="0" fontId="0" fillId="0" borderId="0" xfId="0" applyFont="true" applyAlignment="true">
      <alignment vertical="center" wrapText="true"/>
    </xf>
    <xf numFmtId="0" fontId="10" fillId="0" borderId="0" xfId="0" applyFont="true" applyAlignment="true">
      <alignment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4" fillId="0" borderId="0" xfId="0" applyFont="true" applyFill="true" applyAlignment="true">
      <alignment vertical="center" wrapText="true"/>
    </xf>
    <xf numFmtId="0" fontId="4" fillId="0" borderId="0" xfId="0" applyFont="true" applyFill="true" applyAlignment="true">
      <alignment horizontal="right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11" fillId="0" borderId="1" xfId="0" applyNumberFormat="true" applyFont="true" applyFill="true" applyBorder="true" applyAlignment="true" applyProtection="true">
      <alignment vertical="center" wrapText="true"/>
    </xf>
    <xf numFmtId="3" fontId="12" fillId="0" borderId="1" xfId="0" applyNumberFormat="true" applyFont="true" applyFill="true" applyBorder="true" applyAlignment="true" applyProtection="true">
      <alignment horizontal="right" vertical="center" wrapText="true"/>
    </xf>
    <xf numFmtId="0" fontId="4" fillId="0" borderId="0" xfId="0" applyFont="true" applyFill="true" applyAlignment="true">
      <alignment vertical="center"/>
    </xf>
    <xf numFmtId="181" fontId="4" fillId="0" borderId="0" xfId="23" applyNumberFormat="true" applyFont="true" applyAlignment="true">
      <alignment vertical="center"/>
    </xf>
    <xf numFmtId="0" fontId="13" fillId="0" borderId="0" xfId="0" applyFont="true" applyAlignment="true">
      <alignment horizontal="center" vertical="center"/>
    </xf>
    <xf numFmtId="181" fontId="4" fillId="0" borderId="2" xfId="23" applyNumberFormat="true" applyFont="true" applyBorder="true" applyAlignment="true">
      <alignment horizontal="right" vertical="center"/>
    </xf>
    <xf numFmtId="0" fontId="11" fillId="0" borderId="1" xfId="0" applyNumberFormat="true" applyFont="true" applyFill="true" applyBorder="true" applyAlignment="true" applyProtection="true">
      <alignment horizontal="center" vertical="center" wrapText="true"/>
    </xf>
    <xf numFmtId="0" fontId="14" fillId="0" borderId="1" xfId="0" applyFont="true" applyFill="true" applyBorder="true" applyAlignment="true">
      <alignment vertical="center"/>
    </xf>
    <xf numFmtId="181" fontId="4" fillId="0" borderId="1" xfId="23" applyNumberFormat="true" applyFont="true" applyFill="true" applyBorder="true" applyAlignment="true">
      <alignment vertical="center"/>
    </xf>
    <xf numFmtId="0" fontId="15" fillId="0" borderId="1" xfId="0" applyNumberFormat="true" applyFont="true" applyFill="true" applyBorder="true" applyAlignment="true" applyProtection="true">
      <alignment vertical="center"/>
    </xf>
    <xf numFmtId="0" fontId="4" fillId="0" borderId="1" xfId="0" applyFont="true" applyFill="true" applyBorder="true" applyAlignment="true">
      <alignment vertical="center"/>
    </xf>
    <xf numFmtId="0" fontId="7" fillId="0" borderId="1" xfId="0" applyFont="true" applyFill="true" applyBorder="true" applyAlignment="true">
      <alignment horizontal="center" vertical="center"/>
    </xf>
    <xf numFmtId="181" fontId="3" fillId="0" borderId="1" xfId="23" applyNumberFormat="true" applyFont="true" applyFill="true" applyBorder="true" applyAlignment="true">
      <alignment horizontal="center" vertical="center"/>
    </xf>
    <xf numFmtId="0" fontId="16" fillId="0" borderId="1" xfId="0" applyNumberFormat="true" applyFont="true" applyFill="true" applyBorder="true" applyAlignment="true" applyProtection="true">
      <alignment horizontal="center" vertical="center"/>
    </xf>
    <xf numFmtId="0" fontId="10" fillId="0" borderId="0" xfId="0" applyFont="true" applyAlignment="true">
      <alignment horizontal="center" vertical="center" wrapText="true"/>
    </xf>
    <xf numFmtId="181" fontId="0" fillId="0" borderId="0" xfId="0" applyNumberFormat="true" applyAlignment="true">
      <alignment vertical="center" wrapText="true"/>
    </xf>
    <xf numFmtId="179" fontId="0" fillId="0" borderId="0" xfId="0" applyNumberFormat="true" applyAlignment="true">
      <alignment vertical="center" wrapText="true"/>
    </xf>
    <xf numFmtId="0" fontId="0" fillId="0" borderId="0" xfId="0" applyAlignment="true">
      <alignment wrapText="true"/>
    </xf>
    <xf numFmtId="0" fontId="17" fillId="0" borderId="0" xfId="0" applyFont="true" applyFill="true" applyAlignment="true">
      <alignment horizontal="center" vertical="center" wrapText="true"/>
    </xf>
    <xf numFmtId="181" fontId="1" fillId="0" borderId="1" xfId="0" applyNumberFormat="true" applyFont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181" fontId="1" fillId="0" borderId="1" xfId="23" applyNumberFormat="true" applyFont="true" applyBorder="true" applyAlignment="true">
      <alignment horizontal="right" vertical="center" wrapText="true"/>
    </xf>
    <xf numFmtId="0" fontId="9" fillId="0" borderId="1" xfId="0" applyFont="true" applyBorder="true" applyAlignment="true">
      <alignment vertical="center" wrapText="true"/>
    </xf>
    <xf numFmtId="181" fontId="9" fillId="0" borderId="1" xfId="23" applyNumberFormat="true" applyFont="true" applyBorder="true" applyAlignment="true">
      <alignment horizontal="right" vertical="center" wrapText="true"/>
    </xf>
    <xf numFmtId="0" fontId="1" fillId="0" borderId="1" xfId="0" applyFont="true" applyBorder="true" applyAlignment="true">
      <alignment horizontal="center" vertical="center" wrapText="true"/>
    </xf>
    <xf numFmtId="179" fontId="17" fillId="0" borderId="0" xfId="0" applyNumberFormat="true" applyFont="true" applyFill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179" fontId="1" fillId="0" borderId="1" xfId="23" applyNumberFormat="true" applyFont="true" applyBorder="true" applyAlignment="true">
      <alignment horizontal="right" vertical="center" wrapText="true"/>
    </xf>
    <xf numFmtId="179" fontId="9" fillId="0" borderId="1" xfId="23" applyNumberFormat="true" applyFont="true" applyBorder="true" applyAlignment="true">
      <alignment horizontal="right" vertical="center" wrapText="true"/>
    </xf>
    <xf numFmtId="0" fontId="10" fillId="0" borderId="0" xfId="0" applyFont="true" applyAlignment="true">
      <alignment vertical="center"/>
    </xf>
    <xf numFmtId="0" fontId="0" fillId="0" borderId="0" xfId="0" applyAlignment="true">
      <alignment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Border="true" applyAlignment="true">
      <alignment vertical="center" wrapText="true"/>
    </xf>
    <xf numFmtId="181" fontId="10" fillId="0" borderId="1" xfId="23" applyNumberFormat="true" applyFont="true" applyBorder="true" applyAlignment="true">
      <alignment horizontal="right" vertical="center"/>
    </xf>
    <xf numFmtId="0" fontId="0" fillId="0" borderId="1" xfId="0" applyFont="true" applyBorder="true" applyAlignment="true">
      <alignment vertical="center" wrapText="true"/>
    </xf>
    <xf numFmtId="181" fontId="0" fillId="0" borderId="1" xfId="23" applyNumberFormat="true" applyFont="true" applyBorder="true" applyAlignment="true">
      <alignment horizontal="right" vertical="center"/>
    </xf>
    <xf numFmtId="0" fontId="10" fillId="0" borderId="1" xfId="0" applyFont="true" applyBorder="true" applyAlignment="true">
      <alignment horizontal="center" vertical="center" wrapText="true"/>
    </xf>
    <xf numFmtId="179" fontId="10" fillId="0" borderId="1" xfId="23" applyNumberFormat="true" applyFont="true" applyBorder="true" applyAlignment="true">
      <alignment horizontal="right" vertical="center"/>
    </xf>
    <xf numFmtId="179" fontId="0" fillId="0" borderId="1" xfId="23" applyNumberFormat="true" applyFont="true" applyBorder="true" applyAlignment="true">
      <alignment horizontal="right" vertical="center"/>
    </xf>
    <xf numFmtId="181" fontId="3" fillId="0" borderId="1" xfId="23" applyNumberFormat="true" applyFont="true" applyFill="true" applyBorder="true" applyAlignment="true">
      <alignment vertical="center"/>
    </xf>
    <xf numFmtId="0" fontId="6" fillId="0" borderId="1" xfId="0" applyFont="true" applyFill="true" applyBorder="true" applyAlignment="true">
      <alignment horizontal="right" vertical="center" wrapText="true"/>
    </xf>
    <xf numFmtId="0" fontId="11" fillId="0" borderId="1" xfId="0" applyNumberFormat="true" applyFont="true" applyFill="true" applyBorder="true" applyAlignment="true" applyProtection="true">
      <alignment horizontal="right" vertical="center" wrapText="true"/>
    </xf>
    <xf numFmtId="0" fontId="10" fillId="0" borderId="1" xfId="0" applyFont="true" applyBorder="true" applyAlignment="true">
      <alignment horizontal="right" vertical="center" wrapText="true"/>
    </xf>
    <xf numFmtId="181" fontId="10" fillId="0" borderId="1" xfId="23" applyNumberFormat="true" applyFont="true" applyBorder="true" applyAlignment="true">
      <alignment horizontal="right" vertical="center" wrapText="true"/>
    </xf>
    <xf numFmtId="0" fontId="0" fillId="0" borderId="1" xfId="0" applyFont="true" applyBorder="true" applyAlignment="true">
      <alignment horizontal="right" vertical="center" wrapText="true"/>
    </xf>
    <xf numFmtId="181" fontId="0" fillId="0" borderId="1" xfId="23" applyNumberFormat="true" applyFont="true" applyBorder="true" applyAlignment="true">
      <alignment horizontal="right" vertical="center" wrapText="true"/>
    </xf>
    <xf numFmtId="181" fontId="17" fillId="0" borderId="0" xfId="0" applyNumberFormat="true" applyFont="true" applyFill="true" applyAlignment="true">
      <alignment horizontal="center" vertical="center" wrapText="true"/>
    </xf>
    <xf numFmtId="179" fontId="10" fillId="0" borderId="1" xfId="23" applyNumberFormat="true" applyFont="true" applyBorder="true" applyAlignment="true">
      <alignment horizontal="right" vertical="center" wrapText="true"/>
    </xf>
    <xf numFmtId="179" fontId="0" fillId="0" borderId="1" xfId="23" applyNumberFormat="true" applyFont="true" applyBorder="true" applyAlignment="true">
      <alignment horizontal="right" vertical="center" wrapText="true"/>
    </xf>
    <xf numFmtId="0" fontId="7" fillId="0" borderId="3" xfId="0" applyFont="true" applyFill="true" applyBorder="true" applyAlignment="true">
      <alignment horizontal="center" vertical="center" wrapText="true"/>
    </xf>
    <xf numFmtId="0" fontId="7" fillId="0" borderId="4" xfId="0" applyFont="true" applyFill="true" applyBorder="true" applyAlignment="true">
      <alignment horizontal="center" vertical="center" wrapText="true"/>
    </xf>
    <xf numFmtId="0" fontId="4" fillId="0" borderId="0" xfId="0" applyFont="true" applyFill="true"/>
    <xf numFmtId="0" fontId="4" fillId="0" borderId="0" xfId="0" applyFont="true"/>
    <xf numFmtId="0" fontId="18" fillId="0" borderId="0" xfId="0" applyNumberFormat="true" applyFont="true" applyFill="true" applyAlignment="true" applyProtection="true">
      <alignment horizontal="center" vertical="center"/>
    </xf>
    <xf numFmtId="0" fontId="19" fillId="0" borderId="0" xfId="0" applyNumberFormat="true" applyFont="true" applyFill="true" applyAlignment="true" applyProtection="true">
      <alignment horizontal="right" vertical="center"/>
    </xf>
    <xf numFmtId="0" fontId="12" fillId="0" borderId="1" xfId="0" applyNumberFormat="true" applyFont="true" applyFill="true" applyBorder="true" applyAlignment="true" applyProtection="true">
      <alignment horizontal="center" vertical="center"/>
    </xf>
    <xf numFmtId="0" fontId="19" fillId="0" borderId="1" xfId="0" applyNumberFormat="true" applyFont="true" applyFill="true" applyBorder="true" applyAlignment="true" applyProtection="true">
      <alignment vertical="center"/>
    </xf>
    <xf numFmtId="181" fontId="19" fillId="0" borderId="1" xfId="23" applyNumberFormat="true" applyFont="true" applyFill="true" applyBorder="true" applyAlignment="true" applyProtection="true">
      <alignment horizontal="right" vertical="center"/>
    </xf>
    <xf numFmtId="181" fontId="12" fillId="0" borderId="1" xfId="23" applyNumberFormat="true" applyFont="true" applyFill="true" applyBorder="true" applyAlignment="true" applyProtection="true">
      <alignment horizontal="right" vertical="center"/>
    </xf>
    <xf numFmtId="0" fontId="4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vertical="center"/>
    </xf>
    <xf numFmtId="181" fontId="4" fillId="0" borderId="0" xfId="23" applyNumberFormat="true" applyFont="true" applyFill="true" applyAlignment="true">
      <alignment vertical="center" wrapText="true"/>
    </xf>
    <xf numFmtId="0" fontId="0" fillId="0" borderId="0" xfId="0" applyFont="true" applyFill="true" applyAlignment="true">
      <alignment horizontal="right" vertical="center" wrapText="true"/>
    </xf>
    <xf numFmtId="181" fontId="0" fillId="0" borderId="0" xfId="23" applyNumberFormat="true" applyFont="true" applyFill="true" applyAlignment="true">
      <alignment horizontal="right" vertical="center" wrapText="true"/>
    </xf>
    <xf numFmtId="0" fontId="20" fillId="0" borderId="1" xfId="0" applyNumberFormat="true" applyFont="true" applyFill="true" applyBorder="true" applyAlignment="true" applyProtection="true">
      <alignment vertical="center" wrapText="true"/>
    </xf>
    <xf numFmtId="3" fontId="20" fillId="0" borderId="1" xfId="0" applyNumberFormat="true" applyFont="true" applyFill="true" applyBorder="true" applyAlignment="true" applyProtection="true">
      <alignment horizontal="right" vertical="center" wrapText="true"/>
    </xf>
    <xf numFmtId="0" fontId="21" fillId="0" borderId="1" xfId="0" applyNumberFormat="true" applyFont="true" applyFill="true" applyBorder="true" applyAlignment="true" applyProtection="true">
      <alignment vertical="center" wrapText="true"/>
    </xf>
    <xf numFmtId="3" fontId="21" fillId="0" borderId="1" xfId="0" applyNumberFormat="true" applyFont="true" applyFill="true" applyBorder="true" applyAlignment="true" applyProtection="true">
      <alignment horizontal="right" vertical="center" wrapText="true"/>
    </xf>
    <xf numFmtId="181" fontId="0" fillId="0" borderId="1" xfId="23" applyNumberFormat="true" applyFont="true" applyFill="true" applyBorder="true" applyAlignment="true">
      <alignment horizontal="right" vertical="center" wrapText="true"/>
    </xf>
    <xf numFmtId="181" fontId="0" fillId="0" borderId="0" xfId="23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right" vertical="center" wrapText="true"/>
    </xf>
    <xf numFmtId="0" fontId="0" fillId="0" borderId="1" xfId="0" applyFont="true" applyFill="true" applyBorder="true" applyAlignment="true">
      <alignment horizontal="right" vertical="center" wrapText="true"/>
    </xf>
    <xf numFmtId="183" fontId="10" fillId="0" borderId="1" xfId="23" applyNumberFormat="true" applyFont="true" applyFill="true" applyBorder="true" applyAlignment="true">
      <alignment horizontal="right" vertical="center" wrapText="true"/>
    </xf>
    <xf numFmtId="183" fontId="0" fillId="0" borderId="1" xfId="23" applyNumberFormat="true" applyFont="true" applyFill="true" applyBorder="true" applyAlignment="true">
      <alignment horizontal="right" vertical="center" wrapText="true"/>
    </xf>
    <xf numFmtId="0" fontId="19" fillId="0" borderId="1" xfId="0" applyNumberFormat="true" applyFont="true" applyFill="true" applyBorder="true" applyAlignment="true" applyProtection="true">
      <alignment vertical="center" wrapText="true"/>
    </xf>
    <xf numFmtId="3" fontId="19" fillId="0" borderId="1" xfId="0" applyNumberFormat="true" applyFont="true" applyFill="true" applyBorder="true" applyAlignment="true" applyProtection="true">
      <alignment horizontal="right" vertical="center" wrapText="true"/>
    </xf>
    <xf numFmtId="181" fontId="10" fillId="0" borderId="1" xfId="23" applyNumberFormat="true" applyFont="true" applyFill="true" applyBorder="true" applyAlignment="true">
      <alignment horizontal="right" vertical="center" wrapText="true"/>
    </xf>
    <xf numFmtId="0" fontId="4" fillId="0" borderId="0" xfId="0" applyFont="true" applyAlignment="true">
      <alignment vertical="center" wrapText="true"/>
    </xf>
    <xf numFmtId="0" fontId="0" fillId="0" borderId="0" xfId="0" applyFill="true" applyAlignment="true">
      <alignment vertical="center"/>
    </xf>
    <xf numFmtId="0" fontId="13" fillId="0" borderId="0" xfId="0" applyFont="true" applyFill="true" applyAlignment="true">
      <alignment horizontal="center" vertical="center"/>
    </xf>
    <xf numFmtId="0" fontId="11" fillId="0" borderId="1" xfId="0" applyNumberFormat="true" applyFont="true" applyFill="true" applyBorder="true" applyAlignment="true" applyProtection="true">
      <alignment horizontal="center" vertical="center"/>
    </xf>
    <xf numFmtId="0" fontId="19" fillId="0" borderId="1" xfId="0" applyNumberFormat="true" applyFont="true" applyFill="true" applyBorder="true" applyAlignment="true" applyProtection="true">
      <alignment horizontal="left" vertical="center"/>
    </xf>
    <xf numFmtId="3" fontId="19" fillId="0" borderId="1" xfId="0" applyNumberFormat="true" applyFont="true" applyFill="true" applyBorder="true" applyAlignment="true" applyProtection="true">
      <alignment horizontal="right" vertical="center"/>
    </xf>
    <xf numFmtId="3" fontId="12" fillId="0" borderId="1" xfId="0" applyNumberFormat="true" applyFont="true" applyFill="true" applyBorder="true" applyAlignment="true" applyProtection="true">
      <alignment horizontal="right" vertical="center"/>
    </xf>
    <xf numFmtId="0" fontId="4" fillId="0" borderId="2" xfId="0" applyFont="true" applyBorder="true" applyAlignment="true">
      <alignment horizontal="center" vertical="center"/>
    </xf>
    <xf numFmtId="178" fontId="4" fillId="0" borderId="1" xfId="0" applyNumberFormat="true" applyFont="true" applyBorder="true" applyAlignment="true">
      <alignment vertical="center"/>
    </xf>
    <xf numFmtId="178" fontId="3" fillId="0" borderId="1" xfId="0" applyNumberFormat="true" applyFont="true" applyBorder="true" applyAlignment="true">
      <alignment vertical="center"/>
    </xf>
    <xf numFmtId="0" fontId="0" fillId="0" borderId="0" xfId="0" applyFont="true"/>
    <xf numFmtId="0" fontId="0" fillId="0" borderId="0" xfId="0" applyFill="true"/>
    <xf numFmtId="0" fontId="19" fillId="0" borderId="2" xfId="0" applyNumberFormat="true" applyFont="true" applyFill="true" applyBorder="true" applyAlignment="true" applyProtection="true">
      <alignment horizontal="right" vertical="center"/>
    </xf>
    <xf numFmtId="181" fontId="22" fillId="0" borderId="1" xfId="23" applyNumberFormat="true" applyFont="true" applyFill="true" applyBorder="true" applyAlignment="true" applyProtection="true">
      <alignment horizontal="right" vertical="center"/>
    </xf>
    <xf numFmtId="181" fontId="23" fillId="0" borderId="1" xfId="23" applyNumberFormat="true" applyFont="true" applyFill="true" applyBorder="true" applyAlignment="true" applyProtection="true">
      <alignment horizontal="right" vertical="center"/>
    </xf>
    <xf numFmtId="0" fontId="3" fillId="0" borderId="0" xfId="0" applyFont="true" applyFill="true" applyAlignment="true">
      <alignment vertical="center" wrapText="true"/>
    </xf>
    <xf numFmtId="181" fontId="4" fillId="0" borderId="0" xfId="23" applyNumberFormat="true" applyFont="true" applyFill="true" applyAlignment="true">
      <alignment horizontal="right" vertical="center" wrapText="true"/>
    </xf>
    <xf numFmtId="181" fontId="4" fillId="0" borderId="2" xfId="23" applyNumberFormat="true" applyFont="true" applyFill="true" applyBorder="true" applyAlignment="true">
      <alignment horizontal="center" vertical="center" wrapText="true"/>
    </xf>
    <xf numFmtId="0" fontId="12" fillId="0" borderId="1" xfId="0" applyNumberFormat="true" applyFont="true" applyFill="true" applyBorder="true" applyAlignment="true" applyProtection="true">
      <alignment vertical="center" wrapText="true"/>
    </xf>
    <xf numFmtId="0" fontId="4" fillId="0" borderId="1" xfId="0" applyFont="true" applyFill="true" applyBorder="true" applyAlignment="true">
      <alignment vertical="center" wrapText="true"/>
    </xf>
    <xf numFmtId="177" fontId="12" fillId="0" borderId="1" xfId="0" applyNumberFormat="true" applyFont="true" applyFill="true" applyBorder="true" applyAlignment="true" applyProtection="true">
      <alignment horizontal="right" vertical="center" wrapText="true"/>
    </xf>
    <xf numFmtId="177" fontId="19" fillId="0" borderId="1" xfId="0" applyNumberFormat="true" applyFont="true" applyFill="true" applyBorder="true" applyAlignment="true" applyProtection="true">
      <alignment horizontal="right" vertical="center" wrapText="true"/>
    </xf>
    <xf numFmtId="0" fontId="16" fillId="0" borderId="1" xfId="0" applyNumberFormat="true" applyFont="true" applyFill="true" applyBorder="true" applyAlignment="true" applyProtection="true">
      <alignment vertical="center" wrapText="true"/>
    </xf>
    <xf numFmtId="0" fontId="24" fillId="0" borderId="1" xfId="0" applyNumberFormat="true" applyFont="true" applyFill="true" applyBorder="true" applyAlignment="true" applyProtection="true">
      <alignment horizontal="left" vertical="center"/>
    </xf>
    <xf numFmtId="181" fontId="4" fillId="0" borderId="0" xfId="23" applyNumberFormat="true" applyFont="true" applyFill="true" applyAlignment="true">
      <alignment vertical="center"/>
    </xf>
    <xf numFmtId="181" fontId="19" fillId="0" borderId="1" xfId="23" applyNumberFormat="true" applyFont="true" applyFill="true" applyBorder="true" applyAlignment="true" applyProtection="true">
      <alignment horizontal="right" vertical="center" wrapText="true"/>
    </xf>
    <xf numFmtId="181" fontId="12" fillId="0" borderId="1" xfId="23" applyNumberFormat="true" applyFont="true" applyFill="true" applyBorder="true" applyAlignment="true" applyProtection="true">
      <alignment horizontal="right" vertical="center" wrapText="true"/>
    </xf>
    <xf numFmtId="0" fontId="4" fillId="0" borderId="2" xfId="0" applyFont="true" applyFill="true" applyBorder="true" applyAlignment="true">
      <alignment vertical="center"/>
    </xf>
    <xf numFmtId="178" fontId="4" fillId="0" borderId="1" xfId="0" applyNumberFormat="true" applyFont="true" applyFill="true" applyBorder="true" applyAlignment="true">
      <alignment vertical="center"/>
    </xf>
    <xf numFmtId="178" fontId="3" fillId="0" borderId="1" xfId="0" applyNumberFormat="true" applyFont="true" applyFill="true" applyBorder="true" applyAlignment="true">
      <alignment vertical="center"/>
    </xf>
    <xf numFmtId="0" fontId="3" fillId="0" borderId="0" xfId="0" applyFont="true" applyAlignment="true">
      <alignment vertical="center"/>
    </xf>
    <xf numFmtId="0" fontId="25" fillId="0" borderId="0" xfId="0" applyNumberFormat="true" applyFont="true" applyFill="true" applyAlignment="true" applyProtection="true">
      <alignment horizontal="center" vertical="center" wrapText="true"/>
    </xf>
    <xf numFmtId="0" fontId="19" fillId="0" borderId="0" xfId="0" applyFont="true" applyFill="true" applyAlignment="true">
      <alignment vertical="center" wrapText="true"/>
    </xf>
    <xf numFmtId="0" fontId="6" fillId="0" borderId="1" xfId="0" applyFont="true" applyBorder="true" applyAlignment="true">
      <alignment horizontal="center" vertical="center" wrapText="true"/>
    </xf>
    <xf numFmtId="181" fontId="0" fillId="0" borderId="0" xfId="23" applyNumberFormat="true" applyFont="true" applyAlignment="true">
      <alignment vertical="center"/>
    </xf>
    <xf numFmtId="179" fontId="12" fillId="0" borderId="1" xfId="23" applyNumberFormat="true" applyFont="true" applyFill="true" applyBorder="true" applyAlignment="true" applyProtection="true">
      <alignment horizontal="right" vertical="center"/>
    </xf>
    <xf numFmtId="179" fontId="19" fillId="0" borderId="1" xfId="23" applyNumberFormat="true" applyFont="true" applyFill="true" applyBorder="true" applyAlignment="true" applyProtection="true">
      <alignment horizontal="right" vertical="center"/>
    </xf>
    <xf numFmtId="181" fontId="19" fillId="0" borderId="0" xfId="0" applyNumberFormat="true" applyFont="true" applyFill="true" applyAlignment="true">
      <alignment wrapText="true"/>
    </xf>
    <xf numFmtId="43" fontId="19" fillId="0" borderId="0" xfId="23" applyFont="true" applyFill="true" applyAlignment="true">
      <alignment wrapText="true"/>
    </xf>
    <xf numFmtId="0" fontId="19" fillId="0" borderId="0" xfId="0" applyFont="true" applyFill="true" applyAlignment="true">
      <alignment wrapText="true"/>
    </xf>
    <xf numFmtId="43" fontId="25" fillId="0" borderId="0" xfId="23" applyFont="true" applyFill="true" applyAlignment="true" applyProtection="true">
      <alignment horizontal="center" vertical="center" wrapText="true"/>
    </xf>
    <xf numFmtId="43" fontId="24" fillId="0" borderId="0" xfId="23" applyFont="true" applyFill="true" applyAlignment="true" applyProtection="true">
      <alignment horizontal="right" vertical="center" wrapText="true"/>
    </xf>
    <xf numFmtId="43" fontId="19" fillId="0" borderId="0" xfId="23" applyFont="true" applyFill="true" applyAlignment="true" applyProtection="true">
      <alignment horizontal="right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0" fontId="26" fillId="0" borderId="0" xfId="0" applyFont="true" applyFill="true" applyAlignment="true">
      <alignment vertical="center" wrapText="true"/>
    </xf>
    <xf numFmtId="0" fontId="16" fillId="0" borderId="1" xfId="0" applyNumberFormat="true" applyFont="true" applyFill="true" applyBorder="true" applyAlignment="true" applyProtection="true">
      <alignment horizontal="left" vertical="center" wrapText="true"/>
    </xf>
    <xf numFmtId="0" fontId="12" fillId="0" borderId="1" xfId="0" applyNumberFormat="true" applyFont="true" applyFill="true" applyBorder="true" applyAlignment="true" applyProtection="true">
      <alignment horizontal="left" vertical="center" wrapText="true"/>
    </xf>
    <xf numFmtId="0" fontId="19" fillId="0" borderId="1" xfId="0" applyNumberFormat="true" applyFont="true" applyFill="true" applyBorder="true" applyAlignment="true" applyProtection="true">
      <alignment horizontal="left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178" fontId="3" fillId="0" borderId="1" xfId="0" applyNumberFormat="true" applyFont="true" applyFill="true" applyBorder="true" applyAlignment="true">
      <alignment vertical="center" wrapText="true"/>
    </xf>
    <xf numFmtId="178" fontId="4" fillId="0" borderId="1" xfId="0" applyNumberFormat="true" applyFont="true" applyFill="true" applyBorder="true" applyAlignment="true">
      <alignment vertical="center" wrapText="true"/>
    </xf>
    <xf numFmtId="0" fontId="8" fillId="0" borderId="1" xfId="0" applyFont="true" applyFill="true" applyBorder="true" applyAlignment="true">
      <alignment vertical="center" wrapText="true"/>
    </xf>
    <xf numFmtId="0" fontId="15" fillId="0" borderId="1" xfId="0" applyNumberFormat="true" applyFont="true" applyFill="true" applyBorder="true" applyAlignment="true" applyProtection="true">
      <alignment horizontal="left" vertical="center" wrapText="true"/>
    </xf>
    <xf numFmtId="0" fontId="11" fillId="0" borderId="1" xfId="0" applyNumberFormat="true" applyFont="true" applyFill="true" applyBorder="true" applyAlignment="true" applyProtection="true">
      <alignment horizontal="left" vertical="center" wrapText="true"/>
    </xf>
    <xf numFmtId="181" fontId="7" fillId="0" borderId="1" xfId="23" applyNumberFormat="true" applyFont="true" applyFill="true" applyBorder="true" applyAlignment="true">
      <alignment horizontal="center" vertical="center" wrapText="true"/>
    </xf>
    <xf numFmtId="0" fontId="0" fillId="0" borderId="0" xfId="0" applyFill="true" applyAlignment="true">
      <alignment vertical="center" wrapText="true"/>
    </xf>
    <xf numFmtId="0" fontId="5" fillId="0" borderId="0" xfId="0" applyFont="true" applyAlignment="true">
      <alignment horizontal="center" vertical="center" wrapText="true"/>
    </xf>
    <xf numFmtId="0" fontId="6" fillId="0" borderId="5" xfId="0" applyFont="true" applyFill="true" applyBorder="true" applyAlignment="true">
      <alignment vertical="center" wrapText="true"/>
    </xf>
    <xf numFmtId="0" fontId="4" fillId="0" borderId="5" xfId="0" applyFont="true" applyFill="true" applyBorder="true" applyAlignment="true">
      <alignment vertical="center" wrapText="true"/>
    </xf>
    <xf numFmtId="181" fontId="4" fillId="0" borderId="1" xfId="23" applyNumberFormat="true" applyFont="true" applyFill="true" applyBorder="true" applyAlignment="true">
      <alignment vertical="center" wrapText="true"/>
    </xf>
    <xf numFmtId="0" fontId="6" fillId="0" borderId="5" xfId="0" applyFont="true" applyFill="true" applyBorder="true" applyAlignment="true">
      <alignment horizontal="center" vertical="center" wrapText="true"/>
    </xf>
    <xf numFmtId="0" fontId="27" fillId="0" borderId="0" xfId="0" applyFont="true" applyFill="true" applyAlignment="true">
      <alignment vertical="center" wrapText="true"/>
    </xf>
    <xf numFmtId="180" fontId="0" fillId="0" borderId="0" xfId="45" applyNumberFormat="true" applyFont="true" applyAlignment="true">
      <alignment vertical="center" wrapText="true"/>
    </xf>
    <xf numFmtId="0" fontId="0" fillId="0" borderId="0" xfId="0" applyFont="true" applyFill="true" applyAlignment="true">
      <alignment vertical="center" wrapText="true"/>
    </xf>
    <xf numFmtId="0" fontId="18" fillId="0" borderId="0" xfId="0" applyNumberFormat="true" applyFont="true" applyFill="true" applyAlignment="true" applyProtection="true">
      <alignment horizontal="center" vertical="center" wrapText="true"/>
    </xf>
    <xf numFmtId="0" fontId="0" fillId="0" borderId="0" xfId="0" applyFont="true" applyAlignment="true">
      <alignment vertical="center"/>
    </xf>
    <xf numFmtId="181" fontId="0" fillId="0" borderId="0" xfId="0" applyNumberFormat="true" applyFont="true" applyFill="true" applyAlignment="true">
      <alignment wrapText="true"/>
    </xf>
    <xf numFmtId="43" fontId="0" fillId="0" borderId="0" xfId="23" applyFont="true" applyFill="true" applyAlignment="true">
      <alignment wrapText="true"/>
    </xf>
    <xf numFmtId="0" fontId="0" fillId="0" borderId="0" xfId="0" applyFill="true" applyAlignment="true">
      <alignment wrapText="true"/>
    </xf>
    <xf numFmtId="43" fontId="28" fillId="0" borderId="0" xfId="23" applyFont="true" applyFill="true" applyAlignment="true" applyProtection="true">
      <alignment horizontal="center" vertical="center" wrapText="true"/>
    </xf>
    <xf numFmtId="0" fontId="16" fillId="0" borderId="1" xfId="0" applyNumberFormat="true" applyFont="true" applyFill="true" applyBorder="true" applyAlignment="true" applyProtection="true">
      <alignment horizontal="center" vertical="center" wrapText="true"/>
    </xf>
    <xf numFmtId="0" fontId="19" fillId="0" borderId="0" xfId="0" applyFont="true" applyAlignment="true">
      <alignment vertical="center"/>
    </xf>
    <xf numFmtId="180" fontId="4" fillId="0" borderId="0" xfId="45" applyNumberFormat="true" applyFont="true" applyAlignment="true">
      <alignment vertical="center"/>
    </xf>
    <xf numFmtId="0" fontId="5" fillId="0" borderId="0" xfId="0" applyFont="true" applyFill="true" applyAlignment="true">
      <alignment horizontal="center" vertical="center"/>
    </xf>
    <xf numFmtId="0" fontId="4" fillId="0" borderId="2" xfId="0" applyFont="true" applyFill="true" applyBorder="true" applyAlignment="true">
      <alignment horizontal="right" vertical="center"/>
    </xf>
    <xf numFmtId="0" fontId="24" fillId="0" borderId="1" xfId="0" applyNumberFormat="true" applyFont="true" applyFill="true" applyBorder="true" applyAlignment="true" applyProtection="true">
      <alignment horizontal="left" vertical="center" wrapText="true"/>
    </xf>
    <xf numFmtId="182" fontId="19" fillId="0" borderId="1" xfId="0" applyNumberFormat="true" applyFont="true" applyFill="true" applyBorder="true" applyAlignment="true" applyProtection="true">
      <alignment horizontal="right" vertical="center"/>
    </xf>
    <xf numFmtId="181" fontId="6" fillId="0" borderId="1" xfId="23" applyNumberFormat="true" applyFont="true" applyFill="true" applyBorder="true" applyAlignment="true">
      <alignment horizontal="center" vertical="center" wrapText="true"/>
    </xf>
    <xf numFmtId="182" fontId="12" fillId="0" borderId="1" xfId="0" applyNumberFormat="true" applyFont="true" applyFill="true" applyBorder="true" applyAlignment="true" applyProtection="true">
      <alignment horizontal="right" vertical="center"/>
    </xf>
    <xf numFmtId="176" fontId="4" fillId="0" borderId="1" xfId="0" applyNumberFormat="true" applyFont="true" applyBorder="true" applyAlignment="true">
      <alignment vertical="center"/>
    </xf>
    <xf numFmtId="176" fontId="3" fillId="0" borderId="1" xfId="0" applyNumberFormat="true" applyFont="true" applyBorder="true" applyAlignment="true">
      <alignment vertical="center"/>
    </xf>
  </cellXfs>
  <cellStyles count="54">
    <cellStyle name="常规" xfId="0" builtinId="0"/>
    <cellStyle name="常规 39" xfId="1"/>
    <cellStyle name="常规 38" xfId="2"/>
    <cellStyle name="常规 2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千位分隔 2" xfId="9"/>
    <cellStyle name="标题 1" xfId="10" builtinId="16"/>
    <cellStyle name="解释性文本" xfId="11" builtinId="53"/>
    <cellStyle name="标题 2" xfId="12" builtinId="17"/>
    <cellStyle name="40% - 强调文字颜色 5" xfId="13" builtinId="47"/>
    <cellStyle name="千位分隔[0]" xfId="14" builtinId="6"/>
    <cellStyle name="40% - 强调文字颜色 6" xfId="15" builtinId="51"/>
    <cellStyle name="超链接" xfId="16" builtinId="8"/>
    <cellStyle name="强调文字颜色 5" xfId="17" builtinId="45"/>
    <cellStyle name="标题 3" xfId="18" builtinId="18"/>
    <cellStyle name="汇总" xfId="19" builtinId="25"/>
    <cellStyle name="20% - 强调文字颜色 1" xfId="20" builtinId="30"/>
    <cellStyle name="40% - 强调文字颜色 1" xfId="21" builtinId="31"/>
    <cellStyle name="强调文字颜色 6" xfId="22" builtinId="49"/>
    <cellStyle name="千位分隔" xfId="23" builtinId="3"/>
    <cellStyle name="标题" xfId="24" builtinId="15"/>
    <cellStyle name="已访问的超链接" xfId="25" builtinId="9"/>
    <cellStyle name="40% - 强调文字颜色 4" xfId="26" builtinId="43"/>
    <cellStyle name="常规 3" xfId="27"/>
    <cellStyle name="链接单元格" xfId="28" builtinId="24"/>
    <cellStyle name="标题 4" xfId="29" builtinId="19"/>
    <cellStyle name="20% - 强调文字颜色 2" xfId="30" builtinId="34"/>
    <cellStyle name="货币[0]" xfId="31" builtinId="7"/>
    <cellStyle name="警告文本" xfId="32" builtinId="11"/>
    <cellStyle name="40% - 强调文字颜色 2" xfId="33" builtinId="35"/>
    <cellStyle name="注释" xfId="34" builtinId="10"/>
    <cellStyle name="60% - 强调文字颜色 3" xfId="35" builtinId="40"/>
    <cellStyle name="好" xfId="36" builtinId="26"/>
    <cellStyle name="20% - 强调文字颜色 5" xfId="37" builtinId="46"/>
    <cellStyle name="适中" xfId="38" builtinId="28"/>
    <cellStyle name="计算" xfId="39" builtinId="22"/>
    <cellStyle name="强调文字颜色 1" xfId="40" builtinId="29"/>
    <cellStyle name="60% - 强调文字颜色 4" xfId="41" builtinId="44"/>
    <cellStyle name="60% - 强调文字颜色 1" xfId="42" builtinId="32"/>
    <cellStyle name="强调文字颜色 2" xfId="43" builtinId="33"/>
    <cellStyle name="60% - 强调文字颜色 5" xfId="44" builtinId="48"/>
    <cellStyle name="百分比" xfId="45" builtinId="5"/>
    <cellStyle name="60% - 强调文字颜色 2" xfId="46" builtinId="36"/>
    <cellStyle name="货币" xfId="47" builtinId="4"/>
    <cellStyle name="强调文字颜色 3" xfId="48" builtinId="37"/>
    <cellStyle name="20% - 强调文字颜色 3" xfId="49" builtinId="38"/>
    <cellStyle name="输入" xfId="50" builtinId="20"/>
    <cellStyle name="40% - 强调文字颜色 3" xfId="51" builtinId="39"/>
    <cellStyle name="强调文字颜色 4" xfId="52" builtinId="41"/>
    <cellStyle name="20% - 强调文字颜色 4" xfId="53" builtinId="42"/>
  </cellStyles>
  <tableStyles count="0" defaultTableStyle="TableStyleMedium2" defaultPivotStyle="PivotStyleMedium9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B33" sqref="B33"/>
    </sheetView>
  </sheetViews>
  <sheetFormatPr defaultColWidth="9" defaultRowHeight="24.95" customHeight="true" outlineLevelCol="5"/>
  <cols>
    <col min="1" max="1" width="31.875" style="22" customWidth="true"/>
    <col min="2" max="2" width="11.375" style="164" customWidth="true"/>
    <col min="3" max="6" width="11.375" style="22" customWidth="true"/>
    <col min="7" max="16384" width="9" style="22"/>
  </cols>
  <sheetData>
    <row r="1" ht="30" customHeight="true" spans="1:6">
      <c r="A1" s="165" t="s">
        <v>0</v>
      </c>
      <c r="B1" s="165"/>
      <c r="C1" s="165"/>
      <c r="D1" s="165"/>
      <c r="E1" s="165"/>
      <c r="F1" s="165"/>
    </row>
    <row r="2" ht="20.1" customHeight="true" spans="1:6">
      <c r="A2" s="109"/>
      <c r="B2" s="27"/>
      <c r="C2" s="109"/>
      <c r="D2" s="109"/>
      <c r="E2" s="58" t="s">
        <v>1</v>
      </c>
      <c r="F2" s="58"/>
    </row>
    <row r="3" s="45" customFormat="true" ht="24.6" customHeight="true" spans="1:6">
      <c r="A3" s="51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ht="24.6" customHeight="true" spans="1:6">
      <c r="A4" s="166" t="s">
        <v>8</v>
      </c>
      <c r="B4" s="16">
        <v>506356</v>
      </c>
      <c r="C4" s="16">
        <v>510116</v>
      </c>
      <c r="D4" s="16">
        <v>563550</v>
      </c>
      <c r="E4" s="158">
        <v>111.295215224072</v>
      </c>
      <c r="F4" s="158">
        <v>110.474872381968</v>
      </c>
    </row>
    <row r="5" ht="24.6" customHeight="true" spans="1:6">
      <c r="A5" s="167" t="s">
        <v>9</v>
      </c>
      <c r="B5" s="168">
        <v>203118</v>
      </c>
      <c r="C5" s="168">
        <v>203261</v>
      </c>
      <c r="D5" s="168">
        <v>251626</v>
      </c>
      <c r="E5" s="159">
        <v>123.881684538052</v>
      </c>
      <c r="F5" s="159">
        <v>123.794530185328</v>
      </c>
    </row>
    <row r="6" ht="24.6" customHeight="true" spans="1:6">
      <c r="A6" s="167" t="s">
        <v>10</v>
      </c>
      <c r="B6" s="168"/>
      <c r="C6" s="168"/>
      <c r="D6" s="168"/>
      <c r="E6" s="159"/>
      <c r="F6" s="159"/>
    </row>
    <row r="7" ht="24.6" customHeight="true" spans="1:6">
      <c r="A7" s="167" t="s">
        <v>11</v>
      </c>
      <c r="B7" s="168">
        <v>71568</v>
      </c>
      <c r="C7" s="168">
        <v>71582</v>
      </c>
      <c r="D7" s="168">
        <v>74710</v>
      </c>
      <c r="E7" s="159">
        <v>104.390230270512</v>
      </c>
      <c r="F7" s="159">
        <v>104.369813640301</v>
      </c>
    </row>
    <row r="8" ht="24.6" customHeight="true" spans="1:6">
      <c r="A8" s="167" t="s">
        <v>12</v>
      </c>
      <c r="B8" s="168">
        <v>15456</v>
      </c>
      <c r="C8" s="168">
        <v>15509</v>
      </c>
      <c r="D8" s="168">
        <v>17027</v>
      </c>
      <c r="E8" s="159">
        <v>110.16433747412</v>
      </c>
      <c r="F8" s="159">
        <v>109.787865110581</v>
      </c>
    </row>
    <row r="9" ht="24.6" customHeight="true" spans="1:6">
      <c r="A9" s="167" t="s">
        <v>13</v>
      </c>
      <c r="B9" s="168">
        <v>42458</v>
      </c>
      <c r="C9" s="168">
        <v>42765</v>
      </c>
      <c r="D9" s="168">
        <v>45128</v>
      </c>
      <c r="E9" s="159">
        <v>106.288567525555</v>
      </c>
      <c r="F9" s="159">
        <v>105.525546591839</v>
      </c>
    </row>
    <row r="10" ht="24.6" customHeight="true" spans="1:6">
      <c r="A10" s="167" t="s">
        <v>14</v>
      </c>
      <c r="B10" s="168">
        <v>34264</v>
      </c>
      <c r="C10" s="168">
        <v>34250</v>
      </c>
      <c r="D10" s="168">
        <v>33154</v>
      </c>
      <c r="E10" s="159">
        <v>96.7604482839131</v>
      </c>
      <c r="F10" s="159">
        <v>96.8</v>
      </c>
    </row>
    <row r="11" ht="24.6" customHeight="true" spans="1:6">
      <c r="A11" s="167" t="s">
        <v>15</v>
      </c>
      <c r="B11" s="168">
        <v>20271</v>
      </c>
      <c r="C11" s="168">
        <v>20312</v>
      </c>
      <c r="D11" s="168">
        <v>21495</v>
      </c>
      <c r="E11" s="159">
        <v>106.038182625425</v>
      </c>
      <c r="F11" s="159">
        <v>105.824143363529</v>
      </c>
    </row>
    <row r="12" ht="24.6" customHeight="true" spans="1:6">
      <c r="A12" s="167" t="s">
        <v>16</v>
      </c>
      <c r="B12" s="168">
        <v>14542</v>
      </c>
      <c r="C12" s="168">
        <v>14586</v>
      </c>
      <c r="D12" s="168">
        <v>15832</v>
      </c>
      <c r="E12" s="159">
        <v>108.870856828497</v>
      </c>
      <c r="F12" s="159">
        <v>108.542437954203</v>
      </c>
    </row>
    <row r="13" ht="24.6" customHeight="true" spans="1:6">
      <c r="A13" s="167" t="s">
        <v>17</v>
      </c>
      <c r="B13" s="168">
        <v>36755</v>
      </c>
      <c r="C13" s="168">
        <v>37069</v>
      </c>
      <c r="D13" s="168">
        <v>34969</v>
      </c>
      <c r="E13" s="159">
        <v>95.140797170453</v>
      </c>
      <c r="F13" s="159">
        <v>94.3348889908009</v>
      </c>
    </row>
    <row r="14" ht="24.6" customHeight="true" spans="1:6">
      <c r="A14" s="167" t="s">
        <v>18</v>
      </c>
      <c r="B14" s="168">
        <v>8278</v>
      </c>
      <c r="C14" s="168">
        <v>8203</v>
      </c>
      <c r="D14" s="168">
        <v>9423</v>
      </c>
      <c r="E14" s="159">
        <v>113.831843440445</v>
      </c>
      <c r="F14" s="159">
        <v>114.872607582592</v>
      </c>
    </row>
    <row r="15" ht="24.6" customHeight="true" spans="1:6">
      <c r="A15" s="167" t="s">
        <v>19</v>
      </c>
      <c r="B15" s="168">
        <v>7715</v>
      </c>
      <c r="C15" s="168">
        <v>7635</v>
      </c>
      <c r="D15" s="168">
        <v>7879</v>
      </c>
      <c r="E15" s="159">
        <v>102.125729099157</v>
      </c>
      <c r="F15" s="159">
        <v>103.195808775377</v>
      </c>
    </row>
    <row r="16" ht="24.6" customHeight="true" spans="1:6">
      <c r="A16" s="167" t="s">
        <v>20</v>
      </c>
      <c r="B16" s="168">
        <v>16899</v>
      </c>
      <c r="C16" s="168">
        <v>17059</v>
      </c>
      <c r="D16" s="168">
        <v>14740</v>
      </c>
      <c r="E16" s="159">
        <v>87.224096100361</v>
      </c>
      <c r="F16" s="159">
        <v>86.4060026965238</v>
      </c>
    </row>
    <row r="17" ht="24.6" customHeight="true" spans="1:6">
      <c r="A17" s="167" t="s">
        <v>21</v>
      </c>
      <c r="B17" s="168">
        <v>24405</v>
      </c>
      <c r="C17" s="168">
        <v>27246</v>
      </c>
      <c r="D17" s="168">
        <v>26742</v>
      </c>
      <c r="E17" s="159">
        <v>109.575906576521</v>
      </c>
      <c r="F17" s="159">
        <v>98.1501871834398</v>
      </c>
    </row>
    <row r="18" ht="24.6" customHeight="true" spans="1:6">
      <c r="A18" s="167" t="s">
        <v>22</v>
      </c>
      <c r="B18" s="168">
        <v>6411</v>
      </c>
      <c r="C18" s="168">
        <v>6411</v>
      </c>
      <c r="D18" s="168">
        <v>6465</v>
      </c>
      <c r="E18" s="159">
        <v>100.842302292934</v>
      </c>
      <c r="F18" s="159">
        <v>100.842302292934</v>
      </c>
    </row>
    <row r="19" ht="24.6" customHeight="true" spans="1:6">
      <c r="A19" s="167" t="s">
        <v>23</v>
      </c>
      <c r="B19" s="168">
        <v>4181</v>
      </c>
      <c r="C19" s="168">
        <v>4193</v>
      </c>
      <c r="D19" s="168">
        <v>4345</v>
      </c>
      <c r="E19" s="159">
        <v>103.922506577374</v>
      </c>
      <c r="F19" s="159">
        <v>103.625089434772</v>
      </c>
    </row>
    <row r="20" ht="24.6" customHeight="true" spans="1:6">
      <c r="A20" s="167" t="s">
        <v>24</v>
      </c>
      <c r="B20" s="168">
        <v>35</v>
      </c>
      <c r="C20" s="168">
        <v>35</v>
      </c>
      <c r="D20" s="168">
        <v>15</v>
      </c>
      <c r="E20" s="159">
        <v>42.8571428571429</v>
      </c>
      <c r="F20" s="159">
        <v>42.8571428571429</v>
      </c>
    </row>
    <row r="21" ht="24.6" customHeight="true" spans="1:6">
      <c r="A21" s="166" t="s">
        <v>25</v>
      </c>
      <c r="B21" s="16">
        <v>322829</v>
      </c>
      <c r="C21" s="16">
        <v>322829</v>
      </c>
      <c r="D21" s="16">
        <v>437850</v>
      </c>
      <c r="E21" s="158">
        <v>135.629079171946</v>
      </c>
      <c r="F21" s="158">
        <v>135.629079171946</v>
      </c>
    </row>
    <row r="22" ht="24.6" customHeight="true" spans="1:6">
      <c r="A22" s="167" t="s">
        <v>26</v>
      </c>
      <c r="B22" s="168">
        <v>32377</v>
      </c>
      <c r="C22" s="168">
        <v>31367</v>
      </c>
      <c r="D22" s="168">
        <v>38200</v>
      </c>
      <c r="E22" s="159">
        <v>117.984989344288</v>
      </c>
      <c r="F22" s="159">
        <v>121.784040552173</v>
      </c>
    </row>
    <row r="23" ht="24.6" customHeight="true" spans="1:6">
      <c r="A23" s="167" t="s">
        <v>27</v>
      </c>
      <c r="B23" s="168">
        <v>17502</v>
      </c>
      <c r="C23" s="168">
        <v>20102</v>
      </c>
      <c r="D23" s="168">
        <v>20240</v>
      </c>
      <c r="E23" s="159">
        <v>115.64392640841</v>
      </c>
      <c r="F23" s="159">
        <v>100.686498855835</v>
      </c>
    </row>
    <row r="24" ht="24.6" customHeight="true" spans="1:6">
      <c r="A24" s="167" t="s">
        <v>28</v>
      </c>
      <c r="B24" s="168">
        <v>35740</v>
      </c>
      <c r="C24" s="168">
        <v>35940</v>
      </c>
      <c r="D24" s="168">
        <v>29050</v>
      </c>
      <c r="E24" s="159">
        <v>81.2814773363178</v>
      </c>
      <c r="F24" s="159">
        <v>80.8291597106288</v>
      </c>
    </row>
    <row r="25" ht="24.6" customHeight="true" spans="1:6">
      <c r="A25" s="167" t="s">
        <v>29</v>
      </c>
      <c r="B25" s="168"/>
      <c r="C25" s="168"/>
      <c r="D25" s="168"/>
      <c r="E25" s="159"/>
      <c r="F25" s="159"/>
    </row>
    <row r="26" ht="24.6" customHeight="true" spans="1:6">
      <c r="A26" s="167" t="s">
        <v>30</v>
      </c>
      <c r="B26" s="168">
        <v>189648</v>
      </c>
      <c r="C26" s="168">
        <v>185358</v>
      </c>
      <c r="D26" s="168">
        <v>307650</v>
      </c>
      <c r="E26" s="159">
        <v>162.22158947102</v>
      </c>
      <c r="F26" s="159">
        <v>165.976111093128</v>
      </c>
    </row>
    <row r="27" ht="24.6" customHeight="true" spans="1:6">
      <c r="A27" s="167" t="s">
        <v>31</v>
      </c>
      <c r="B27" s="168">
        <v>90</v>
      </c>
      <c r="C27" s="168">
        <v>90</v>
      </c>
      <c r="D27" s="168">
        <v>60</v>
      </c>
      <c r="E27" s="159">
        <v>66.6666666666667</v>
      </c>
      <c r="F27" s="159">
        <v>66.6666666666667</v>
      </c>
    </row>
    <row r="28" ht="24.6" customHeight="true" spans="1:6">
      <c r="A28" s="167" t="s">
        <v>32</v>
      </c>
      <c r="B28" s="168">
        <v>13307</v>
      </c>
      <c r="C28" s="168">
        <v>13307</v>
      </c>
      <c r="D28" s="168">
        <v>12800</v>
      </c>
      <c r="E28" s="159">
        <v>96.189975201022</v>
      </c>
      <c r="F28" s="159">
        <v>96.189975201022</v>
      </c>
    </row>
    <row r="29" ht="24.6" customHeight="true" spans="1:6">
      <c r="A29" s="167" t="s">
        <v>33</v>
      </c>
      <c r="B29" s="168">
        <v>34165</v>
      </c>
      <c r="C29" s="168">
        <v>36665</v>
      </c>
      <c r="D29" s="168">
        <v>29850</v>
      </c>
      <c r="E29" s="159">
        <v>87.3701156153959</v>
      </c>
      <c r="F29" s="159">
        <v>81.4127914905223</v>
      </c>
    </row>
    <row r="30" ht="24.6" customHeight="true" spans="1:6">
      <c r="A30" s="169" t="s">
        <v>34</v>
      </c>
      <c r="B30" s="16">
        <v>829185</v>
      </c>
      <c r="C30" s="16">
        <v>832945</v>
      </c>
      <c r="D30" s="16">
        <v>1001400</v>
      </c>
      <c r="E30" s="158">
        <v>120.769189022956</v>
      </c>
      <c r="F30" s="158">
        <v>120.224024395368</v>
      </c>
    </row>
    <row r="31" customHeight="true" spans="2:2">
      <c r="B31" s="170"/>
    </row>
    <row r="32" customHeight="true" spans="5:5">
      <c r="E32" s="171"/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orientation="portrait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workbookViewId="0">
      <selection activeCell="K23" sqref="K23"/>
    </sheetView>
  </sheetViews>
  <sheetFormatPr defaultColWidth="12.125" defaultRowHeight="24.95" customHeight="true" outlineLevelCol="5"/>
  <cols>
    <col min="1" max="1" width="28.875" style="27" customWidth="true"/>
    <col min="2" max="6" width="11.375" style="6" customWidth="true"/>
    <col min="7" max="221" width="12.125" style="6"/>
    <col min="222" max="222" width="9.5" style="6" customWidth="true"/>
    <col min="223" max="223" width="34.75" style="6" customWidth="true"/>
    <col min="224" max="227" width="19.625" style="6" customWidth="true"/>
    <col min="228" max="477" width="12.125" style="6"/>
    <col min="478" max="478" width="9.5" style="6" customWidth="true"/>
    <col min="479" max="479" width="34.75" style="6" customWidth="true"/>
    <col min="480" max="483" width="19.625" style="6" customWidth="true"/>
    <col min="484" max="733" width="12.125" style="6"/>
    <col min="734" max="734" width="9.5" style="6" customWidth="true"/>
    <col min="735" max="735" width="34.75" style="6" customWidth="true"/>
    <col min="736" max="739" width="19.625" style="6" customWidth="true"/>
    <col min="740" max="989" width="12.125" style="6"/>
    <col min="990" max="990" width="9.5" style="6" customWidth="true"/>
    <col min="991" max="991" width="34.75" style="6" customWidth="true"/>
    <col min="992" max="995" width="19.625" style="6" customWidth="true"/>
    <col min="996" max="1245" width="12.125" style="6"/>
    <col min="1246" max="1246" width="9.5" style="6" customWidth="true"/>
    <col min="1247" max="1247" width="34.75" style="6" customWidth="true"/>
    <col min="1248" max="1251" width="19.625" style="6" customWidth="true"/>
    <col min="1252" max="1501" width="12.125" style="6"/>
    <col min="1502" max="1502" width="9.5" style="6" customWidth="true"/>
    <col min="1503" max="1503" width="34.75" style="6" customWidth="true"/>
    <col min="1504" max="1507" width="19.625" style="6" customWidth="true"/>
    <col min="1508" max="1757" width="12.125" style="6"/>
    <col min="1758" max="1758" width="9.5" style="6" customWidth="true"/>
    <col min="1759" max="1759" width="34.75" style="6" customWidth="true"/>
    <col min="1760" max="1763" width="19.625" style="6" customWidth="true"/>
    <col min="1764" max="2013" width="12.125" style="6"/>
    <col min="2014" max="2014" width="9.5" style="6" customWidth="true"/>
    <col min="2015" max="2015" width="34.75" style="6" customWidth="true"/>
    <col min="2016" max="2019" width="19.625" style="6" customWidth="true"/>
    <col min="2020" max="2269" width="12.125" style="6"/>
    <col min="2270" max="2270" width="9.5" style="6" customWidth="true"/>
    <col min="2271" max="2271" width="34.75" style="6" customWidth="true"/>
    <col min="2272" max="2275" width="19.625" style="6" customWidth="true"/>
    <col min="2276" max="2525" width="12.125" style="6"/>
    <col min="2526" max="2526" width="9.5" style="6" customWidth="true"/>
    <col min="2527" max="2527" width="34.75" style="6" customWidth="true"/>
    <col min="2528" max="2531" width="19.625" style="6" customWidth="true"/>
    <col min="2532" max="2781" width="12.125" style="6"/>
    <col min="2782" max="2782" width="9.5" style="6" customWidth="true"/>
    <col min="2783" max="2783" width="34.75" style="6" customWidth="true"/>
    <col min="2784" max="2787" width="19.625" style="6" customWidth="true"/>
    <col min="2788" max="3037" width="12.125" style="6"/>
    <col min="3038" max="3038" width="9.5" style="6" customWidth="true"/>
    <col min="3039" max="3039" width="34.75" style="6" customWidth="true"/>
    <col min="3040" max="3043" width="19.625" style="6" customWidth="true"/>
    <col min="3044" max="3293" width="12.125" style="6"/>
    <col min="3294" max="3294" width="9.5" style="6" customWidth="true"/>
    <col min="3295" max="3295" width="34.75" style="6" customWidth="true"/>
    <col min="3296" max="3299" width="19.625" style="6" customWidth="true"/>
    <col min="3300" max="3549" width="12.125" style="6"/>
    <col min="3550" max="3550" width="9.5" style="6" customWidth="true"/>
    <col min="3551" max="3551" width="34.75" style="6" customWidth="true"/>
    <col min="3552" max="3555" width="19.625" style="6" customWidth="true"/>
    <col min="3556" max="3805" width="12.125" style="6"/>
    <col min="3806" max="3806" width="9.5" style="6" customWidth="true"/>
    <col min="3807" max="3807" width="34.75" style="6" customWidth="true"/>
    <col min="3808" max="3811" width="19.625" style="6" customWidth="true"/>
    <col min="3812" max="4061" width="12.125" style="6"/>
    <col min="4062" max="4062" width="9.5" style="6" customWidth="true"/>
    <col min="4063" max="4063" width="34.75" style="6" customWidth="true"/>
    <col min="4064" max="4067" width="19.625" style="6" customWidth="true"/>
    <col min="4068" max="4317" width="12.125" style="6"/>
    <col min="4318" max="4318" width="9.5" style="6" customWidth="true"/>
    <col min="4319" max="4319" width="34.75" style="6" customWidth="true"/>
    <col min="4320" max="4323" width="19.625" style="6" customWidth="true"/>
    <col min="4324" max="4573" width="12.125" style="6"/>
    <col min="4574" max="4574" width="9.5" style="6" customWidth="true"/>
    <col min="4575" max="4575" width="34.75" style="6" customWidth="true"/>
    <col min="4576" max="4579" width="19.625" style="6" customWidth="true"/>
    <col min="4580" max="4829" width="12.125" style="6"/>
    <col min="4830" max="4830" width="9.5" style="6" customWidth="true"/>
    <col min="4831" max="4831" width="34.75" style="6" customWidth="true"/>
    <col min="4832" max="4835" width="19.625" style="6" customWidth="true"/>
    <col min="4836" max="5085" width="12.125" style="6"/>
    <col min="5086" max="5086" width="9.5" style="6" customWidth="true"/>
    <col min="5087" max="5087" width="34.75" style="6" customWidth="true"/>
    <col min="5088" max="5091" width="19.625" style="6" customWidth="true"/>
    <col min="5092" max="5341" width="12.125" style="6"/>
    <col min="5342" max="5342" width="9.5" style="6" customWidth="true"/>
    <col min="5343" max="5343" width="34.75" style="6" customWidth="true"/>
    <col min="5344" max="5347" width="19.625" style="6" customWidth="true"/>
    <col min="5348" max="5597" width="12.125" style="6"/>
    <col min="5598" max="5598" width="9.5" style="6" customWidth="true"/>
    <col min="5599" max="5599" width="34.75" style="6" customWidth="true"/>
    <col min="5600" max="5603" width="19.625" style="6" customWidth="true"/>
    <col min="5604" max="5853" width="12.125" style="6"/>
    <col min="5854" max="5854" width="9.5" style="6" customWidth="true"/>
    <col min="5855" max="5855" width="34.75" style="6" customWidth="true"/>
    <col min="5856" max="5859" width="19.625" style="6" customWidth="true"/>
    <col min="5860" max="6109" width="12.125" style="6"/>
    <col min="6110" max="6110" width="9.5" style="6" customWidth="true"/>
    <col min="6111" max="6111" width="34.75" style="6" customWidth="true"/>
    <col min="6112" max="6115" width="19.625" style="6" customWidth="true"/>
    <col min="6116" max="6365" width="12.125" style="6"/>
    <col min="6366" max="6366" width="9.5" style="6" customWidth="true"/>
    <col min="6367" max="6367" width="34.75" style="6" customWidth="true"/>
    <col min="6368" max="6371" width="19.625" style="6" customWidth="true"/>
    <col min="6372" max="6621" width="12.125" style="6"/>
    <col min="6622" max="6622" width="9.5" style="6" customWidth="true"/>
    <col min="6623" max="6623" width="34.75" style="6" customWidth="true"/>
    <col min="6624" max="6627" width="19.625" style="6" customWidth="true"/>
    <col min="6628" max="6877" width="12.125" style="6"/>
    <col min="6878" max="6878" width="9.5" style="6" customWidth="true"/>
    <col min="6879" max="6879" width="34.75" style="6" customWidth="true"/>
    <col min="6880" max="6883" width="19.625" style="6" customWidth="true"/>
    <col min="6884" max="7133" width="12.125" style="6"/>
    <col min="7134" max="7134" width="9.5" style="6" customWidth="true"/>
    <col min="7135" max="7135" width="34.75" style="6" customWidth="true"/>
    <col min="7136" max="7139" width="19.625" style="6" customWidth="true"/>
    <col min="7140" max="7389" width="12.125" style="6"/>
    <col min="7390" max="7390" width="9.5" style="6" customWidth="true"/>
    <col min="7391" max="7391" width="34.75" style="6" customWidth="true"/>
    <col min="7392" max="7395" width="19.625" style="6" customWidth="true"/>
    <col min="7396" max="7645" width="12.125" style="6"/>
    <col min="7646" max="7646" width="9.5" style="6" customWidth="true"/>
    <col min="7647" max="7647" width="34.75" style="6" customWidth="true"/>
    <col min="7648" max="7651" width="19.625" style="6" customWidth="true"/>
    <col min="7652" max="7901" width="12.125" style="6"/>
    <col min="7902" max="7902" width="9.5" style="6" customWidth="true"/>
    <col min="7903" max="7903" width="34.75" style="6" customWidth="true"/>
    <col min="7904" max="7907" width="19.625" style="6" customWidth="true"/>
    <col min="7908" max="8157" width="12.125" style="6"/>
    <col min="8158" max="8158" width="9.5" style="6" customWidth="true"/>
    <col min="8159" max="8159" width="34.75" style="6" customWidth="true"/>
    <col min="8160" max="8163" width="19.625" style="6" customWidth="true"/>
    <col min="8164" max="8413" width="12.125" style="6"/>
    <col min="8414" max="8414" width="9.5" style="6" customWidth="true"/>
    <col min="8415" max="8415" width="34.75" style="6" customWidth="true"/>
    <col min="8416" max="8419" width="19.625" style="6" customWidth="true"/>
    <col min="8420" max="8669" width="12.125" style="6"/>
    <col min="8670" max="8670" width="9.5" style="6" customWidth="true"/>
    <col min="8671" max="8671" width="34.75" style="6" customWidth="true"/>
    <col min="8672" max="8675" width="19.625" style="6" customWidth="true"/>
    <col min="8676" max="8925" width="12.125" style="6"/>
    <col min="8926" max="8926" width="9.5" style="6" customWidth="true"/>
    <col min="8927" max="8927" width="34.75" style="6" customWidth="true"/>
    <col min="8928" max="8931" width="19.625" style="6" customWidth="true"/>
    <col min="8932" max="9181" width="12.125" style="6"/>
    <col min="9182" max="9182" width="9.5" style="6" customWidth="true"/>
    <col min="9183" max="9183" width="34.75" style="6" customWidth="true"/>
    <col min="9184" max="9187" width="19.625" style="6" customWidth="true"/>
    <col min="9188" max="9437" width="12.125" style="6"/>
    <col min="9438" max="9438" width="9.5" style="6" customWidth="true"/>
    <col min="9439" max="9439" width="34.75" style="6" customWidth="true"/>
    <col min="9440" max="9443" width="19.625" style="6" customWidth="true"/>
    <col min="9444" max="9693" width="12.125" style="6"/>
    <col min="9694" max="9694" width="9.5" style="6" customWidth="true"/>
    <col min="9695" max="9695" width="34.75" style="6" customWidth="true"/>
    <col min="9696" max="9699" width="19.625" style="6" customWidth="true"/>
    <col min="9700" max="9949" width="12.125" style="6"/>
    <col min="9950" max="9950" width="9.5" style="6" customWidth="true"/>
    <col min="9951" max="9951" width="34.75" style="6" customWidth="true"/>
    <col min="9952" max="9955" width="19.625" style="6" customWidth="true"/>
    <col min="9956" max="10205" width="12.125" style="6"/>
    <col min="10206" max="10206" width="9.5" style="6" customWidth="true"/>
    <col min="10207" max="10207" width="34.75" style="6" customWidth="true"/>
    <col min="10208" max="10211" width="19.625" style="6" customWidth="true"/>
    <col min="10212" max="10461" width="12.125" style="6"/>
    <col min="10462" max="10462" width="9.5" style="6" customWidth="true"/>
    <col min="10463" max="10463" width="34.75" style="6" customWidth="true"/>
    <col min="10464" max="10467" width="19.625" style="6" customWidth="true"/>
    <col min="10468" max="10717" width="12.125" style="6"/>
    <col min="10718" max="10718" width="9.5" style="6" customWidth="true"/>
    <col min="10719" max="10719" width="34.75" style="6" customWidth="true"/>
    <col min="10720" max="10723" width="19.625" style="6" customWidth="true"/>
    <col min="10724" max="10973" width="12.125" style="6"/>
    <col min="10974" max="10974" width="9.5" style="6" customWidth="true"/>
    <col min="10975" max="10975" width="34.75" style="6" customWidth="true"/>
    <col min="10976" max="10979" width="19.625" style="6" customWidth="true"/>
    <col min="10980" max="11229" width="12.125" style="6"/>
    <col min="11230" max="11230" width="9.5" style="6" customWidth="true"/>
    <col min="11231" max="11231" width="34.75" style="6" customWidth="true"/>
    <col min="11232" max="11235" width="19.625" style="6" customWidth="true"/>
    <col min="11236" max="11485" width="12.125" style="6"/>
    <col min="11486" max="11486" width="9.5" style="6" customWidth="true"/>
    <col min="11487" max="11487" width="34.75" style="6" customWidth="true"/>
    <col min="11488" max="11491" width="19.625" style="6" customWidth="true"/>
    <col min="11492" max="11741" width="12.125" style="6"/>
    <col min="11742" max="11742" width="9.5" style="6" customWidth="true"/>
    <col min="11743" max="11743" width="34.75" style="6" customWidth="true"/>
    <col min="11744" max="11747" width="19.625" style="6" customWidth="true"/>
    <col min="11748" max="11997" width="12.125" style="6"/>
    <col min="11998" max="11998" width="9.5" style="6" customWidth="true"/>
    <col min="11999" max="11999" width="34.75" style="6" customWidth="true"/>
    <col min="12000" max="12003" width="19.625" style="6" customWidth="true"/>
    <col min="12004" max="12253" width="12.125" style="6"/>
    <col min="12254" max="12254" width="9.5" style="6" customWidth="true"/>
    <col min="12255" max="12255" width="34.75" style="6" customWidth="true"/>
    <col min="12256" max="12259" width="19.625" style="6" customWidth="true"/>
    <col min="12260" max="12509" width="12.125" style="6"/>
    <col min="12510" max="12510" width="9.5" style="6" customWidth="true"/>
    <col min="12511" max="12511" width="34.75" style="6" customWidth="true"/>
    <col min="12512" max="12515" width="19.625" style="6" customWidth="true"/>
    <col min="12516" max="12765" width="12.125" style="6"/>
    <col min="12766" max="12766" width="9.5" style="6" customWidth="true"/>
    <col min="12767" max="12767" width="34.75" style="6" customWidth="true"/>
    <col min="12768" max="12771" width="19.625" style="6" customWidth="true"/>
    <col min="12772" max="13021" width="12.125" style="6"/>
    <col min="13022" max="13022" width="9.5" style="6" customWidth="true"/>
    <col min="13023" max="13023" width="34.75" style="6" customWidth="true"/>
    <col min="13024" max="13027" width="19.625" style="6" customWidth="true"/>
    <col min="13028" max="13277" width="12.125" style="6"/>
    <col min="13278" max="13278" width="9.5" style="6" customWidth="true"/>
    <col min="13279" max="13279" width="34.75" style="6" customWidth="true"/>
    <col min="13280" max="13283" width="19.625" style="6" customWidth="true"/>
    <col min="13284" max="13533" width="12.125" style="6"/>
    <col min="13534" max="13534" width="9.5" style="6" customWidth="true"/>
    <col min="13535" max="13535" width="34.75" style="6" customWidth="true"/>
    <col min="13536" max="13539" width="19.625" style="6" customWidth="true"/>
    <col min="13540" max="13789" width="12.125" style="6"/>
    <col min="13790" max="13790" width="9.5" style="6" customWidth="true"/>
    <col min="13791" max="13791" width="34.75" style="6" customWidth="true"/>
    <col min="13792" max="13795" width="19.625" style="6" customWidth="true"/>
    <col min="13796" max="14045" width="12.125" style="6"/>
    <col min="14046" max="14046" width="9.5" style="6" customWidth="true"/>
    <col min="14047" max="14047" width="34.75" style="6" customWidth="true"/>
    <col min="14048" max="14051" width="19.625" style="6" customWidth="true"/>
    <col min="14052" max="14301" width="12.125" style="6"/>
    <col min="14302" max="14302" width="9.5" style="6" customWidth="true"/>
    <col min="14303" max="14303" width="34.75" style="6" customWidth="true"/>
    <col min="14304" max="14307" width="19.625" style="6" customWidth="true"/>
    <col min="14308" max="14557" width="12.125" style="6"/>
    <col min="14558" max="14558" width="9.5" style="6" customWidth="true"/>
    <col min="14559" max="14559" width="34.75" style="6" customWidth="true"/>
    <col min="14560" max="14563" width="19.625" style="6" customWidth="true"/>
    <col min="14564" max="14813" width="12.125" style="6"/>
    <col min="14814" max="14814" width="9.5" style="6" customWidth="true"/>
    <col min="14815" max="14815" width="34.75" style="6" customWidth="true"/>
    <col min="14816" max="14819" width="19.625" style="6" customWidth="true"/>
    <col min="14820" max="15069" width="12.125" style="6"/>
    <col min="15070" max="15070" width="9.5" style="6" customWidth="true"/>
    <col min="15071" max="15071" width="34.75" style="6" customWidth="true"/>
    <col min="15072" max="15075" width="19.625" style="6" customWidth="true"/>
    <col min="15076" max="15325" width="12.125" style="6"/>
    <col min="15326" max="15326" width="9.5" style="6" customWidth="true"/>
    <col min="15327" max="15327" width="34.75" style="6" customWidth="true"/>
    <col min="15328" max="15331" width="19.625" style="6" customWidth="true"/>
    <col min="15332" max="15581" width="12.125" style="6"/>
    <col min="15582" max="15582" width="9.5" style="6" customWidth="true"/>
    <col min="15583" max="15583" width="34.75" style="6" customWidth="true"/>
    <col min="15584" max="15587" width="19.625" style="6" customWidth="true"/>
    <col min="15588" max="15837" width="12.125" style="6"/>
    <col min="15838" max="15838" width="9.5" style="6" customWidth="true"/>
    <col min="15839" max="15839" width="34.75" style="6" customWidth="true"/>
    <col min="15840" max="15843" width="19.625" style="6" customWidth="true"/>
    <col min="15844" max="16093" width="12.125" style="6"/>
    <col min="16094" max="16094" width="9.5" style="6" customWidth="true"/>
    <col min="16095" max="16095" width="34.75" style="6" customWidth="true"/>
    <col min="16096" max="16099" width="19.625" style="6" customWidth="true"/>
    <col min="16100" max="16384" width="12.125" style="6"/>
  </cols>
  <sheetData>
    <row r="1" ht="61.5" customHeight="true" spans="1:6">
      <c r="A1" s="140" t="s">
        <v>1132</v>
      </c>
      <c r="B1" s="140"/>
      <c r="C1" s="140"/>
      <c r="D1" s="140"/>
      <c r="E1" s="140"/>
      <c r="F1" s="140"/>
    </row>
    <row r="2" ht="20.1" customHeight="true" spans="1:6">
      <c r="A2" s="141"/>
      <c r="E2" s="58" t="s">
        <v>1</v>
      </c>
      <c r="F2" s="58"/>
    </row>
    <row r="3" customHeight="true" spans="1:6">
      <c r="A3" s="142" t="s">
        <v>1131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139" customFormat="true" customHeight="true" spans="1:6">
      <c r="A4" s="31" t="s">
        <v>154</v>
      </c>
      <c r="B4" s="90">
        <v>126400</v>
      </c>
      <c r="C4" s="90">
        <v>126366</v>
      </c>
      <c r="D4" s="90">
        <f>D5+D7+D6+D8</f>
        <v>128200</v>
      </c>
      <c r="E4" s="144">
        <f t="shared" ref="E4:E15" si="0">D4/B4*100</f>
        <v>101.424050632911</v>
      </c>
      <c r="F4" s="144">
        <f t="shared" ref="F4:F15" si="1">D4/C4*100</f>
        <v>101.451339759112</v>
      </c>
    </row>
    <row r="5" customHeight="true" spans="1:6">
      <c r="A5" s="106" t="s">
        <v>155</v>
      </c>
      <c r="B5" s="89">
        <v>95000</v>
      </c>
      <c r="C5" s="89">
        <v>95410</v>
      </c>
      <c r="D5" s="89">
        <v>96500</v>
      </c>
      <c r="E5" s="145">
        <f t="shared" si="0"/>
        <v>101.578947368421</v>
      </c>
      <c r="F5" s="145">
        <f t="shared" si="1"/>
        <v>101.142437899591</v>
      </c>
    </row>
    <row r="6" customHeight="true" spans="1:6">
      <c r="A6" s="106" t="s">
        <v>156</v>
      </c>
      <c r="B6" s="89">
        <v>16000</v>
      </c>
      <c r="C6" s="89">
        <v>15874</v>
      </c>
      <c r="D6" s="89">
        <v>16000</v>
      </c>
      <c r="E6" s="145">
        <f t="shared" si="0"/>
        <v>100</v>
      </c>
      <c r="F6" s="145">
        <f t="shared" si="1"/>
        <v>100.793750787451</v>
      </c>
    </row>
    <row r="7" customHeight="true" spans="1:6">
      <c r="A7" s="106" t="s">
        <v>157</v>
      </c>
      <c r="B7" s="89">
        <v>8200</v>
      </c>
      <c r="C7" s="89">
        <v>7841</v>
      </c>
      <c r="D7" s="89">
        <v>8200</v>
      </c>
      <c r="E7" s="145">
        <f t="shared" si="0"/>
        <v>100</v>
      </c>
      <c r="F7" s="145">
        <f t="shared" si="1"/>
        <v>104.578497640607</v>
      </c>
    </row>
    <row r="8" customHeight="true" spans="1:6">
      <c r="A8" s="106" t="s">
        <v>158</v>
      </c>
      <c r="B8" s="89">
        <v>7200</v>
      </c>
      <c r="C8" s="89">
        <v>7241</v>
      </c>
      <c r="D8" s="89">
        <v>7500</v>
      </c>
      <c r="E8" s="145">
        <f t="shared" si="0"/>
        <v>104.166666666667</v>
      </c>
      <c r="F8" s="145">
        <f t="shared" si="1"/>
        <v>103.576854025687</v>
      </c>
    </row>
    <row r="9" s="139" customFormat="true" customHeight="true" spans="1:6">
      <c r="A9" s="31" t="s">
        <v>159</v>
      </c>
      <c r="B9" s="90">
        <v>22000</v>
      </c>
      <c r="C9" s="90">
        <v>21296</v>
      </c>
      <c r="D9" s="90">
        <f>SUM(D10:D19)</f>
        <v>24380</v>
      </c>
      <c r="E9" s="144">
        <f t="shared" si="0"/>
        <v>110.818181818182</v>
      </c>
      <c r="F9" s="144">
        <f t="shared" si="1"/>
        <v>114.481592787378</v>
      </c>
    </row>
    <row r="10" customHeight="true" spans="1:6">
      <c r="A10" s="106" t="s">
        <v>160</v>
      </c>
      <c r="B10" s="89">
        <v>16000</v>
      </c>
      <c r="C10" s="89">
        <v>15214</v>
      </c>
      <c r="D10" s="89">
        <v>16500</v>
      </c>
      <c r="E10" s="145">
        <f t="shared" si="0"/>
        <v>103.125</v>
      </c>
      <c r="F10" s="145">
        <f t="shared" si="1"/>
        <v>108.452740896543</v>
      </c>
    </row>
    <row r="11" customHeight="true" spans="1:6">
      <c r="A11" s="106" t="s">
        <v>161</v>
      </c>
      <c r="B11" s="89"/>
      <c r="C11" s="89"/>
      <c r="D11" s="89"/>
      <c r="E11" s="145"/>
      <c r="F11" s="145"/>
    </row>
    <row r="12" customHeight="true" spans="1:6">
      <c r="A12" s="106" t="s">
        <v>162</v>
      </c>
      <c r="B12" s="89"/>
      <c r="C12" s="89"/>
      <c r="D12" s="89"/>
      <c r="E12" s="145"/>
      <c r="F12" s="145"/>
    </row>
    <row r="13" customHeight="true" spans="1:6">
      <c r="A13" s="106" t="s">
        <v>163</v>
      </c>
      <c r="B13" s="89"/>
      <c r="C13" s="89"/>
      <c r="D13" s="89"/>
      <c r="E13" s="145"/>
      <c r="F13" s="145"/>
    </row>
    <row r="14" customHeight="true" spans="1:6">
      <c r="A14" s="106" t="s">
        <v>164</v>
      </c>
      <c r="B14" s="89">
        <v>20</v>
      </c>
      <c r="C14" s="89">
        <v>20</v>
      </c>
      <c r="D14" s="89">
        <v>25</v>
      </c>
      <c r="E14" s="145">
        <f t="shared" si="0"/>
        <v>125</v>
      </c>
      <c r="F14" s="145">
        <f t="shared" si="1"/>
        <v>125</v>
      </c>
    </row>
    <row r="15" customHeight="true" spans="1:6">
      <c r="A15" s="106" t="s">
        <v>165</v>
      </c>
      <c r="B15" s="89">
        <v>480</v>
      </c>
      <c r="C15" s="89">
        <v>480</v>
      </c>
      <c r="D15" s="89">
        <v>480</v>
      </c>
      <c r="E15" s="145">
        <f t="shared" si="0"/>
        <v>100</v>
      </c>
      <c r="F15" s="145">
        <f t="shared" si="1"/>
        <v>100</v>
      </c>
    </row>
    <row r="16" customHeight="true" spans="1:6">
      <c r="A16" s="106" t="s">
        <v>166</v>
      </c>
      <c r="B16" s="89"/>
      <c r="C16" s="89"/>
      <c r="D16" s="89"/>
      <c r="E16" s="145"/>
      <c r="F16" s="145"/>
    </row>
    <row r="17" customHeight="true" spans="1:6">
      <c r="A17" s="106" t="s">
        <v>167</v>
      </c>
      <c r="B17" s="89">
        <v>1300</v>
      </c>
      <c r="C17" s="89">
        <v>1324</v>
      </c>
      <c r="D17" s="89">
        <v>1375</v>
      </c>
      <c r="E17" s="145">
        <f t="shared" ref="E17:E19" si="2">D17/B17*100</f>
        <v>105.769230769231</v>
      </c>
      <c r="F17" s="145">
        <f t="shared" ref="F17:F19" si="3">D17/C17*100</f>
        <v>103.851963746224</v>
      </c>
    </row>
    <row r="18" customHeight="true" spans="1:6">
      <c r="A18" s="106" t="s">
        <v>168</v>
      </c>
      <c r="B18" s="89"/>
      <c r="C18" s="89"/>
      <c r="D18" s="89"/>
      <c r="E18" s="145"/>
      <c r="F18" s="145"/>
    </row>
    <row r="19" customHeight="true" spans="1:6">
      <c r="A19" s="106" t="s">
        <v>169</v>
      </c>
      <c r="B19" s="89">
        <v>4200</v>
      </c>
      <c r="C19" s="89">
        <v>4258</v>
      </c>
      <c r="D19" s="89">
        <v>6000</v>
      </c>
      <c r="E19" s="145">
        <f t="shared" si="2"/>
        <v>142.857142857143</v>
      </c>
      <c r="F19" s="145">
        <f t="shared" si="3"/>
        <v>140.911225927666</v>
      </c>
    </row>
    <row r="20" customHeight="true" spans="1:6">
      <c r="A20" s="31" t="s">
        <v>170</v>
      </c>
      <c r="B20" s="89"/>
      <c r="C20" s="89"/>
      <c r="D20" s="90"/>
      <c r="E20" s="144"/>
      <c r="F20" s="144"/>
    </row>
    <row r="21" customHeight="true" spans="1:6">
      <c r="A21" s="106" t="s">
        <v>171</v>
      </c>
      <c r="B21" s="89"/>
      <c r="C21" s="89"/>
      <c r="D21" s="89"/>
      <c r="E21" s="145"/>
      <c r="F21" s="145"/>
    </row>
    <row r="22" customHeight="true" spans="1:6">
      <c r="A22" s="106" t="s">
        <v>172</v>
      </c>
      <c r="B22" s="89"/>
      <c r="C22" s="89"/>
      <c r="D22" s="89"/>
      <c r="E22" s="145"/>
      <c r="F22" s="145"/>
    </row>
    <row r="23" customHeight="true" spans="1:6">
      <c r="A23" s="106" t="s">
        <v>173</v>
      </c>
      <c r="B23" s="89"/>
      <c r="C23" s="89"/>
      <c r="D23" s="89"/>
      <c r="E23" s="145"/>
      <c r="F23" s="145"/>
    </row>
    <row r="24" customHeight="true" spans="1:6">
      <c r="A24" s="106" t="s">
        <v>174</v>
      </c>
      <c r="B24" s="89"/>
      <c r="C24" s="89"/>
      <c r="D24" s="89"/>
      <c r="E24" s="145"/>
      <c r="F24" s="145"/>
    </row>
    <row r="25" customHeight="true" spans="1:6">
      <c r="A25" s="106" t="s">
        <v>175</v>
      </c>
      <c r="B25" s="89"/>
      <c r="C25" s="89"/>
      <c r="D25" s="89"/>
      <c r="E25" s="145"/>
      <c r="F25" s="145"/>
    </row>
    <row r="26" customHeight="true" spans="1:6">
      <c r="A26" s="106" t="s">
        <v>176</v>
      </c>
      <c r="B26" s="89"/>
      <c r="C26" s="89"/>
      <c r="D26" s="89"/>
      <c r="E26" s="145"/>
      <c r="F26" s="145"/>
    </row>
    <row r="27" customHeight="true" spans="1:6">
      <c r="A27" s="106" t="s">
        <v>177</v>
      </c>
      <c r="B27" s="89"/>
      <c r="C27" s="89"/>
      <c r="D27" s="89"/>
      <c r="E27" s="145"/>
      <c r="F27" s="145"/>
    </row>
    <row r="28" customHeight="true" spans="1:6">
      <c r="A28" s="31" t="s">
        <v>178</v>
      </c>
      <c r="B28" s="89"/>
      <c r="C28" s="89"/>
      <c r="D28" s="90"/>
      <c r="E28" s="144"/>
      <c r="F28" s="144"/>
    </row>
    <row r="29" customHeight="true" spans="1:6">
      <c r="A29" s="106" t="s">
        <v>171</v>
      </c>
      <c r="B29" s="89"/>
      <c r="C29" s="89"/>
      <c r="D29" s="89"/>
      <c r="E29" s="145"/>
      <c r="F29" s="145"/>
    </row>
    <row r="30" customHeight="true" spans="1:6">
      <c r="A30" s="106" t="s">
        <v>172</v>
      </c>
      <c r="B30" s="89"/>
      <c r="C30" s="89"/>
      <c r="D30" s="89"/>
      <c r="E30" s="145"/>
      <c r="F30" s="145"/>
    </row>
    <row r="31" customHeight="true" spans="1:6">
      <c r="A31" s="106" t="s">
        <v>173</v>
      </c>
      <c r="B31" s="89"/>
      <c r="C31" s="89"/>
      <c r="D31" s="89"/>
      <c r="E31" s="145"/>
      <c r="F31" s="145"/>
    </row>
    <row r="32" customHeight="true" spans="1:6">
      <c r="A32" s="106" t="s">
        <v>175</v>
      </c>
      <c r="B32" s="89"/>
      <c r="C32" s="89"/>
      <c r="D32" s="89"/>
      <c r="E32" s="145"/>
      <c r="F32" s="145"/>
    </row>
    <row r="33" customHeight="true" spans="1:6">
      <c r="A33" s="106" t="s">
        <v>176</v>
      </c>
      <c r="B33" s="89"/>
      <c r="C33" s="89"/>
      <c r="D33" s="89"/>
      <c r="E33" s="145"/>
      <c r="F33" s="145"/>
    </row>
    <row r="34" customHeight="true" spans="1:6">
      <c r="A34" s="106" t="s">
        <v>177</v>
      </c>
      <c r="B34" s="89"/>
      <c r="C34" s="89"/>
      <c r="D34" s="89"/>
      <c r="E34" s="145"/>
      <c r="F34" s="145"/>
    </row>
    <row r="35" s="139" customFormat="true" customHeight="true" spans="1:6">
      <c r="A35" s="31" t="s">
        <v>179</v>
      </c>
      <c r="B35" s="90">
        <v>117000</v>
      </c>
      <c r="C35" s="90">
        <v>117512</v>
      </c>
      <c r="D35" s="90">
        <f>D36+D37+D38</f>
        <v>122600</v>
      </c>
      <c r="E35" s="144">
        <f t="shared" ref="E35:E38" si="4">D35/B35*100</f>
        <v>104.786324786325</v>
      </c>
      <c r="F35" s="144">
        <f t="shared" ref="F35:F38" si="5">D35/C35*100</f>
        <v>104.329770576622</v>
      </c>
    </row>
    <row r="36" customHeight="true" spans="1:6">
      <c r="A36" s="106" t="s">
        <v>180</v>
      </c>
      <c r="B36" s="89">
        <v>100000</v>
      </c>
      <c r="C36" s="89">
        <v>100471</v>
      </c>
      <c r="D36" s="89">
        <v>105000</v>
      </c>
      <c r="E36" s="145">
        <f t="shared" si="4"/>
        <v>105</v>
      </c>
      <c r="F36" s="145">
        <f t="shared" si="5"/>
        <v>104.507768410785</v>
      </c>
    </row>
    <row r="37" customHeight="true" spans="1:6">
      <c r="A37" s="106" t="s">
        <v>181</v>
      </c>
      <c r="B37" s="89">
        <v>14500</v>
      </c>
      <c r="C37" s="89">
        <v>14571</v>
      </c>
      <c r="D37" s="89">
        <v>15000</v>
      </c>
      <c r="E37" s="145">
        <f t="shared" si="4"/>
        <v>103.448275862069</v>
      </c>
      <c r="F37" s="145">
        <f t="shared" si="5"/>
        <v>102.944204241301</v>
      </c>
    </row>
    <row r="38" customHeight="true" spans="1:6">
      <c r="A38" s="106" t="s">
        <v>182</v>
      </c>
      <c r="B38" s="89">
        <v>2500</v>
      </c>
      <c r="C38" s="89">
        <v>2470</v>
      </c>
      <c r="D38" s="89">
        <v>2600</v>
      </c>
      <c r="E38" s="145">
        <f t="shared" si="4"/>
        <v>104</v>
      </c>
      <c r="F38" s="145">
        <f t="shared" si="5"/>
        <v>105.263157894737</v>
      </c>
    </row>
    <row r="39" customHeight="true" spans="1:6">
      <c r="A39" s="31" t="s">
        <v>183</v>
      </c>
      <c r="B39" s="89"/>
      <c r="C39" s="89"/>
      <c r="D39" s="90"/>
      <c r="E39" s="144"/>
      <c r="F39" s="144"/>
    </row>
    <row r="40" customHeight="true" spans="1:6">
      <c r="A40" s="106" t="s">
        <v>184</v>
      </c>
      <c r="B40" s="89"/>
      <c r="C40" s="89"/>
      <c r="D40" s="89"/>
      <c r="E40" s="145"/>
      <c r="F40" s="145"/>
    </row>
    <row r="41" customHeight="true" spans="1:6">
      <c r="A41" s="106" t="s">
        <v>185</v>
      </c>
      <c r="B41" s="89"/>
      <c r="C41" s="89"/>
      <c r="D41" s="89"/>
      <c r="E41" s="145"/>
      <c r="F41" s="145"/>
    </row>
    <row r="42" customHeight="true" spans="1:6">
      <c r="A42" s="31" t="s">
        <v>186</v>
      </c>
      <c r="B42" s="89"/>
      <c r="C42" s="89"/>
      <c r="D42" s="90"/>
      <c r="E42" s="144"/>
      <c r="F42" s="144"/>
    </row>
    <row r="43" customHeight="true" spans="1:6">
      <c r="A43" s="106" t="s">
        <v>187</v>
      </c>
      <c r="B43" s="89"/>
      <c r="C43" s="89"/>
      <c r="D43" s="89"/>
      <c r="E43" s="145"/>
      <c r="F43" s="145"/>
    </row>
    <row r="44" customHeight="true" spans="1:6">
      <c r="A44" s="106" t="s">
        <v>188</v>
      </c>
      <c r="B44" s="89"/>
      <c r="C44" s="89"/>
      <c r="D44" s="89"/>
      <c r="E44" s="145"/>
      <c r="F44" s="145"/>
    </row>
    <row r="45" customHeight="true" spans="1:6">
      <c r="A45" s="106" t="s">
        <v>189</v>
      </c>
      <c r="B45" s="89"/>
      <c r="C45" s="89"/>
      <c r="D45" s="89"/>
      <c r="E45" s="145"/>
      <c r="F45" s="145"/>
    </row>
    <row r="46" customHeight="true" spans="1:6">
      <c r="A46" s="31" t="s">
        <v>190</v>
      </c>
      <c r="B46" s="89"/>
      <c r="C46" s="89"/>
      <c r="D46" s="90"/>
      <c r="E46" s="144"/>
      <c r="F46" s="144"/>
    </row>
    <row r="47" customHeight="true" spans="1:6">
      <c r="A47" s="106" t="s">
        <v>191</v>
      </c>
      <c r="B47" s="89"/>
      <c r="C47" s="89"/>
      <c r="D47" s="89"/>
      <c r="E47" s="145"/>
      <c r="F47" s="145"/>
    </row>
    <row r="48" customHeight="true" spans="1:6">
      <c r="A48" s="106" t="s">
        <v>192</v>
      </c>
      <c r="B48" s="89"/>
      <c r="C48" s="89"/>
      <c r="D48" s="89"/>
      <c r="E48" s="145"/>
      <c r="F48" s="145"/>
    </row>
    <row r="49" s="139" customFormat="true" customHeight="true" spans="1:6">
      <c r="A49" s="31" t="s">
        <v>193</v>
      </c>
      <c r="B49" s="90">
        <v>23200</v>
      </c>
      <c r="C49" s="90">
        <v>22811</v>
      </c>
      <c r="D49" s="90">
        <f>D50+D51+D52+D53+D54</f>
        <v>23775</v>
      </c>
      <c r="E49" s="144">
        <f t="shared" ref="E49:E51" si="6">D49/B49*100</f>
        <v>102.478448275862</v>
      </c>
      <c r="F49" s="144">
        <f t="shared" ref="F49:F51" si="7">D49/C49*100</f>
        <v>104.226031300688</v>
      </c>
    </row>
    <row r="50" customHeight="true" spans="1:6">
      <c r="A50" s="106" t="s">
        <v>194</v>
      </c>
      <c r="B50" s="89">
        <v>1100</v>
      </c>
      <c r="C50" s="89">
        <v>1047</v>
      </c>
      <c r="D50" s="89">
        <v>1375</v>
      </c>
      <c r="E50" s="145">
        <f t="shared" si="6"/>
        <v>125</v>
      </c>
      <c r="F50" s="145">
        <f t="shared" si="7"/>
        <v>131.327602674308</v>
      </c>
    </row>
    <row r="51" customHeight="true" spans="1:6">
      <c r="A51" s="106" t="s">
        <v>195</v>
      </c>
      <c r="B51" s="89">
        <v>3600</v>
      </c>
      <c r="C51" s="89">
        <v>3541</v>
      </c>
      <c r="D51" s="89">
        <v>4000</v>
      </c>
      <c r="E51" s="145">
        <f t="shared" si="6"/>
        <v>111.111111111111</v>
      </c>
      <c r="F51" s="145">
        <f t="shared" si="7"/>
        <v>112.962439988704</v>
      </c>
    </row>
    <row r="52" customHeight="true" spans="1:6">
      <c r="A52" s="106" t="s">
        <v>196</v>
      </c>
      <c r="B52" s="89"/>
      <c r="C52" s="89"/>
      <c r="D52" s="89"/>
      <c r="E52" s="145"/>
      <c r="F52" s="145"/>
    </row>
    <row r="53" customHeight="true" spans="1:6">
      <c r="A53" s="106" t="s">
        <v>197</v>
      </c>
      <c r="B53" s="89">
        <v>17000</v>
      </c>
      <c r="C53" s="89">
        <v>16745</v>
      </c>
      <c r="D53" s="89">
        <v>16400</v>
      </c>
      <c r="E53" s="145">
        <f>D53/B53*100</f>
        <v>96.4705882352941</v>
      </c>
      <c r="F53" s="145">
        <f>D53/C53*100</f>
        <v>97.9396834876082</v>
      </c>
    </row>
    <row r="54" customHeight="true" spans="1:6">
      <c r="A54" s="106" t="s">
        <v>198</v>
      </c>
      <c r="B54" s="89">
        <v>1500</v>
      </c>
      <c r="C54" s="89">
        <v>1478</v>
      </c>
      <c r="D54" s="89">
        <v>2000</v>
      </c>
      <c r="E54" s="145">
        <f>D54/B54*100</f>
        <v>133.333333333333</v>
      </c>
      <c r="F54" s="145">
        <f>D54/C54*100</f>
        <v>135.31799729364</v>
      </c>
    </row>
    <row r="55" customHeight="true" spans="1:6">
      <c r="A55" s="31" t="s">
        <v>199</v>
      </c>
      <c r="B55" s="89"/>
      <c r="C55" s="89"/>
      <c r="D55" s="90"/>
      <c r="E55" s="144"/>
      <c r="F55" s="144"/>
    </row>
    <row r="56" customHeight="true" spans="1:6">
      <c r="A56" s="106" t="s">
        <v>200</v>
      </c>
      <c r="B56" s="89"/>
      <c r="C56" s="89"/>
      <c r="D56" s="89"/>
      <c r="E56" s="145"/>
      <c r="F56" s="145"/>
    </row>
    <row r="57" customHeight="true" spans="1:6">
      <c r="A57" s="106" t="s">
        <v>201</v>
      </c>
      <c r="B57" s="89"/>
      <c r="C57" s="89"/>
      <c r="D57" s="89"/>
      <c r="E57" s="144"/>
      <c r="F57" s="144"/>
    </row>
    <row r="58" ht="35.1" customHeight="true" spans="1:6">
      <c r="A58" s="106" t="s">
        <v>202</v>
      </c>
      <c r="B58" s="89"/>
      <c r="C58" s="89"/>
      <c r="D58" s="89"/>
      <c r="E58" s="144"/>
      <c r="F58" s="144"/>
    </row>
    <row r="59" customHeight="true" spans="1:6">
      <c r="A59" s="31" t="s">
        <v>203</v>
      </c>
      <c r="B59" s="89"/>
      <c r="C59" s="89"/>
      <c r="D59" s="90"/>
      <c r="E59" s="144"/>
      <c r="F59" s="144"/>
    </row>
    <row r="60" customHeight="true" spans="1:6">
      <c r="A60" s="106" t="s">
        <v>204</v>
      </c>
      <c r="B60" s="89"/>
      <c r="C60" s="89"/>
      <c r="D60" s="89"/>
      <c r="E60" s="145"/>
      <c r="F60" s="145"/>
    </row>
    <row r="61" customHeight="true" spans="1:6">
      <c r="A61" s="106" t="s">
        <v>205</v>
      </c>
      <c r="B61" s="89"/>
      <c r="C61" s="89"/>
      <c r="D61" s="143"/>
      <c r="E61" s="145"/>
      <c r="F61" s="145"/>
    </row>
    <row r="62" customHeight="true" spans="1:6">
      <c r="A62" s="106" t="s">
        <v>206</v>
      </c>
      <c r="B62" s="89"/>
      <c r="C62" s="89"/>
      <c r="D62" s="89"/>
      <c r="E62" s="145"/>
      <c r="F62" s="145"/>
    </row>
    <row r="63" customHeight="true" spans="1:6">
      <c r="A63" s="106" t="s">
        <v>207</v>
      </c>
      <c r="B63" s="89"/>
      <c r="C63" s="89"/>
      <c r="D63" s="89"/>
      <c r="E63" s="145"/>
      <c r="F63" s="145"/>
    </row>
    <row r="64" customHeight="true" spans="1:6">
      <c r="A64" s="31" t="s">
        <v>208</v>
      </c>
      <c r="B64" s="89"/>
      <c r="C64" s="89"/>
      <c r="D64" s="90"/>
      <c r="E64" s="144"/>
      <c r="F64" s="144"/>
    </row>
    <row r="65" customHeight="true" spans="1:6">
      <c r="A65" s="106" t="s">
        <v>209</v>
      </c>
      <c r="B65" s="89"/>
      <c r="C65" s="89"/>
      <c r="D65" s="89"/>
      <c r="E65" s="144"/>
      <c r="F65" s="144"/>
    </row>
    <row r="66" customHeight="true" spans="1:6">
      <c r="A66" s="106" t="s">
        <v>210</v>
      </c>
      <c r="B66" s="89"/>
      <c r="C66" s="89"/>
      <c r="D66" s="89"/>
      <c r="E66" s="144"/>
      <c r="F66" s="144"/>
    </row>
    <row r="67" ht="35.1" customHeight="true" spans="1:6">
      <c r="A67" s="106" t="s">
        <v>211</v>
      </c>
      <c r="B67" s="89"/>
      <c r="C67" s="89"/>
      <c r="D67" s="89"/>
      <c r="E67" s="144"/>
      <c r="F67" s="144"/>
    </row>
    <row r="68" customHeight="true" spans="1:6">
      <c r="A68" s="106" t="s">
        <v>212</v>
      </c>
      <c r="B68" s="89"/>
      <c r="C68" s="89"/>
      <c r="D68" s="89"/>
      <c r="E68" s="145"/>
      <c r="F68" s="145"/>
    </row>
    <row r="69" s="139" customFormat="true" customHeight="true" spans="1:6">
      <c r="A69" s="37" t="s">
        <v>61</v>
      </c>
      <c r="B69" s="90">
        <v>288600</v>
      </c>
      <c r="C69" s="90">
        <v>287985</v>
      </c>
      <c r="D69" s="90">
        <f>D64+D59+D49+D46+D42+D39+D35+D28+D20+D9+D4+D55</f>
        <v>298955</v>
      </c>
      <c r="E69" s="144">
        <f>D69/B69*100</f>
        <v>103.588011088011</v>
      </c>
      <c r="F69" s="144">
        <f>D69/C69*100</f>
        <v>103.809226174974</v>
      </c>
    </row>
  </sheetData>
  <mergeCells count="2">
    <mergeCell ref="A1:F1"/>
    <mergeCell ref="E2:F2"/>
  </mergeCells>
  <printOptions horizontalCentered="true"/>
  <pageMargins left="0.511811023622047" right="0.511811023622047" top="0.590551181102362" bottom="0.551181102362205" header="0.31496062992126" footer="0.31496062992126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workbookViewId="0">
      <selection activeCell="A1" sqref="$A1:$XFD1048576"/>
    </sheetView>
  </sheetViews>
  <sheetFormatPr defaultColWidth="9" defaultRowHeight="24.95" customHeight="true" outlineLevelCol="4"/>
  <cols>
    <col min="1" max="1" width="39.625" style="23" customWidth="true"/>
    <col min="2" max="5" width="11.375" style="23" customWidth="true"/>
    <col min="6" max="16379" width="9" style="23"/>
  </cols>
  <sheetData>
    <row r="1" s="23" customFormat="true" ht="30" customHeight="true" spans="1:5">
      <c r="A1" s="26" t="s">
        <v>1133</v>
      </c>
      <c r="B1" s="26"/>
      <c r="C1" s="26"/>
      <c r="D1" s="26"/>
      <c r="E1" s="26"/>
    </row>
    <row r="2" s="24" customFormat="true" ht="20.1" customHeight="true" spans="1:5">
      <c r="A2" s="27"/>
      <c r="B2" s="28" t="s">
        <v>1134</v>
      </c>
      <c r="C2" s="28"/>
      <c r="D2" s="28"/>
      <c r="E2" s="28"/>
    </row>
    <row r="3" s="24" customFormat="true" customHeight="true" spans="1:5">
      <c r="A3" s="29" t="s">
        <v>1135</v>
      </c>
      <c r="B3" s="29" t="s">
        <v>1136</v>
      </c>
      <c r="C3" s="30"/>
      <c r="D3" s="30"/>
      <c r="E3" s="30"/>
    </row>
    <row r="4" s="24" customFormat="true" customHeight="true" spans="1:5">
      <c r="A4" s="30"/>
      <c r="B4" s="29" t="s">
        <v>1137</v>
      </c>
      <c r="C4" s="29" t="s">
        <v>1138</v>
      </c>
      <c r="D4" s="29" t="s">
        <v>1139</v>
      </c>
      <c r="E4" s="29" t="s">
        <v>1140</v>
      </c>
    </row>
    <row r="5" s="25" customFormat="true" customHeight="true" spans="1:5">
      <c r="A5" s="31" t="s">
        <v>66</v>
      </c>
      <c r="B5" s="32">
        <f>B6+B13+B24</f>
        <v>168974</v>
      </c>
      <c r="C5" s="32">
        <f>C6+C13+C24</f>
        <v>52501</v>
      </c>
      <c r="D5" s="32">
        <f>D6+D13+D24</f>
        <v>57572</v>
      </c>
      <c r="E5" s="32">
        <f>E6+E13+E24</f>
        <v>58901</v>
      </c>
    </row>
    <row r="6" s="25" customFormat="true" customHeight="true" spans="1:5">
      <c r="A6" s="127" t="s">
        <v>68</v>
      </c>
      <c r="B6" s="32">
        <v>12739</v>
      </c>
      <c r="C6" s="32">
        <v>1152</v>
      </c>
      <c r="D6" s="32">
        <v>2504</v>
      </c>
      <c r="E6" s="32">
        <v>9083</v>
      </c>
    </row>
    <row r="7" s="24" customFormat="true" customHeight="true" spans="1:5">
      <c r="A7" s="106" t="s">
        <v>70</v>
      </c>
      <c r="B7" s="107">
        <v>3865</v>
      </c>
      <c r="C7" s="107">
        <v>3970</v>
      </c>
      <c r="D7" s="107">
        <v>1040</v>
      </c>
      <c r="E7" s="107">
        <v>-1145</v>
      </c>
    </row>
    <row r="8" s="24" customFormat="true" customHeight="true" spans="1:5">
      <c r="A8" s="106" t="s">
        <v>72</v>
      </c>
      <c r="B8" s="107">
        <v>473</v>
      </c>
      <c r="C8" s="107">
        <v>184</v>
      </c>
      <c r="D8" s="107">
        <v>97</v>
      </c>
      <c r="E8" s="107">
        <v>192</v>
      </c>
    </row>
    <row r="9" s="24" customFormat="true" customHeight="true" spans="1:5">
      <c r="A9" s="106" t="s">
        <v>74</v>
      </c>
      <c r="B9" s="107">
        <v>6058</v>
      </c>
      <c r="C9" s="107">
        <v>23</v>
      </c>
      <c r="D9" s="107">
        <v>1862</v>
      </c>
      <c r="E9" s="107">
        <v>4173</v>
      </c>
    </row>
    <row r="10" s="24" customFormat="true" customHeight="true" spans="1:5">
      <c r="A10" s="106" t="s">
        <v>76</v>
      </c>
      <c r="B10" s="107">
        <v>171</v>
      </c>
      <c r="C10" s="107">
        <v>3</v>
      </c>
      <c r="D10" s="107">
        <v>157</v>
      </c>
      <c r="E10" s="107">
        <v>11</v>
      </c>
    </row>
    <row r="11" s="24" customFormat="true" customHeight="true" spans="1:5">
      <c r="A11" s="106" t="s">
        <v>78</v>
      </c>
      <c r="B11" s="107">
        <v>7499</v>
      </c>
      <c r="C11" s="107">
        <v>2327</v>
      </c>
      <c r="D11" s="107">
        <v>-14</v>
      </c>
      <c r="E11" s="107">
        <v>5186</v>
      </c>
    </row>
    <row r="12" s="24" customFormat="true" customHeight="true" spans="1:5">
      <c r="A12" s="106" t="s">
        <v>80</v>
      </c>
      <c r="B12" s="107">
        <v>-5327</v>
      </c>
      <c r="C12" s="107">
        <v>-5355</v>
      </c>
      <c r="D12" s="107">
        <v>-638</v>
      </c>
      <c r="E12" s="107">
        <v>666</v>
      </c>
    </row>
    <row r="13" s="25" customFormat="true" customHeight="true" spans="1:5">
      <c r="A13" s="127" t="s">
        <v>82</v>
      </c>
      <c r="B13" s="32">
        <f>SUM(B14:B23)</f>
        <v>155550</v>
      </c>
      <c r="C13" s="32">
        <f>SUM(C14:C23)</f>
        <v>51349</v>
      </c>
      <c r="D13" s="32">
        <f>SUM(D14:D23)</f>
        <v>55068</v>
      </c>
      <c r="E13" s="32">
        <f>SUM(E14:E23)</f>
        <v>49133</v>
      </c>
    </row>
    <row r="14" s="24" customFormat="true" customHeight="true" spans="1:5">
      <c r="A14" s="106" t="s">
        <v>84</v>
      </c>
      <c r="B14" s="107">
        <f>C14+D14+E14</f>
        <v>89350</v>
      </c>
      <c r="C14" s="107">
        <v>27723</v>
      </c>
      <c r="D14" s="107">
        <v>34070</v>
      </c>
      <c r="E14" s="107">
        <v>27557</v>
      </c>
    </row>
    <row r="15" s="24" customFormat="true" customHeight="true" spans="1:5">
      <c r="A15" s="106" t="s">
        <v>86</v>
      </c>
      <c r="B15" s="107">
        <f t="shared" ref="B15:B27" si="0">C15+D15+E15</f>
        <v>12137</v>
      </c>
      <c r="C15" s="107">
        <v>3677</v>
      </c>
      <c r="D15" s="107">
        <v>5266</v>
      </c>
      <c r="E15" s="107">
        <v>3194</v>
      </c>
    </row>
    <row r="16" s="24" customFormat="true" customHeight="true" spans="1:5">
      <c r="A16" s="106" t="s">
        <v>88</v>
      </c>
      <c r="B16" s="107">
        <f t="shared" si="0"/>
        <v>694</v>
      </c>
      <c r="C16" s="107">
        <v>-700</v>
      </c>
      <c r="D16" s="107">
        <v>520</v>
      </c>
      <c r="E16" s="107">
        <v>874</v>
      </c>
    </row>
    <row r="17" s="24" customFormat="true" customHeight="true" spans="1:5">
      <c r="A17" s="106" t="s">
        <v>90</v>
      </c>
      <c r="B17" s="107">
        <f t="shared" si="0"/>
        <v>7220</v>
      </c>
      <c r="C17" s="107">
        <v>3000</v>
      </c>
      <c r="D17" s="107">
        <v>2344</v>
      </c>
      <c r="E17" s="107">
        <v>1876</v>
      </c>
    </row>
    <row r="18" s="24" customFormat="true" customHeight="true" spans="1:5">
      <c r="A18" s="106" t="s">
        <v>92</v>
      </c>
      <c r="B18" s="107">
        <f t="shared" si="0"/>
        <v>15411</v>
      </c>
      <c r="C18" s="107">
        <v>11758</v>
      </c>
      <c r="D18" s="107">
        <v>4049</v>
      </c>
      <c r="E18" s="107">
        <v>-396</v>
      </c>
    </row>
    <row r="19" s="24" customFormat="true" customHeight="true" spans="1:5">
      <c r="A19" s="106" t="s">
        <v>94</v>
      </c>
      <c r="B19" s="107">
        <f t="shared" si="0"/>
        <v>3600</v>
      </c>
      <c r="C19" s="107">
        <v>1200</v>
      </c>
      <c r="D19" s="107">
        <v>1200</v>
      </c>
      <c r="E19" s="107">
        <v>1200</v>
      </c>
    </row>
    <row r="20" s="24" customFormat="true" customHeight="true" spans="1:5">
      <c r="A20" s="106" t="s">
        <v>96</v>
      </c>
      <c r="B20" s="107">
        <f t="shared" si="0"/>
        <v>12960</v>
      </c>
      <c r="C20" s="107">
        <v>3100</v>
      </c>
      <c r="D20" s="107">
        <v>1571</v>
      </c>
      <c r="E20" s="107">
        <v>8289</v>
      </c>
    </row>
    <row r="21" s="24" customFormat="true" customHeight="true" spans="1:5">
      <c r="A21" s="106" t="s">
        <v>102</v>
      </c>
      <c r="B21" s="107">
        <f t="shared" si="0"/>
        <v>13152</v>
      </c>
      <c r="C21" s="107">
        <f>130+1245</f>
        <v>1375</v>
      </c>
      <c r="D21" s="107">
        <f>76+5864</f>
        <v>5940</v>
      </c>
      <c r="E21" s="107">
        <f>675+5162</f>
        <v>5837</v>
      </c>
    </row>
    <row r="22" s="24" customFormat="true" customHeight="true" spans="1:5">
      <c r="A22" s="106" t="s">
        <v>104</v>
      </c>
      <c r="B22" s="107">
        <f t="shared" si="0"/>
        <v>681</v>
      </c>
      <c r="C22" s="107">
        <v>150</v>
      </c>
      <c r="D22" s="107">
        <v>59</v>
      </c>
      <c r="E22" s="107">
        <v>472</v>
      </c>
    </row>
    <row r="23" s="24" customFormat="true" ht="35.1" customHeight="true" spans="1:5">
      <c r="A23" s="106" t="s">
        <v>106</v>
      </c>
      <c r="B23" s="107">
        <f t="shared" si="0"/>
        <v>345</v>
      </c>
      <c r="C23" s="107">
        <v>66</v>
      </c>
      <c r="D23" s="107">
        <v>49</v>
      </c>
      <c r="E23" s="107">
        <v>230</v>
      </c>
    </row>
    <row r="24" s="24" customFormat="true" ht="35.1" customHeight="true" spans="1:5">
      <c r="A24" s="127" t="s">
        <v>108</v>
      </c>
      <c r="B24" s="32">
        <f>B25</f>
        <v>685</v>
      </c>
      <c r="C24" s="32"/>
      <c r="D24" s="32"/>
      <c r="E24" s="32">
        <f>E25</f>
        <v>685</v>
      </c>
    </row>
    <row r="25" s="23" customFormat="true" customHeight="true" spans="1:5">
      <c r="A25" s="106" t="s">
        <v>1141</v>
      </c>
      <c r="B25" s="107">
        <f>C25+D25+E25</f>
        <v>685</v>
      </c>
      <c r="C25" s="107"/>
      <c r="D25" s="107"/>
      <c r="E25" s="107">
        <v>685</v>
      </c>
    </row>
  </sheetData>
  <mergeCells count="4">
    <mergeCell ref="A1:E1"/>
    <mergeCell ref="B2:E2"/>
    <mergeCell ref="B3:E3"/>
    <mergeCell ref="A3:A4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E18"/>
    </sheetView>
  </sheetViews>
  <sheetFormatPr defaultColWidth="9" defaultRowHeight="24.95" customHeight="true" outlineLevelCol="5"/>
  <cols>
    <col min="1" max="1" width="28.875" style="33" customWidth="true"/>
    <col min="2" max="6" width="11.375" style="33" customWidth="true"/>
    <col min="7" max="16384" width="9" style="33"/>
  </cols>
  <sheetData>
    <row r="1" ht="30" customHeight="true" spans="1:6">
      <c r="A1" s="111" t="s">
        <v>1142</v>
      </c>
      <c r="B1" s="111"/>
      <c r="C1" s="111"/>
      <c r="D1" s="111"/>
      <c r="E1" s="111"/>
      <c r="F1" s="111"/>
    </row>
    <row r="2" ht="20.1" customHeight="true" spans="5:6">
      <c r="E2" s="136" t="s">
        <v>1143</v>
      </c>
      <c r="F2" s="136"/>
    </row>
    <row r="3" customHeight="true" spans="1:6">
      <c r="A3" s="112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customHeight="true" spans="1:6">
      <c r="A4" s="132" t="s">
        <v>1144</v>
      </c>
      <c r="B4" s="133">
        <v>14510</v>
      </c>
      <c r="C4" s="134">
        <v>9740</v>
      </c>
      <c r="D4" s="89">
        <v>14590</v>
      </c>
      <c r="E4" s="137">
        <v>100.551343900758</v>
      </c>
      <c r="F4" s="137">
        <v>149.794661190965</v>
      </c>
    </row>
    <row r="5" customHeight="true" spans="1:6">
      <c r="A5" s="132" t="s">
        <v>1145</v>
      </c>
      <c r="B5" s="89">
        <v>704</v>
      </c>
      <c r="C5" s="134">
        <v>1447</v>
      </c>
      <c r="D5" s="89">
        <v>2105</v>
      </c>
      <c r="E5" s="137">
        <v>299.005681818182</v>
      </c>
      <c r="F5" s="137">
        <v>145.473393227367</v>
      </c>
    </row>
    <row r="6" customHeight="true" spans="1:6">
      <c r="A6" s="132" t="s">
        <v>1146</v>
      </c>
      <c r="B6" s="89">
        <v>311070</v>
      </c>
      <c r="C6" s="134">
        <v>307788</v>
      </c>
      <c r="D6" s="89">
        <v>350955</v>
      </c>
      <c r="E6" s="137">
        <v>112.821872890346</v>
      </c>
      <c r="F6" s="137">
        <v>114.024913251979</v>
      </c>
    </row>
    <row r="7" customHeight="true" spans="1:6">
      <c r="A7" s="132" t="s">
        <v>1147</v>
      </c>
      <c r="B7" s="89">
        <v>10937</v>
      </c>
      <c r="C7" s="134">
        <v>15437</v>
      </c>
      <c r="D7" s="89">
        <v>8050</v>
      </c>
      <c r="E7" s="137">
        <v>73.6033647252446</v>
      </c>
      <c r="F7" s="137">
        <v>52.1474379736996</v>
      </c>
    </row>
    <row r="8" customHeight="true" spans="1:6">
      <c r="A8" s="132" t="s">
        <v>1148</v>
      </c>
      <c r="B8" s="89">
        <v>6500</v>
      </c>
      <c r="C8" s="134">
        <v>9800</v>
      </c>
      <c r="D8" s="89">
        <v>5500</v>
      </c>
      <c r="E8" s="137">
        <v>84.6153846153846</v>
      </c>
      <c r="F8" s="137">
        <v>56.1224489795918</v>
      </c>
    </row>
    <row r="9" customHeight="true" spans="1:6">
      <c r="A9" s="132" t="s">
        <v>1149</v>
      </c>
      <c r="B9" s="89">
        <v>1500</v>
      </c>
      <c r="C9" s="134">
        <v>10709</v>
      </c>
      <c r="D9" s="89"/>
      <c r="E9" s="137"/>
      <c r="F9" s="137"/>
    </row>
    <row r="10" customHeight="true" spans="1:6">
      <c r="A10" s="112" t="s">
        <v>1150</v>
      </c>
      <c r="B10" s="90">
        <v>345221</v>
      </c>
      <c r="C10" s="135">
        <v>354921</v>
      </c>
      <c r="D10" s="90">
        <v>381200</v>
      </c>
      <c r="E10" s="138">
        <v>110.422019517932</v>
      </c>
      <c r="F10" s="138">
        <v>107.404182902674</v>
      </c>
    </row>
  </sheetData>
  <mergeCells count="1">
    <mergeCell ref="A1:F1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08" orientation="portrait" useFirstPageNumber="true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137"/>
  <sheetViews>
    <sheetView showZeros="0" workbookViewId="0">
      <selection activeCell="H20" sqref="H20"/>
    </sheetView>
  </sheetViews>
  <sheetFormatPr defaultColWidth="9" defaultRowHeight="24.95" customHeight="true" outlineLevelCol="5"/>
  <cols>
    <col min="1" max="1" width="28.875" style="27" customWidth="true"/>
    <col min="2" max="2" width="11.375" style="27" customWidth="true"/>
    <col min="3" max="4" width="11.375" style="93" customWidth="true"/>
    <col min="5" max="6" width="11.375" style="27" customWidth="true"/>
    <col min="7" max="16384" width="9" style="27"/>
  </cols>
  <sheetData>
    <row r="1" ht="30" customHeight="true" spans="1:6">
      <c r="A1" s="26" t="s">
        <v>1151</v>
      </c>
      <c r="B1" s="26"/>
      <c r="C1" s="26"/>
      <c r="D1" s="26"/>
      <c r="E1" s="26"/>
      <c r="F1" s="26"/>
    </row>
    <row r="2" s="28" customFormat="true" ht="20.1" customHeight="true" spans="3:6">
      <c r="C2" s="125"/>
      <c r="D2" s="126" t="s">
        <v>1152</v>
      </c>
      <c r="E2" s="126"/>
      <c r="F2" s="126"/>
    </row>
    <row r="3" s="91" customFormat="true" customHeight="true" spans="1:6">
      <c r="A3" s="51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124" customFormat="true" customHeight="true" spans="1:6">
      <c r="A4" s="31" t="s">
        <v>448</v>
      </c>
      <c r="B4" s="32">
        <v>0</v>
      </c>
      <c r="C4" s="32">
        <v>0</v>
      </c>
      <c r="D4" s="32">
        <v>0</v>
      </c>
      <c r="E4" s="129"/>
      <c r="F4" s="129"/>
    </row>
    <row r="5" s="124" customFormat="true" ht="35.1" customHeight="true" spans="1:6">
      <c r="A5" s="127" t="s">
        <v>1153</v>
      </c>
      <c r="B5" s="32">
        <v>0</v>
      </c>
      <c r="C5" s="32">
        <v>0</v>
      </c>
      <c r="D5" s="32">
        <v>0</v>
      </c>
      <c r="E5" s="129"/>
      <c r="F5" s="129"/>
    </row>
    <row r="6" s="124" customFormat="true" customHeight="true" spans="1:6">
      <c r="A6" s="31" t="s">
        <v>490</v>
      </c>
      <c r="B6" s="32">
        <v>61</v>
      </c>
      <c r="C6" s="32">
        <v>67.37</v>
      </c>
      <c r="D6" s="32"/>
      <c r="E6" s="129"/>
      <c r="F6" s="129"/>
    </row>
    <row r="7" s="124" customFormat="true" ht="32.1" customHeight="true" spans="1:6">
      <c r="A7" s="127" t="s">
        <v>1154</v>
      </c>
      <c r="B7" s="32">
        <v>61</v>
      </c>
      <c r="C7" s="32">
        <v>67.37</v>
      </c>
      <c r="D7" s="32"/>
      <c r="E7" s="129"/>
      <c r="F7" s="129"/>
    </row>
    <row r="8" customHeight="true" spans="1:6">
      <c r="A8" s="106" t="s">
        <v>1155</v>
      </c>
      <c r="B8" s="107">
        <v>0</v>
      </c>
      <c r="C8" s="107">
        <v>0</v>
      </c>
      <c r="D8" s="107"/>
      <c r="E8" s="130"/>
      <c r="F8" s="130"/>
    </row>
    <row r="9" customHeight="true" spans="1:6">
      <c r="A9" s="106" t="s">
        <v>1156</v>
      </c>
      <c r="B9" s="107">
        <v>58</v>
      </c>
      <c r="C9" s="107">
        <v>50</v>
      </c>
      <c r="D9" s="107"/>
      <c r="E9" s="130"/>
      <c r="F9" s="130"/>
    </row>
    <row r="10" ht="35.1" customHeight="true" spans="1:6">
      <c r="A10" s="106" t="s">
        <v>1157</v>
      </c>
      <c r="B10" s="107">
        <v>0</v>
      </c>
      <c r="C10" s="107">
        <v>0</v>
      </c>
      <c r="D10" s="107"/>
      <c r="E10" s="130"/>
      <c r="F10" s="130"/>
    </row>
    <row r="11" ht="35.1" customHeight="true" spans="1:6">
      <c r="A11" s="106" t="s">
        <v>1158</v>
      </c>
      <c r="B11" s="107">
        <v>3</v>
      </c>
      <c r="C11" s="107">
        <v>17.37</v>
      </c>
      <c r="D11" s="107"/>
      <c r="E11" s="130"/>
      <c r="F11" s="130"/>
    </row>
    <row r="12" s="124" customFormat="true" customHeight="true" spans="1:6">
      <c r="A12" s="127" t="s">
        <v>1159</v>
      </c>
      <c r="B12" s="32">
        <v>0</v>
      </c>
      <c r="C12" s="32">
        <v>0</v>
      </c>
      <c r="D12" s="32"/>
      <c r="E12" s="129"/>
      <c r="F12" s="129"/>
    </row>
    <row r="13" s="124" customFormat="true" ht="35.1" customHeight="true" spans="1:6">
      <c r="A13" s="127" t="s">
        <v>1160</v>
      </c>
      <c r="B13" s="32">
        <v>0</v>
      </c>
      <c r="C13" s="32">
        <v>0</v>
      </c>
      <c r="D13" s="32"/>
      <c r="E13" s="129"/>
      <c r="F13" s="129"/>
    </row>
    <row r="14" s="124" customFormat="true" customHeight="true" spans="1:6">
      <c r="A14" s="31" t="s">
        <v>527</v>
      </c>
      <c r="B14" s="32">
        <v>4620</v>
      </c>
      <c r="C14" s="32">
        <v>1551.72</v>
      </c>
      <c r="D14" s="32">
        <v>2793</v>
      </c>
      <c r="E14" s="129">
        <v>60.4545454545455</v>
      </c>
      <c r="F14" s="129">
        <v>179.993813316836</v>
      </c>
    </row>
    <row r="15" s="124" customFormat="true" ht="32.1" customHeight="true" spans="1:6">
      <c r="A15" s="127" t="s">
        <v>1161</v>
      </c>
      <c r="B15" s="32">
        <v>4620</v>
      </c>
      <c r="C15" s="32">
        <v>1551.72</v>
      </c>
      <c r="D15" s="32">
        <v>2793</v>
      </c>
      <c r="E15" s="129">
        <v>60.4545454545455</v>
      </c>
      <c r="F15" s="129">
        <v>179.993813316836</v>
      </c>
    </row>
    <row r="16" customHeight="true" spans="1:6">
      <c r="A16" s="106" t="s">
        <v>1162</v>
      </c>
      <c r="B16" s="107">
        <v>2159</v>
      </c>
      <c r="C16" s="107">
        <v>1295.72</v>
      </c>
      <c r="D16" s="107">
        <v>379</v>
      </c>
      <c r="E16" s="130">
        <v>17.5544233441408</v>
      </c>
      <c r="F16" s="130">
        <v>29.250146636619</v>
      </c>
    </row>
    <row r="17" ht="35.1" customHeight="true" spans="1:6">
      <c r="A17" s="106" t="s">
        <v>1163</v>
      </c>
      <c r="B17" s="107">
        <v>2461</v>
      </c>
      <c r="C17" s="107">
        <v>256</v>
      </c>
      <c r="D17" s="107">
        <v>2414</v>
      </c>
      <c r="E17" s="130">
        <v>98.0902072328322</v>
      </c>
      <c r="F17" s="130"/>
    </row>
    <row r="18" ht="35.1" customHeight="true" spans="1:6">
      <c r="A18" s="106" t="s">
        <v>1164</v>
      </c>
      <c r="B18" s="107">
        <v>0</v>
      </c>
      <c r="C18" s="128">
        <v>0</v>
      </c>
      <c r="D18" s="107">
        <v>0</v>
      </c>
      <c r="E18" s="130"/>
      <c r="F18" s="130"/>
    </row>
    <row r="19" ht="32.1" customHeight="true" spans="1:6">
      <c r="A19" s="127" t="s">
        <v>1165</v>
      </c>
      <c r="B19" s="32">
        <v>0</v>
      </c>
      <c r="C19" s="32">
        <v>0</v>
      </c>
      <c r="D19" s="107">
        <v>0</v>
      </c>
      <c r="E19" s="129"/>
      <c r="F19" s="129"/>
    </row>
    <row r="20" ht="32.1" customHeight="true" spans="1:6">
      <c r="A20" s="127" t="s">
        <v>1166</v>
      </c>
      <c r="B20" s="107">
        <v>0</v>
      </c>
      <c r="C20" s="107">
        <v>0</v>
      </c>
      <c r="D20" s="107">
        <v>0</v>
      </c>
      <c r="E20" s="129"/>
      <c r="F20" s="129"/>
    </row>
    <row r="21" customHeight="true" spans="1:6">
      <c r="A21" s="31" t="s">
        <v>681</v>
      </c>
      <c r="B21" s="107">
        <v>0</v>
      </c>
      <c r="C21" s="107">
        <v>0</v>
      </c>
      <c r="D21" s="107">
        <v>0</v>
      </c>
      <c r="E21" s="129"/>
      <c r="F21" s="129"/>
    </row>
    <row r="22" ht="32.1" customHeight="true" spans="1:6">
      <c r="A22" s="127" t="s">
        <v>1167</v>
      </c>
      <c r="B22" s="107">
        <v>0</v>
      </c>
      <c r="C22" s="107">
        <v>0</v>
      </c>
      <c r="D22" s="107">
        <v>0</v>
      </c>
      <c r="E22" s="129"/>
      <c r="F22" s="129"/>
    </row>
    <row r="23" ht="32.1" customHeight="true" spans="1:6">
      <c r="A23" s="127" t="s">
        <v>1168</v>
      </c>
      <c r="B23" s="107">
        <v>0</v>
      </c>
      <c r="C23" s="107">
        <v>0</v>
      </c>
      <c r="D23" s="107">
        <v>0</v>
      </c>
      <c r="E23" s="129"/>
      <c r="F23" s="129"/>
    </row>
    <row r="24" customHeight="true" spans="1:6">
      <c r="A24" s="31" t="s">
        <v>728</v>
      </c>
      <c r="B24" s="32">
        <v>330416</v>
      </c>
      <c r="C24" s="32">
        <v>318532.36</v>
      </c>
      <c r="D24" s="32">
        <v>278809</v>
      </c>
      <c r="E24" s="129">
        <v>84.3812043000339</v>
      </c>
      <c r="F24" s="129">
        <v>87.5292544845365</v>
      </c>
    </row>
    <row r="25" ht="35.1" customHeight="true" spans="1:6">
      <c r="A25" s="127" t="s">
        <v>1169</v>
      </c>
      <c r="B25" s="32">
        <v>300001</v>
      </c>
      <c r="C25" s="32">
        <v>283365</v>
      </c>
      <c r="D25" s="32">
        <v>263969</v>
      </c>
      <c r="E25" s="129">
        <v>87.9893733687554</v>
      </c>
      <c r="F25" s="129">
        <v>93.1551179574048</v>
      </c>
    </row>
    <row r="26" customHeight="true" spans="1:6">
      <c r="A26" s="106" t="s">
        <v>1170</v>
      </c>
      <c r="B26" s="107">
        <v>17377</v>
      </c>
      <c r="C26" s="107">
        <v>17457</v>
      </c>
      <c r="D26" s="107">
        <v>8579</v>
      </c>
      <c r="E26" s="130">
        <v>49.3698567071416</v>
      </c>
      <c r="F26" s="130">
        <v>49.1436100131752</v>
      </c>
    </row>
    <row r="27" ht="35.1" customHeight="true" spans="1:6">
      <c r="A27" s="106" t="s">
        <v>1171</v>
      </c>
      <c r="B27" s="107">
        <v>230659</v>
      </c>
      <c r="C27" s="107">
        <v>215647</v>
      </c>
      <c r="D27" s="107">
        <v>208492</v>
      </c>
      <c r="E27" s="130">
        <v>90.3897094845638</v>
      </c>
      <c r="F27" s="130">
        <v>96.6820776546857</v>
      </c>
    </row>
    <row r="28" customHeight="true" spans="1:6">
      <c r="A28" s="106" t="s">
        <v>1172</v>
      </c>
      <c r="B28" s="107">
        <v>82</v>
      </c>
      <c r="C28" s="107">
        <v>82</v>
      </c>
      <c r="D28" s="107">
        <v>0</v>
      </c>
      <c r="E28" s="130">
        <v>0</v>
      </c>
      <c r="F28" s="130">
        <v>0</v>
      </c>
    </row>
    <row r="29" ht="35.1" customHeight="true" spans="1:6">
      <c r="A29" s="106" t="s">
        <v>1173</v>
      </c>
      <c r="B29" s="107">
        <v>760</v>
      </c>
      <c r="C29" s="107">
        <v>807</v>
      </c>
      <c r="D29" s="107">
        <v>435</v>
      </c>
      <c r="E29" s="130">
        <v>57.2368421052632</v>
      </c>
      <c r="F29" s="130">
        <v>53.9033457249071</v>
      </c>
    </row>
    <row r="30" customHeight="true" spans="1:6">
      <c r="A30" s="106" t="s">
        <v>1174</v>
      </c>
      <c r="B30" s="107">
        <v>1638</v>
      </c>
      <c r="C30" s="107">
        <v>1638</v>
      </c>
      <c r="D30" s="107">
        <v>2000</v>
      </c>
      <c r="E30" s="130">
        <v>122.100122100122</v>
      </c>
      <c r="F30" s="130">
        <v>122.100122100122</v>
      </c>
    </row>
    <row r="31" customHeight="true" spans="1:6">
      <c r="A31" s="106" t="s">
        <v>1175</v>
      </c>
      <c r="B31" s="107">
        <v>273</v>
      </c>
      <c r="C31" s="107">
        <v>273</v>
      </c>
      <c r="D31" s="107">
        <v>0</v>
      </c>
      <c r="E31" s="130">
        <v>0</v>
      </c>
      <c r="F31" s="130">
        <v>0</v>
      </c>
    </row>
    <row r="32" ht="35.1" customHeight="true" spans="1:6">
      <c r="A32" s="106" t="s">
        <v>1176</v>
      </c>
      <c r="B32" s="107">
        <v>8657</v>
      </c>
      <c r="C32" s="107">
        <v>8412</v>
      </c>
      <c r="D32" s="107">
        <v>7525</v>
      </c>
      <c r="E32" s="130">
        <v>86.9238766316276</v>
      </c>
      <c r="F32" s="130">
        <v>89.4555397051831</v>
      </c>
    </row>
    <row r="33" ht="35.1" customHeight="true" spans="1:6">
      <c r="A33" s="106" t="s">
        <v>1177</v>
      </c>
      <c r="B33" s="107">
        <v>9090</v>
      </c>
      <c r="C33" s="107">
        <v>9090</v>
      </c>
      <c r="D33" s="107">
        <v>9854</v>
      </c>
      <c r="E33" s="130">
        <v>108.404840484048</v>
      </c>
      <c r="F33" s="130">
        <v>108.404840484048</v>
      </c>
    </row>
    <row r="34" customHeight="true" spans="1:6">
      <c r="A34" s="106" t="s">
        <v>1178</v>
      </c>
      <c r="B34" s="107">
        <v>0</v>
      </c>
      <c r="C34" s="107"/>
      <c r="D34" s="107">
        <v>0</v>
      </c>
      <c r="E34" s="130"/>
      <c r="F34" s="130"/>
    </row>
    <row r="35" customHeight="true" spans="1:6">
      <c r="A35" s="106" t="s">
        <v>1179</v>
      </c>
      <c r="B35" s="107">
        <v>0</v>
      </c>
      <c r="C35" s="107"/>
      <c r="D35" s="107">
        <v>0</v>
      </c>
      <c r="E35" s="130"/>
      <c r="F35" s="130"/>
    </row>
    <row r="36" ht="35.1" customHeight="true" spans="1:6">
      <c r="A36" s="106" t="s">
        <v>1180</v>
      </c>
      <c r="B36" s="107">
        <v>0</v>
      </c>
      <c r="C36" s="107"/>
      <c r="D36" s="107">
        <v>0</v>
      </c>
      <c r="E36" s="130"/>
      <c r="F36" s="130"/>
    </row>
    <row r="37" ht="35.1" customHeight="true" spans="1:6">
      <c r="A37" s="106" t="s">
        <v>1181</v>
      </c>
      <c r="B37" s="107">
        <v>12053</v>
      </c>
      <c r="C37" s="107">
        <v>10547</v>
      </c>
      <c r="D37" s="107">
        <v>7584</v>
      </c>
      <c r="E37" s="130">
        <v>62.9220940844603</v>
      </c>
      <c r="F37" s="130">
        <v>71.9067033279606</v>
      </c>
    </row>
    <row r="38" customHeight="true" spans="1:6">
      <c r="A38" s="106" t="s">
        <v>1182</v>
      </c>
      <c r="B38" s="107">
        <v>0</v>
      </c>
      <c r="C38" s="107">
        <v>0</v>
      </c>
      <c r="D38" s="107">
        <v>0</v>
      </c>
      <c r="E38" s="130"/>
      <c r="F38" s="130"/>
    </row>
    <row r="39" ht="35.1" customHeight="true" spans="1:6">
      <c r="A39" s="106" t="s">
        <v>1010</v>
      </c>
      <c r="B39" s="107">
        <v>0</v>
      </c>
      <c r="C39" s="107">
        <v>0</v>
      </c>
      <c r="D39" s="107">
        <v>0</v>
      </c>
      <c r="E39" s="130"/>
      <c r="F39" s="130"/>
    </row>
    <row r="40" ht="32.1" customHeight="true" spans="1:6">
      <c r="A40" s="106" t="s">
        <v>1183</v>
      </c>
      <c r="B40" s="107">
        <v>19412</v>
      </c>
      <c r="C40" s="107">
        <v>19412</v>
      </c>
      <c r="D40" s="107">
        <v>19500</v>
      </c>
      <c r="E40" s="129">
        <v>100.45332783845</v>
      </c>
      <c r="F40" s="129">
        <v>100.45332783845</v>
      </c>
    </row>
    <row r="41" ht="32.1" customHeight="true" spans="1:6">
      <c r="A41" s="127" t="s">
        <v>1184</v>
      </c>
      <c r="B41" s="32">
        <v>1010</v>
      </c>
      <c r="C41" s="32">
        <v>1010</v>
      </c>
      <c r="D41" s="32">
        <v>1290</v>
      </c>
      <c r="E41" s="129">
        <v>127.722772277228</v>
      </c>
      <c r="F41" s="129">
        <v>127.722772277228</v>
      </c>
    </row>
    <row r="42" customHeight="true" spans="1:6">
      <c r="A42" s="106" t="s">
        <v>1170</v>
      </c>
      <c r="B42" s="107">
        <v>1010</v>
      </c>
      <c r="C42" s="107">
        <v>1010</v>
      </c>
      <c r="D42" s="107">
        <v>1290</v>
      </c>
      <c r="E42" s="130">
        <v>127.722772277228</v>
      </c>
      <c r="F42" s="130">
        <v>127.722772277228</v>
      </c>
    </row>
    <row r="43" customHeight="true" spans="1:6">
      <c r="A43" s="106" t="s">
        <v>1171</v>
      </c>
      <c r="B43" s="107">
        <v>0</v>
      </c>
      <c r="C43" s="107">
        <v>0</v>
      </c>
      <c r="D43" s="107">
        <v>0</v>
      </c>
      <c r="E43" s="129"/>
      <c r="F43" s="129"/>
    </row>
    <row r="44" customHeight="true" spans="1:6">
      <c r="A44" s="106" t="s">
        <v>1185</v>
      </c>
      <c r="B44" s="107">
        <v>0</v>
      </c>
      <c r="C44" s="107">
        <v>0</v>
      </c>
      <c r="D44" s="107">
        <v>0</v>
      </c>
      <c r="E44" s="129"/>
      <c r="F44" s="129"/>
    </row>
    <row r="45" ht="35.1" customHeight="true" spans="1:6">
      <c r="A45" s="127" t="s">
        <v>1186</v>
      </c>
      <c r="B45" s="32">
        <v>127</v>
      </c>
      <c r="C45" s="32">
        <v>127</v>
      </c>
      <c r="D45" s="32"/>
      <c r="E45" s="129">
        <v>0</v>
      </c>
      <c r="F45" s="129">
        <v>0</v>
      </c>
    </row>
    <row r="46" ht="35.1" customHeight="true" spans="1:6">
      <c r="A46" s="127" t="s">
        <v>1187</v>
      </c>
      <c r="B46" s="32">
        <v>14383</v>
      </c>
      <c r="C46" s="32">
        <v>15835.36</v>
      </c>
      <c r="D46" s="32">
        <v>8050</v>
      </c>
      <c r="E46" s="129">
        <v>55.9688521170827</v>
      </c>
      <c r="F46" s="129">
        <v>50.8355983065746</v>
      </c>
    </row>
    <row r="47" customHeight="true" spans="1:6">
      <c r="A47" s="106" t="s">
        <v>1188</v>
      </c>
      <c r="B47" s="107">
        <v>149</v>
      </c>
      <c r="C47" s="107">
        <v>298</v>
      </c>
      <c r="D47" s="107">
        <v>200</v>
      </c>
      <c r="E47" s="130">
        <v>134.228187919463</v>
      </c>
      <c r="F47" s="130">
        <v>67.1140939597315</v>
      </c>
    </row>
    <row r="48" customHeight="true" spans="1:6">
      <c r="A48" s="106" t="s">
        <v>1189</v>
      </c>
      <c r="B48" s="107">
        <v>5000</v>
      </c>
      <c r="C48" s="107">
        <v>4690.36</v>
      </c>
      <c r="D48" s="107">
        <v>1318</v>
      </c>
      <c r="E48" s="130">
        <v>26.36</v>
      </c>
      <c r="F48" s="130">
        <v>28.1001884716738</v>
      </c>
    </row>
    <row r="49" customHeight="true" spans="1:6">
      <c r="A49" s="106" t="s">
        <v>1190</v>
      </c>
      <c r="B49" s="107">
        <v>0</v>
      </c>
      <c r="C49" s="107">
        <v>0</v>
      </c>
      <c r="D49" s="107">
        <v>0</v>
      </c>
      <c r="E49" s="130"/>
      <c r="F49" s="130"/>
    </row>
    <row r="50" ht="35.1" customHeight="true" spans="1:6">
      <c r="A50" s="106" t="s">
        <v>1191</v>
      </c>
      <c r="B50" s="107">
        <v>0</v>
      </c>
      <c r="C50" s="107">
        <v>0</v>
      </c>
      <c r="D50" s="107">
        <v>0</v>
      </c>
      <c r="E50" s="130"/>
      <c r="F50" s="130"/>
    </row>
    <row r="51" ht="32.1" customHeight="true" spans="1:6">
      <c r="A51" s="106" t="s">
        <v>1192</v>
      </c>
      <c r="B51" s="107">
        <v>9234</v>
      </c>
      <c r="C51" s="107">
        <v>10847</v>
      </c>
      <c r="D51" s="107">
        <v>6532</v>
      </c>
      <c r="E51" s="130">
        <v>70.7385748321421</v>
      </c>
      <c r="F51" s="130">
        <v>60.2194155065917</v>
      </c>
    </row>
    <row r="52" ht="24" customHeight="true" spans="1:6">
      <c r="A52" s="127" t="s">
        <v>1193</v>
      </c>
      <c r="B52" s="32">
        <v>6000</v>
      </c>
      <c r="C52" s="32">
        <v>9300</v>
      </c>
      <c r="D52" s="32">
        <v>5500</v>
      </c>
      <c r="E52" s="129">
        <v>91.6666666666667</v>
      </c>
      <c r="F52" s="129">
        <v>59.1397849462366</v>
      </c>
    </row>
    <row r="53" customHeight="true" spans="1:6">
      <c r="A53" s="106" t="s">
        <v>1194</v>
      </c>
      <c r="B53" s="107">
        <v>0</v>
      </c>
      <c r="C53" s="107">
        <v>0</v>
      </c>
      <c r="D53" s="107">
        <v>0</v>
      </c>
      <c r="E53" s="129"/>
      <c r="F53" s="129"/>
    </row>
    <row r="54" customHeight="true" spans="1:6">
      <c r="A54" s="106" t="s">
        <v>1195</v>
      </c>
      <c r="B54" s="107">
        <v>0</v>
      </c>
      <c r="C54" s="107">
        <v>0</v>
      </c>
      <c r="D54" s="107">
        <v>0</v>
      </c>
      <c r="E54" s="129"/>
      <c r="F54" s="129"/>
    </row>
    <row r="55" customHeight="true" spans="1:6">
      <c r="A55" s="106" t="s">
        <v>1196</v>
      </c>
      <c r="B55" s="107">
        <v>6000</v>
      </c>
      <c r="C55" s="107">
        <v>9300</v>
      </c>
      <c r="D55" s="107">
        <v>5500</v>
      </c>
      <c r="E55" s="130">
        <v>91.6666666666667</v>
      </c>
      <c r="F55" s="130">
        <v>59.1397849462366</v>
      </c>
    </row>
    <row r="56" ht="32.1" customHeight="true" spans="1:6">
      <c r="A56" s="127" t="s">
        <v>1197</v>
      </c>
      <c r="B56" s="32">
        <v>0</v>
      </c>
      <c r="C56" s="32">
        <v>0</v>
      </c>
      <c r="D56" s="32">
        <v>0</v>
      </c>
      <c r="E56" s="129"/>
      <c r="F56" s="129"/>
    </row>
    <row r="57" ht="32.1" customHeight="true" spans="1:6">
      <c r="A57" s="127" t="s">
        <v>1198</v>
      </c>
      <c r="B57" s="32">
        <v>8895</v>
      </c>
      <c r="C57" s="32">
        <v>8895</v>
      </c>
      <c r="D57" s="32">
        <v>0</v>
      </c>
      <c r="E57" s="129"/>
      <c r="F57" s="129"/>
    </row>
    <row r="58" customHeight="true" spans="1:6">
      <c r="A58" s="106" t="s">
        <v>1199</v>
      </c>
      <c r="B58" s="107">
        <v>0</v>
      </c>
      <c r="C58" s="107">
        <v>0</v>
      </c>
      <c r="D58" s="107">
        <v>0</v>
      </c>
      <c r="E58" s="129"/>
      <c r="F58" s="129"/>
    </row>
    <row r="59" customHeight="true" spans="1:6">
      <c r="A59" s="106" t="s">
        <v>1200</v>
      </c>
      <c r="B59" s="107">
        <v>0</v>
      </c>
      <c r="C59" s="107">
        <v>0</v>
      </c>
      <c r="D59" s="107">
        <v>0</v>
      </c>
      <c r="E59" s="129"/>
      <c r="F59" s="129"/>
    </row>
    <row r="60" ht="35.1" customHeight="true" spans="1:6">
      <c r="A60" s="106" t="s">
        <v>1201</v>
      </c>
      <c r="B60" s="107">
        <v>8895</v>
      </c>
      <c r="C60" s="107">
        <v>8895</v>
      </c>
      <c r="D60" s="107">
        <v>0</v>
      </c>
      <c r="E60" s="129">
        <v>0</v>
      </c>
      <c r="F60" s="129">
        <v>0</v>
      </c>
    </row>
    <row r="61" ht="32.1" customHeight="true" spans="1:6">
      <c r="A61" s="127" t="s">
        <v>1202</v>
      </c>
      <c r="B61" s="107">
        <v>0</v>
      </c>
      <c r="C61" s="107">
        <v>0</v>
      </c>
      <c r="D61" s="107">
        <v>0</v>
      </c>
      <c r="E61" s="129"/>
      <c r="F61" s="129"/>
    </row>
    <row r="62" ht="32.1" customHeight="true" spans="1:6">
      <c r="A62" s="127" t="s">
        <v>1203</v>
      </c>
      <c r="B62" s="107">
        <v>0</v>
      </c>
      <c r="C62" s="107">
        <v>0</v>
      </c>
      <c r="D62" s="107">
        <v>0</v>
      </c>
      <c r="E62" s="129"/>
      <c r="F62" s="129"/>
    </row>
    <row r="63" ht="32.1" customHeight="true" spans="1:6">
      <c r="A63" s="127" t="s">
        <v>1204</v>
      </c>
      <c r="B63" s="107">
        <v>0</v>
      </c>
      <c r="C63" s="107">
        <v>0</v>
      </c>
      <c r="D63" s="107">
        <v>0</v>
      </c>
      <c r="E63" s="129"/>
      <c r="F63" s="129"/>
    </row>
    <row r="64" ht="35.1" customHeight="true" spans="1:6">
      <c r="A64" s="31" t="s">
        <v>748</v>
      </c>
      <c r="B64" s="32">
        <v>130</v>
      </c>
      <c r="C64" s="32">
        <v>122</v>
      </c>
      <c r="D64" s="32">
        <v>90</v>
      </c>
      <c r="E64" s="129">
        <v>69.2307692307692</v>
      </c>
      <c r="F64" s="129">
        <v>73.7704918032787</v>
      </c>
    </row>
    <row r="65" ht="32.1" customHeight="true" spans="1:6">
      <c r="A65" s="127" t="s">
        <v>1205</v>
      </c>
      <c r="B65" s="32">
        <v>130</v>
      </c>
      <c r="C65" s="32">
        <v>122</v>
      </c>
      <c r="D65" s="32">
        <v>90</v>
      </c>
      <c r="E65" s="129">
        <v>69.2307692307692</v>
      </c>
      <c r="F65" s="129">
        <v>73.7704918032787</v>
      </c>
    </row>
    <row r="66" customHeight="true" spans="1:6">
      <c r="A66" s="106" t="s">
        <v>1163</v>
      </c>
      <c r="B66" s="107">
        <v>40</v>
      </c>
      <c r="C66" s="107">
        <v>38</v>
      </c>
      <c r="D66" s="107"/>
      <c r="E66" s="129">
        <v>0</v>
      </c>
      <c r="F66" s="129">
        <v>0</v>
      </c>
    </row>
    <row r="67" customHeight="true" spans="1:6">
      <c r="A67" s="106" t="s">
        <v>1206</v>
      </c>
      <c r="B67" s="107">
        <v>0</v>
      </c>
      <c r="C67" s="107">
        <v>0</v>
      </c>
      <c r="D67" s="107">
        <v>0</v>
      </c>
      <c r="E67" s="129"/>
      <c r="F67" s="129"/>
    </row>
    <row r="68" customHeight="true" spans="1:6">
      <c r="A68" s="106" t="s">
        <v>1207</v>
      </c>
      <c r="B68" s="107">
        <v>0</v>
      </c>
      <c r="C68" s="107">
        <v>0</v>
      </c>
      <c r="D68" s="107">
        <v>0</v>
      </c>
      <c r="E68" s="129"/>
      <c r="F68" s="129"/>
    </row>
    <row r="69" ht="32.1" customHeight="true" spans="1:6">
      <c r="A69" s="106" t="s">
        <v>1208</v>
      </c>
      <c r="B69" s="107">
        <v>90</v>
      </c>
      <c r="C69" s="107">
        <v>84</v>
      </c>
      <c r="D69" s="107">
        <v>90</v>
      </c>
      <c r="E69" s="130">
        <v>100</v>
      </c>
      <c r="F69" s="130">
        <v>107.142857142857</v>
      </c>
    </row>
    <row r="70" ht="35.1" customHeight="true" spans="1:6">
      <c r="A70" s="127" t="s">
        <v>1209</v>
      </c>
      <c r="B70" s="107">
        <v>0</v>
      </c>
      <c r="C70" s="107">
        <v>0</v>
      </c>
      <c r="D70" s="107">
        <v>0</v>
      </c>
      <c r="E70" s="129"/>
      <c r="F70" s="129"/>
    </row>
    <row r="71" ht="32.1" customHeight="true" spans="1:6">
      <c r="A71" s="127" t="s">
        <v>1210</v>
      </c>
      <c r="B71" s="107">
        <v>0</v>
      </c>
      <c r="C71" s="107">
        <v>0</v>
      </c>
      <c r="D71" s="107">
        <v>0</v>
      </c>
      <c r="E71" s="129"/>
      <c r="F71" s="129"/>
    </row>
    <row r="72" ht="32.1" customHeight="true" spans="1:6">
      <c r="A72" s="127" t="s">
        <v>1211</v>
      </c>
      <c r="B72" s="107">
        <v>0</v>
      </c>
      <c r="C72" s="107">
        <v>0</v>
      </c>
      <c r="D72" s="107">
        <v>0</v>
      </c>
      <c r="E72" s="129"/>
      <c r="F72" s="129"/>
    </row>
    <row r="73" ht="32.1" customHeight="true" spans="1:6">
      <c r="A73" s="127" t="s">
        <v>1212</v>
      </c>
      <c r="B73" s="107">
        <v>0</v>
      </c>
      <c r="C73" s="107">
        <v>0</v>
      </c>
      <c r="D73" s="107">
        <v>0</v>
      </c>
      <c r="E73" s="129"/>
      <c r="F73" s="129"/>
    </row>
    <row r="74" customHeight="true" spans="1:6">
      <c r="A74" s="31" t="s">
        <v>840</v>
      </c>
      <c r="B74" s="107">
        <v>0</v>
      </c>
      <c r="C74" s="107">
        <v>0</v>
      </c>
      <c r="D74" s="107">
        <v>0</v>
      </c>
      <c r="E74" s="129"/>
      <c r="F74" s="129"/>
    </row>
    <row r="75" ht="35.1" customHeight="true" spans="1:6">
      <c r="A75" s="127" t="s">
        <v>1213</v>
      </c>
      <c r="B75" s="107">
        <v>0</v>
      </c>
      <c r="C75" s="107">
        <v>0</v>
      </c>
      <c r="D75" s="107">
        <v>0</v>
      </c>
      <c r="E75" s="129"/>
      <c r="F75" s="129"/>
    </row>
    <row r="76" customHeight="true" spans="1:6">
      <c r="A76" s="127" t="s">
        <v>1214</v>
      </c>
      <c r="B76" s="107">
        <v>0</v>
      </c>
      <c r="C76" s="107">
        <v>0</v>
      </c>
      <c r="D76" s="107">
        <v>0</v>
      </c>
      <c r="E76" s="129"/>
      <c r="F76" s="129"/>
    </row>
    <row r="77" customHeight="true" spans="1:6">
      <c r="A77" s="127" t="s">
        <v>1215</v>
      </c>
      <c r="B77" s="107">
        <v>0</v>
      </c>
      <c r="C77" s="107">
        <v>0</v>
      </c>
      <c r="D77" s="107">
        <v>0</v>
      </c>
      <c r="E77" s="129"/>
      <c r="F77" s="129"/>
    </row>
    <row r="78" customHeight="true" spans="1:6">
      <c r="A78" s="127" t="s">
        <v>1216</v>
      </c>
      <c r="B78" s="107">
        <v>0</v>
      </c>
      <c r="C78" s="107">
        <v>0</v>
      </c>
      <c r="D78" s="107">
        <v>0</v>
      </c>
      <c r="E78" s="129"/>
      <c r="F78" s="129"/>
    </row>
    <row r="79" customHeight="true" spans="1:6">
      <c r="A79" s="127" t="s">
        <v>1217</v>
      </c>
      <c r="B79" s="107">
        <v>0</v>
      </c>
      <c r="C79" s="107">
        <v>0</v>
      </c>
      <c r="D79" s="107">
        <v>0</v>
      </c>
      <c r="E79" s="129"/>
      <c r="F79" s="129"/>
    </row>
    <row r="80" ht="35.1" customHeight="true" spans="1:6">
      <c r="A80" s="127" t="s">
        <v>1218</v>
      </c>
      <c r="B80" s="107">
        <v>0</v>
      </c>
      <c r="C80" s="107">
        <v>0</v>
      </c>
      <c r="D80" s="107">
        <v>0</v>
      </c>
      <c r="E80" s="129"/>
      <c r="F80" s="129"/>
    </row>
    <row r="81" ht="49.5" customHeight="true" spans="1:6">
      <c r="A81" s="127" t="s">
        <v>1219</v>
      </c>
      <c r="B81" s="107">
        <v>0</v>
      </c>
      <c r="C81" s="107">
        <v>0</v>
      </c>
      <c r="D81" s="107">
        <v>0</v>
      </c>
      <c r="E81" s="129"/>
      <c r="F81" s="129"/>
    </row>
    <row r="82" ht="32.1" customHeight="true" spans="1:6">
      <c r="A82" s="127" t="s">
        <v>1220</v>
      </c>
      <c r="B82" s="107">
        <v>0</v>
      </c>
      <c r="C82" s="107">
        <v>0</v>
      </c>
      <c r="D82" s="107">
        <v>0</v>
      </c>
      <c r="E82" s="129"/>
      <c r="F82" s="129"/>
    </row>
    <row r="83" ht="35.1" customHeight="true" spans="1:6">
      <c r="A83" s="127" t="s">
        <v>1221</v>
      </c>
      <c r="B83" s="107">
        <v>0</v>
      </c>
      <c r="C83" s="107">
        <v>0</v>
      </c>
      <c r="D83" s="107">
        <v>0</v>
      </c>
      <c r="E83" s="129"/>
      <c r="F83" s="129"/>
    </row>
    <row r="84" ht="35.1" customHeight="true" spans="1:6">
      <c r="A84" s="127" t="s">
        <v>1222</v>
      </c>
      <c r="B84" s="107">
        <v>0</v>
      </c>
      <c r="C84" s="107">
        <v>0</v>
      </c>
      <c r="D84" s="107">
        <v>0</v>
      </c>
      <c r="E84" s="129"/>
      <c r="F84" s="129"/>
    </row>
    <row r="85" customHeight="true" spans="1:6">
      <c r="A85" s="131" t="s">
        <v>1223</v>
      </c>
      <c r="B85" s="107">
        <v>0</v>
      </c>
      <c r="C85" s="107">
        <v>0</v>
      </c>
      <c r="D85" s="107">
        <v>0</v>
      </c>
      <c r="E85" s="129"/>
      <c r="F85" s="129"/>
    </row>
    <row r="86" customHeight="true" spans="1:6">
      <c r="A86" s="127" t="s">
        <v>1224</v>
      </c>
      <c r="B86" s="107">
        <v>0</v>
      </c>
      <c r="C86" s="107">
        <v>0</v>
      </c>
      <c r="D86" s="107">
        <v>0</v>
      </c>
      <c r="E86" s="129"/>
      <c r="F86" s="129"/>
    </row>
    <row r="87" ht="35.1" customHeight="true" spans="1:6">
      <c r="A87" s="31" t="s">
        <v>935</v>
      </c>
      <c r="B87" s="107">
        <v>0</v>
      </c>
      <c r="C87" s="107">
        <v>0</v>
      </c>
      <c r="D87" s="107">
        <v>0</v>
      </c>
      <c r="E87" s="129"/>
      <c r="F87" s="129"/>
    </row>
    <row r="88" ht="35.1" customHeight="true" spans="1:6">
      <c r="A88" s="127" t="s">
        <v>1225</v>
      </c>
      <c r="B88" s="107">
        <v>0</v>
      </c>
      <c r="C88" s="107">
        <v>0</v>
      </c>
      <c r="D88" s="107">
        <v>0</v>
      </c>
      <c r="E88" s="129"/>
      <c r="F88" s="129"/>
    </row>
    <row r="89" customHeight="true" spans="1:6">
      <c r="A89" s="31" t="s">
        <v>208</v>
      </c>
      <c r="B89" s="32">
        <v>160787</v>
      </c>
      <c r="C89" s="32">
        <v>161380.39</v>
      </c>
      <c r="D89" s="32">
        <v>226</v>
      </c>
      <c r="E89" s="129"/>
      <c r="F89" s="129"/>
    </row>
    <row r="90" ht="32.1" customHeight="true" spans="1:6">
      <c r="A90" s="127" t="s">
        <v>1226</v>
      </c>
      <c r="B90" s="32">
        <v>159000</v>
      </c>
      <c r="C90" s="32">
        <v>159000</v>
      </c>
      <c r="D90" s="32">
        <v>0</v>
      </c>
      <c r="E90" s="129">
        <v>0</v>
      </c>
      <c r="F90" s="129">
        <v>0</v>
      </c>
    </row>
    <row r="91" customHeight="true" spans="1:6">
      <c r="A91" s="106" t="s">
        <v>1227</v>
      </c>
      <c r="B91" s="107">
        <v>0</v>
      </c>
      <c r="C91" s="107"/>
      <c r="D91" s="107">
        <v>0</v>
      </c>
      <c r="E91" s="129"/>
      <c r="F91" s="129"/>
    </row>
    <row r="92" ht="32.1" customHeight="true" spans="1:6">
      <c r="A92" s="106" t="s">
        <v>1228</v>
      </c>
      <c r="B92" s="107">
        <v>159000</v>
      </c>
      <c r="C92" s="107">
        <v>159000</v>
      </c>
      <c r="D92" s="107"/>
      <c r="E92" s="129"/>
      <c r="F92" s="129"/>
    </row>
    <row r="93" ht="35.1" customHeight="true" spans="1:6">
      <c r="A93" s="106" t="s">
        <v>1229</v>
      </c>
      <c r="B93" s="107">
        <v>0</v>
      </c>
      <c r="C93" s="107">
        <v>0</v>
      </c>
      <c r="D93" s="107">
        <v>0</v>
      </c>
      <c r="E93" s="129"/>
      <c r="F93" s="129"/>
    </row>
    <row r="94" ht="35.1" customHeight="true" spans="1:6">
      <c r="A94" s="127" t="s">
        <v>1230</v>
      </c>
      <c r="B94" s="107">
        <v>0</v>
      </c>
      <c r="C94" s="107">
        <v>0</v>
      </c>
      <c r="D94" s="107">
        <v>0</v>
      </c>
      <c r="E94" s="129"/>
      <c r="F94" s="129"/>
    </row>
    <row r="95" customHeight="true" spans="1:6">
      <c r="A95" s="127" t="s">
        <v>1231</v>
      </c>
      <c r="B95" s="32">
        <v>1787</v>
      </c>
      <c r="C95" s="32">
        <v>2380.39</v>
      </c>
      <c r="D95" s="32">
        <v>226</v>
      </c>
      <c r="E95" s="129"/>
      <c r="F95" s="129"/>
    </row>
    <row r="96" ht="35.1" customHeight="true" spans="1:6">
      <c r="A96" s="106" t="s">
        <v>1232</v>
      </c>
      <c r="B96" s="107">
        <v>0</v>
      </c>
      <c r="C96" s="107">
        <v>0</v>
      </c>
      <c r="D96" s="107">
        <v>0</v>
      </c>
      <c r="E96" s="129"/>
      <c r="F96" s="129"/>
    </row>
    <row r="97" s="124" customFormat="true" ht="32.1" customHeight="true" spans="1:6">
      <c r="A97" s="106" t="s">
        <v>1233</v>
      </c>
      <c r="B97" s="107">
        <v>920</v>
      </c>
      <c r="C97" s="107">
        <v>962.13</v>
      </c>
      <c r="D97" s="107">
        <v>73</v>
      </c>
      <c r="E97" s="129"/>
      <c r="F97" s="129"/>
    </row>
    <row r="98" ht="32.1" customHeight="true" spans="1:6">
      <c r="A98" s="106" t="s">
        <v>1234</v>
      </c>
      <c r="B98" s="107">
        <v>275</v>
      </c>
      <c r="C98" s="107">
        <v>778.36</v>
      </c>
      <c r="D98" s="107">
        <v>92</v>
      </c>
      <c r="E98" s="129"/>
      <c r="F98" s="129"/>
    </row>
    <row r="99" ht="32.1" customHeight="true" spans="1:6">
      <c r="A99" s="106" t="s">
        <v>1235</v>
      </c>
      <c r="B99" s="107">
        <v>0</v>
      </c>
      <c r="C99" s="107">
        <v>0</v>
      </c>
      <c r="D99" s="107">
        <v>0</v>
      </c>
      <c r="E99" s="129"/>
      <c r="F99" s="129"/>
    </row>
    <row r="100" ht="32.1" customHeight="true" spans="1:6">
      <c r="A100" s="106" t="s">
        <v>1236</v>
      </c>
      <c r="B100" s="107">
        <v>0</v>
      </c>
      <c r="C100" s="107">
        <v>0</v>
      </c>
      <c r="D100" s="107">
        <v>0</v>
      </c>
      <c r="E100" s="129"/>
      <c r="F100" s="129"/>
    </row>
    <row r="101" ht="32.1" customHeight="true" spans="1:6">
      <c r="A101" s="106" t="s">
        <v>1237</v>
      </c>
      <c r="B101" s="107">
        <v>124</v>
      </c>
      <c r="C101" s="107">
        <v>161.69</v>
      </c>
      <c r="D101" s="107">
        <v>0</v>
      </c>
      <c r="E101" s="129"/>
      <c r="F101" s="129"/>
    </row>
    <row r="102" ht="32.1" customHeight="true" spans="1:6">
      <c r="A102" s="106" t="s">
        <v>1238</v>
      </c>
      <c r="B102" s="107">
        <v>0</v>
      </c>
      <c r="C102" s="107">
        <v>0</v>
      </c>
      <c r="D102" s="107">
        <v>0</v>
      </c>
      <c r="E102" s="129"/>
      <c r="F102" s="129"/>
    </row>
    <row r="103" customHeight="true" spans="1:6">
      <c r="A103" s="106" t="s">
        <v>1239</v>
      </c>
      <c r="B103" s="107">
        <v>0</v>
      </c>
      <c r="C103" s="107">
        <v>0</v>
      </c>
      <c r="D103" s="107">
        <v>0</v>
      </c>
      <c r="E103" s="129"/>
      <c r="F103" s="129"/>
    </row>
    <row r="104" ht="32.1" customHeight="true" spans="1:6">
      <c r="A104" s="106" t="s">
        <v>1240</v>
      </c>
      <c r="B104" s="107">
        <v>0</v>
      </c>
      <c r="C104" s="107">
        <v>0</v>
      </c>
      <c r="D104" s="107">
        <v>0</v>
      </c>
      <c r="E104" s="129"/>
      <c r="F104" s="129"/>
    </row>
    <row r="105" ht="32.1" customHeight="true" spans="1:6">
      <c r="A105" s="106" t="s">
        <v>1241</v>
      </c>
      <c r="B105" s="107">
        <v>138</v>
      </c>
      <c r="C105" s="107">
        <v>148.21</v>
      </c>
      <c r="D105" s="107">
        <v>43</v>
      </c>
      <c r="E105" s="130"/>
      <c r="F105" s="130"/>
    </row>
    <row r="106" ht="32.1" customHeight="true" spans="1:6">
      <c r="A106" s="106" t="s">
        <v>1242</v>
      </c>
      <c r="B106" s="107">
        <v>330</v>
      </c>
      <c r="C106" s="107">
        <v>330</v>
      </c>
      <c r="D106" s="107">
        <v>18</v>
      </c>
      <c r="E106" s="130"/>
      <c r="F106" s="130"/>
    </row>
    <row r="107" ht="24" customHeight="true" spans="1:6">
      <c r="A107" s="31" t="s">
        <v>1078</v>
      </c>
      <c r="B107" s="32">
        <v>27696</v>
      </c>
      <c r="C107" s="32">
        <v>29985</v>
      </c>
      <c r="D107" s="32">
        <v>28160</v>
      </c>
      <c r="E107" s="129">
        <v>101.675332177932</v>
      </c>
      <c r="F107" s="129">
        <v>93.9136234784059</v>
      </c>
    </row>
    <row r="108" customHeight="true" spans="1:6">
      <c r="A108" s="127" t="s">
        <v>1243</v>
      </c>
      <c r="B108" s="32">
        <v>27696</v>
      </c>
      <c r="C108" s="32">
        <v>29985</v>
      </c>
      <c r="D108" s="32">
        <v>28160</v>
      </c>
      <c r="E108" s="129">
        <v>101.675332177932</v>
      </c>
      <c r="F108" s="129">
        <v>93.9136234784059</v>
      </c>
    </row>
    <row r="109" ht="32.1" customHeight="true" spans="1:6">
      <c r="A109" s="106" t="s">
        <v>1244</v>
      </c>
      <c r="B109" s="107">
        <v>0</v>
      </c>
      <c r="C109" s="107">
        <v>0</v>
      </c>
      <c r="D109" s="107">
        <v>0</v>
      </c>
      <c r="E109" s="129"/>
      <c r="F109" s="129"/>
    </row>
    <row r="110" customHeight="true" spans="1:6">
      <c r="A110" s="106" t="s">
        <v>1245</v>
      </c>
      <c r="B110" s="107">
        <v>0</v>
      </c>
      <c r="C110" s="107">
        <v>0</v>
      </c>
      <c r="D110" s="107">
        <v>0</v>
      </c>
      <c r="E110" s="129"/>
      <c r="F110" s="129"/>
    </row>
    <row r="111" ht="35.1" customHeight="true" spans="1:6">
      <c r="A111" s="106" t="s">
        <v>1246</v>
      </c>
      <c r="B111" s="107">
        <v>0</v>
      </c>
      <c r="C111" s="107">
        <v>0</v>
      </c>
      <c r="D111" s="107">
        <v>0</v>
      </c>
      <c r="E111" s="129"/>
      <c r="F111" s="129"/>
    </row>
    <row r="112" ht="32.1" customHeight="true" spans="1:6">
      <c r="A112" s="106" t="s">
        <v>1247</v>
      </c>
      <c r="B112" s="107">
        <v>18169</v>
      </c>
      <c r="C112" s="107">
        <v>20458</v>
      </c>
      <c r="D112" s="107">
        <v>19306</v>
      </c>
      <c r="E112" s="130">
        <v>106.257911827839</v>
      </c>
      <c r="F112" s="130">
        <v>94.3689510216052</v>
      </c>
    </row>
    <row r="113" ht="32.1" customHeight="true" spans="1:6">
      <c r="A113" s="106" t="s">
        <v>1248</v>
      </c>
      <c r="B113" s="107">
        <v>0</v>
      </c>
      <c r="C113" s="107">
        <v>0</v>
      </c>
      <c r="D113" s="107">
        <v>0</v>
      </c>
      <c r="E113" s="130"/>
      <c r="F113" s="130"/>
    </row>
    <row r="114" ht="32.1" customHeight="true" spans="1:6">
      <c r="A114" s="106" t="s">
        <v>1249</v>
      </c>
      <c r="B114" s="107">
        <v>0</v>
      </c>
      <c r="C114" s="107">
        <v>0</v>
      </c>
      <c r="D114" s="107">
        <v>0</v>
      </c>
      <c r="E114" s="129"/>
      <c r="F114" s="129"/>
    </row>
    <row r="115" ht="32.1" customHeight="true" spans="1:6">
      <c r="A115" s="106" t="s">
        <v>1250</v>
      </c>
      <c r="B115" s="107">
        <v>0</v>
      </c>
      <c r="C115" s="107">
        <v>0</v>
      </c>
      <c r="D115" s="107">
        <v>0</v>
      </c>
      <c r="E115" s="129"/>
      <c r="F115" s="129"/>
    </row>
    <row r="116" ht="32.1" customHeight="true" spans="1:6">
      <c r="A116" s="106" t="s">
        <v>1251</v>
      </c>
      <c r="B116" s="107">
        <v>0</v>
      </c>
      <c r="C116" s="107">
        <v>0</v>
      </c>
      <c r="D116" s="107">
        <v>0</v>
      </c>
      <c r="E116" s="129"/>
      <c r="F116" s="129"/>
    </row>
    <row r="117" ht="32.1" customHeight="true" spans="1:6">
      <c r="A117" s="106" t="s">
        <v>1252</v>
      </c>
      <c r="B117" s="107">
        <v>0</v>
      </c>
      <c r="C117" s="107">
        <v>0</v>
      </c>
      <c r="D117" s="107">
        <v>0</v>
      </c>
      <c r="E117" s="129"/>
      <c r="F117" s="129"/>
    </row>
    <row r="118" ht="32.1" customHeight="true" spans="1:6">
      <c r="A118" s="106" t="s">
        <v>1253</v>
      </c>
      <c r="B118" s="107">
        <v>0</v>
      </c>
      <c r="C118" s="107">
        <v>0</v>
      </c>
      <c r="D118" s="107">
        <v>0</v>
      </c>
      <c r="E118" s="129"/>
      <c r="F118" s="129"/>
    </row>
    <row r="119" customHeight="true" spans="1:6">
      <c r="A119" s="106" t="s">
        <v>1254</v>
      </c>
      <c r="B119" s="107">
        <v>0</v>
      </c>
      <c r="C119" s="107">
        <v>0</v>
      </c>
      <c r="D119" s="107">
        <v>0</v>
      </c>
      <c r="E119" s="129"/>
      <c r="F119" s="129"/>
    </row>
    <row r="120" customHeight="true" spans="1:6">
      <c r="A120" s="106" t="s">
        <v>1255</v>
      </c>
      <c r="B120" s="107">
        <v>0</v>
      </c>
      <c r="C120" s="107">
        <v>0</v>
      </c>
      <c r="D120" s="107">
        <v>0</v>
      </c>
      <c r="E120" s="129"/>
      <c r="F120" s="129"/>
    </row>
    <row r="121" ht="35.1" customHeight="true" spans="1:6">
      <c r="A121" s="106" t="s">
        <v>1256</v>
      </c>
      <c r="B121" s="107">
        <v>5546</v>
      </c>
      <c r="C121" s="107">
        <v>5546</v>
      </c>
      <c r="D121" s="107">
        <v>5735</v>
      </c>
      <c r="E121" s="130">
        <v>103.407861521818</v>
      </c>
      <c r="F121" s="130">
        <v>103.407861521818</v>
      </c>
    </row>
    <row r="122" ht="35.1" customHeight="true" spans="1:6">
      <c r="A122" s="106" t="s">
        <v>1257</v>
      </c>
      <c r="B122" s="107">
        <v>0</v>
      </c>
      <c r="C122" s="107">
        <v>0</v>
      </c>
      <c r="D122" s="107">
        <v>0</v>
      </c>
      <c r="E122" s="130"/>
      <c r="F122" s="130"/>
    </row>
    <row r="123" ht="32.1" customHeight="true" spans="1:6">
      <c r="A123" s="106" t="s">
        <v>1258</v>
      </c>
      <c r="B123" s="107">
        <v>1343</v>
      </c>
      <c r="C123" s="107">
        <v>1343</v>
      </c>
      <c r="D123" s="107">
        <v>0</v>
      </c>
      <c r="E123" s="130">
        <v>0</v>
      </c>
      <c r="F123" s="130">
        <v>0</v>
      </c>
    </row>
    <row r="124" ht="35.1" customHeight="true" spans="1:6">
      <c r="A124" s="106" t="s">
        <v>1259</v>
      </c>
      <c r="B124" s="107">
        <v>2638</v>
      </c>
      <c r="C124" s="107">
        <v>2638</v>
      </c>
      <c r="D124" s="107">
        <v>3119</v>
      </c>
      <c r="E124" s="130">
        <v>118.233510235027</v>
      </c>
      <c r="F124" s="130">
        <v>118.233510235027</v>
      </c>
    </row>
    <row r="125" ht="35.1" customHeight="true" spans="1:6">
      <c r="A125" s="106" t="s">
        <v>1260</v>
      </c>
      <c r="B125" s="107">
        <v>0</v>
      </c>
      <c r="C125" s="107">
        <v>0</v>
      </c>
      <c r="D125" s="107">
        <v>0</v>
      </c>
      <c r="E125" s="129"/>
      <c r="F125" s="129"/>
    </row>
    <row r="126" customHeight="true" spans="1:6">
      <c r="A126" s="31" t="s">
        <v>1086</v>
      </c>
      <c r="B126" s="32">
        <v>250</v>
      </c>
      <c r="C126" s="32">
        <v>250</v>
      </c>
      <c r="D126" s="32">
        <v>74</v>
      </c>
      <c r="E126" s="129">
        <v>29.6</v>
      </c>
      <c r="F126" s="129">
        <v>29.6</v>
      </c>
    </row>
    <row r="127" ht="32.1" customHeight="true" spans="1:6">
      <c r="A127" s="127" t="s">
        <v>1261</v>
      </c>
      <c r="B127" s="32">
        <v>250</v>
      </c>
      <c r="C127" s="32">
        <v>250</v>
      </c>
      <c r="D127" s="32">
        <v>74</v>
      </c>
      <c r="E127" s="129">
        <v>29.6</v>
      </c>
      <c r="F127" s="129">
        <v>29.6</v>
      </c>
    </row>
    <row r="128" ht="32.1" customHeight="true" spans="1:6">
      <c r="A128" s="106" t="s">
        <v>1262</v>
      </c>
      <c r="B128" s="107">
        <v>0</v>
      </c>
      <c r="C128" s="107">
        <v>0</v>
      </c>
      <c r="D128" s="107">
        <v>0</v>
      </c>
      <c r="E128" s="129"/>
      <c r="F128" s="129"/>
    </row>
    <row r="129" ht="32.1" customHeight="true" spans="1:6">
      <c r="A129" s="106" t="s">
        <v>1263</v>
      </c>
      <c r="B129" s="107">
        <v>4</v>
      </c>
      <c r="C129" s="107">
        <v>4</v>
      </c>
      <c r="D129" s="107">
        <v>0</v>
      </c>
      <c r="E129" s="129"/>
      <c r="F129" s="129"/>
    </row>
    <row r="130" ht="32.1" customHeight="true" spans="1:6">
      <c r="A130" s="106" t="s">
        <v>1264</v>
      </c>
      <c r="B130" s="107">
        <v>0</v>
      </c>
      <c r="C130" s="107">
        <v>0</v>
      </c>
      <c r="D130" s="107">
        <v>0</v>
      </c>
      <c r="E130" s="129"/>
      <c r="F130" s="129"/>
    </row>
    <row r="131" ht="32.1" customHeight="true" spans="1:6">
      <c r="A131" s="106" t="s">
        <v>1265</v>
      </c>
      <c r="B131" s="107">
        <v>0</v>
      </c>
      <c r="C131" s="107">
        <v>0</v>
      </c>
      <c r="D131" s="107">
        <v>0</v>
      </c>
      <c r="E131" s="129"/>
      <c r="F131" s="129"/>
    </row>
    <row r="132" ht="32.1" customHeight="true" spans="1:6">
      <c r="A132" s="106" t="s">
        <v>1266</v>
      </c>
      <c r="B132" s="107">
        <v>246</v>
      </c>
      <c r="C132" s="107">
        <v>246</v>
      </c>
      <c r="D132" s="107">
        <v>74</v>
      </c>
      <c r="E132" s="130">
        <v>30.0813008130081</v>
      </c>
      <c r="F132" s="130">
        <v>30.0813008130081</v>
      </c>
    </row>
    <row r="133" ht="32.1" customHeight="true" spans="1:6">
      <c r="A133" s="106" t="s">
        <v>1267</v>
      </c>
      <c r="B133" s="107">
        <v>0</v>
      </c>
      <c r="C133" s="107">
        <v>0</v>
      </c>
      <c r="D133" s="107">
        <v>0</v>
      </c>
      <c r="E133" s="129"/>
      <c r="F133" s="129"/>
    </row>
    <row r="134" customHeight="true" spans="1:6">
      <c r="A134" s="31" t="s">
        <v>1268</v>
      </c>
      <c r="B134" s="107">
        <v>0</v>
      </c>
      <c r="C134" s="107">
        <v>0</v>
      </c>
      <c r="D134" s="107">
        <v>0</v>
      </c>
      <c r="E134" s="129"/>
      <c r="F134" s="129"/>
    </row>
    <row r="135" customHeight="true" spans="1:6">
      <c r="A135" s="127" t="s">
        <v>1269</v>
      </c>
      <c r="B135" s="107">
        <v>0</v>
      </c>
      <c r="C135" s="107">
        <v>0</v>
      </c>
      <c r="D135" s="107">
        <v>0</v>
      </c>
      <c r="E135" s="129"/>
      <c r="F135" s="129"/>
    </row>
    <row r="136" customHeight="true" spans="1:6">
      <c r="A136" s="127" t="s">
        <v>1270</v>
      </c>
      <c r="B136" s="107">
        <v>0</v>
      </c>
      <c r="C136" s="107">
        <v>0</v>
      </c>
      <c r="D136" s="107">
        <v>0</v>
      </c>
      <c r="E136" s="129"/>
      <c r="F136" s="129"/>
    </row>
    <row r="137" customHeight="true" spans="1:6">
      <c r="A137" s="51" t="s">
        <v>1271</v>
      </c>
      <c r="B137" s="32">
        <v>523960</v>
      </c>
      <c r="C137" s="32">
        <v>511888.84</v>
      </c>
      <c r="D137" s="32">
        <v>310152</v>
      </c>
      <c r="E137" s="129">
        <v>59.1938315901977</v>
      </c>
      <c r="F137" s="129">
        <v>60.5897170956101</v>
      </c>
    </row>
  </sheetData>
  <mergeCells count="2">
    <mergeCell ref="A1:F1"/>
    <mergeCell ref="D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09" fitToHeight="0" orientation="portrait" useFirstPageNumber="true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1"/>
  <sheetViews>
    <sheetView workbookViewId="0">
      <selection activeCell="E19" sqref="E19"/>
    </sheetView>
  </sheetViews>
  <sheetFormatPr defaultColWidth="9" defaultRowHeight="24.95" customHeight="true" outlineLevelCol="3"/>
  <cols>
    <col min="1" max="1" width="30.625" style="120" customWidth="true"/>
    <col min="2" max="2" width="12.625" style="120" customWidth="true"/>
    <col min="3" max="3" width="30.625" style="120" customWidth="true"/>
    <col min="4" max="4" width="12.625" style="120" customWidth="true"/>
  </cols>
  <sheetData>
    <row r="1" customHeight="true" spans="1:4">
      <c r="A1" s="85" t="s">
        <v>1272</v>
      </c>
      <c r="B1" s="85"/>
      <c r="C1" s="85"/>
      <c r="D1" s="85"/>
    </row>
    <row r="2" customHeight="true" spans="1:4">
      <c r="A2" s="121" t="s">
        <v>1273</v>
      </c>
      <c r="B2" s="121"/>
      <c r="C2" s="121"/>
      <c r="D2" s="121"/>
    </row>
    <row r="3" s="119" customFormat="true" customHeight="true" spans="1:4">
      <c r="A3" s="112" t="s">
        <v>1135</v>
      </c>
      <c r="B3" s="37" t="s">
        <v>5</v>
      </c>
      <c r="C3" s="112" t="s">
        <v>1135</v>
      </c>
      <c r="D3" s="37" t="s">
        <v>5</v>
      </c>
    </row>
    <row r="4" s="119" customFormat="true" customHeight="true" spans="1:4">
      <c r="A4" s="88" t="s">
        <v>1150</v>
      </c>
      <c r="B4" s="122">
        <v>381200</v>
      </c>
      <c r="C4" s="88" t="s">
        <v>1271</v>
      </c>
      <c r="D4" s="122">
        <v>310152</v>
      </c>
    </row>
    <row r="5" s="119" customFormat="true" customHeight="true" spans="1:4">
      <c r="A5" s="88" t="s">
        <v>1274</v>
      </c>
      <c r="B5" s="122"/>
      <c r="C5" s="88" t="s">
        <v>1275</v>
      </c>
      <c r="D5" s="122"/>
    </row>
    <row r="6" s="119" customFormat="true" customHeight="true" spans="1:4">
      <c r="A6" s="88" t="s">
        <v>1276</v>
      </c>
      <c r="B6" s="122"/>
      <c r="C6" s="88" t="s">
        <v>1277</v>
      </c>
      <c r="D6" s="122"/>
    </row>
    <row r="7" s="119" customFormat="true" customHeight="true" spans="1:4">
      <c r="A7" s="88" t="s">
        <v>1278</v>
      </c>
      <c r="B7" s="122">
        <v>21771</v>
      </c>
      <c r="C7" s="88"/>
      <c r="D7" s="122"/>
    </row>
    <row r="8" s="119" customFormat="true" customHeight="true" spans="1:4">
      <c r="A8" s="88" t="s">
        <v>1279</v>
      </c>
      <c r="B8" s="122"/>
      <c r="C8" s="88" t="s">
        <v>1280</v>
      </c>
      <c r="D8" s="122"/>
    </row>
    <row r="9" s="119" customFormat="true" customHeight="true" spans="1:4">
      <c r="A9" s="88" t="s">
        <v>1281</v>
      </c>
      <c r="B9" s="122"/>
      <c r="C9" s="88"/>
      <c r="D9" s="122"/>
    </row>
    <row r="10" s="119" customFormat="true" customHeight="true" spans="1:4">
      <c r="A10" s="88" t="s">
        <v>1282</v>
      </c>
      <c r="B10" s="122"/>
      <c r="C10" s="88"/>
      <c r="D10" s="122"/>
    </row>
    <row r="11" s="119" customFormat="true" customHeight="true" spans="1:4">
      <c r="A11" s="88" t="s">
        <v>122</v>
      </c>
      <c r="B11" s="122"/>
      <c r="C11" s="88" t="s">
        <v>123</v>
      </c>
      <c r="D11" s="122">
        <v>92819</v>
      </c>
    </row>
    <row r="12" s="119" customFormat="true" customHeight="true" spans="1:4">
      <c r="A12" s="88"/>
      <c r="B12" s="122"/>
      <c r="C12" s="88" t="s">
        <v>1283</v>
      </c>
      <c r="D12" s="122">
        <v>92819</v>
      </c>
    </row>
    <row r="13" s="119" customFormat="true" customHeight="true" spans="1:4">
      <c r="A13" s="88" t="s">
        <v>135</v>
      </c>
      <c r="B13" s="122"/>
      <c r="C13" s="88" t="s">
        <v>136</v>
      </c>
      <c r="D13" s="122"/>
    </row>
    <row r="14" s="119" customFormat="true" customHeight="true" spans="1:4">
      <c r="A14" s="88" t="s">
        <v>1284</v>
      </c>
      <c r="B14" s="122"/>
      <c r="D14" s="122"/>
    </row>
    <row r="15" s="119" customFormat="true" customHeight="true" spans="1:4">
      <c r="A15" s="88"/>
      <c r="B15" s="122"/>
      <c r="C15" s="88" t="s">
        <v>1285</v>
      </c>
      <c r="D15" s="122"/>
    </row>
    <row r="16" s="119" customFormat="true" customHeight="true" spans="1:4">
      <c r="A16" s="112" t="s">
        <v>1286</v>
      </c>
      <c r="B16" s="123">
        <v>402971</v>
      </c>
      <c r="C16" s="112" t="s">
        <v>1287</v>
      </c>
      <c r="D16" s="123">
        <v>402971</v>
      </c>
    </row>
    <row r="17" s="119" customFormat="true" customHeight="true" spans="1:4">
      <c r="A17" s="120"/>
      <c r="B17" s="120"/>
      <c r="C17" s="120"/>
      <c r="D17" s="120"/>
    </row>
    <row r="18" s="119" customFormat="true" customHeight="true" spans="1:4">
      <c r="A18" s="120"/>
      <c r="B18" s="120"/>
      <c r="C18" s="120"/>
      <c r="D18" s="120"/>
    </row>
    <row r="19" s="119" customFormat="true" customHeight="true" spans="1:4">
      <c r="A19" s="120"/>
      <c r="B19" s="120"/>
      <c r="C19" s="120"/>
      <c r="D19" s="120"/>
    </row>
    <row r="20" s="119" customFormat="true" customHeight="true" spans="1:4">
      <c r="A20" s="120"/>
      <c r="B20" s="120"/>
      <c r="C20" s="120"/>
      <c r="D20" s="120"/>
    </row>
    <row r="21" s="119" customFormat="true" customHeight="true" spans="1:4">
      <c r="A21" s="120"/>
      <c r="B21" s="120"/>
      <c r="C21" s="120"/>
      <c r="D21" s="120"/>
    </row>
  </sheetData>
  <mergeCells count="2">
    <mergeCell ref="A1:D1"/>
    <mergeCell ref="A2:D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18" orientation="portrait" useFirstPageNumber="true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2" sqref="G22"/>
    </sheetView>
  </sheetViews>
  <sheetFormatPr defaultColWidth="9" defaultRowHeight="24.95" customHeight="true" outlineLevelCol="5"/>
  <cols>
    <col min="1" max="1" width="28.875" style="62" customWidth="true"/>
    <col min="2" max="3" width="11.375" style="62" customWidth="true"/>
    <col min="4" max="4" width="11.375" style="110" customWidth="true"/>
    <col min="5" max="6" width="11.375" style="62" customWidth="true"/>
    <col min="7" max="16384" width="9" style="62"/>
  </cols>
  <sheetData>
    <row r="1" customHeight="true" spans="1:6">
      <c r="A1" s="35" t="s">
        <v>1288</v>
      </c>
      <c r="B1" s="35"/>
      <c r="C1" s="35"/>
      <c r="D1" s="111"/>
      <c r="E1" s="35"/>
      <c r="F1" s="35"/>
    </row>
    <row r="2" customHeight="true" spans="1:6">
      <c r="A2" s="6"/>
      <c r="B2" s="6"/>
      <c r="C2" s="6"/>
      <c r="E2" s="116" t="s">
        <v>1289</v>
      </c>
      <c r="F2" s="116"/>
    </row>
    <row r="3" customHeight="true" spans="1:6">
      <c r="A3" s="112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customHeight="true" spans="1:6">
      <c r="A4" s="113" t="s">
        <v>1144</v>
      </c>
      <c r="B4" s="89">
        <v>13500</v>
      </c>
      <c r="C4" s="107">
        <v>8730</v>
      </c>
      <c r="D4" s="114">
        <v>8300</v>
      </c>
      <c r="E4" s="117">
        <f>D4/B4*100</f>
        <v>61.4814814814815</v>
      </c>
      <c r="F4" s="117">
        <f>D4/C4*100</f>
        <v>95.0744558991982</v>
      </c>
    </row>
    <row r="5" customHeight="true" spans="1:6">
      <c r="A5" s="113" t="s">
        <v>1145</v>
      </c>
      <c r="B5" s="89">
        <v>700</v>
      </c>
      <c r="C5" s="107">
        <v>1443</v>
      </c>
      <c r="D5" s="114">
        <v>1300</v>
      </c>
      <c r="E5" s="117">
        <f t="shared" ref="E5:E8" si="0">D5/B5*100</f>
        <v>185.714285714286</v>
      </c>
      <c r="F5" s="117">
        <f t="shared" ref="F5:F8" si="1">D5/C5*100</f>
        <v>90.0900900900901</v>
      </c>
    </row>
    <row r="6" customHeight="true" spans="1:6">
      <c r="A6" s="113" t="s">
        <v>1146</v>
      </c>
      <c r="B6" s="89">
        <v>145800</v>
      </c>
      <c r="C6" s="107">
        <v>142518</v>
      </c>
      <c r="D6" s="114">
        <v>97900</v>
      </c>
      <c r="E6" s="117">
        <f t="shared" si="0"/>
        <v>67.1467764060357</v>
      </c>
      <c r="F6" s="117">
        <f t="shared" si="1"/>
        <v>68.6930773656661</v>
      </c>
    </row>
    <row r="7" customHeight="true" spans="1:6">
      <c r="A7" s="113" t="s">
        <v>1147</v>
      </c>
      <c r="B7" s="89">
        <v>8000</v>
      </c>
      <c r="C7" s="107">
        <v>12500</v>
      </c>
      <c r="D7" s="114">
        <v>5000</v>
      </c>
      <c r="E7" s="117">
        <f t="shared" si="0"/>
        <v>62.5</v>
      </c>
      <c r="F7" s="117">
        <f t="shared" si="1"/>
        <v>40</v>
      </c>
    </row>
    <row r="8" customHeight="true" spans="1:6">
      <c r="A8" s="113" t="s">
        <v>1148</v>
      </c>
      <c r="B8" s="89">
        <v>6000</v>
      </c>
      <c r="C8" s="107">
        <v>9300</v>
      </c>
      <c r="D8" s="114">
        <v>5000</v>
      </c>
      <c r="E8" s="117">
        <f t="shared" si="0"/>
        <v>83.3333333333333</v>
      </c>
      <c r="F8" s="117">
        <f t="shared" si="1"/>
        <v>53.763440860215</v>
      </c>
    </row>
    <row r="9" customHeight="true" spans="1:6">
      <c r="A9" s="113" t="s">
        <v>1149</v>
      </c>
      <c r="B9" s="89"/>
      <c r="C9" s="107">
        <v>9209</v>
      </c>
      <c r="D9" s="114"/>
      <c r="E9" s="117"/>
      <c r="F9" s="117"/>
    </row>
    <row r="10" customHeight="true" spans="1:6">
      <c r="A10" s="87" t="s">
        <v>1150</v>
      </c>
      <c r="B10" s="90">
        <v>174000</v>
      </c>
      <c r="C10" s="32">
        <v>183700</v>
      </c>
      <c r="D10" s="115">
        <v>117500</v>
      </c>
      <c r="E10" s="118">
        <f t="shared" ref="E10" si="2">D10/B10*100</f>
        <v>67.5287356321839</v>
      </c>
      <c r="F10" s="118">
        <f t="shared" ref="F10" si="3">D10/C10*100</f>
        <v>63.9629831246598</v>
      </c>
    </row>
  </sheetData>
  <mergeCells count="2">
    <mergeCell ref="A1:F1"/>
    <mergeCell ref="E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19" orientation="portrait" useFirstPageNumber="true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96"/>
  <sheetViews>
    <sheetView showZeros="0" workbookViewId="0">
      <selection activeCell="H19" sqref="H19"/>
    </sheetView>
  </sheetViews>
  <sheetFormatPr defaultColWidth="9" defaultRowHeight="24.95" customHeight="true" outlineLevelCol="5"/>
  <cols>
    <col min="1" max="1" width="28.875" style="27" customWidth="true"/>
    <col min="2" max="2" width="11.375" style="27" customWidth="true"/>
    <col min="3" max="4" width="11.375" style="93" customWidth="true"/>
    <col min="5" max="6" width="11.375" style="27" customWidth="true"/>
    <col min="7" max="16384" width="9" style="27"/>
  </cols>
  <sheetData>
    <row r="1" ht="30" customHeight="true" spans="1:6">
      <c r="A1" s="26" t="s">
        <v>1290</v>
      </c>
      <c r="B1" s="26"/>
      <c r="C1" s="26"/>
      <c r="D1" s="26"/>
      <c r="E1" s="26"/>
      <c r="F1" s="26"/>
    </row>
    <row r="2" s="28" customFormat="true" ht="20.1" customHeight="true" spans="1:6">
      <c r="A2" s="94"/>
      <c r="B2" s="94"/>
      <c r="C2" s="95"/>
      <c r="D2" s="94"/>
      <c r="E2" s="101" t="s">
        <v>1291</v>
      </c>
      <c r="F2" s="101"/>
    </row>
    <row r="3" s="91" customFormat="true" customHeight="true" spans="1:6">
      <c r="A3" s="63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33" customFormat="true" customHeight="true" spans="1:6">
      <c r="A4" s="96" t="s">
        <v>448</v>
      </c>
      <c r="B4" s="97"/>
      <c r="C4" s="97"/>
      <c r="D4" s="97"/>
      <c r="E4" s="102"/>
      <c r="F4" s="102"/>
    </row>
    <row r="5" s="33" customFormat="true" ht="35.1" customHeight="true" spans="1:6">
      <c r="A5" s="96" t="s">
        <v>1292</v>
      </c>
      <c r="B5" s="97"/>
      <c r="C5" s="97"/>
      <c r="D5" s="97"/>
      <c r="E5" s="102"/>
      <c r="F5" s="102"/>
    </row>
    <row r="6" customHeight="true" spans="1:6">
      <c r="A6" s="96" t="s">
        <v>490</v>
      </c>
      <c r="B6" s="97"/>
      <c r="C6" s="97"/>
      <c r="D6" s="97"/>
      <c r="E6" s="103"/>
      <c r="F6" s="103"/>
    </row>
    <row r="7" ht="32.1" customHeight="true" spans="1:6">
      <c r="A7" s="96" t="s">
        <v>1293</v>
      </c>
      <c r="B7" s="97"/>
      <c r="C7" s="97"/>
      <c r="D7" s="97"/>
      <c r="E7" s="103"/>
      <c r="F7" s="103"/>
    </row>
    <row r="8" customHeight="true" spans="1:6">
      <c r="A8" s="96" t="s">
        <v>1294</v>
      </c>
      <c r="B8" s="97"/>
      <c r="C8" s="97"/>
      <c r="D8" s="97"/>
      <c r="E8" s="103"/>
      <c r="F8" s="103"/>
    </row>
    <row r="9" ht="32.1" customHeight="true" spans="1:6">
      <c r="A9" s="96" t="s">
        <v>1295</v>
      </c>
      <c r="B9" s="97"/>
      <c r="C9" s="97"/>
      <c r="D9" s="97"/>
      <c r="E9" s="103"/>
      <c r="F9" s="103"/>
    </row>
    <row r="10" ht="35.1" customHeight="true" spans="1:6">
      <c r="A10" s="96" t="s">
        <v>527</v>
      </c>
      <c r="B10" s="97"/>
      <c r="C10" s="97"/>
      <c r="D10" s="97"/>
      <c r="E10" s="103"/>
      <c r="F10" s="103"/>
    </row>
    <row r="11" ht="32.1" customHeight="true" spans="1:6">
      <c r="A11" s="96" t="s">
        <v>1296</v>
      </c>
      <c r="B11" s="97"/>
      <c r="C11" s="97"/>
      <c r="D11" s="97"/>
      <c r="E11" s="103"/>
      <c r="F11" s="103"/>
    </row>
    <row r="12" s="33" customFormat="true" ht="32.1" customHeight="true" spans="1:6">
      <c r="A12" s="96" t="s">
        <v>1297</v>
      </c>
      <c r="B12" s="97"/>
      <c r="C12" s="97"/>
      <c r="D12" s="97"/>
      <c r="E12" s="102"/>
      <c r="F12" s="102"/>
    </row>
    <row r="13" s="33" customFormat="true" ht="32.1" customHeight="true" spans="1:6">
      <c r="A13" s="96" t="s">
        <v>1298</v>
      </c>
      <c r="B13" s="97"/>
      <c r="C13" s="97"/>
      <c r="D13" s="97"/>
      <c r="E13" s="102"/>
      <c r="F13" s="102"/>
    </row>
    <row r="14" customHeight="true" spans="1:6">
      <c r="A14" s="96" t="s">
        <v>681</v>
      </c>
      <c r="B14" s="97"/>
      <c r="C14" s="97"/>
      <c r="D14" s="97"/>
      <c r="E14" s="103"/>
      <c r="F14" s="103"/>
    </row>
    <row r="15" ht="32.1" customHeight="true" spans="1:6">
      <c r="A15" s="96" t="s">
        <v>1299</v>
      </c>
      <c r="B15" s="97"/>
      <c r="C15" s="97"/>
      <c r="D15" s="97"/>
      <c r="E15" s="103"/>
      <c r="F15" s="103"/>
    </row>
    <row r="16" ht="32.1" customHeight="true" spans="1:6">
      <c r="A16" s="96" t="s">
        <v>1300</v>
      </c>
      <c r="B16" s="97"/>
      <c r="C16" s="97"/>
      <c r="D16" s="97"/>
      <c r="E16" s="103"/>
      <c r="F16" s="103"/>
    </row>
    <row r="17" ht="24" customHeight="true" spans="1:6">
      <c r="A17" s="96" t="s">
        <v>728</v>
      </c>
      <c r="B17" s="97">
        <v>136300</v>
      </c>
      <c r="C17" s="97">
        <f>C18+C36+C42</f>
        <v>144703</v>
      </c>
      <c r="D17" s="97">
        <f>D18+D36+D42</f>
        <v>92245</v>
      </c>
      <c r="E17" s="104">
        <f>D17/B17*100</f>
        <v>67.6779163609685</v>
      </c>
      <c r="F17" s="104">
        <f>D17/C17*100</f>
        <v>63.7478144889878</v>
      </c>
    </row>
    <row r="18" ht="35.1" customHeight="true" spans="1:6">
      <c r="A18" s="96" t="s">
        <v>1301</v>
      </c>
      <c r="B18" s="97">
        <v>122300</v>
      </c>
      <c r="C18" s="97">
        <f>SUM(C19:C33)</f>
        <v>122903</v>
      </c>
      <c r="D18" s="97">
        <f>SUM(D19:D33)</f>
        <v>82245</v>
      </c>
      <c r="E18" s="104">
        <f>D18/B18*100</f>
        <v>67.2485690923958</v>
      </c>
      <c r="F18" s="104">
        <f>D18/C18*100</f>
        <v>66.9186268846163</v>
      </c>
    </row>
    <row r="19" s="33" customFormat="true" customHeight="true" spans="1:6">
      <c r="A19" s="98" t="s">
        <v>1302</v>
      </c>
      <c r="B19" s="99"/>
      <c r="C19" s="99"/>
      <c r="D19" s="99"/>
      <c r="E19" s="105"/>
      <c r="F19" s="105"/>
    </row>
    <row r="20" customHeight="true" spans="1:6">
      <c r="A20" s="98" t="s">
        <v>1303</v>
      </c>
      <c r="B20" s="99">
        <v>122300</v>
      </c>
      <c r="C20" s="99">
        <f>116603-951</f>
        <v>115652</v>
      </c>
      <c r="D20" s="99">
        <f>107500-7525-25255</f>
        <v>74720</v>
      </c>
      <c r="E20" s="105">
        <f>D20/B20*100</f>
        <v>61.0956663941128</v>
      </c>
      <c r="F20" s="105">
        <f>D20/C20*100</f>
        <v>64.6076159513022</v>
      </c>
    </row>
    <row r="21" customHeight="true" spans="1:6">
      <c r="A21" s="98" t="s">
        <v>1304</v>
      </c>
      <c r="B21" s="99"/>
      <c r="C21" s="99"/>
      <c r="D21" s="99"/>
      <c r="E21" s="105"/>
      <c r="F21" s="105"/>
    </row>
    <row r="22" customHeight="true" spans="1:6">
      <c r="A22" s="98" t="s">
        <v>1305</v>
      </c>
      <c r="B22" s="99"/>
      <c r="C22" s="99">
        <f>2363+2619+2146+123</f>
        <v>7251</v>
      </c>
      <c r="D22" s="99">
        <v>7525</v>
      </c>
      <c r="E22" s="105"/>
      <c r="F22" s="105">
        <f>D22/C22*100</f>
        <v>103.778789132533</v>
      </c>
    </row>
    <row r="23" customHeight="true" spans="1:6">
      <c r="A23" s="98" t="s">
        <v>1306</v>
      </c>
      <c r="B23" s="99"/>
      <c r="C23" s="99"/>
      <c r="D23" s="99"/>
      <c r="E23" s="105"/>
      <c r="F23" s="105"/>
    </row>
    <row r="24" customHeight="true" spans="1:6">
      <c r="A24" s="98" t="s">
        <v>1307</v>
      </c>
      <c r="B24" s="99"/>
      <c r="C24" s="99"/>
      <c r="D24" s="99"/>
      <c r="E24" s="105"/>
      <c r="F24" s="105"/>
    </row>
    <row r="25" s="33" customFormat="true" ht="35.1" customHeight="true" spans="1:6">
      <c r="A25" s="98" t="s">
        <v>1308</v>
      </c>
      <c r="B25" s="99"/>
      <c r="C25" s="99"/>
      <c r="D25" s="99"/>
      <c r="E25" s="105"/>
      <c r="F25" s="105"/>
    </row>
    <row r="26" ht="32.1" customHeight="true" spans="1:6">
      <c r="A26" s="98" t="s">
        <v>1309</v>
      </c>
      <c r="B26" s="99"/>
      <c r="C26" s="99"/>
      <c r="D26" s="99"/>
      <c r="E26" s="105"/>
      <c r="F26" s="105"/>
    </row>
    <row r="27" ht="35.1" customHeight="true" spans="1:6">
      <c r="A27" s="98" t="s">
        <v>1310</v>
      </c>
      <c r="B27" s="99"/>
      <c r="C27" s="99"/>
      <c r="D27" s="99"/>
      <c r="E27" s="105"/>
      <c r="F27" s="105"/>
    </row>
    <row r="28" s="33" customFormat="true" customHeight="true" spans="1:6">
      <c r="A28" s="98" t="s">
        <v>1311</v>
      </c>
      <c r="B28" s="99"/>
      <c r="C28" s="99"/>
      <c r="D28" s="99"/>
      <c r="E28" s="105"/>
      <c r="F28" s="105"/>
    </row>
    <row r="29" s="33" customFormat="true" ht="35.1" customHeight="true" spans="1:6">
      <c r="A29" s="98" t="s">
        <v>1312</v>
      </c>
      <c r="B29" s="99"/>
      <c r="C29" s="99"/>
      <c r="D29" s="99"/>
      <c r="E29" s="105"/>
      <c r="F29" s="105"/>
    </row>
    <row r="30" customHeight="true" spans="1:6">
      <c r="A30" s="98" t="s">
        <v>1313</v>
      </c>
      <c r="B30" s="99"/>
      <c r="C30" s="99"/>
      <c r="D30" s="99"/>
      <c r="E30" s="105"/>
      <c r="F30" s="105"/>
    </row>
    <row r="31" customHeight="true" spans="1:6">
      <c r="A31" s="98" t="s">
        <v>1314</v>
      </c>
      <c r="B31" s="99"/>
      <c r="C31" s="99"/>
      <c r="D31" s="99"/>
      <c r="E31" s="105"/>
      <c r="F31" s="105"/>
    </row>
    <row r="32" ht="35.1" customHeight="true" spans="1:6">
      <c r="A32" s="98" t="s">
        <v>1315</v>
      </c>
      <c r="B32" s="99"/>
      <c r="C32" s="99"/>
      <c r="D32" s="99"/>
      <c r="E32" s="105"/>
      <c r="F32" s="105"/>
    </row>
    <row r="33" s="33" customFormat="true" ht="32.1" customHeight="true" spans="1:6">
      <c r="A33" s="98" t="s">
        <v>1316</v>
      </c>
      <c r="B33" s="99"/>
      <c r="C33" s="99"/>
      <c r="D33" s="99"/>
      <c r="E33" s="105"/>
      <c r="F33" s="105"/>
    </row>
    <row r="34" ht="32.1" customHeight="true" spans="1:6">
      <c r="A34" s="96" t="s">
        <v>1317</v>
      </c>
      <c r="B34" s="97"/>
      <c r="C34" s="97"/>
      <c r="D34" s="97"/>
      <c r="E34" s="105"/>
      <c r="F34" s="105"/>
    </row>
    <row r="35" ht="32.1" customHeight="true" spans="1:6">
      <c r="A35" s="96" t="s">
        <v>1318</v>
      </c>
      <c r="B35" s="97"/>
      <c r="C35" s="97"/>
      <c r="D35" s="97"/>
      <c r="E35" s="105"/>
      <c r="F35" s="105"/>
    </row>
    <row r="36" ht="32.1" customHeight="true" spans="1:6">
      <c r="A36" s="96" t="s">
        <v>1319</v>
      </c>
      <c r="B36" s="97">
        <v>8000</v>
      </c>
      <c r="C36" s="97">
        <f>SUM(C37:C41)</f>
        <v>12500</v>
      </c>
      <c r="D36" s="97">
        <f>SUM(D37:D41)</f>
        <v>5000</v>
      </c>
      <c r="E36" s="104">
        <f>D36/B36*100</f>
        <v>62.5</v>
      </c>
      <c r="F36" s="104">
        <f>D36/C36*100</f>
        <v>40</v>
      </c>
    </row>
    <row r="37" s="33" customFormat="true" ht="35.1" customHeight="true" spans="1:6">
      <c r="A37" s="98" t="s">
        <v>1320</v>
      </c>
      <c r="B37" s="100"/>
      <c r="C37" s="99"/>
      <c r="D37" s="99"/>
      <c r="E37" s="105"/>
      <c r="F37" s="105"/>
    </row>
    <row r="38" customHeight="true" spans="1:6">
      <c r="A38" s="98" t="s">
        <v>1321</v>
      </c>
      <c r="B38" s="99"/>
      <c r="C38" s="99"/>
      <c r="D38" s="99"/>
      <c r="E38" s="105"/>
      <c r="F38" s="105"/>
    </row>
    <row r="39" ht="35.1" customHeight="true" spans="1:6">
      <c r="A39" s="98" t="s">
        <v>1322</v>
      </c>
      <c r="B39" s="99"/>
      <c r="C39" s="99"/>
      <c r="D39" s="99"/>
      <c r="E39" s="105"/>
      <c r="F39" s="105"/>
    </row>
    <row r="40" s="33" customFormat="true" customHeight="true" spans="1:6">
      <c r="A40" s="98" t="s">
        <v>1323</v>
      </c>
      <c r="B40" s="99"/>
      <c r="C40" s="99"/>
      <c r="D40" s="99"/>
      <c r="E40" s="105"/>
      <c r="F40" s="105"/>
    </row>
    <row r="41" s="33" customFormat="true" ht="35.1" customHeight="true" spans="1:6">
      <c r="A41" s="98" t="s">
        <v>1324</v>
      </c>
      <c r="B41" s="99">
        <v>8000</v>
      </c>
      <c r="C41" s="99">
        <v>12500</v>
      </c>
      <c r="D41" s="99">
        <v>5000</v>
      </c>
      <c r="E41" s="105">
        <f>D41/B41*100</f>
        <v>62.5</v>
      </c>
      <c r="F41" s="105">
        <f>D41/C41*100</f>
        <v>40</v>
      </c>
    </row>
    <row r="42" customHeight="true" spans="1:6">
      <c r="A42" s="96" t="s">
        <v>1325</v>
      </c>
      <c r="B42" s="97">
        <v>6000</v>
      </c>
      <c r="C42" s="97">
        <f>C43+C44+C45</f>
        <v>9300</v>
      </c>
      <c r="D42" s="97">
        <f>D43+D44+D45</f>
        <v>5000</v>
      </c>
      <c r="E42" s="104">
        <f>D42/B42*100</f>
        <v>83.3333333333333</v>
      </c>
      <c r="F42" s="104">
        <f>D42/C42*100</f>
        <v>53.763440860215</v>
      </c>
    </row>
    <row r="43" customHeight="true" spans="1:6">
      <c r="A43" s="98" t="s">
        <v>1326</v>
      </c>
      <c r="B43" s="99"/>
      <c r="C43" s="99"/>
      <c r="D43" s="99"/>
      <c r="E43" s="105"/>
      <c r="F43" s="105"/>
    </row>
    <row r="44" customHeight="true" spans="1:6">
      <c r="A44" s="98" t="s">
        <v>1327</v>
      </c>
      <c r="B44" s="99"/>
      <c r="C44" s="99"/>
      <c r="D44" s="99"/>
      <c r="E44" s="105"/>
      <c r="F44" s="105"/>
    </row>
    <row r="45" ht="35.1" customHeight="true" spans="1:6">
      <c r="A45" s="98" t="s">
        <v>1328</v>
      </c>
      <c r="B45" s="99">
        <v>6000</v>
      </c>
      <c r="C45" s="99">
        <v>9300</v>
      </c>
      <c r="D45" s="99">
        <v>5000</v>
      </c>
      <c r="E45" s="105">
        <f>D45/B45*100</f>
        <v>83.3333333333333</v>
      </c>
      <c r="F45" s="105">
        <f>D45/C45*100</f>
        <v>53.763440860215</v>
      </c>
    </row>
    <row r="46" s="33" customFormat="true" ht="32.1" customHeight="true" spans="1:6">
      <c r="A46" s="96" t="s">
        <v>1329</v>
      </c>
      <c r="B46" s="97"/>
      <c r="C46" s="97"/>
      <c r="D46" s="97"/>
      <c r="E46" s="105"/>
      <c r="F46" s="105"/>
    </row>
    <row r="47" ht="32.1" customHeight="true" spans="1:6">
      <c r="A47" s="96" t="s">
        <v>1330</v>
      </c>
      <c r="B47" s="97"/>
      <c r="C47" s="97"/>
      <c r="D47" s="97"/>
      <c r="E47" s="105"/>
      <c r="F47" s="105"/>
    </row>
    <row r="48" ht="32.1" customHeight="true" spans="1:6">
      <c r="A48" s="96" t="s">
        <v>1331</v>
      </c>
      <c r="B48" s="97"/>
      <c r="C48" s="97"/>
      <c r="D48" s="97"/>
      <c r="E48" s="105"/>
      <c r="F48" s="105"/>
    </row>
    <row r="49" ht="32.1" customHeight="true" spans="1:6">
      <c r="A49" s="96" t="s">
        <v>1332</v>
      </c>
      <c r="B49" s="97"/>
      <c r="C49" s="97"/>
      <c r="D49" s="97"/>
      <c r="E49" s="105"/>
      <c r="F49" s="105"/>
    </row>
    <row r="50" ht="32.1" customHeight="true" spans="1:6">
      <c r="A50" s="96" t="s">
        <v>1333</v>
      </c>
      <c r="B50" s="97"/>
      <c r="C50" s="97"/>
      <c r="D50" s="97"/>
      <c r="E50" s="105"/>
      <c r="F50" s="105"/>
    </row>
    <row r="51" s="33" customFormat="true" customHeight="true" spans="1:6">
      <c r="A51" s="96" t="s">
        <v>748</v>
      </c>
      <c r="B51" s="97"/>
      <c r="C51" s="97"/>
      <c r="D51" s="97"/>
      <c r="E51" s="105"/>
      <c r="F51" s="105"/>
    </row>
    <row r="52" s="33" customFormat="true" ht="32.1" customHeight="true" spans="1:6">
      <c r="A52" s="96" t="s">
        <v>1334</v>
      </c>
      <c r="B52" s="97"/>
      <c r="C52" s="97"/>
      <c r="D52" s="97"/>
      <c r="E52" s="105"/>
      <c r="F52" s="105"/>
    </row>
    <row r="53" customHeight="true" spans="1:6">
      <c r="A53" s="96" t="s">
        <v>1335</v>
      </c>
      <c r="B53" s="97"/>
      <c r="C53" s="97"/>
      <c r="D53" s="97"/>
      <c r="E53" s="105"/>
      <c r="F53" s="105"/>
    </row>
    <row r="54" ht="32.1" customHeight="true" spans="1:6">
      <c r="A54" s="96" t="s">
        <v>1336</v>
      </c>
      <c r="B54" s="97"/>
      <c r="C54" s="97"/>
      <c r="D54" s="97"/>
      <c r="E54" s="105"/>
      <c r="F54" s="105"/>
    </row>
    <row r="55" ht="32.1" customHeight="true" spans="1:6">
      <c r="A55" s="96" t="s">
        <v>1337</v>
      </c>
      <c r="B55" s="97"/>
      <c r="C55" s="97"/>
      <c r="D55" s="97"/>
      <c r="E55" s="105"/>
      <c r="F55" s="105"/>
    </row>
    <row r="56" ht="32.1" customHeight="true" spans="1:6">
      <c r="A56" s="96" t="s">
        <v>1338</v>
      </c>
      <c r="B56" s="97"/>
      <c r="C56" s="97"/>
      <c r="D56" s="97"/>
      <c r="E56" s="105"/>
      <c r="F56" s="105"/>
    </row>
    <row r="57" customHeight="true" spans="1:6">
      <c r="A57" s="96" t="s">
        <v>840</v>
      </c>
      <c r="B57" s="97"/>
      <c r="C57" s="97"/>
      <c r="D57" s="97"/>
      <c r="E57" s="105"/>
      <c r="F57" s="105"/>
    </row>
    <row r="58" ht="32.1" customHeight="true" spans="1:6">
      <c r="A58" s="96" t="s">
        <v>1339</v>
      </c>
      <c r="B58" s="97"/>
      <c r="C58" s="97"/>
      <c r="D58" s="97"/>
      <c r="E58" s="105"/>
      <c r="F58" s="105"/>
    </row>
    <row r="59" ht="24" customHeight="true" spans="1:6">
      <c r="A59" s="96" t="s">
        <v>1340</v>
      </c>
      <c r="B59" s="97"/>
      <c r="C59" s="97"/>
      <c r="D59" s="97"/>
      <c r="E59" s="105"/>
      <c r="F59" s="105"/>
    </row>
    <row r="60" ht="24" customHeight="true" spans="1:6">
      <c r="A60" s="96" t="s">
        <v>1341</v>
      </c>
      <c r="B60" s="97"/>
      <c r="C60" s="97"/>
      <c r="D60" s="97"/>
      <c r="E60" s="105"/>
      <c r="F60" s="105"/>
    </row>
    <row r="61" ht="24" customHeight="true" spans="1:6">
      <c r="A61" s="96" t="s">
        <v>1342</v>
      </c>
      <c r="B61" s="97"/>
      <c r="C61" s="97"/>
      <c r="D61" s="97"/>
      <c r="E61" s="105"/>
      <c r="F61" s="105"/>
    </row>
    <row r="62" ht="24" customHeight="true" spans="1:6">
      <c r="A62" s="96" t="s">
        <v>1343</v>
      </c>
      <c r="B62" s="97"/>
      <c r="C62" s="97"/>
      <c r="D62" s="97"/>
      <c r="E62" s="105"/>
      <c r="F62" s="105"/>
    </row>
    <row r="63" ht="24" customHeight="true" spans="1:6">
      <c r="A63" s="96" t="s">
        <v>1344</v>
      </c>
      <c r="B63" s="97"/>
      <c r="C63" s="97"/>
      <c r="D63" s="97"/>
      <c r="E63" s="105"/>
      <c r="F63" s="105"/>
    </row>
    <row r="64" ht="45.75" customHeight="true" spans="1:6">
      <c r="A64" s="96" t="s">
        <v>1345</v>
      </c>
      <c r="B64" s="97"/>
      <c r="C64" s="97"/>
      <c r="D64" s="97"/>
      <c r="E64" s="105"/>
      <c r="F64" s="105"/>
    </row>
    <row r="65" s="33" customFormat="true" ht="32.1" customHeight="true" spans="1:6">
      <c r="A65" s="96" t="s">
        <v>1346</v>
      </c>
      <c r="B65" s="97"/>
      <c r="C65" s="97"/>
      <c r="D65" s="97"/>
      <c r="E65" s="105"/>
      <c r="F65" s="105"/>
    </row>
    <row r="66" ht="32.1" customHeight="true" spans="1:6">
      <c r="A66" s="96" t="s">
        <v>1347</v>
      </c>
      <c r="B66" s="97"/>
      <c r="C66" s="97"/>
      <c r="D66" s="97"/>
      <c r="E66" s="105"/>
      <c r="F66" s="105"/>
    </row>
    <row r="67" ht="32.1" customHeight="true" spans="1:6">
      <c r="A67" s="96" t="s">
        <v>1348</v>
      </c>
      <c r="B67" s="97"/>
      <c r="C67" s="97"/>
      <c r="D67" s="97"/>
      <c r="E67" s="105"/>
      <c r="F67" s="105"/>
    </row>
    <row r="68" customHeight="true" spans="1:6">
      <c r="A68" s="96" t="s">
        <v>883</v>
      </c>
      <c r="B68" s="97"/>
      <c r="C68" s="97"/>
      <c r="D68" s="97"/>
      <c r="E68" s="105"/>
      <c r="F68" s="105"/>
    </row>
    <row r="69" s="33" customFormat="true" customHeight="true" spans="1:6">
      <c r="A69" s="96" t="s">
        <v>1349</v>
      </c>
      <c r="B69" s="97"/>
      <c r="C69" s="97"/>
      <c r="D69" s="97"/>
      <c r="E69" s="105"/>
      <c r="F69" s="105"/>
    </row>
    <row r="70" s="33" customFormat="true" ht="35.1" customHeight="true" spans="1:6">
      <c r="A70" s="96" t="s">
        <v>935</v>
      </c>
      <c r="B70" s="97"/>
      <c r="C70" s="97"/>
      <c r="D70" s="97"/>
      <c r="E70" s="105"/>
      <c r="F70" s="105"/>
    </row>
    <row r="71" customHeight="true" spans="1:6">
      <c r="A71" s="96" t="s">
        <v>1350</v>
      </c>
      <c r="B71" s="97"/>
      <c r="C71" s="97"/>
      <c r="D71" s="97"/>
      <c r="E71" s="105"/>
      <c r="F71" s="105"/>
    </row>
    <row r="72" customHeight="true" spans="1:6">
      <c r="A72" s="96" t="s">
        <v>208</v>
      </c>
      <c r="B72" s="97">
        <v>74900</v>
      </c>
      <c r="C72" s="97">
        <f>C73+C78</f>
        <v>81766</v>
      </c>
      <c r="D72" s="97"/>
      <c r="E72" s="105"/>
      <c r="F72" s="105"/>
    </row>
    <row r="73" ht="32.1" customHeight="true" spans="1:6">
      <c r="A73" s="96" t="s">
        <v>1351</v>
      </c>
      <c r="B73" s="97">
        <v>74900</v>
      </c>
      <c r="C73" s="97">
        <f>C74+C75+C76</f>
        <v>80768</v>
      </c>
      <c r="D73" s="97"/>
      <c r="E73" s="105"/>
      <c r="F73" s="105"/>
    </row>
    <row r="74" ht="32.1" customHeight="true" spans="1:6">
      <c r="A74" s="106" t="s">
        <v>1352</v>
      </c>
      <c r="B74" s="107"/>
      <c r="C74" s="107">
        <v>6863</v>
      </c>
      <c r="D74" s="107"/>
      <c r="E74" s="105"/>
      <c r="F74" s="105"/>
    </row>
    <row r="75" ht="32.1" customHeight="true" spans="1:6">
      <c r="A75" s="106" t="s">
        <v>1353</v>
      </c>
      <c r="B75" s="107">
        <v>74900</v>
      </c>
      <c r="C75" s="107">
        <f>76005-2100</f>
        <v>73905</v>
      </c>
      <c r="D75" s="107"/>
      <c r="E75" s="105"/>
      <c r="F75" s="105"/>
    </row>
    <row r="76" s="33" customFormat="true" ht="32.1" customHeight="true" spans="1:6">
      <c r="A76" s="106" t="s">
        <v>1354</v>
      </c>
      <c r="B76" s="107"/>
      <c r="C76" s="107"/>
      <c r="D76" s="107"/>
      <c r="E76" s="105"/>
      <c r="F76" s="105"/>
    </row>
    <row r="77" ht="32.1" customHeight="true" spans="1:6">
      <c r="A77" s="96" t="s">
        <v>1355</v>
      </c>
      <c r="B77" s="97"/>
      <c r="C77" s="97"/>
      <c r="D77" s="97"/>
      <c r="E77" s="105"/>
      <c r="F77" s="105"/>
    </row>
    <row r="78" customHeight="true" spans="1:6">
      <c r="A78" s="96" t="s">
        <v>1356</v>
      </c>
      <c r="B78" s="97"/>
      <c r="C78" s="97">
        <v>998</v>
      </c>
      <c r="D78" s="97"/>
      <c r="E78" s="105"/>
      <c r="F78" s="105"/>
    </row>
    <row r="79" ht="32.1" customHeight="true" spans="1:6">
      <c r="A79" s="106" t="s">
        <v>1357</v>
      </c>
      <c r="B79" s="107"/>
      <c r="C79" s="107"/>
      <c r="D79" s="107"/>
      <c r="E79" s="105"/>
      <c r="F79" s="105"/>
    </row>
    <row r="80" s="33" customFormat="true" ht="32.1" customHeight="true" spans="1:6">
      <c r="A80" s="106" t="s">
        <v>1358</v>
      </c>
      <c r="B80" s="107"/>
      <c r="C80" s="107">
        <v>308</v>
      </c>
      <c r="D80" s="107"/>
      <c r="E80" s="105"/>
      <c r="F80" s="105"/>
    </row>
    <row r="81" ht="32.1" customHeight="true" spans="1:6">
      <c r="A81" s="106" t="s">
        <v>1359</v>
      </c>
      <c r="B81" s="107"/>
      <c r="C81" s="107">
        <v>680</v>
      </c>
      <c r="D81" s="107"/>
      <c r="E81" s="105"/>
      <c r="F81" s="105"/>
    </row>
    <row r="82" ht="32.1" customHeight="true" spans="1:6">
      <c r="A82" s="106" t="s">
        <v>1360</v>
      </c>
      <c r="B82" s="107"/>
      <c r="C82" s="107"/>
      <c r="D82" s="107"/>
      <c r="E82" s="105"/>
      <c r="F82" s="105"/>
    </row>
    <row r="83" ht="32.1" customHeight="true" spans="1:6">
      <c r="A83" s="106" t="s">
        <v>1361</v>
      </c>
      <c r="B83" s="107"/>
      <c r="C83" s="107"/>
      <c r="D83" s="107"/>
      <c r="E83" s="105"/>
      <c r="F83" s="105"/>
    </row>
    <row r="84" s="33" customFormat="true" ht="32.1" customHeight="true" spans="1:6">
      <c r="A84" s="106" t="s">
        <v>1362</v>
      </c>
      <c r="B84" s="107"/>
      <c r="C84" s="107">
        <v>10</v>
      </c>
      <c r="D84" s="107"/>
      <c r="E84" s="105"/>
      <c r="F84" s="105"/>
    </row>
    <row r="85" ht="32.1" customHeight="true" spans="1:6">
      <c r="A85" s="106" t="s">
        <v>1363</v>
      </c>
      <c r="B85" s="107"/>
      <c r="C85" s="107"/>
      <c r="D85" s="107"/>
      <c r="E85" s="105"/>
      <c r="F85" s="105"/>
    </row>
    <row r="86" customHeight="true" spans="1:6">
      <c r="A86" s="96" t="s">
        <v>1078</v>
      </c>
      <c r="B86" s="97">
        <v>12800</v>
      </c>
      <c r="C86" s="97">
        <f>C87</f>
        <v>14834</v>
      </c>
      <c r="D86" s="97">
        <f>D87</f>
        <v>8981</v>
      </c>
      <c r="E86" s="104">
        <f>D86/B86*100</f>
        <v>70.1640625</v>
      </c>
      <c r="F86" s="104">
        <f>D86/C86*100</f>
        <v>60.5433463664554</v>
      </c>
    </row>
    <row r="87" ht="32.1" customHeight="true" spans="1:6">
      <c r="A87" s="96" t="s">
        <v>1364</v>
      </c>
      <c r="B87" s="97">
        <v>12800</v>
      </c>
      <c r="C87" s="97">
        <f>C88</f>
        <v>14834</v>
      </c>
      <c r="D87" s="97">
        <f>D88</f>
        <v>8981</v>
      </c>
      <c r="E87" s="104">
        <f>D87/B87*100</f>
        <v>70.1640625</v>
      </c>
      <c r="F87" s="104">
        <f>D87/C87*100</f>
        <v>60.5433463664554</v>
      </c>
    </row>
    <row r="88" ht="32.1" customHeight="true" spans="1:6">
      <c r="A88" s="98" t="s">
        <v>1365</v>
      </c>
      <c r="B88" s="99">
        <v>12800</v>
      </c>
      <c r="C88" s="99">
        <f>1242+13592</f>
        <v>14834</v>
      </c>
      <c r="D88" s="99">
        <v>8981</v>
      </c>
      <c r="E88" s="105">
        <f>D88/B88*100</f>
        <v>70.1640625</v>
      </c>
      <c r="F88" s="105">
        <f>D88/C88*100</f>
        <v>60.5433463664554</v>
      </c>
    </row>
    <row r="89" customHeight="true" spans="1:6">
      <c r="A89" s="96" t="s">
        <v>1086</v>
      </c>
      <c r="B89" s="97"/>
      <c r="C89" s="97"/>
      <c r="D89" s="97">
        <v>74</v>
      </c>
      <c r="E89" s="105"/>
      <c r="F89" s="105"/>
    </row>
    <row r="90" s="33" customFormat="true" ht="32.1" customHeight="true" spans="1:6">
      <c r="A90" s="96" t="s">
        <v>1366</v>
      </c>
      <c r="B90" s="97"/>
      <c r="C90" s="97"/>
      <c r="D90" s="97">
        <v>74</v>
      </c>
      <c r="E90" s="105"/>
      <c r="F90" s="105"/>
    </row>
    <row r="91" ht="32.1" customHeight="true" spans="1:6">
      <c r="A91" s="98" t="s">
        <v>1367</v>
      </c>
      <c r="B91" s="99"/>
      <c r="C91" s="99"/>
      <c r="D91" s="99">
        <v>74</v>
      </c>
      <c r="E91" s="105"/>
      <c r="F91" s="105"/>
    </row>
    <row r="92" customHeight="true" spans="1:6">
      <c r="A92" s="96" t="s">
        <v>1268</v>
      </c>
      <c r="B92" s="97"/>
      <c r="C92" s="97"/>
      <c r="D92" s="97"/>
      <c r="E92" s="105"/>
      <c r="F92" s="105"/>
    </row>
    <row r="93" s="92" customFormat="true" customHeight="true" spans="1:6">
      <c r="A93" s="96" t="s">
        <v>1368</v>
      </c>
      <c r="B93" s="97"/>
      <c r="C93" s="97"/>
      <c r="D93" s="97"/>
      <c r="E93" s="105"/>
      <c r="F93" s="105"/>
    </row>
    <row r="94" customHeight="true" spans="1:6">
      <c r="A94" s="96" t="s">
        <v>1369</v>
      </c>
      <c r="B94" s="97"/>
      <c r="C94" s="97"/>
      <c r="D94" s="97"/>
      <c r="E94" s="105"/>
      <c r="F94" s="105"/>
    </row>
    <row r="95" customHeight="true" spans="1:6">
      <c r="A95" s="63" t="s">
        <v>1271</v>
      </c>
      <c r="B95" s="108">
        <f>B86+B72+B17</f>
        <v>224000</v>
      </c>
      <c r="C95" s="108">
        <f>C86+C72+C17</f>
        <v>241303</v>
      </c>
      <c r="D95" s="108">
        <f>D86+D72+D17+D89</f>
        <v>101300</v>
      </c>
      <c r="E95" s="104">
        <f>D95/B95*100</f>
        <v>45.2232142857143</v>
      </c>
      <c r="F95" s="104">
        <f>D95/C95*100</f>
        <v>41.9804146653792</v>
      </c>
    </row>
    <row r="96" customHeight="true" spans="1:1">
      <c r="A96" s="109"/>
    </row>
  </sheetData>
  <mergeCells count="2">
    <mergeCell ref="A1:F1"/>
    <mergeCell ref="E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20" fitToHeight="0" orientation="portrait" useFirstPageNumber="true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0"/>
  <sheetViews>
    <sheetView workbookViewId="0">
      <selection activeCell="D21" sqref="D21"/>
    </sheetView>
  </sheetViews>
  <sheetFormatPr defaultColWidth="9" defaultRowHeight="18.75" outlineLevelCol="3"/>
  <cols>
    <col min="1" max="1" width="30.625" style="83" customWidth="true"/>
    <col min="2" max="2" width="12.625" style="83" customWidth="true"/>
    <col min="3" max="3" width="30.625" style="83" customWidth="true"/>
    <col min="4" max="4" width="12.625" style="83" customWidth="true"/>
    <col min="5" max="16384" width="9" style="84"/>
  </cols>
  <sheetData>
    <row r="1" ht="24.95" customHeight="true" spans="1:4">
      <c r="A1" s="85" t="s">
        <v>1370</v>
      </c>
      <c r="B1" s="85"/>
      <c r="C1" s="85"/>
      <c r="D1" s="85"/>
    </row>
    <row r="2" ht="24.95" customHeight="true" spans="1:4">
      <c r="A2" s="86" t="s">
        <v>1273</v>
      </c>
      <c r="B2" s="86"/>
      <c r="C2" s="86"/>
      <c r="D2" s="86"/>
    </row>
    <row r="3" ht="24.95" customHeight="true" spans="1:4">
      <c r="A3" s="87" t="s">
        <v>1135</v>
      </c>
      <c r="B3" s="37" t="s">
        <v>5</v>
      </c>
      <c r="C3" s="87" t="s">
        <v>1135</v>
      </c>
      <c r="D3" s="37" t="s">
        <v>5</v>
      </c>
    </row>
    <row r="4" ht="24.95" customHeight="true" spans="1:4">
      <c r="A4" s="88" t="s">
        <v>1150</v>
      </c>
      <c r="B4" s="89">
        <v>117500</v>
      </c>
      <c r="C4" s="88" t="s">
        <v>1271</v>
      </c>
      <c r="D4" s="89">
        <f>B16-D11</f>
        <v>101300</v>
      </c>
    </row>
    <row r="5" ht="24.95" customHeight="true" spans="1:4">
      <c r="A5" s="88" t="s">
        <v>1274</v>
      </c>
      <c r="B5" s="89"/>
      <c r="C5" s="88" t="s">
        <v>1275</v>
      </c>
      <c r="D5" s="89"/>
    </row>
    <row r="6" ht="24.95" customHeight="true" spans="1:4">
      <c r="A6" s="88" t="s">
        <v>1276</v>
      </c>
      <c r="B6" s="89"/>
      <c r="C6" s="88" t="s">
        <v>1277</v>
      </c>
      <c r="D6" s="89"/>
    </row>
    <row r="7" ht="24.95" customHeight="true" spans="1:4">
      <c r="A7" s="88" t="s">
        <v>1278</v>
      </c>
      <c r="B7" s="89"/>
      <c r="C7" s="88"/>
      <c r="D7" s="89"/>
    </row>
    <row r="8" ht="24.95" customHeight="true" spans="1:4">
      <c r="A8" s="88" t="s">
        <v>1279</v>
      </c>
      <c r="B8" s="89"/>
      <c r="C8" s="88" t="s">
        <v>1280</v>
      </c>
      <c r="D8" s="89"/>
    </row>
    <row r="9" ht="24.95" customHeight="true" spans="1:4">
      <c r="A9" s="88" t="s">
        <v>1371</v>
      </c>
      <c r="B9" s="89"/>
      <c r="C9" s="88"/>
      <c r="D9" s="89"/>
    </row>
    <row r="10" ht="24.95" customHeight="true" spans="1:4">
      <c r="A10" s="88" t="s">
        <v>1282</v>
      </c>
      <c r="B10" s="89"/>
      <c r="C10" s="88"/>
      <c r="D10" s="89"/>
    </row>
    <row r="11" ht="24.95" customHeight="true" spans="1:4">
      <c r="A11" s="88" t="s">
        <v>122</v>
      </c>
      <c r="B11" s="88"/>
      <c r="C11" s="88" t="s">
        <v>123</v>
      </c>
      <c r="D11" s="89">
        <v>16200</v>
      </c>
    </row>
    <row r="12" ht="24.95" customHeight="true" spans="1:4">
      <c r="A12" s="88"/>
      <c r="B12" s="88"/>
      <c r="C12" s="88" t="s">
        <v>1283</v>
      </c>
      <c r="D12" s="89">
        <v>16200</v>
      </c>
    </row>
    <row r="13" ht="24.95" customHeight="true" spans="1:4">
      <c r="A13" s="88" t="s">
        <v>135</v>
      </c>
      <c r="B13" s="89"/>
      <c r="C13" s="88" t="s">
        <v>136</v>
      </c>
      <c r="D13" s="89"/>
    </row>
    <row r="14" ht="24.95" customHeight="true" spans="1:4">
      <c r="A14" s="88" t="s">
        <v>1284</v>
      </c>
      <c r="B14" s="89"/>
      <c r="C14" s="88"/>
      <c r="D14" s="89"/>
    </row>
    <row r="15" ht="24.95" customHeight="true" spans="1:4">
      <c r="A15" s="88"/>
      <c r="B15" s="89"/>
      <c r="C15" s="88" t="s">
        <v>1285</v>
      </c>
      <c r="D15" s="89"/>
    </row>
    <row r="16" ht="24.95" customHeight="true" spans="1:4">
      <c r="A16" s="87" t="s">
        <v>1286</v>
      </c>
      <c r="B16" s="90">
        <v>117500</v>
      </c>
      <c r="C16" s="87" t="s">
        <v>1287</v>
      </c>
      <c r="D16" s="90">
        <v>117500</v>
      </c>
    </row>
    <row r="17" ht="24.95" customHeight="true"/>
    <row r="18" ht="24.95" customHeight="true"/>
    <row r="19" ht="24.95" customHeight="true"/>
    <row r="20" ht="24.95" customHeight="true"/>
  </sheetData>
  <mergeCells count="2">
    <mergeCell ref="A1:D1"/>
    <mergeCell ref="A2:D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29" orientation="portrait" useFirstPageNumber="true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D21" sqref="D21"/>
    </sheetView>
  </sheetViews>
  <sheetFormatPr defaultColWidth="9" defaultRowHeight="24.95" customHeight="true" outlineLevelRow="5" outlineLevelCol="4"/>
  <cols>
    <col min="1" max="1" width="39.625" style="23" customWidth="true"/>
    <col min="2" max="5" width="11.375" style="23" customWidth="true"/>
    <col min="6" max="16379" width="9" style="23"/>
  </cols>
  <sheetData>
    <row r="1" s="23" customFormat="true" ht="30" customHeight="true" spans="1:5">
      <c r="A1" s="26" t="s">
        <v>1372</v>
      </c>
      <c r="B1" s="26"/>
      <c r="C1" s="26"/>
      <c r="D1" s="26"/>
      <c r="E1" s="26"/>
    </row>
    <row r="2" s="24" customFormat="true" ht="20.1" customHeight="true" spans="1:5">
      <c r="A2" s="27"/>
      <c r="B2" s="28" t="s">
        <v>1134</v>
      </c>
      <c r="C2" s="28"/>
      <c r="D2" s="28"/>
      <c r="E2" s="28"/>
    </row>
    <row r="3" s="24" customFormat="true" customHeight="true" spans="1:5">
      <c r="A3" s="29" t="s">
        <v>1135</v>
      </c>
      <c r="B3" s="29" t="s">
        <v>1136</v>
      </c>
      <c r="C3" s="30"/>
      <c r="D3" s="30"/>
      <c r="E3" s="30"/>
    </row>
    <row r="4" s="24" customFormat="true" customHeight="true" spans="1:5">
      <c r="A4" s="30"/>
      <c r="B4" s="29" t="s">
        <v>1137</v>
      </c>
      <c r="C4" s="29" t="s">
        <v>1138</v>
      </c>
      <c r="D4" s="29" t="s">
        <v>1139</v>
      </c>
      <c r="E4" s="29" t="s">
        <v>1140</v>
      </c>
    </row>
    <row r="5" s="25" customFormat="true" customHeight="true" spans="1:5">
      <c r="A5" s="31" t="s">
        <v>66</v>
      </c>
      <c r="B5" s="32"/>
      <c r="C5" s="32"/>
      <c r="D5" s="32"/>
      <c r="E5" s="32"/>
    </row>
    <row r="6" customHeight="true" spans="1:1">
      <c r="A6" s="23" t="s">
        <v>1373</v>
      </c>
    </row>
  </sheetData>
  <mergeCells count="4">
    <mergeCell ref="A1:E1"/>
    <mergeCell ref="B2:E2"/>
    <mergeCell ref="B3:E3"/>
    <mergeCell ref="A3:A4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A1" sqref="$A1:$XFD1048576"/>
    </sheetView>
  </sheetViews>
  <sheetFormatPr defaultColWidth="9" defaultRowHeight="24.95" customHeight="true" outlineLevelRow="5" outlineLevelCol="4"/>
  <cols>
    <col min="1" max="1" width="34.125" style="23" customWidth="true"/>
    <col min="2" max="2" width="11.375" style="23" customWidth="true"/>
    <col min="3" max="3" width="15.75" style="23" customWidth="true"/>
    <col min="4" max="5" width="11.375" style="23" customWidth="true"/>
    <col min="6" max="16379" width="9" style="23"/>
  </cols>
  <sheetData>
    <row r="1" s="23" customFormat="true" ht="30" customHeight="true" spans="1:5">
      <c r="A1" s="26" t="s">
        <v>1374</v>
      </c>
      <c r="B1" s="26"/>
      <c r="C1" s="26"/>
      <c r="D1" s="26"/>
      <c r="E1" s="26"/>
    </row>
    <row r="2" s="24" customFormat="true" ht="20.1" customHeight="true" spans="1:5">
      <c r="A2" s="27"/>
      <c r="B2" s="28" t="s">
        <v>1134</v>
      </c>
      <c r="C2" s="28"/>
      <c r="D2" s="28"/>
      <c r="E2" s="28"/>
    </row>
    <row r="3" s="24" customFormat="true" customHeight="true" spans="1:5">
      <c r="A3" s="29" t="s">
        <v>1375</v>
      </c>
      <c r="B3" s="81" t="s">
        <v>1376</v>
      </c>
      <c r="C3" s="81" t="s">
        <v>1377</v>
      </c>
      <c r="D3" s="81" t="s">
        <v>1378</v>
      </c>
      <c r="E3" s="81" t="s">
        <v>1379</v>
      </c>
    </row>
    <row r="4" s="24" customFormat="true" customHeight="true" spans="1:5">
      <c r="A4" s="30"/>
      <c r="B4" s="82"/>
      <c r="C4" s="82" t="s">
        <v>1138</v>
      </c>
      <c r="D4" s="82"/>
      <c r="E4" s="82" t="s">
        <v>1140</v>
      </c>
    </row>
    <row r="5" s="25" customFormat="true" customHeight="true" spans="1:5">
      <c r="A5" s="31"/>
      <c r="B5" s="32"/>
      <c r="C5" s="32"/>
      <c r="D5" s="32"/>
      <c r="E5" s="32"/>
    </row>
    <row r="6" customHeight="true" spans="1:1">
      <c r="A6" s="23" t="s">
        <v>1373</v>
      </c>
    </row>
  </sheetData>
  <mergeCells count="7">
    <mergeCell ref="A1:E1"/>
    <mergeCell ref="B2:E2"/>
    <mergeCell ref="A3:A4"/>
    <mergeCell ref="B3:B4"/>
    <mergeCell ref="C3:C4"/>
    <mergeCell ref="D3:D4"/>
    <mergeCell ref="E3:E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Y1330"/>
  <sheetViews>
    <sheetView showZeros="0" workbookViewId="0">
      <selection activeCell="H20" sqref="H20"/>
    </sheetView>
  </sheetViews>
  <sheetFormatPr defaultColWidth="9" defaultRowHeight="24.6" customHeight="true"/>
  <cols>
    <col min="1" max="1" width="28.875" style="109" customWidth="true"/>
    <col min="2" max="2" width="11.375" style="6" customWidth="true"/>
    <col min="3" max="3" width="11.375" style="133" customWidth="true"/>
    <col min="4" max="5" width="11.375" style="6" customWidth="true"/>
    <col min="6" max="6" width="11.375" style="181" customWidth="true"/>
    <col min="7" max="16384" width="9" style="6"/>
  </cols>
  <sheetData>
    <row r="1" ht="30" customHeight="true" spans="1:6">
      <c r="A1" s="26" t="s">
        <v>35</v>
      </c>
      <c r="B1" s="182"/>
      <c r="C1" s="182"/>
      <c r="D1" s="182"/>
      <c r="E1" s="182"/>
      <c r="F1" s="182"/>
    </row>
    <row r="2" ht="20.1" customHeight="true" spans="1:6">
      <c r="A2" s="27"/>
      <c r="B2" s="33"/>
      <c r="D2" s="183" t="s">
        <v>36</v>
      </c>
      <c r="E2" s="183"/>
      <c r="F2" s="183"/>
    </row>
    <row r="3" customHeight="true" spans="1:6">
      <c r="A3" s="51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customHeight="true" spans="1:6">
      <c r="A4" s="184" t="s">
        <v>37</v>
      </c>
      <c r="B4" s="185">
        <v>176959</v>
      </c>
      <c r="C4" s="185">
        <v>173843</v>
      </c>
      <c r="D4" s="185">
        <v>187792</v>
      </c>
      <c r="E4" s="188">
        <v>106.121757017162</v>
      </c>
      <c r="F4" s="188">
        <v>108.023906628395</v>
      </c>
    </row>
    <row r="5" customHeight="true" spans="1:6">
      <c r="A5" s="184" t="s">
        <v>38</v>
      </c>
      <c r="B5" s="185">
        <v>0</v>
      </c>
      <c r="C5" s="185">
        <v>0</v>
      </c>
      <c r="D5" s="185">
        <v>0</v>
      </c>
      <c r="E5" s="188"/>
      <c r="F5" s="188"/>
    </row>
    <row r="6" customHeight="true" spans="1:6">
      <c r="A6" s="184" t="s">
        <v>39</v>
      </c>
      <c r="B6" s="185">
        <v>767</v>
      </c>
      <c r="C6" s="185">
        <v>747</v>
      </c>
      <c r="D6" s="185">
        <v>600</v>
      </c>
      <c r="E6" s="188">
        <v>78.2268578878748</v>
      </c>
      <c r="F6" s="188">
        <v>80.3212851405623</v>
      </c>
    </row>
    <row r="7" customHeight="true" spans="1:6">
      <c r="A7" s="184" t="s">
        <v>40</v>
      </c>
      <c r="B7" s="185">
        <v>103800</v>
      </c>
      <c r="C7" s="185">
        <v>99912</v>
      </c>
      <c r="D7" s="185">
        <v>102637</v>
      </c>
      <c r="E7" s="188">
        <v>98.8795761078998</v>
      </c>
      <c r="F7" s="188">
        <v>102.727400112099</v>
      </c>
    </row>
    <row r="8" customHeight="true" spans="1:6">
      <c r="A8" s="184" t="s">
        <v>41</v>
      </c>
      <c r="B8" s="185">
        <v>254771</v>
      </c>
      <c r="C8" s="185">
        <v>247328</v>
      </c>
      <c r="D8" s="185">
        <v>256874</v>
      </c>
      <c r="E8" s="188">
        <v>100.825447166279</v>
      </c>
      <c r="F8" s="188">
        <v>103.85965196015</v>
      </c>
    </row>
    <row r="9" customHeight="true" spans="1:6">
      <c r="A9" s="184" t="s">
        <v>42</v>
      </c>
      <c r="B9" s="185">
        <v>5993.47</v>
      </c>
      <c r="C9" s="185">
        <v>5801.47</v>
      </c>
      <c r="D9" s="185">
        <v>6556</v>
      </c>
      <c r="E9" s="188">
        <v>109.385714786259</v>
      </c>
      <c r="F9" s="188">
        <v>113.005841622899</v>
      </c>
    </row>
    <row r="10" customHeight="true" spans="1:6">
      <c r="A10" s="184" t="s">
        <v>43</v>
      </c>
      <c r="B10" s="185">
        <v>23080.43</v>
      </c>
      <c r="C10" s="185">
        <v>22459.43</v>
      </c>
      <c r="D10" s="185">
        <v>23578</v>
      </c>
      <c r="E10" s="188">
        <v>102.155809055551</v>
      </c>
      <c r="F10" s="188">
        <v>104.980402441202</v>
      </c>
    </row>
    <row r="11" customHeight="true" spans="1:6">
      <c r="A11" s="184" t="s">
        <v>44</v>
      </c>
      <c r="B11" s="185">
        <v>187302</v>
      </c>
      <c r="C11" s="185">
        <v>205991</v>
      </c>
      <c r="D11" s="185">
        <v>215465</v>
      </c>
      <c r="E11" s="188">
        <v>115.036144835613</v>
      </c>
      <c r="F11" s="188">
        <v>104.599230063449</v>
      </c>
    </row>
    <row r="12" customHeight="true" spans="1:6">
      <c r="A12" s="184" t="s">
        <v>45</v>
      </c>
      <c r="B12" s="185">
        <v>136796</v>
      </c>
      <c r="C12" s="185">
        <v>134491</v>
      </c>
      <c r="D12" s="185">
        <v>147744</v>
      </c>
      <c r="E12" s="188">
        <v>108.003157987076</v>
      </c>
      <c r="F12" s="188">
        <v>109.854190986757</v>
      </c>
    </row>
    <row r="13" customHeight="true" spans="1:6">
      <c r="A13" s="184" t="s">
        <v>46</v>
      </c>
      <c r="B13" s="185">
        <v>24552</v>
      </c>
      <c r="C13" s="185">
        <v>23910</v>
      </c>
      <c r="D13" s="185">
        <v>25514</v>
      </c>
      <c r="E13" s="188">
        <v>103.918214402085</v>
      </c>
      <c r="F13" s="188">
        <v>106.708490171476</v>
      </c>
    </row>
    <row r="14" customHeight="true" spans="1:6">
      <c r="A14" s="184" t="s">
        <v>47</v>
      </c>
      <c r="B14" s="185">
        <v>62382</v>
      </c>
      <c r="C14" s="185">
        <v>64258</v>
      </c>
      <c r="D14" s="185">
        <v>73261</v>
      </c>
      <c r="E14" s="188">
        <v>117.439325446443</v>
      </c>
      <c r="F14" s="188">
        <v>114.010706838059</v>
      </c>
    </row>
    <row r="15" customHeight="true" spans="1:6">
      <c r="A15" s="184" t="s">
        <v>48</v>
      </c>
      <c r="B15" s="185">
        <v>187076</v>
      </c>
      <c r="C15" s="185">
        <v>184387</v>
      </c>
      <c r="D15" s="185">
        <v>189741</v>
      </c>
      <c r="E15" s="188">
        <v>101.424554726421</v>
      </c>
      <c r="F15" s="188">
        <v>102.903675421803</v>
      </c>
    </row>
    <row r="16" customHeight="true" spans="1:6">
      <c r="A16" s="184" t="s">
        <v>49</v>
      </c>
      <c r="B16" s="185">
        <v>68213</v>
      </c>
      <c r="C16" s="185">
        <v>64678</v>
      </c>
      <c r="D16" s="185">
        <v>58743</v>
      </c>
      <c r="E16" s="188">
        <v>86.1170158180992</v>
      </c>
      <c r="F16" s="188">
        <v>90.8237731531587</v>
      </c>
    </row>
    <row r="17" customHeight="true" spans="1:6">
      <c r="A17" s="184" t="s">
        <v>50</v>
      </c>
      <c r="B17" s="185">
        <v>7575</v>
      </c>
      <c r="C17" s="185">
        <v>7269</v>
      </c>
      <c r="D17" s="185">
        <v>8247</v>
      </c>
      <c r="E17" s="188">
        <v>108.871287128713</v>
      </c>
      <c r="F17" s="188">
        <v>113.454395377631</v>
      </c>
    </row>
    <row r="18" customHeight="true" spans="1:6">
      <c r="A18" s="184" t="s">
        <v>51</v>
      </c>
      <c r="B18" s="185">
        <v>3970</v>
      </c>
      <c r="C18" s="185">
        <v>3860</v>
      </c>
      <c r="D18" s="185">
        <v>3954</v>
      </c>
      <c r="E18" s="188">
        <v>99.5969773299748</v>
      </c>
      <c r="F18" s="188">
        <v>102.435233160622</v>
      </c>
    </row>
    <row r="19" customHeight="true" spans="1:6">
      <c r="A19" s="184" t="s">
        <v>52</v>
      </c>
      <c r="B19" s="185">
        <v>1949</v>
      </c>
      <c r="C19" s="185">
        <v>1836</v>
      </c>
      <c r="D19" s="185">
        <v>1984</v>
      </c>
      <c r="E19" s="188">
        <v>101.795792714212</v>
      </c>
      <c r="F19" s="188">
        <v>108.061002178649</v>
      </c>
    </row>
    <row r="20" customHeight="true" spans="1:6">
      <c r="A20" s="184" t="s">
        <v>53</v>
      </c>
      <c r="B20" s="185">
        <v>16746.77</v>
      </c>
      <c r="C20" s="185">
        <v>16495.77</v>
      </c>
      <c r="D20" s="185">
        <v>15874</v>
      </c>
      <c r="E20" s="188">
        <v>94.7884278580287</v>
      </c>
      <c r="F20" s="188">
        <v>96.2307306661041</v>
      </c>
    </row>
    <row r="21" customHeight="true" spans="1:6">
      <c r="A21" s="184" t="s">
        <v>54</v>
      </c>
      <c r="B21" s="185">
        <v>86572</v>
      </c>
      <c r="C21" s="185">
        <v>87210</v>
      </c>
      <c r="D21" s="185">
        <v>74641</v>
      </c>
      <c r="E21" s="188">
        <v>86.2184077992885</v>
      </c>
      <c r="F21" s="188">
        <v>85.5876619653709</v>
      </c>
    </row>
    <row r="22" customHeight="true" spans="1:6">
      <c r="A22" s="184" t="s">
        <v>55</v>
      </c>
      <c r="B22" s="185">
        <v>1110.79</v>
      </c>
      <c r="C22" s="185">
        <v>1110.79</v>
      </c>
      <c r="D22" s="185">
        <v>1254</v>
      </c>
      <c r="E22" s="188">
        <v>112.892625968905</v>
      </c>
      <c r="F22" s="188">
        <v>112.892625968905</v>
      </c>
    </row>
    <row r="23" customHeight="true" spans="1:6">
      <c r="A23" s="184" t="s">
        <v>56</v>
      </c>
      <c r="B23" s="185">
        <v>18300.08</v>
      </c>
      <c r="C23" s="185">
        <v>17754.08</v>
      </c>
      <c r="D23" s="185">
        <v>18200</v>
      </c>
      <c r="E23" s="188">
        <v>99.4531171448431</v>
      </c>
      <c r="F23" s="188">
        <v>102.51164802682</v>
      </c>
    </row>
    <row r="24" s="180" customFormat="true" customHeight="true" spans="1:6">
      <c r="A24" s="184" t="s">
        <v>57</v>
      </c>
      <c r="B24" s="185">
        <v>0</v>
      </c>
      <c r="C24" s="185">
        <v>0</v>
      </c>
      <c r="D24" s="185">
        <v>15877</v>
      </c>
      <c r="E24" s="188"/>
      <c r="F24" s="188"/>
    </row>
    <row r="25" customHeight="true" spans="1:6">
      <c r="A25" s="184" t="s">
        <v>58</v>
      </c>
      <c r="B25" s="185">
        <v>663.74</v>
      </c>
      <c r="C25" s="185">
        <v>663.74</v>
      </c>
      <c r="D25" s="185">
        <v>894</v>
      </c>
      <c r="E25" s="188">
        <v>134.691294784102</v>
      </c>
      <c r="F25" s="188">
        <v>134.691294784102</v>
      </c>
    </row>
    <row r="26" customHeight="true" spans="1:6">
      <c r="A26" s="184" t="s">
        <v>59</v>
      </c>
      <c r="B26" s="185">
        <v>60220.58</v>
      </c>
      <c r="C26" s="185">
        <v>57602.58</v>
      </c>
      <c r="D26" s="185">
        <v>59712</v>
      </c>
      <c r="E26" s="188">
        <v>99.1554714351805</v>
      </c>
      <c r="F26" s="188">
        <v>103.662023471865</v>
      </c>
    </row>
    <row r="27" customHeight="true" spans="1:6">
      <c r="A27" s="184" t="s">
        <v>60</v>
      </c>
      <c r="B27" s="185">
        <v>175</v>
      </c>
      <c r="C27" s="185">
        <v>175</v>
      </c>
      <c r="D27" s="185">
        <v>132</v>
      </c>
      <c r="E27" s="188">
        <v>75.4285714285714</v>
      </c>
      <c r="F27" s="188">
        <v>75.4285714285714</v>
      </c>
    </row>
    <row r="28" customHeight="true" spans="1:6">
      <c r="A28" s="186" t="s">
        <v>61</v>
      </c>
      <c r="B28" s="187">
        <v>1428974.86</v>
      </c>
      <c r="C28" s="187">
        <v>1421782.86</v>
      </c>
      <c r="D28" s="187">
        <v>1489274</v>
      </c>
      <c r="E28" s="189">
        <v>104.219748134687</v>
      </c>
      <c r="F28" s="189">
        <v>104.746937236253</v>
      </c>
    </row>
    <row r="342" s="33" customFormat="true" customHeight="true" spans="1:16353">
      <c r="A342" s="109"/>
      <c r="B342" s="6"/>
      <c r="C342" s="133"/>
      <c r="D342" s="6"/>
      <c r="E342" s="6"/>
      <c r="F342" s="181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6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6"/>
      <c r="XJ342" s="6"/>
      <c r="XK342" s="6"/>
      <c r="XL342" s="6"/>
      <c r="XM342" s="6"/>
      <c r="XN342" s="6"/>
      <c r="XO342" s="6"/>
      <c r="XP342" s="6"/>
      <c r="XQ342" s="6"/>
      <c r="XR342" s="6"/>
      <c r="XS342" s="6"/>
      <c r="XT342" s="6"/>
      <c r="XU342" s="6"/>
      <c r="XV342" s="6"/>
      <c r="XW342" s="6"/>
      <c r="XX342" s="6"/>
      <c r="XY342" s="6"/>
      <c r="XZ342" s="6"/>
      <c r="YA342" s="6"/>
      <c r="YB342" s="6"/>
      <c r="YC342" s="6"/>
      <c r="YD342" s="6"/>
      <c r="YE342" s="6"/>
      <c r="YF342" s="6"/>
      <c r="YG342" s="6"/>
      <c r="YH342" s="6"/>
      <c r="YI342" s="6"/>
      <c r="YJ342" s="6"/>
      <c r="YK342" s="6"/>
      <c r="YL342" s="6"/>
      <c r="YM342" s="6"/>
      <c r="YN342" s="6"/>
      <c r="YO342" s="6"/>
      <c r="YP342" s="6"/>
      <c r="YQ342" s="6"/>
      <c r="YR342" s="6"/>
      <c r="YS342" s="6"/>
      <c r="YT342" s="6"/>
      <c r="YU342" s="6"/>
      <c r="YV342" s="6"/>
      <c r="YW342" s="6"/>
      <c r="YX342" s="6"/>
      <c r="YY342" s="6"/>
      <c r="YZ342" s="6"/>
      <c r="ZA342" s="6"/>
      <c r="ZB342" s="6"/>
      <c r="ZC342" s="6"/>
      <c r="ZD342" s="6"/>
      <c r="ZE342" s="6"/>
      <c r="ZF342" s="6"/>
      <c r="ZG342" s="6"/>
      <c r="ZH342" s="6"/>
      <c r="ZI342" s="6"/>
      <c r="ZJ342" s="6"/>
      <c r="ZK342" s="6"/>
      <c r="ZL342" s="6"/>
      <c r="ZM342" s="6"/>
      <c r="ZN342" s="6"/>
      <c r="ZO342" s="6"/>
      <c r="ZP342" s="6"/>
      <c r="ZQ342" s="6"/>
      <c r="ZR342" s="6"/>
      <c r="ZS342" s="6"/>
      <c r="ZT342" s="6"/>
      <c r="ZU342" s="6"/>
      <c r="ZV342" s="6"/>
      <c r="ZW342" s="6"/>
      <c r="ZX342" s="6"/>
      <c r="ZY342" s="6"/>
      <c r="ZZ342" s="6"/>
      <c r="AAA342" s="6"/>
      <c r="AAB342" s="6"/>
      <c r="AAC342" s="6"/>
      <c r="AAD342" s="6"/>
      <c r="AAE342" s="6"/>
      <c r="AAF342" s="6"/>
      <c r="AAG342" s="6"/>
      <c r="AAH342" s="6"/>
      <c r="AAI342" s="6"/>
      <c r="AAJ342" s="6"/>
      <c r="AAK342" s="6"/>
      <c r="AAL342" s="6"/>
      <c r="AAM342" s="6"/>
      <c r="AAN342" s="6"/>
      <c r="AAO342" s="6"/>
      <c r="AAP342" s="6"/>
      <c r="AAQ342" s="6"/>
      <c r="AAR342" s="6"/>
      <c r="AAS342" s="6"/>
      <c r="AAT342" s="6"/>
      <c r="AAU342" s="6"/>
      <c r="AAV342" s="6"/>
      <c r="AAW342" s="6"/>
      <c r="AAX342" s="6"/>
      <c r="AAY342" s="6"/>
      <c r="AAZ342" s="6"/>
      <c r="ABA342" s="6"/>
      <c r="ABB342" s="6"/>
      <c r="ABC342" s="6"/>
      <c r="ABD342" s="6"/>
      <c r="ABE342" s="6"/>
      <c r="ABF342" s="6"/>
      <c r="ABG342" s="6"/>
      <c r="ABH342" s="6"/>
      <c r="ABI342" s="6"/>
      <c r="ABJ342" s="6"/>
      <c r="ABK342" s="6"/>
      <c r="ABL342" s="6"/>
      <c r="ABM342" s="6"/>
      <c r="ABN342" s="6"/>
      <c r="ABO342" s="6"/>
      <c r="ABP342" s="6"/>
      <c r="ABQ342" s="6"/>
      <c r="ABR342" s="6"/>
      <c r="ABS342" s="6"/>
      <c r="ABT342" s="6"/>
      <c r="ABU342" s="6"/>
      <c r="ABV342" s="6"/>
      <c r="ABW342" s="6"/>
      <c r="ABX342" s="6"/>
      <c r="ABY342" s="6"/>
      <c r="ABZ342" s="6"/>
      <c r="ACA342" s="6"/>
      <c r="ACB342" s="6"/>
      <c r="ACC342" s="6"/>
      <c r="ACD342" s="6"/>
      <c r="ACE342" s="6"/>
      <c r="ACF342" s="6"/>
      <c r="ACG342" s="6"/>
      <c r="ACH342" s="6"/>
      <c r="ACI342" s="6"/>
      <c r="ACJ342" s="6"/>
      <c r="ACK342" s="6"/>
      <c r="ACL342" s="6"/>
      <c r="ACM342" s="6"/>
      <c r="ACN342" s="6"/>
      <c r="ACO342" s="6"/>
      <c r="ACP342" s="6"/>
      <c r="ACQ342" s="6"/>
      <c r="ACR342" s="6"/>
      <c r="ACS342" s="6"/>
      <c r="ACT342" s="6"/>
      <c r="ACU342" s="6"/>
      <c r="ACV342" s="6"/>
      <c r="ACW342" s="6"/>
      <c r="ACX342" s="6"/>
      <c r="ACY342" s="6"/>
      <c r="ACZ342" s="6"/>
      <c r="ADA342" s="6"/>
      <c r="ADB342" s="6"/>
      <c r="ADC342" s="6"/>
      <c r="ADD342" s="6"/>
      <c r="ADE342" s="6"/>
      <c r="ADF342" s="6"/>
      <c r="ADG342" s="6"/>
      <c r="ADH342" s="6"/>
      <c r="ADI342" s="6"/>
      <c r="ADJ342" s="6"/>
      <c r="ADK342" s="6"/>
      <c r="ADL342" s="6"/>
      <c r="ADM342" s="6"/>
      <c r="ADN342" s="6"/>
      <c r="ADO342" s="6"/>
      <c r="ADP342" s="6"/>
      <c r="ADQ342" s="6"/>
      <c r="ADR342" s="6"/>
      <c r="ADS342" s="6"/>
      <c r="ADT342" s="6"/>
      <c r="ADU342" s="6"/>
      <c r="ADV342" s="6"/>
      <c r="ADW342" s="6"/>
      <c r="ADX342" s="6"/>
      <c r="ADY342" s="6"/>
      <c r="ADZ342" s="6"/>
      <c r="AEA342" s="6"/>
      <c r="AEB342" s="6"/>
      <c r="AEC342" s="6"/>
      <c r="AED342" s="6"/>
      <c r="AEE342" s="6"/>
      <c r="AEF342" s="6"/>
      <c r="AEG342" s="6"/>
      <c r="AEH342" s="6"/>
      <c r="AEI342" s="6"/>
      <c r="AEJ342" s="6"/>
      <c r="AEK342" s="6"/>
      <c r="AEL342" s="6"/>
      <c r="AEM342" s="6"/>
      <c r="AEN342" s="6"/>
      <c r="AEO342" s="6"/>
      <c r="AEP342" s="6"/>
      <c r="AEQ342" s="6"/>
      <c r="AER342" s="6"/>
      <c r="AES342" s="6"/>
      <c r="AET342" s="6"/>
      <c r="AEU342" s="6"/>
      <c r="AEV342" s="6"/>
      <c r="AEW342" s="6"/>
      <c r="AEX342" s="6"/>
      <c r="AEY342" s="6"/>
      <c r="AEZ342" s="6"/>
      <c r="AFA342" s="6"/>
      <c r="AFB342" s="6"/>
      <c r="AFC342" s="6"/>
      <c r="AFD342" s="6"/>
      <c r="AFE342" s="6"/>
      <c r="AFF342" s="6"/>
      <c r="AFG342" s="6"/>
      <c r="AFH342" s="6"/>
      <c r="AFI342" s="6"/>
      <c r="AFJ342" s="6"/>
      <c r="AFK342" s="6"/>
      <c r="AFL342" s="6"/>
      <c r="AFM342" s="6"/>
      <c r="AFN342" s="6"/>
      <c r="AFO342" s="6"/>
      <c r="AFP342" s="6"/>
      <c r="AFQ342" s="6"/>
      <c r="AFR342" s="6"/>
      <c r="AFS342" s="6"/>
      <c r="AFT342" s="6"/>
      <c r="AFU342" s="6"/>
      <c r="AFV342" s="6"/>
      <c r="AFW342" s="6"/>
      <c r="AFX342" s="6"/>
      <c r="AFY342" s="6"/>
      <c r="AFZ342" s="6"/>
      <c r="AGA342" s="6"/>
      <c r="AGB342" s="6"/>
      <c r="AGC342" s="6"/>
      <c r="AGD342" s="6"/>
      <c r="AGE342" s="6"/>
      <c r="AGF342" s="6"/>
      <c r="AGG342" s="6"/>
      <c r="AGH342" s="6"/>
      <c r="AGI342" s="6"/>
      <c r="AGJ342" s="6"/>
      <c r="AGK342" s="6"/>
      <c r="AGL342" s="6"/>
      <c r="AGM342" s="6"/>
      <c r="AGN342" s="6"/>
      <c r="AGO342" s="6"/>
      <c r="AGP342" s="6"/>
      <c r="AGQ342" s="6"/>
      <c r="AGR342" s="6"/>
      <c r="AGS342" s="6"/>
      <c r="AGT342" s="6"/>
      <c r="AGU342" s="6"/>
      <c r="AGV342" s="6"/>
      <c r="AGW342" s="6"/>
      <c r="AGX342" s="6"/>
      <c r="AGY342" s="6"/>
      <c r="AGZ342" s="6"/>
      <c r="AHA342" s="6"/>
      <c r="AHB342" s="6"/>
      <c r="AHC342" s="6"/>
      <c r="AHD342" s="6"/>
      <c r="AHE342" s="6"/>
      <c r="AHF342" s="6"/>
      <c r="AHG342" s="6"/>
      <c r="AHH342" s="6"/>
      <c r="AHI342" s="6"/>
      <c r="AHJ342" s="6"/>
      <c r="AHK342" s="6"/>
      <c r="AHL342" s="6"/>
      <c r="AHM342" s="6"/>
      <c r="AHN342" s="6"/>
      <c r="AHO342" s="6"/>
      <c r="AHP342" s="6"/>
      <c r="AHQ342" s="6"/>
      <c r="AHR342" s="6"/>
      <c r="AHS342" s="6"/>
      <c r="AHT342" s="6"/>
      <c r="AHU342" s="6"/>
      <c r="AHV342" s="6"/>
      <c r="AHW342" s="6"/>
      <c r="AHX342" s="6"/>
      <c r="AHY342" s="6"/>
      <c r="AHZ342" s="6"/>
      <c r="AIA342" s="6"/>
      <c r="AIB342" s="6"/>
      <c r="AIC342" s="6"/>
      <c r="AID342" s="6"/>
      <c r="AIE342" s="6"/>
      <c r="AIF342" s="6"/>
      <c r="AIG342" s="6"/>
      <c r="AIH342" s="6"/>
      <c r="AII342" s="6"/>
      <c r="AIJ342" s="6"/>
      <c r="AIK342" s="6"/>
      <c r="AIL342" s="6"/>
      <c r="AIM342" s="6"/>
      <c r="AIN342" s="6"/>
      <c r="AIO342" s="6"/>
      <c r="AIP342" s="6"/>
      <c r="AIQ342" s="6"/>
      <c r="AIR342" s="6"/>
      <c r="AIS342" s="6"/>
      <c r="AIT342" s="6"/>
      <c r="AIU342" s="6"/>
      <c r="AIV342" s="6"/>
      <c r="AIW342" s="6"/>
      <c r="AIX342" s="6"/>
      <c r="AIY342" s="6"/>
      <c r="AIZ342" s="6"/>
      <c r="AJA342" s="6"/>
      <c r="AJB342" s="6"/>
      <c r="AJC342" s="6"/>
      <c r="AJD342" s="6"/>
      <c r="AJE342" s="6"/>
      <c r="AJF342" s="6"/>
      <c r="AJG342" s="6"/>
      <c r="AJH342" s="6"/>
      <c r="AJI342" s="6"/>
      <c r="AJJ342" s="6"/>
      <c r="AJK342" s="6"/>
      <c r="AJL342" s="6"/>
      <c r="AJM342" s="6"/>
      <c r="AJN342" s="6"/>
      <c r="AJO342" s="6"/>
      <c r="AJP342" s="6"/>
      <c r="AJQ342" s="6"/>
      <c r="AJR342" s="6"/>
      <c r="AJS342" s="6"/>
      <c r="AJT342" s="6"/>
      <c r="AJU342" s="6"/>
      <c r="AJV342" s="6"/>
      <c r="AJW342" s="6"/>
      <c r="AJX342" s="6"/>
      <c r="AJY342" s="6"/>
      <c r="AJZ342" s="6"/>
      <c r="AKA342" s="6"/>
      <c r="AKB342" s="6"/>
      <c r="AKC342" s="6"/>
      <c r="AKD342" s="6"/>
      <c r="AKE342" s="6"/>
      <c r="AKF342" s="6"/>
      <c r="AKG342" s="6"/>
      <c r="AKH342" s="6"/>
      <c r="AKI342" s="6"/>
      <c r="AKJ342" s="6"/>
      <c r="AKK342" s="6"/>
      <c r="AKL342" s="6"/>
      <c r="AKM342" s="6"/>
      <c r="AKN342" s="6"/>
      <c r="AKO342" s="6"/>
      <c r="AKP342" s="6"/>
      <c r="AKQ342" s="6"/>
      <c r="AKR342" s="6"/>
      <c r="AKS342" s="6"/>
      <c r="AKT342" s="6"/>
      <c r="AKU342" s="6"/>
      <c r="AKV342" s="6"/>
      <c r="AKW342" s="6"/>
      <c r="AKX342" s="6"/>
      <c r="AKY342" s="6"/>
      <c r="AKZ342" s="6"/>
      <c r="ALA342" s="6"/>
      <c r="ALB342" s="6"/>
      <c r="ALC342" s="6"/>
      <c r="ALD342" s="6"/>
      <c r="ALE342" s="6"/>
      <c r="ALF342" s="6"/>
      <c r="ALG342" s="6"/>
      <c r="ALH342" s="6"/>
      <c r="ALI342" s="6"/>
      <c r="ALJ342" s="6"/>
      <c r="ALK342" s="6"/>
      <c r="ALL342" s="6"/>
      <c r="ALM342" s="6"/>
      <c r="ALN342" s="6"/>
      <c r="ALO342" s="6"/>
      <c r="ALP342" s="6"/>
      <c r="ALQ342" s="6"/>
      <c r="ALR342" s="6"/>
      <c r="ALS342" s="6"/>
      <c r="ALT342" s="6"/>
      <c r="ALU342" s="6"/>
      <c r="ALV342" s="6"/>
      <c r="ALW342" s="6"/>
      <c r="ALX342" s="6"/>
      <c r="ALY342" s="6"/>
      <c r="ALZ342" s="6"/>
      <c r="AMA342" s="6"/>
      <c r="AMB342" s="6"/>
      <c r="AMC342" s="6"/>
      <c r="AMD342" s="6"/>
      <c r="AME342" s="6"/>
      <c r="AMF342" s="6"/>
      <c r="AMG342" s="6"/>
      <c r="AMH342" s="6"/>
      <c r="AMI342" s="6"/>
      <c r="AMJ342" s="6"/>
      <c r="AMK342" s="6"/>
      <c r="AML342" s="6"/>
      <c r="AMM342" s="6"/>
      <c r="AMN342" s="6"/>
      <c r="AMO342" s="6"/>
      <c r="AMP342" s="6"/>
      <c r="AMQ342" s="6"/>
      <c r="AMR342" s="6"/>
      <c r="AMS342" s="6"/>
      <c r="AMT342" s="6"/>
      <c r="AMU342" s="6"/>
      <c r="AMV342" s="6"/>
      <c r="AMW342" s="6"/>
      <c r="AMX342" s="6"/>
      <c r="AMY342" s="6"/>
      <c r="AMZ342" s="6"/>
      <c r="ANA342" s="6"/>
      <c r="ANB342" s="6"/>
      <c r="ANC342" s="6"/>
      <c r="AND342" s="6"/>
      <c r="ANE342" s="6"/>
      <c r="ANF342" s="6"/>
      <c r="ANG342" s="6"/>
      <c r="ANH342" s="6"/>
      <c r="ANI342" s="6"/>
      <c r="ANJ342" s="6"/>
      <c r="ANK342" s="6"/>
      <c r="ANL342" s="6"/>
      <c r="ANM342" s="6"/>
      <c r="ANN342" s="6"/>
      <c r="ANO342" s="6"/>
      <c r="ANP342" s="6"/>
      <c r="ANQ342" s="6"/>
      <c r="ANR342" s="6"/>
      <c r="ANS342" s="6"/>
      <c r="ANT342" s="6"/>
      <c r="ANU342" s="6"/>
      <c r="ANV342" s="6"/>
      <c r="ANW342" s="6"/>
      <c r="ANX342" s="6"/>
      <c r="ANY342" s="6"/>
      <c r="ANZ342" s="6"/>
      <c r="AOA342" s="6"/>
      <c r="AOB342" s="6"/>
      <c r="AOC342" s="6"/>
      <c r="AOD342" s="6"/>
      <c r="AOE342" s="6"/>
      <c r="AOF342" s="6"/>
      <c r="AOG342" s="6"/>
      <c r="AOH342" s="6"/>
      <c r="AOI342" s="6"/>
      <c r="AOJ342" s="6"/>
      <c r="AOK342" s="6"/>
      <c r="AOL342" s="6"/>
      <c r="AOM342" s="6"/>
      <c r="AON342" s="6"/>
      <c r="AOO342" s="6"/>
      <c r="AOP342" s="6"/>
      <c r="AOQ342" s="6"/>
      <c r="AOR342" s="6"/>
      <c r="AOS342" s="6"/>
      <c r="AOT342" s="6"/>
      <c r="AOU342" s="6"/>
      <c r="AOV342" s="6"/>
      <c r="AOW342" s="6"/>
      <c r="AOX342" s="6"/>
      <c r="AOY342" s="6"/>
      <c r="AOZ342" s="6"/>
      <c r="APA342" s="6"/>
      <c r="APB342" s="6"/>
      <c r="APC342" s="6"/>
      <c r="APD342" s="6"/>
      <c r="APE342" s="6"/>
      <c r="APF342" s="6"/>
      <c r="APG342" s="6"/>
      <c r="APH342" s="6"/>
      <c r="API342" s="6"/>
      <c r="APJ342" s="6"/>
      <c r="APK342" s="6"/>
      <c r="APL342" s="6"/>
      <c r="APM342" s="6"/>
      <c r="APN342" s="6"/>
      <c r="APO342" s="6"/>
      <c r="APP342" s="6"/>
      <c r="APQ342" s="6"/>
      <c r="APR342" s="6"/>
      <c r="APS342" s="6"/>
      <c r="APT342" s="6"/>
      <c r="APU342" s="6"/>
      <c r="APV342" s="6"/>
      <c r="APW342" s="6"/>
      <c r="APX342" s="6"/>
      <c r="APY342" s="6"/>
      <c r="APZ342" s="6"/>
      <c r="AQA342" s="6"/>
      <c r="AQB342" s="6"/>
      <c r="AQC342" s="6"/>
      <c r="AQD342" s="6"/>
      <c r="AQE342" s="6"/>
      <c r="AQF342" s="6"/>
      <c r="AQG342" s="6"/>
      <c r="AQH342" s="6"/>
      <c r="AQI342" s="6"/>
      <c r="AQJ342" s="6"/>
      <c r="AQK342" s="6"/>
      <c r="AQL342" s="6"/>
      <c r="AQM342" s="6"/>
      <c r="AQN342" s="6"/>
      <c r="AQO342" s="6"/>
      <c r="AQP342" s="6"/>
      <c r="AQQ342" s="6"/>
      <c r="AQR342" s="6"/>
      <c r="AQS342" s="6"/>
      <c r="AQT342" s="6"/>
      <c r="AQU342" s="6"/>
      <c r="AQV342" s="6"/>
      <c r="AQW342" s="6"/>
      <c r="AQX342" s="6"/>
      <c r="AQY342" s="6"/>
      <c r="AQZ342" s="6"/>
      <c r="ARA342" s="6"/>
      <c r="ARB342" s="6"/>
      <c r="ARC342" s="6"/>
      <c r="ARD342" s="6"/>
      <c r="ARE342" s="6"/>
      <c r="ARF342" s="6"/>
      <c r="ARG342" s="6"/>
      <c r="ARH342" s="6"/>
      <c r="ARI342" s="6"/>
      <c r="ARJ342" s="6"/>
      <c r="ARK342" s="6"/>
      <c r="ARL342" s="6"/>
      <c r="ARM342" s="6"/>
      <c r="ARN342" s="6"/>
      <c r="ARO342" s="6"/>
      <c r="ARP342" s="6"/>
      <c r="ARQ342" s="6"/>
      <c r="ARR342" s="6"/>
      <c r="ARS342" s="6"/>
      <c r="ART342" s="6"/>
      <c r="ARU342" s="6"/>
      <c r="ARV342" s="6"/>
      <c r="ARW342" s="6"/>
      <c r="ARX342" s="6"/>
      <c r="ARY342" s="6"/>
      <c r="ARZ342" s="6"/>
      <c r="ASA342" s="6"/>
      <c r="ASB342" s="6"/>
      <c r="ASC342" s="6"/>
      <c r="ASD342" s="6"/>
      <c r="ASE342" s="6"/>
      <c r="ASF342" s="6"/>
      <c r="ASG342" s="6"/>
      <c r="ASH342" s="6"/>
      <c r="ASI342" s="6"/>
      <c r="ASJ342" s="6"/>
      <c r="ASK342" s="6"/>
      <c r="ASL342" s="6"/>
      <c r="ASM342" s="6"/>
      <c r="ASN342" s="6"/>
      <c r="ASO342" s="6"/>
      <c r="ASP342" s="6"/>
      <c r="ASQ342" s="6"/>
      <c r="ASR342" s="6"/>
      <c r="ASS342" s="6"/>
      <c r="AST342" s="6"/>
      <c r="ASU342" s="6"/>
      <c r="ASV342" s="6"/>
      <c r="ASW342" s="6"/>
      <c r="ASX342" s="6"/>
      <c r="ASY342" s="6"/>
      <c r="ASZ342" s="6"/>
      <c r="ATA342" s="6"/>
      <c r="ATB342" s="6"/>
      <c r="ATC342" s="6"/>
      <c r="ATD342" s="6"/>
      <c r="ATE342" s="6"/>
      <c r="ATF342" s="6"/>
      <c r="ATG342" s="6"/>
      <c r="ATH342" s="6"/>
      <c r="ATI342" s="6"/>
      <c r="ATJ342" s="6"/>
      <c r="ATK342" s="6"/>
      <c r="ATL342" s="6"/>
      <c r="ATM342" s="6"/>
      <c r="ATN342" s="6"/>
      <c r="ATO342" s="6"/>
      <c r="ATP342" s="6"/>
      <c r="ATQ342" s="6"/>
      <c r="ATR342" s="6"/>
      <c r="ATS342" s="6"/>
      <c r="ATT342" s="6"/>
      <c r="ATU342" s="6"/>
      <c r="ATV342" s="6"/>
      <c r="ATW342" s="6"/>
      <c r="ATX342" s="6"/>
      <c r="ATY342" s="6"/>
      <c r="ATZ342" s="6"/>
      <c r="AUA342" s="6"/>
      <c r="AUB342" s="6"/>
      <c r="AUC342" s="6"/>
      <c r="AUD342" s="6"/>
      <c r="AUE342" s="6"/>
      <c r="AUF342" s="6"/>
      <c r="AUG342" s="6"/>
      <c r="AUH342" s="6"/>
      <c r="AUI342" s="6"/>
      <c r="AUJ342" s="6"/>
      <c r="AUK342" s="6"/>
      <c r="AUL342" s="6"/>
      <c r="AUM342" s="6"/>
      <c r="AUN342" s="6"/>
      <c r="AUO342" s="6"/>
      <c r="AUP342" s="6"/>
      <c r="AUQ342" s="6"/>
      <c r="AUR342" s="6"/>
      <c r="AUS342" s="6"/>
      <c r="AUT342" s="6"/>
      <c r="AUU342" s="6"/>
      <c r="AUV342" s="6"/>
      <c r="AUW342" s="6"/>
      <c r="AUX342" s="6"/>
      <c r="AUY342" s="6"/>
      <c r="AUZ342" s="6"/>
      <c r="AVA342" s="6"/>
      <c r="AVB342" s="6"/>
      <c r="AVC342" s="6"/>
      <c r="AVD342" s="6"/>
      <c r="AVE342" s="6"/>
      <c r="AVF342" s="6"/>
      <c r="AVG342" s="6"/>
      <c r="AVH342" s="6"/>
      <c r="AVI342" s="6"/>
      <c r="AVJ342" s="6"/>
      <c r="AVK342" s="6"/>
      <c r="AVL342" s="6"/>
      <c r="AVM342" s="6"/>
      <c r="AVN342" s="6"/>
      <c r="AVO342" s="6"/>
      <c r="AVP342" s="6"/>
      <c r="AVQ342" s="6"/>
      <c r="AVR342" s="6"/>
      <c r="AVS342" s="6"/>
      <c r="AVT342" s="6"/>
      <c r="AVU342" s="6"/>
      <c r="AVV342" s="6"/>
      <c r="AVW342" s="6"/>
      <c r="AVX342" s="6"/>
      <c r="AVY342" s="6"/>
      <c r="AVZ342" s="6"/>
      <c r="AWA342" s="6"/>
      <c r="AWB342" s="6"/>
      <c r="AWC342" s="6"/>
      <c r="AWD342" s="6"/>
      <c r="AWE342" s="6"/>
      <c r="AWF342" s="6"/>
      <c r="AWG342" s="6"/>
      <c r="AWH342" s="6"/>
      <c r="AWI342" s="6"/>
      <c r="AWJ342" s="6"/>
      <c r="AWK342" s="6"/>
      <c r="AWL342" s="6"/>
      <c r="AWM342" s="6"/>
      <c r="AWN342" s="6"/>
      <c r="AWO342" s="6"/>
      <c r="AWP342" s="6"/>
      <c r="AWQ342" s="6"/>
      <c r="AWR342" s="6"/>
      <c r="AWS342" s="6"/>
      <c r="AWT342" s="6"/>
      <c r="AWU342" s="6"/>
      <c r="AWV342" s="6"/>
      <c r="AWW342" s="6"/>
      <c r="AWX342" s="6"/>
      <c r="AWY342" s="6"/>
      <c r="AWZ342" s="6"/>
      <c r="AXA342" s="6"/>
      <c r="AXB342" s="6"/>
      <c r="AXC342" s="6"/>
      <c r="AXD342" s="6"/>
      <c r="AXE342" s="6"/>
      <c r="AXF342" s="6"/>
      <c r="AXG342" s="6"/>
      <c r="AXH342" s="6"/>
      <c r="AXI342" s="6"/>
      <c r="AXJ342" s="6"/>
      <c r="AXK342" s="6"/>
      <c r="AXL342" s="6"/>
      <c r="AXM342" s="6"/>
      <c r="AXN342" s="6"/>
      <c r="AXO342" s="6"/>
      <c r="AXP342" s="6"/>
      <c r="AXQ342" s="6"/>
      <c r="AXR342" s="6"/>
      <c r="AXS342" s="6"/>
      <c r="AXT342" s="6"/>
      <c r="AXU342" s="6"/>
      <c r="AXV342" s="6"/>
      <c r="AXW342" s="6"/>
      <c r="AXX342" s="6"/>
      <c r="AXY342" s="6"/>
      <c r="AXZ342" s="6"/>
      <c r="AYA342" s="6"/>
      <c r="AYB342" s="6"/>
      <c r="AYC342" s="6"/>
      <c r="AYD342" s="6"/>
      <c r="AYE342" s="6"/>
      <c r="AYF342" s="6"/>
      <c r="AYG342" s="6"/>
      <c r="AYH342" s="6"/>
      <c r="AYI342" s="6"/>
      <c r="AYJ342" s="6"/>
      <c r="AYK342" s="6"/>
      <c r="AYL342" s="6"/>
      <c r="AYM342" s="6"/>
      <c r="AYN342" s="6"/>
      <c r="AYO342" s="6"/>
      <c r="AYP342" s="6"/>
      <c r="AYQ342" s="6"/>
      <c r="AYR342" s="6"/>
      <c r="AYS342" s="6"/>
      <c r="AYT342" s="6"/>
      <c r="AYU342" s="6"/>
      <c r="AYV342" s="6"/>
      <c r="AYW342" s="6"/>
      <c r="AYX342" s="6"/>
      <c r="AYY342" s="6"/>
      <c r="AYZ342" s="6"/>
      <c r="AZA342" s="6"/>
      <c r="AZB342" s="6"/>
      <c r="AZC342" s="6"/>
      <c r="AZD342" s="6"/>
      <c r="AZE342" s="6"/>
      <c r="AZF342" s="6"/>
      <c r="AZG342" s="6"/>
      <c r="AZH342" s="6"/>
      <c r="AZI342" s="6"/>
      <c r="AZJ342" s="6"/>
      <c r="AZK342" s="6"/>
      <c r="AZL342" s="6"/>
      <c r="AZM342" s="6"/>
      <c r="AZN342" s="6"/>
      <c r="AZO342" s="6"/>
      <c r="AZP342" s="6"/>
      <c r="AZQ342" s="6"/>
      <c r="AZR342" s="6"/>
      <c r="AZS342" s="6"/>
      <c r="AZT342" s="6"/>
      <c r="AZU342" s="6"/>
      <c r="AZV342" s="6"/>
      <c r="AZW342" s="6"/>
      <c r="AZX342" s="6"/>
      <c r="AZY342" s="6"/>
      <c r="AZZ342" s="6"/>
      <c r="BAA342" s="6"/>
      <c r="BAB342" s="6"/>
      <c r="BAC342" s="6"/>
      <c r="BAD342" s="6"/>
      <c r="BAE342" s="6"/>
      <c r="BAF342" s="6"/>
      <c r="BAG342" s="6"/>
      <c r="BAH342" s="6"/>
      <c r="BAI342" s="6"/>
      <c r="BAJ342" s="6"/>
      <c r="BAK342" s="6"/>
      <c r="BAL342" s="6"/>
      <c r="BAM342" s="6"/>
      <c r="BAN342" s="6"/>
      <c r="BAO342" s="6"/>
      <c r="BAP342" s="6"/>
      <c r="BAQ342" s="6"/>
      <c r="BAR342" s="6"/>
      <c r="BAS342" s="6"/>
      <c r="BAT342" s="6"/>
      <c r="BAU342" s="6"/>
      <c r="BAV342" s="6"/>
      <c r="BAW342" s="6"/>
      <c r="BAX342" s="6"/>
      <c r="BAY342" s="6"/>
      <c r="BAZ342" s="6"/>
      <c r="BBA342" s="6"/>
      <c r="BBB342" s="6"/>
      <c r="BBC342" s="6"/>
      <c r="BBD342" s="6"/>
      <c r="BBE342" s="6"/>
      <c r="BBF342" s="6"/>
      <c r="BBG342" s="6"/>
      <c r="BBH342" s="6"/>
      <c r="BBI342" s="6"/>
      <c r="BBJ342" s="6"/>
      <c r="BBK342" s="6"/>
      <c r="BBL342" s="6"/>
      <c r="BBM342" s="6"/>
      <c r="BBN342" s="6"/>
      <c r="BBO342" s="6"/>
      <c r="BBP342" s="6"/>
      <c r="BBQ342" s="6"/>
      <c r="BBR342" s="6"/>
      <c r="BBS342" s="6"/>
      <c r="BBT342" s="6"/>
      <c r="BBU342" s="6"/>
      <c r="BBV342" s="6"/>
      <c r="BBW342" s="6"/>
      <c r="BBX342" s="6"/>
      <c r="BBY342" s="6"/>
      <c r="BBZ342" s="6"/>
      <c r="BCA342" s="6"/>
      <c r="BCB342" s="6"/>
      <c r="BCC342" s="6"/>
      <c r="BCD342" s="6"/>
      <c r="BCE342" s="6"/>
      <c r="BCF342" s="6"/>
      <c r="BCG342" s="6"/>
      <c r="BCH342" s="6"/>
      <c r="BCI342" s="6"/>
      <c r="BCJ342" s="6"/>
      <c r="BCK342" s="6"/>
      <c r="BCL342" s="6"/>
      <c r="BCM342" s="6"/>
      <c r="BCN342" s="6"/>
      <c r="BCO342" s="6"/>
      <c r="BCP342" s="6"/>
      <c r="BCQ342" s="6"/>
      <c r="BCR342" s="6"/>
      <c r="BCS342" s="6"/>
      <c r="BCT342" s="6"/>
      <c r="BCU342" s="6"/>
      <c r="BCV342" s="6"/>
      <c r="BCW342" s="6"/>
      <c r="BCX342" s="6"/>
      <c r="BCY342" s="6"/>
      <c r="BCZ342" s="6"/>
      <c r="BDA342" s="6"/>
      <c r="BDB342" s="6"/>
      <c r="BDC342" s="6"/>
      <c r="BDD342" s="6"/>
      <c r="BDE342" s="6"/>
      <c r="BDF342" s="6"/>
      <c r="BDG342" s="6"/>
      <c r="BDH342" s="6"/>
      <c r="BDI342" s="6"/>
      <c r="BDJ342" s="6"/>
      <c r="BDK342" s="6"/>
      <c r="BDL342" s="6"/>
      <c r="BDM342" s="6"/>
      <c r="BDN342" s="6"/>
      <c r="BDO342" s="6"/>
      <c r="BDP342" s="6"/>
      <c r="BDQ342" s="6"/>
      <c r="BDR342" s="6"/>
      <c r="BDS342" s="6"/>
      <c r="BDT342" s="6"/>
      <c r="BDU342" s="6"/>
      <c r="BDV342" s="6"/>
      <c r="BDW342" s="6"/>
      <c r="BDX342" s="6"/>
      <c r="BDY342" s="6"/>
      <c r="BDZ342" s="6"/>
      <c r="BEA342" s="6"/>
      <c r="BEB342" s="6"/>
      <c r="BEC342" s="6"/>
      <c r="BED342" s="6"/>
      <c r="BEE342" s="6"/>
      <c r="BEF342" s="6"/>
      <c r="BEG342" s="6"/>
      <c r="BEH342" s="6"/>
      <c r="BEI342" s="6"/>
      <c r="BEJ342" s="6"/>
      <c r="BEK342" s="6"/>
      <c r="BEL342" s="6"/>
      <c r="BEM342" s="6"/>
      <c r="BEN342" s="6"/>
      <c r="BEO342" s="6"/>
      <c r="BEP342" s="6"/>
      <c r="BEQ342" s="6"/>
      <c r="BER342" s="6"/>
      <c r="BES342" s="6"/>
      <c r="BET342" s="6"/>
      <c r="BEU342" s="6"/>
      <c r="BEV342" s="6"/>
      <c r="BEW342" s="6"/>
      <c r="BEX342" s="6"/>
      <c r="BEY342" s="6"/>
      <c r="BEZ342" s="6"/>
      <c r="BFA342" s="6"/>
      <c r="BFB342" s="6"/>
      <c r="BFC342" s="6"/>
      <c r="BFD342" s="6"/>
      <c r="BFE342" s="6"/>
      <c r="BFF342" s="6"/>
      <c r="BFG342" s="6"/>
      <c r="BFH342" s="6"/>
      <c r="BFI342" s="6"/>
      <c r="BFJ342" s="6"/>
      <c r="BFK342" s="6"/>
      <c r="BFL342" s="6"/>
      <c r="BFM342" s="6"/>
      <c r="BFN342" s="6"/>
      <c r="BFO342" s="6"/>
      <c r="BFP342" s="6"/>
      <c r="BFQ342" s="6"/>
      <c r="BFR342" s="6"/>
      <c r="BFS342" s="6"/>
      <c r="BFT342" s="6"/>
      <c r="BFU342" s="6"/>
      <c r="BFV342" s="6"/>
      <c r="BFW342" s="6"/>
      <c r="BFX342" s="6"/>
      <c r="BFY342" s="6"/>
      <c r="BFZ342" s="6"/>
      <c r="BGA342" s="6"/>
      <c r="BGB342" s="6"/>
      <c r="BGC342" s="6"/>
      <c r="BGD342" s="6"/>
      <c r="BGE342" s="6"/>
      <c r="BGF342" s="6"/>
      <c r="BGG342" s="6"/>
      <c r="BGH342" s="6"/>
      <c r="BGI342" s="6"/>
      <c r="BGJ342" s="6"/>
      <c r="BGK342" s="6"/>
      <c r="BGL342" s="6"/>
      <c r="BGM342" s="6"/>
      <c r="BGN342" s="6"/>
      <c r="BGO342" s="6"/>
      <c r="BGP342" s="6"/>
      <c r="BGQ342" s="6"/>
      <c r="BGR342" s="6"/>
      <c r="BGS342" s="6"/>
      <c r="BGT342" s="6"/>
      <c r="BGU342" s="6"/>
      <c r="BGV342" s="6"/>
      <c r="BGW342" s="6"/>
      <c r="BGX342" s="6"/>
      <c r="BGY342" s="6"/>
      <c r="BGZ342" s="6"/>
      <c r="BHA342" s="6"/>
      <c r="BHB342" s="6"/>
      <c r="BHC342" s="6"/>
      <c r="BHD342" s="6"/>
      <c r="BHE342" s="6"/>
      <c r="BHF342" s="6"/>
      <c r="BHG342" s="6"/>
      <c r="BHH342" s="6"/>
      <c r="BHI342" s="6"/>
      <c r="BHJ342" s="6"/>
      <c r="BHK342" s="6"/>
      <c r="BHL342" s="6"/>
      <c r="BHM342" s="6"/>
      <c r="BHN342" s="6"/>
      <c r="BHO342" s="6"/>
      <c r="BHP342" s="6"/>
      <c r="BHQ342" s="6"/>
      <c r="BHR342" s="6"/>
      <c r="BHS342" s="6"/>
      <c r="BHT342" s="6"/>
      <c r="BHU342" s="6"/>
      <c r="BHV342" s="6"/>
      <c r="BHW342" s="6"/>
      <c r="BHX342" s="6"/>
      <c r="BHY342" s="6"/>
      <c r="BHZ342" s="6"/>
      <c r="BIA342" s="6"/>
      <c r="BIB342" s="6"/>
      <c r="BIC342" s="6"/>
      <c r="BID342" s="6"/>
      <c r="BIE342" s="6"/>
      <c r="BIF342" s="6"/>
      <c r="BIG342" s="6"/>
      <c r="BIH342" s="6"/>
      <c r="BII342" s="6"/>
      <c r="BIJ342" s="6"/>
      <c r="BIK342" s="6"/>
      <c r="BIL342" s="6"/>
      <c r="BIM342" s="6"/>
      <c r="BIN342" s="6"/>
      <c r="BIO342" s="6"/>
      <c r="BIP342" s="6"/>
      <c r="BIQ342" s="6"/>
      <c r="BIR342" s="6"/>
      <c r="BIS342" s="6"/>
      <c r="BIT342" s="6"/>
      <c r="BIU342" s="6"/>
      <c r="BIV342" s="6"/>
      <c r="BIW342" s="6"/>
      <c r="BIX342" s="6"/>
      <c r="BIY342" s="6"/>
      <c r="BIZ342" s="6"/>
      <c r="BJA342" s="6"/>
      <c r="BJB342" s="6"/>
      <c r="BJC342" s="6"/>
      <c r="BJD342" s="6"/>
      <c r="BJE342" s="6"/>
      <c r="BJF342" s="6"/>
      <c r="BJG342" s="6"/>
      <c r="BJH342" s="6"/>
      <c r="BJI342" s="6"/>
      <c r="BJJ342" s="6"/>
      <c r="BJK342" s="6"/>
      <c r="BJL342" s="6"/>
      <c r="BJM342" s="6"/>
      <c r="BJN342" s="6"/>
      <c r="BJO342" s="6"/>
      <c r="BJP342" s="6"/>
      <c r="BJQ342" s="6"/>
      <c r="BJR342" s="6"/>
      <c r="BJS342" s="6"/>
      <c r="BJT342" s="6"/>
      <c r="BJU342" s="6"/>
      <c r="BJV342" s="6"/>
      <c r="BJW342" s="6"/>
      <c r="BJX342" s="6"/>
      <c r="BJY342" s="6"/>
      <c r="BJZ342" s="6"/>
      <c r="BKA342" s="6"/>
      <c r="BKB342" s="6"/>
      <c r="BKC342" s="6"/>
      <c r="BKD342" s="6"/>
      <c r="BKE342" s="6"/>
      <c r="BKF342" s="6"/>
      <c r="BKG342" s="6"/>
      <c r="BKH342" s="6"/>
      <c r="BKI342" s="6"/>
      <c r="BKJ342" s="6"/>
      <c r="BKK342" s="6"/>
      <c r="BKL342" s="6"/>
      <c r="BKM342" s="6"/>
      <c r="BKN342" s="6"/>
      <c r="BKO342" s="6"/>
      <c r="BKP342" s="6"/>
      <c r="BKQ342" s="6"/>
      <c r="BKR342" s="6"/>
      <c r="BKS342" s="6"/>
      <c r="BKT342" s="6"/>
      <c r="BKU342" s="6"/>
      <c r="BKV342" s="6"/>
      <c r="BKW342" s="6"/>
      <c r="BKX342" s="6"/>
      <c r="BKY342" s="6"/>
      <c r="BKZ342" s="6"/>
      <c r="BLA342" s="6"/>
      <c r="BLB342" s="6"/>
      <c r="BLC342" s="6"/>
      <c r="BLD342" s="6"/>
      <c r="BLE342" s="6"/>
      <c r="BLF342" s="6"/>
      <c r="BLG342" s="6"/>
      <c r="BLH342" s="6"/>
      <c r="BLI342" s="6"/>
      <c r="BLJ342" s="6"/>
      <c r="BLK342" s="6"/>
      <c r="BLL342" s="6"/>
      <c r="BLM342" s="6"/>
      <c r="BLN342" s="6"/>
      <c r="BLO342" s="6"/>
      <c r="BLP342" s="6"/>
      <c r="BLQ342" s="6"/>
      <c r="BLR342" s="6"/>
      <c r="BLS342" s="6"/>
      <c r="BLT342" s="6"/>
      <c r="BLU342" s="6"/>
      <c r="BLV342" s="6"/>
      <c r="BLW342" s="6"/>
      <c r="BLX342" s="6"/>
      <c r="BLY342" s="6"/>
      <c r="BLZ342" s="6"/>
      <c r="BMA342" s="6"/>
      <c r="BMB342" s="6"/>
      <c r="BMC342" s="6"/>
      <c r="BMD342" s="6"/>
      <c r="BME342" s="6"/>
      <c r="BMF342" s="6"/>
      <c r="BMG342" s="6"/>
      <c r="BMH342" s="6"/>
      <c r="BMI342" s="6"/>
      <c r="BMJ342" s="6"/>
      <c r="BMK342" s="6"/>
      <c r="BML342" s="6"/>
      <c r="BMM342" s="6"/>
      <c r="BMN342" s="6"/>
      <c r="BMO342" s="6"/>
      <c r="BMP342" s="6"/>
      <c r="BMQ342" s="6"/>
      <c r="BMR342" s="6"/>
      <c r="BMS342" s="6"/>
      <c r="BMT342" s="6"/>
      <c r="BMU342" s="6"/>
      <c r="BMV342" s="6"/>
      <c r="BMW342" s="6"/>
      <c r="BMX342" s="6"/>
      <c r="BMY342" s="6"/>
      <c r="BMZ342" s="6"/>
      <c r="BNA342" s="6"/>
      <c r="BNB342" s="6"/>
      <c r="BNC342" s="6"/>
      <c r="BND342" s="6"/>
      <c r="BNE342" s="6"/>
      <c r="BNF342" s="6"/>
      <c r="BNG342" s="6"/>
      <c r="BNH342" s="6"/>
      <c r="BNI342" s="6"/>
      <c r="BNJ342" s="6"/>
      <c r="BNK342" s="6"/>
      <c r="BNL342" s="6"/>
      <c r="BNM342" s="6"/>
      <c r="BNN342" s="6"/>
      <c r="BNO342" s="6"/>
      <c r="BNP342" s="6"/>
      <c r="BNQ342" s="6"/>
      <c r="BNR342" s="6"/>
      <c r="BNS342" s="6"/>
      <c r="BNT342" s="6"/>
      <c r="BNU342" s="6"/>
      <c r="BNV342" s="6"/>
      <c r="BNW342" s="6"/>
      <c r="BNX342" s="6"/>
      <c r="BNY342" s="6"/>
      <c r="BNZ342" s="6"/>
      <c r="BOA342" s="6"/>
      <c r="BOB342" s="6"/>
      <c r="BOC342" s="6"/>
      <c r="BOD342" s="6"/>
      <c r="BOE342" s="6"/>
      <c r="BOF342" s="6"/>
      <c r="BOG342" s="6"/>
      <c r="BOH342" s="6"/>
      <c r="BOI342" s="6"/>
      <c r="BOJ342" s="6"/>
      <c r="BOK342" s="6"/>
      <c r="BOL342" s="6"/>
      <c r="BOM342" s="6"/>
      <c r="BON342" s="6"/>
      <c r="BOO342" s="6"/>
      <c r="BOP342" s="6"/>
      <c r="BOQ342" s="6"/>
      <c r="BOR342" s="6"/>
      <c r="BOS342" s="6"/>
      <c r="BOT342" s="6"/>
      <c r="BOU342" s="6"/>
      <c r="BOV342" s="6"/>
      <c r="BOW342" s="6"/>
      <c r="BOX342" s="6"/>
      <c r="BOY342" s="6"/>
      <c r="BOZ342" s="6"/>
      <c r="BPA342" s="6"/>
      <c r="BPB342" s="6"/>
      <c r="BPC342" s="6"/>
      <c r="BPD342" s="6"/>
      <c r="BPE342" s="6"/>
      <c r="BPF342" s="6"/>
      <c r="BPG342" s="6"/>
      <c r="BPH342" s="6"/>
      <c r="BPI342" s="6"/>
      <c r="BPJ342" s="6"/>
      <c r="BPK342" s="6"/>
      <c r="BPL342" s="6"/>
      <c r="BPM342" s="6"/>
      <c r="BPN342" s="6"/>
      <c r="BPO342" s="6"/>
      <c r="BPP342" s="6"/>
      <c r="BPQ342" s="6"/>
      <c r="BPR342" s="6"/>
      <c r="BPS342" s="6"/>
      <c r="BPT342" s="6"/>
      <c r="BPU342" s="6"/>
      <c r="BPV342" s="6"/>
      <c r="BPW342" s="6"/>
      <c r="BPX342" s="6"/>
      <c r="BPY342" s="6"/>
      <c r="BPZ342" s="6"/>
      <c r="BQA342" s="6"/>
      <c r="BQB342" s="6"/>
      <c r="BQC342" s="6"/>
      <c r="BQD342" s="6"/>
      <c r="BQE342" s="6"/>
      <c r="BQF342" s="6"/>
      <c r="BQG342" s="6"/>
      <c r="BQH342" s="6"/>
      <c r="BQI342" s="6"/>
      <c r="BQJ342" s="6"/>
      <c r="BQK342" s="6"/>
      <c r="BQL342" s="6"/>
      <c r="BQM342" s="6"/>
      <c r="BQN342" s="6"/>
      <c r="BQO342" s="6"/>
      <c r="BQP342" s="6"/>
      <c r="BQQ342" s="6"/>
      <c r="BQR342" s="6"/>
      <c r="BQS342" s="6"/>
      <c r="BQT342" s="6"/>
      <c r="BQU342" s="6"/>
      <c r="BQV342" s="6"/>
      <c r="BQW342" s="6"/>
      <c r="BQX342" s="6"/>
      <c r="BQY342" s="6"/>
      <c r="BQZ342" s="6"/>
      <c r="BRA342" s="6"/>
      <c r="BRB342" s="6"/>
      <c r="BRC342" s="6"/>
      <c r="BRD342" s="6"/>
      <c r="BRE342" s="6"/>
      <c r="BRF342" s="6"/>
      <c r="BRG342" s="6"/>
      <c r="BRH342" s="6"/>
      <c r="BRI342" s="6"/>
      <c r="BRJ342" s="6"/>
      <c r="BRK342" s="6"/>
      <c r="BRL342" s="6"/>
      <c r="BRM342" s="6"/>
      <c r="BRN342" s="6"/>
      <c r="BRO342" s="6"/>
      <c r="BRP342" s="6"/>
      <c r="BRQ342" s="6"/>
      <c r="BRR342" s="6"/>
      <c r="BRS342" s="6"/>
      <c r="BRT342" s="6"/>
      <c r="BRU342" s="6"/>
      <c r="BRV342" s="6"/>
      <c r="BRW342" s="6"/>
      <c r="BRX342" s="6"/>
      <c r="BRY342" s="6"/>
      <c r="BRZ342" s="6"/>
      <c r="BSA342" s="6"/>
      <c r="BSB342" s="6"/>
      <c r="BSC342" s="6"/>
      <c r="BSD342" s="6"/>
      <c r="BSE342" s="6"/>
      <c r="BSF342" s="6"/>
      <c r="BSG342" s="6"/>
      <c r="BSH342" s="6"/>
      <c r="BSI342" s="6"/>
      <c r="BSJ342" s="6"/>
      <c r="BSK342" s="6"/>
      <c r="BSL342" s="6"/>
      <c r="BSM342" s="6"/>
      <c r="BSN342" s="6"/>
      <c r="BSO342" s="6"/>
      <c r="BSP342" s="6"/>
      <c r="BSQ342" s="6"/>
      <c r="BSR342" s="6"/>
      <c r="BSS342" s="6"/>
      <c r="BST342" s="6"/>
      <c r="BSU342" s="6"/>
      <c r="BSV342" s="6"/>
      <c r="BSW342" s="6"/>
      <c r="BSX342" s="6"/>
      <c r="BSY342" s="6"/>
      <c r="BSZ342" s="6"/>
      <c r="BTA342" s="6"/>
      <c r="BTB342" s="6"/>
      <c r="BTC342" s="6"/>
      <c r="BTD342" s="6"/>
      <c r="BTE342" s="6"/>
      <c r="BTF342" s="6"/>
      <c r="BTG342" s="6"/>
      <c r="BTH342" s="6"/>
      <c r="BTI342" s="6"/>
      <c r="BTJ342" s="6"/>
      <c r="BTK342" s="6"/>
      <c r="BTL342" s="6"/>
      <c r="BTM342" s="6"/>
      <c r="BTN342" s="6"/>
      <c r="BTO342" s="6"/>
      <c r="BTP342" s="6"/>
      <c r="BTQ342" s="6"/>
      <c r="BTR342" s="6"/>
      <c r="BTS342" s="6"/>
      <c r="BTT342" s="6"/>
      <c r="BTU342" s="6"/>
      <c r="BTV342" s="6"/>
      <c r="BTW342" s="6"/>
      <c r="BTX342" s="6"/>
      <c r="BTY342" s="6"/>
      <c r="BTZ342" s="6"/>
      <c r="BUA342" s="6"/>
      <c r="BUB342" s="6"/>
      <c r="BUC342" s="6"/>
      <c r="BUD342" s="6"/>
      <c r="BUE342" s="6"/>
      <c r="BUF342" s="6"/>
      <c r="BUG342" s="6"/>
      <c r="BUH342" s="6"/>
      <c r="BUI342" s="6"/>
      <c r="BUJ342" s="6"/>
      <c r="BUK342" s="6"/>
      <c r="BUL342" s="6"/>
      <c r="BUM342" s="6"/>
      <c r="BUN342" s="6"/>
      <c r="BUO342" s="6"/>
      <c r="BUP342" s="6"/>
      <c r="BUQ342" s="6"/>
      <c r="BUR342" s="6"/>
      <c r="BUS342" s="6"/>
      <c r="BUT342" s="6"/>
      <c r="BUU342" s="6"/>
      <c r="BUV342" s="6"/>
      <c r="BUW342" s="6"/>
      <c r="BUX342" s="6"/>
      <c r="BUY342" s="6"/>
      <c r="BUZ342" s="6"/>
      <c r="BVA342" s="6"/>
      <c r="BVB342" s="6"/>
      <c r="BVC342" s="6"/>
      <c r="BVD342" s="6"/>
      <c r="BVE342" s="6"/>
      <c r="BVF342" s="6"/>
      <c r="BVG342" s="6"/>
      <c r="BVH342" s="6"/>
      <c r="BVI342" s="6"/>
      <c r="BVJ342" s="6"/>
      <c r="BVK342" s="6"/>
      <c r="BVL342" s="6"/>
      <c r="BVM342" s="6"/>
      <c r="BVN342" s="6"/>
      <c r="BVO342" s="6"/>
      <c r="BVP342" s="6"/>
      <c r="BVQ342" s="6"/>
      <c r="BVR342" s="6"/>
      <c r="BVS342" s="6"/>
      <c r="BVT342" s="6"/>
      <c r="BVU342" s="6"/>
      <c r="BVV342" s="6"/>
      <c r="BVW342" s="6"/>
      <c r="BVX342" s="6"/>
      <c r="BVY342" s="6"/>
      <c r="BVZ342" s="6"/>
      <c r="BWA342" s="6"/>
      <c r="BWB342" s="6"/>
      <c r="BWC342" s="6"/>
      <c r="BWD342" s="6"/>
      <c r="BWE342" s="6"/>
      <c r="BWF342" s="6"/>
      <c r="BWG342" s="6"/>
      <c r="BWH342" s="6"/>
      <c r="BWI342" s="6"/>
      <c r="BWJ342" s="6"/>
      <c r="BWK342" s="6"/>
      <c r="BWL342" s="6"/>
      <c r="BWM342" s="6"/>
      <c r="BWN342" s="6"/>
      <c r="BWO342" s="6"/>
      <c r="BWP342" s="6"/>
      <c r="BWQ342" s="6"/>
      <c r="BWR342" s="6"/>
      <c r="BWS342" s="6"/>
      <c r="BWT342" s="6"/>
      <c r="BWU342" s="6"/>
      <c r="BWV342" s="6"/>
      <c r="BWW342" s="6"/>
      <c r="BWX342" s="6"/>
      <c r="BWY342" s="6"/>
      <c r="BWZ342" s="6"/>
      <c r="BXA342" s="6"/>
      <c r="BXB342" s="6"/>
      <c r="BXC342" s="6"/>
      <c r="BXD342" s="6"/>
      <c r="BXE342" s="6"/>
      <c r="BXF342" s="6"/>
      <c r="BXG342" s="6"/>
      <c r="BXH342" s="6"/>
      <c r="BXI342" s="6"/>
      <c r="BXJ342" s="6"/>
      <c r="BXK342" s="6"/>
      <c r="BXL342" s="6"/>
      <c r="BXM342" s="6"/>
      <c r="BXN342" s="6"/>
      <c r="BXO342" s="6"/>
      <c r="BXP342" s="6"/>
      <c r="BXQ342" s="6"/>
      <c r="BXR342" s="6"/>
      <c r="BXS342" s="6"/>
      <c r="BXT342" s="6"/>
      <c r="BXU342" s="6"/>
      <c r="BXV342" s="6"/>
      <c r="BXW342" s="6"/>
      <c r="BXX342" s="6"/>
      <c r="BXY342" s="6"/>
      <c r="BXZ342" s="6"/>
      <c r="BYA342" s="6"/>
      <c r="BYB342" s="6"/>
      <c r="BYC342" s="6"/>
      <c r="BYD342" s="6"/>
      <c r="BYE342" s="6"/>
      <c r="BYF342" s="6"/>
      <c r="BYG342" s="6"/>
      <c r="BYH342" s="6"/>
      <c r="BYI342" s="6"/>
      <c r="BYJ342" s="6"/>
      <c r="BYK342" s="6"/>
      <c r="BYL342" s="6"/>
      <c r="BYM342" s="6"/>
      <c r="BYN342" s="6"/>
      <c r="BYO342" s="6"/>
      <c r="BYP342" s="6"/>
      <c r="BYQ342" s="6"/>
      <c r="BYR342" s="6"/>
      <c r="BYS342" s="6"/>
      <c r="BYT342" s="6"/>
      <c r="BYU342" s="6"/>
      <c r="BYV342" s="6"/>
      <c r="BYW342" s="6"/>
      <c r="BYX342" s="6"/>
      <c r="BYY342" s="6"/>
      <c r="BYZ342" s="6"/>
      <c r="BZA342" s="6"/>
      <c r="BZB342" s="6"/>
      <c r="BZC342" s="6"/>
      <c r="BZD342" s="6"/>
      <c r="BZE342" s="6"/>
      <c r="BZF342" s="6"/>
      <c r="BZG342" s="6"/>
      <c r="BZH342" s="6"/>
      <c r="BZI342" s="6"/>
      <c r="BZJ342" s="6"/>
      <c r="BZK342" s="6"/>
      <c r="BZL342" s="6"/>
      <c r="BZM342" s="6"/>
      <c r="BZN342" s="6"/>
      <c r="BZO342" s="6"/>
      <c r="BZP342" s="6"/>
      <c r="BZQ342" s="6"/>
      <c r="BZR342" s="6"/>
      <c r="BZS342" s="6"/>
      <c r="BZT342" s="6"/>
      <c r="BZU342" s="6"/>
      <c r="BZV342" s="6"/>
      <c r="BZW342" s="6"/>
      <c r="BZX342" s="6"/>
      <c r="BZY342" s="6"/>
      <c r="BZZ342" s="6"/>
      <c r="CAA342" s="6"/>
      <c r="CAB342" s="6"/>
      <c r="CAC342" s="6"/>
      <c r="CAD342" s="6"/>
      <c r="CAE342" s="6"/>
      <c r="CAF342" s="6"/>
      <c r="CAG342" s="6"/>
      <c r="CAH342" s="6"/>
      <c r="CAI342" s="6"/>
      <c r="CAJ342" s="6"/>
      <c r="CAK342" s="6"/>
      <c r="CAL342" s="6"/>
      <c r="CAM342" s="6"/>
      <c r="CAN342" s="6"/>
      <c r="CAO342" s="6"/>
      <c r="CAP342" s="6"/>
      <c r="CAQ342" s="6"/>
      <c r="CAR342" s="6"/>
      <c r="CAS342" s="6"/>
      <c r="CAT342" s="6"/>
      <c r="CAU342" s="6"/>
      <c r="CAV342" s="6"/>
      <c r="CAW342" s="6"/>
      <c r="CAX342" s="6"/>
      <c r="CAY342" s="6"/>
      <c r="CAZ342" s="6"/>
      <c r="CBA342" s="6"/>
      <c r="CBB342" s="6"/>
      <c r="CBC342" s="6"/>
      <c r="CBD342" s="6"/>
      <c r="CBE342" s="6"/>
      <c r="CBF342" s="6"/>
      <c r="CBG342" s="6"/>
      <c r="CBH342" s="6"/>
      <c r="CBI342" s="6"/>
      <c r="CBJ342" s="6"/>
      <c r="CBK342" s="6"/>
      <c r="CBL342" s="6"/>
      <c r="CBM342" s="6"/>
      <c r="CBN342" s="6"/>
      <c r="CBO342" s="6"/>
      <c r="CBP342" s="6"/>
      <c r="CBQ342" s="6"/>
      <c r="CBR342" s="6"/>
      <c r="CBS342" s="6"/>
      <c r="CBT342" s="6"/>
      <c r="CBU342" s="6"/>
      <c r="CBV342" s="6"/>
      <c r="CBW342" s="6"/>
      <c r="CBX342" s="6"/>
      <c r="CBY342" s="6"/>
      <c r="CBZ342" s="6"/>
      <c r="CCA342" s="6"/>
      <c r="CCB342" s="6"/>
      <c r="CCC342" s="6"/>
      <c r="CCD342" s="6"/>
      <c r="CCE342" s="6"/>
      <c r="CCF342" s="6"/>
      <c r="CCG342" s="6"/>
      <c r="CCH342" s="6"/>
      <c r="CCI342" s="6"/>
      <c r="CCJ342" s="6"/>
      <c r="CCK342" s="6"/>
      <c r="CCL342" s="6"/>
      <c r="CCM342" s="6"/>
      <c r="CCN342" s="6"/>
      <c r="CCO342" s="6"/>
      <c r="CCP342" s="6"/>
      <c r="CCQ342" s="6"/>
      <c r="CCR342" s="6"/>
      <c r="CCS342" s="6"/>
      <c r="CCT342" s="6"/>
      <c r="CCU342" s="6"/>
      <c r="CCV342" s="6"/>
      <c r="CCW342" s="6"/>
      <c r="CCX342" s="6"/>
      <c r="CCY342" s="6"/>
      <c r="CCZ342" s="6"/>
      <c r="CDA342" s="6"/>
      <c r="CDB342" s="6"/>
      <c r="CDC342" s="6"/>
      <c r="CDD342" s="6"/>
      <c r="CDE342" s="6"/>
      <c r="CDF342" s="6"/>
      <c r="CDG342" s="6"/>
      <c r="CDH342" s="6"/>
      <c r="CDI342" s="6"/>
      <c r="CDJ342" s="6"/>
      <c r="CDK342" s="6"/>
      <c r="CDL342" s="6"/>
      <c r="CDM342" s="6"/>
      <c r="CDN342" s="6"/>
      <c r="CDO342" s="6"/>
      <c r="CDP342" s="6"/>
      <c r="CDQ342" s="6"/>
      <c r="CDR342" s="6"/>
      <c r="CDS342" s="6"/>
      <c r="CDT342" s="6"/>
      <c r="CDU342" s="6"/>
      <c r="CDV342" s="6"/>
      <c r="CDW342" s="6"/>
      <c r="CDX342" s="6"/>
      <c r="CDY342" s="6"/>
      <c r="CDZ342" s="6"/>
      <c r="CEA342" s="6"/>
      <c r="CEB342" s="6"/>
      <c r="CEC342" s="6"/>
      <c r="CED342" s="6"/>
      <c r="CEE342" s="6"/>
      <c r="CEF342" s="6"/>
      <c r="CEG342" s="6"/>
      <c r="CEH342" s="6"/>
      <c r="CEI342" s="6"/>
      <c r="CEJ342" s="6"/>
      <c r="CEK342" s="6"/>
      <c r="CEL342" s="6"/>
      <c r="CEM342" s="6"/>
      <c r="CEN342" s="6"/>
      <c r="CEO342" s="6"/>
      <c r="CEP342" s="6"/>
      <c r="CEQ342" s="6"/>
      <c r="CER342" s="6"/>
      <c r="CES342" s="6"/>
      <c r="CET342" s="6"/>
      <c r="CEU342" s="6"/>
      <c r="CEV342" s="6"/>
      <c r="CEW342" s="6"/>
      <c r="CEX342" s="6"/>
      <c r="CEY342" s="6"/>
      <c r="CEZ342" s="6"/>
      <c r="CFA342" s="6"/>
      <c r="CFB342" s="6"/>
      <c r="CFC342" s="6"/>
      <c r="CFD342" s="6"/>
      <c r="CFE342" s="6"/>
      <c r="CFF342" s="6"/>
      <c r="CFG342" s="6"/>
      <c r="CFH342" s="6"/>
      <c r="CFI342" s="6"/>
      <c r="CFJ342" s="6"/>
      <c r="CFK342" s="6"/>
      <c r="CFL342" s="6"/>
      <c r="CFM342" s="6"/>
      <c r="CFN342" s="6"/>
      <c r="CFO342" s="6"/>
      <c r="CFP342" s="6"/>
      <c r="CFQ342" s="6"/>
      <c r="CFR342" s="6"/>
      <c r="CFS342" s="6"/>
      <c r="CFT342" s="6"/>
      <c r="CFU342" s="6"/>
      <c r="CFV342" s="6"/>
      <c r="CFW342" s="6"/>
      <c r="CFX342" s="6"/>
      <c r="CFY342" s="6"/>
      <c r="CFZ342" s="6"/>
      <c r="CGA342" s="6"/>
      <c r="CGB342" s="6"/>
      <c r="CGC342" s="6"/>
      <c r="CGD342" s="6"/>
      <c r="CGE342" s="6"/>
      <c r="CGF342" s="6"/>
      <c r="CGG342" s="6"/>
      <c r="CGH342" s="6"/>
      <c r="CGI342" s="6"/>
      <c r="CGJ342" s="6"/>
      <c r="CGK342" s="6"/>
      <c r="CGL342" s="6"/>
      <c r="CGM342" s="6"/>
      <c r="CGN342" s="6"/>
      <c r="CGO342" s="6"/>
      <c r="CGP342" s="6"/>
      <c r="CGQ342" s="6"/>
      <c r="CGR342" s="6"/>
      <c r="CGS342" s="6"/>
      <c r="CGT342" s="6"/>
      <c r="CGU342" s="6"/>
      <c r="CGV342" s="6"/>
      <c r="CGW342" s="6"/>
      <c r="CGX342" s="6"/>
      <c r="CGY342" s="6"/>
      <c r="CGZ342" s="6"/>
      <c r="CHA342" s="6"/>
      <c r="CHB342" s="6"/>
      <c r="CHC342" s="6"/>
      <c r="CHD342" s="6"/>
      <c r="CHE342" s="6"/>
      <c r="CHF342" s="6"/>
      <c r="CHG342" s="6"/>
      <c r="CHH342" s="6"/>
      <c r="CHI342" s="6"/>
      <c r="CHJ342" s="6"/>
      <c r="CHK342" s="6"/>
      <c r="CHL342" s="6"/>
      <c r="CHM342" s="6"/>
      <c r="CHN342" s="6"/>
      <c r="CHO342" s="6"/>
      <c r="CHP342" s="6"/>
      <c r="CHQ342" s="6"/>
      <c r="CHR342" s="6"/>
      <c r="CHS342" s="6"/>
      <c r="CHT342" s="6"/>
      <c r="CHU342" s="6"/>
      <c r="CHV342" s="6"/>
      <c r="CHW342" s="6"/>
      <c r="CHX342" s="6"/>
      <c r="CHY342" s="6"/>
      <c r="CHZ342" s="6"/>
      <c r="CIA342" s="6"/>
      <c r="CIB342" s="6"/>
      <c r="CIC342" s="6"/>
      <c r="CID342" s="6"/>
      <c r="CIE342" s="6"/>
      <c r="CIF342" s="6"/>
      <c r="CIG342" s="6"/>
      <c r="CIH342" s="6"/>
      <c r="CII342" s="6"/>
      <c r="CIJ342" s="6"/>
      <c r="CIK342" s="6"/>
      <c r="CIL342" s="6"/>
      <c r="CIM342" s="6"/>
      <c r="CIN342" s="6"/>
      <c r="CIO342" s="6"/>
      <c r="CIP342" s="6"/>
      <c r="CIQ342" s="6"/>
      <c r="CIR342" s="6"/>
      <c r="CIS342" s="6"/>
      <c r="CIT342" s="6"/>
      <c r="CIU342" s="6"/>
      <c r="CIV342" s="6"/>
      <c r="CIW342" s="6"/>
      <c r="CIX342" s="6"/>
      <c r="CIY342" s="6"/>
      <c r="CIZ342" s="6"/>
      <c r="CJA342" s="6"/>
      <c r="CJB342" s="6"/>
      <c r="CJC342" s="6"/>
      <c r="CJD342" s="6"/>
      <c r="CJE342" s="6"/>
      <c r="CJF342" s="6"/>
      <c r="CJG342" s="6"/>
      <c r="CJH342" s="6"/>
      <c r="CJI342" s="6"/>
      <c r="CJJ342" s="6"/>
      <c r="CJK342" s="6"/>
      <c r="CJL342" s="6"/>
      <c r="CJM342" s="6"/>
      <c r="CJN342" s="6"/>
      <c r="CJO342" s="6"/>
      <c r="CJP342" s="6"/>
      <c r="CJQ342" s="6"/>
      <c r="CJR342" s="6"/>
      <c r="CJS342" s="6"/>
      <c r="CJT342" s="6"/>
      <c r="CJU342" s="6"/>
      <c r="CJV342" s="6"/>
      <c r="CJW342" s="6"/>
      <c r="CJX342" s="6"/>
      <c r="CJY342" s="6"/>
      <c r="CJZ342" s="6"/>
      <c r="CKA342" s="6"/>
      <c r="CKB342" s="6"/>
      <c r="CKC342" s="6"/>
      <c r="CKD342" s="6"/>
      <c r="CKE342" s="6"/>
      <c r="CKF342" s="6"/>
      <c r="CKG342" s="6"/>
      <c r="CKH342" s="6"/>
      <c r="CKI342" s="6"/>
      <c r="CKJ342" s="6"/>
      <c r="CKK342" s="6"/>
      <c r="CKL342" s="6"/>
      <c r="CKM342" s="6"/>
      <c r="CKN342" s="6"/>
      <c r="CKO342" s="6"/>
      <c r="CKP342" s="6"/>
      <c r="CKQ342" s="6"/>
      <c r="CKR342" s="6"/>
      <c r="CKS342" s="6"/>
      <c r="CKT342" s="6"/>
      <c r="CKU342" s="6"/>
      <c r="CKV342" s="6"/>
      <c r="CKW342" s="6"/>
      <c r="CKX342" s="6"/>
      <c r="CKY342" s="6"/>
      <c r="CKZ342" s="6"/>
      <c r="CLA342" s="6"/>
      <c r="CLB342" s="6"/>
      <c r="CLC342" s="6"/>
      <c r="CLD342" s="6"/>
      <c r="CLE342" s="6"/>
      <c r="CLF342" s="6"/>
      <c r="CLG342" s="6"/>
      <c r="CLH342" s="6"/>
      <c r="CLI342" s="6"/>
      <c r="CLJ342" s="6"/>
      <c r="CLK342" s="6"/>
      <c r="CLL342" s="6"/>
      <c r="CLM342" s="6"/>
      <c r="CLN342" s="6"/>
      <c r="CLO342" s="6"/>
      <c r="CLP342" s="6"/>
      <c r="CLQ342" s="6"/>
      <c r="CLR342" s="6"/>
      <c r="CLS342" s="6"/>
      <c r="CLT342" s="6"/>
      <c r="CLU342" s="6"/>
      <c r="CLV342" s="6"/>
      <c r="CLW342" s="6"/>
      <c r="CLX342" s="6"/>
      <c r="CLY342" s="6"/>
      <c r="CLZ342" s="6"/>
      <c r="CMA342" s="6"/>
      <c r="CMB342" s="6"/>
      <c r="CMC342" s="6"/>
      <c r="CMD342" s="6"/>
      <c r="CME342" s="6"/>
      <c r="CMF342" s="6"/>
      <c r="CMG342" s="6"/>
      <c r="CMH342" s="6"/>
      <c r="CMI342" s="6"/>
      <c r="CMJ342" s="6"/>
      <c r="CMK342" s="6"/>
      <c r="CML342" s="6"/>
      <c r="CMM342" s="6"/>
      <c r="CMN342" s="6"/>
      <c r="CMO342" s="6"/>
      <c r="CMP342" s="6"/>
      <c r="CMQ342" s="6"/>
      <c r="CMR342" s="6"/>
      <c r="CMS342" s="6"/>
      <c r="CMT342" s="6"/>
      <c r="CMU342" s="6"/>
      <c r="CMV342" s="6"/>
      <c r="CMW342" s="6"/>
      <c r="CMX342" s="6"/>
      <c r="CMY342" s="6"/>
      <c r="CMZ342" s="6"/>
      <c r="CNA342" s="6"/>
      <c r="CNB342" s="6"/>
      <c r="CNC342" s="6"/>
      <c r="CND342" s="6"/>
      <c r="CNE342" s="6"/>
      <c r="CNF342" s="6"/>
      <c r="CNG342" s="6"/>
      <c r="CNH342" s="6"/>
      <c r="CNI342" s="6"/>
      <c r="CNJ342" s="6"/>
      <c r="CNK342" s="6"/>
      <c r="CNL342" s="6"/>
      <c r="CNM342" s="6"/>
      <c r="CNN342" s="6"/>
      <c r="CNO342" s="6"/>
      <c r="CNP342" s="6"/>
      <c r="CNQ342" s="6"/>
      <c r="CNR342" s="6"/>
      <c r="CNS342" s="6"/>
      <c r="CNT342" s="6"/>
      <c r="CNU342" s="6"/>
      <c r="CNV342" s="6"/>
      <c r="CNW342" s="6"/>
      <c r="CNX342" s="6"/>
      <c r="CNY342" s="6"/>
      <c r="CNZ342" s="6"/>
      <c r="COA342" s="6"/>
      <c r="COB342" s="6"/>
      <c r="COC342" s="6"/>
      <c r="COD342" s="6"/>
      <c r="COE342" s="6"/>
      <c r="COF342" s="6"/>
      <c r="COG342" s="6"/>
      <c r="COH342" s="6"/>
      <c r="COI342" s="6"/>
      <c r="COJ342" s="6"/>
      <c r="COK342" s="6"/>
      <c r="COL342" s="6"/>
      <c r="COM342" s="6"/>
      <c r="CON342" s="6"/>
      <c r="COO342" s="6"/>
      <c r="COP342" s="6"/>
      <c r="COQ342" s="6"/>
      <c r="COR342" s="6"/>
      <c r="COS342" s="6"/>
      <c r="COT342" s="6"/>
      <c r="COU342" s="6"/>
      <c r="COV342" s="6"/>
      <c r="COW342" s="6"/>
      <c r="COX342" s="6"/>
      <c r="COY342" s="6"/>
      <c r="COZ342" s="6"/>
      <c r="CPA342" s="6"/>
      <c r="CPB342" s="6"/>
      <c r="CPC342" s="6"/>
      <c r="CPD342" s="6"/>
      <c r="CPE342" s="6"/>
      <c r="CPF342" s="6"/>
      <c r="CPG342" s="6"/>
      <c r="CPH342" s="6"/>
      <c r="CPI342" s="6"/>
      <c r="CPJ342" s="6"/>
      <c r="CPK342" s="6"/>
      <c r="CPL342" s="6"/>
      <c r="CPM342" s="6"/>
      <c r="CPN342" s="6"/>
      <c r="CPO342" s="6"/>
      <c r="CPP342" s="6"/>
      <c r="CPQ342" s="6"/>
      <c r="CPR342" s="6"/>
      <c r="CPS342" s="6"/>
      <c r="CPT342" s="6"/>
      <c r="CPU342" s="6"/>
      <c r="CPV342" s="6"/>
      <c r="CPW342" s="6"/>
      <c r="CPX342" s="6"/>
      <c r="CPY342" s="6"/>
      <c r="CPZ342" s="6"/>
      <c r="CQA342" s="6"/>
      <c r="CQB342" s="6"/>
      <c r="CQC342" s="6"/>
      <c r="CQD342" s="6"/>
      <c r="CQE342" s="6"/>
      <c r="CQF342" s="6"/>
      <c r="CQG342" s="6"/>
      <c r="CQH342" s="6"/>
      <c r="CQI342" s="6"/>
      <c r="CQJ342" s="6"/>
      <c r="CQK342" s="6"/>
      <c r="CQL342" s="6"/>
      <c r="CQM342" s="6"/>
      <c r="CQN342" s="6"/>
      <c r="CQO342" s="6"/>
      <c r="CQP342" s="6"/>
      <c r="CQQ342" s="6"/>
      <c r="CQR342" s="6"/>
      <c r="CQS342" s="6"/>
      <c r="CQT342" s="6"/>
      <c r="CQU342" s="6"/>
      <c r="CQV342" s="6"/>
      <c r="CQW342" s="6"/>
      <c r="CQX342" s="6"/>
      <c r="CQY342" s="6"/>
      <c r="CQZ342" s="6"/>
      <c r="CRA342" s="6"/>
      <c r="CRB342" s="6"/>
      <c r="CRC342" s="6"/>
      <c r="CRD342" s="6"/>
      <c r="CRE342" s="6"/>
      <c r="CRF342" s="6"/>
      <c r="CRG342" s="6"/>
      <c r="CRH342" s="6"/>
      <c r="CRI342" s="6"/>
      <c r="CRJ342" s="6"/>
      <c r="CRK342" s="6"/>
      <c r="CRL342" s="6"/>
      <c r="CRM342" s="6"/>
      <c r="CRN342" s="6"/>
      <c r="CRO342" s="6"/>
      <c r="CRP342" s="6"/>
      <c r="CRQ342" s="6"/>
      <c r="CRR342" s="6"/>
      <c r="CRS342" s="6"/>
      <c r="CRT342" s="6"/>
      <c r="CRU342" s="6"/>
      <c r="CRV342" s="6"/>
      <c r="CRW342" s="6"/>
      <c r="CRX342" s="6"/>
      <c r="CRY342" s="6"/>
      <c r="CRZ342" s="6"/>
      <c r="CSA342" s="6"/>
      <c r="CSB342" s="6"/>
      <c r="CSC342" s="6"/>
      <c r="CSD342" s="6"/>
      <c r="CSE342" s="6"/>
      <c r="CSF342" s="6"/>
      <c r="CSG342" s="6"/>
      <c r="CSH342" s="6"/>
      <c r="CSI342" s="6"/>
      <c r="CSJ342" s="6"/>
      <c r="CSK342" s="6"/>
      <c r="CSL342" s="6"/>
      <c r="CSM342" s="6"/>
      <c r="CSN342" s="6"/>
      <c r="CSO342" s="6"/>
      <c r="CSP342" s="6"/>
      <c r="CSQ342" s="6"/>
      <c r="CSR342" s="6"/>
      <c r="CSS342" s="6"/>
      <c r="CST342" s="6"/>
      <c r="CSU342" s="6"/>
      <c r="CSV342" s="6"/>
      <c r="CSW342" s="6"/>
      <c r="CSX342" s="6"/>
      <c r="CSY342" s="6"/>
      <c r="CSZ342" s="6"/>
      <c r="CTA342" s="6"/>
      <c r="CTB342" s="6"/>
      <c r="CTC342" s="6"/>
      <c r="CTD342" s="6"/>
      <c r="CTE342" s="6"/>
      <c r="CTF342" s="6"/>
      <c r="CTG342" s="6"/>
      <c r="CTH342" s="6"/>
      <c r="CTI342" s="6"/>
      <c r="CTJ342" s="6"/>
      <c r="CTK342" s="6"/>
      <c r="CTL342" s="6"/>
      <c r="CTM342" s="6"/>
      <c r="CTN342" s="6"/>
      <c r="CTO342" s="6"/>
      <c r="CTP342" s="6"/>
      <c r="CTQ342" s="6"/>
      <c r="CTR342" s="6"/>
      <c r="CTS342" s="6"/>
      <c r="CTT342" s="6"/>
      <c r="CTU342" s="6"/>
      <c r="CTV342" s="6"/>
      <c r="CTW342" s="6"/>
      <c r="CTX342" s="6"/>
      <c r="CTY342" s="6"/>
      <c r="CTZ342" s="6"/>
      <c r="CUA342" s="6"/>
      <c r="CUB342" s="6"/>
      <c r="CUC342" s="6"/>
      <c r="CUD342" s="6"/>
      <c r="CUE342" s="6"/>
      <c r="CUF342" s="6"/>
      <c r="CUG342" s="6"/>
      <c r="CUH342" s="6"/>
      <c r="CUI342" s="6"/>
      <c r="CUJ342" s="6"/>
      <c r="CUK342" s="6"/>
      <c r="CUL342" s="6"/>
      <c r="CUM342" s="6"/>
      <c r="CUN342" s="6"/>
      <c r="CUO342" s="6"/>
      <c r="CUP342" s="6"/>
      <c r="CUQ342" s="6"/>
      <c r="CUR342" s="6"/>
      <c r="CUS342" s="6"/>
      <c r="CUT342" s="6"/>
      <c r="CUU342" s="6"/>
      <c r="CUV342" s="6"/>
      <c r="CUW342" s="6"/>
      <c r="CUX342" s="6"/>
      <c r="CUY342" s="6"/>
      <c r="CUZ342" s="6"/>
      <c r="CVA342" s="6"/>
      <c r="CVB342" s="6"/>
      <c r="CVC342" s="6"/>
      <c r="CVD342" s="6"/>
      <c r="CVE342" s="6"/>
      <c r="CVF342" s="6"/>
      <c r="CVG342" s="6"/>
      <c r="CVH342" s="6"/>
      <c r="CVI342" s="6"/>
      <c r="CVJ342" s="6"/>
      <c r="CVK342" s="6"/>
      <c r="CVL342" s="6"/>
      <c r="CVM342" s="6"/>
      <c r="CVN342" s="6"/>
      <c r="CVO342" s="6"/>
      <c r="CVP342" s="6"/>
      <c r="CVQ342" s="6"/>
      <c r="CVR342" s="6"/>
      <c r="CVS342" s="6"/>
      <c r="CVT342" s="6"/>
      <c r="CVU342" s="6"/>
      <c r="CVV342" s="6"/>
      <c r="CVW342" s="6"/>
      <c r="CVX342" s="6"/>
      <c r="CVY342" s="6"/>
      <c r="CVZ342" s="6"/>
      <c r="CWA342" s="6"/>
      <c r="CWB342" s="6"/>
      <c r="CWC342" s="6"/>
      <c r="CWD342" s="6"/>
      <c r="CWE342" s="6"/>
      <c r="CWF342" s="6"/>
      <c r="CWG342" s="6"/>
      <c r="CWH342" s="6"/>
      <c r="CWI342" s="6"/>
      <c r="CWJ342" s="6"/>
      <c r="CWK342" s="6"/>
      <c r="CWL342" s="6"/>
      <c r="CWM342" s="6"/>
      <c r="CWN342" s="6"/>
      <c r="CWO342" s="6"/>
      <c r="CWP342" s="6"/>
      <c r="CWQ342" s="6"/>
      <c r="CWR342" s="6"/>
      <c r="CWS342" s="6"/>
      <c r="CWT342" s="6"/>
      <c r="CWU342" s="6"/>
      <c r="CWV342" s="6"/>
      <c r="CWW342" s="6"/>
      <c r="CWX342" s="6"/>
      <c r="CWY342" s="6"/>
      <c r="CWZ342" s="6"/>
      <c r="CXA342" s="6"/>
      <c r="CXB342" s="6"/>
      <c r="CXC342" s="6"/>
      <c r="CXD342" s="6"/>
      <c r="CXE342" s="6"/>
      <c r="CXF342" s="6"/>
      <c r="CXG342" s="6"/>
      <c r="CXH342" s="6"/>
      <c r="CXI342" s="6"/>
      <c r="CXJ342" s="6"/>
      <c r="CXK342" s="6"/>
      <c r="CXL342" s="6"/>
      <c r="CXM342" s="6"/>
      <c r="CXN342" s="6"/>
      <c r="CXO342" s="6"/>
      <c r="CXP342" s="6"/>
      <c r="CXQ342" s="6"/>
      <c r="CXR342" s="6"/>
      <c r="CXS342" s="6"/>
      <c r="CXT342" s="6"/>
      <c r="CXU342" s="6"/>
      <c r="CXV342" s="6"/>
      <c r="CXW342" s="6"/>
      <c r="CXX342" s="6"/>
      <c r="CXY342" s="6"/>
      <c r="CXZ342" s="6"/>
      <c r="CYA342" s="6"/>
      <c r="CYB342" s="6"/>
      <c r="CYC342" s="6"/>
      <c r="CYD342" s="6"/>
      <c r="CYE342" s="6"/>
      <c r="CYF342" s="6"/>
      <c r="CYG342" s="6"/>
      <c r="CYH342" s="6"/>
      <c r="CYI342" s="6"/>
      <c r="CYJ342" s="6"/>
      <c r="CYK342" s="6"/>
      <c r="CYL342" s="6"/>
      <c r="CYM342" s="6"/>
      <c r="CYN342" s="6"/>
      <c r="CYO342" s="6"/>
      <c r="CYP342" s="6"/>
      <c r="CYQ342" s="6"/>
      <c r="CYR342" s="6"/>
      <c r="CYS342" s="6"/>
      <c r="CYT342" s="6"/>
      <c r="CYU342" s="6"/>
      <c r="CYV342" s="6"/>
      <c r="CYW342" s="6"/>
      <c r="CYX342" s="6"/>
      <c r="CYY342" s="6"/>
      <c r="CYZ342" s="6"/>
      <c r="CZA342" s="6"/>
      <c r="CZB342" s="6"/>
      <c r="CZC342" s="6"/>
      <c r="CZD342" s="6"/>
      <c r="CZE342" s="6"/>
      <c r="CZF342" s="6"/>
      <c r="CZG342" s="6"/>
      <c r="CZH342" s="6"/>
      <c r="CZI342" s="6"/>
      <c r="CZJ342" s="6"/>
      <c r="CZK342" s="6"/>
      <c r="CZL342" s="6"/>
      <c r="CZM342" s="6"/>
      <c r="CZN342" s="6"/>
      <c r="CZO342" s="6"/>
      <c r="CZP342" s="6"/>
      <c r="CZQ342" s="6"/>
      <c r="CZR342" s="6"/>
      <c r="CZS342" s="6"/>
      <c r="CZT342" s="6"/>
      <c r="CZU342" s="6"/>
      <c r="CZV342" s="6"/>
      <c r="CZW342" s="6"/>
      <c r="CZX342" s="6"/>
      <c r="CZY342" s="6"/>
      <c r="CZZ342" s="6"/>
      <c r="DAA342" s="6"/>
      <c r="DAB342" s="6"/>
      <c r="DAC342" s="6"/>
      <c r="DAD342" s="6"/>
      <c r="DAE342" s="6"/>
      <c r="DAF342" s="6"/>
      <c r="DAG342" s="6"/>
      <c r="DAH342" s="6"/>
      <c r="DAI342" s="6"/>
      <c r="DAJ342" s="6"/>
      <c r="DAK342" s="6"/>
      <c r="DAL342" s="6"/>
      <c r="DAM342" s="6"/>
      <c r="DAN342" s="6"/>
      <c r="DAO342" s="6"/>
      <c r="DAP342" s="6"/>
      <c r="DAQ342" s="6"/>
      <c r="DAR342" s="6"/>
      <c r="DAS342" s="6"/>
      <c r="DAT342" s="6"/>
      <c r="DAU342" s="6"/>
      <c r="DAV342" s="6"/>
      <c r="DAW342" s="6"/>
      <c r="DAX342" s="6"/>
      <c r="DAY342" s="6"/>
      <c r="DAZ342" s="6"/>
      <c r="DBA342" s="6"/>
      <c r="DBB342" s="6"/>
      <c r="DBC342" s="6"/>
      <c r="DBD342" s="6"/>
      <c r="DBE342" s="6"/>
      <c r="DBF342" s="6"/>
      <c r="DBG342" s="6"/>
      <c r="DBH342" s="6"/>
      <c r="DBI342" s="6"/>
      <c r="DBJ342" s="6"/>
      <c r="DBK342" s="6"/>
      <c r="DBL342" s="6"/>
      <c r="DBM342" s="6"/>
      <c r="DBN342" s="6"/>
      <c r="DBO342" s="6"/>
      <c r="DBP342" s="6"/>
      <c r="DBQ342" s="6"/>
      <c r="DBR342" s="6"/>
      <c r="DBS342" s="6"/>
      <c r="DBT342" s="6"/>
      <c r="DBU342" s="6"/>
      <c r="DBV342" s="6"/>
      <c r="DBW342" s="6"/>
      <c r="DBX342" s="6"/>
      <c r="DBY342" s="6"/>
      <c r="DBZ342" s="6"/>
      <c r="DCA342" s="6"/>
      <c r="DCB342" s="6"/>
      <c r="DCC342" s="6"/>
      <c r="DCD342" s="6"/>
      <c r="DCE342" s="6"/>
      <c r="DCF342" s="6"/>
      <c r="DCG342" s="6"/>
      <c r="DCH342" s="6"/>
      <c r="DCI342" s="6"/>
      <c r="DCJ342" s="6"/>
      <c r="DCK342" s="6"/>
      <c r="DCL342" s="6"/>
      <c r="DCM342" s="6"/>
      <c r="DCN342" s="6"/>
      <c r="DCO342" s="6"/>
      <c r="DCP342" s="6"/>
      <c r="DCQ342" s="6"/>
      <c r="DCR342" s="6"/>
      <c r="DCS342" s="6"/>
      <c r="DCT342" s="6"/>
      <c r="DCU342" s="6"/>
      <c r="DCV342" s="6"/>
      <c r="DCW342" s="6"/>
      <c r="DCX342" s="6"/>
      <c r="DCY342" s="6"/>
      <c r="DCZ342" s="6"/>
      <c r="DDA342" s="6"/>
      <c r="DDB342" s="6"/>
      <c r="DDC342" s="6"/>
      <c r="DDD342" s="6"/>
      <c r="DDE342" s="6"/>
      <c r="DDF342" s="6"/>
      <c r="DDG342" s="6"/>
      <c r="DDH342" s="6"/>
      <c r="DDI342" s="6"/>
      <c r="DDJ342" s="6"/>
      <c r="DDK342" s="6"/>
      <c r="DDL342" s="6"/>
      <c r="DDM342" s="6"/>
      <c r="DDN342" s="6"/>
      <c r="DDO342" s="6"/>
      <c r="DDP342" s="6"/>
      <c r="DDQ342" s="6"/>
      <c r="DDR342" s="6"/>
      <c r="DDS342" s="6"/>
      <c r="DDT342" s="6"/>
      <c r="DDU342" s="6"/>
      <c r="DDV342" s="6"/>
      <c r="DDW342" s="6"/>
      <c r="DDX342" s="6"/>
      <c r="DDY342" s="6"/>
      <c r="DDZ342" s="6"/>
      <c r="DEA342" s="6"/>
      <c r="DEB342" s="6"/>
      <c r="DEC342" s="6"/>
      <c r="DED342" s="6"/>
      <c r="DEE342" s="6"/>
      <c r="DEF342" s="6"/>
      <c r="DEG342" s="6"/>
      <c r="DEH342" s="6"/>
      <c r="DEI342" s="6"/>
      <c r="DEJ342" s="6"/>
      <c r="DEK342" s="6"/>
      <c r="DEL342" s="6"/>
      <c r="DEM342" s="6"/>
      <c r="DEN342" s="6"/>
      <c r="DEO342" s="6"/>
      <c r="DEP342" s="6"/>
      <c r="DEQ342" s="6"/>
      <c r="DER342" s="6"/>
      <c r="DES342" s="6"/>
      <c r="DET342" s="6"/>
      <c r="DEU342" s="6"/>
      <c r="DEV342" s="6"/>
      <c r="DEW342" s="6"/>
      <c r="DEX342" s="6"/>
      <c r="DEY342" s="6"/>
      <c r="DEZ342" s="6"/>
      <c r="DFA342" s="6"/>
      <c r="DFB342" s="6"/>
      <c r="DFC342" s="6"/>
      <c r="DFD342" s="6"/>
      <c r="DFE342" s="6"/>
      <c r="DFF342" s="6"/>
      <c r="DFG342" s="6"/>
      <c r="DFH342" s="6"/>
      <c r="DFI342" s="6"/>
      <c r="DFJ342" s="6"/>
      <c r="DFK342" s="6"/>
      <c r="DFL342" s="6"/>
      <c r="DFM342" s="6"/>
      <c r="DFN342" s="6"/>
      <c r="DFO342" s="6"/>
      <c r="DFP342" s="6"/>
      <c r="DFQ342" s="6"/>
      <c r="DFR342" s="6"/>
      <c r="DFS342" s="6"/>
      <c r="DFT342" s="6"/>
      <c r="DFU342" s="6"/>
      <c r="DFV342" s="6"/>
      <c r="DFW342" s="6"/>
      <c r="DFX342" s="6"/>
      <c r="DFY342" s="6"/>
      <c r="DFZ342" s="6"/>
      <c r="DGA342" s="6"/>
      <c r="DGB342" s="6"/>
      <c r="DGC342" s="6"/>
      <c r="DGD342" s="6"/>
      <c r="DGE342" s="6"/>
      <c r="DGF342" s="6"/>
      <c r="DGG342" s="6"/>
      <c r="DGH342" s="6"/>
      <c r="DGI342" s="6"/>
      <c r="DGJ342" s="6"/>
      <c r="DGK342" s="6"/>
      <c r="DGL342" s="6"/>
      <c r="DGM342" s="6"/>
      <c r="DGN342" s="6"/>
      <c r="DGO342" s="6"/>
      <c r="DGP342" s="6"/>
      <c r="DGQ342" s="6"/>
      <c r="DGR342" s="6"/>
      <c r="DGS342" s="6"/>
      <c r="DGT342" s="6"/>
      <c r="DGU342" s="6"/>
      <c r="DGV342" s="6"/>
      <c r="DGW342" s="6"/>
      <c r="DGX342" s="6"/>
      <c r="DGY342" s="6"/>
      <c r="DGZ342" s="6"/>
      <c r="DHA342" s="6"/>
      <c r="DHB342" s="6"/>
      <c r="DHC342" s="6"/>
      <c r="DHD342" s="6"/>
      <c r="DHE342" s="6"/>
      <c r="DHF342" s="6"/>
      <c r="DHG342" s="6"/>
      <c r="DHH342" s="6"/>
      <c r="DHI342" s="6"/>
      <c r="DHJ342" s="6"/>
      <c r="DHK342" s="6"/>
      <c r="DHL342" s="6"/>
      <c r="DHM342" s="6"/>
      <c r="DHN342" s="6"/>
      <c r="DHO342" s="6"/>
      <c r="DHP342" s="6"/>
      <c r="DHQ342" s="6"/>
      <c r="DHR342" s="6"/>
      <c r="DHS342" s="6"/>
      <c r="DHT342" s="6"/>
      <c r="DHU342" s="6"/>
      <c r="DHV342" s="6"/>
      <c r="DHW342" s="6"/>
      <c r="DHX342" s="6"/>
      <c r="DHY342" s="6"/>
      <c r="DHZ342" s="6"/>
      <c r="DIA342" s="6"/>
      <c r="DIB342" s="6"/>
      <c r="DIC342" s="6"/>
      <c r="DID342" s="6"/>
      <c r="DIE342" s="6"/>
      <c r="DIF342" s="6"/>
      <c r="DIG342" s="6"/>
      <c r="DIH342" s="6"/>
      <c r="DII342" s="6"/>
      <c r="DIJ342" s="6"/>
      <c r="DIK342" s="6"/>
      <c r="DIL342" s="6"/>
      <c r="DIM342" s="6"/>
      <c r="DIN342" s="6"/>
      <c r="DIO342" s="6"/>
      <c r="DIP342" s="6"/>
      <c r="DIQ342" s="6"/>
      <c r="DIR342" s="6"/>
      <c r="DIS342" s="6"/>
      <c r="DIT342" s="6"/>
      <c r="DIU342" s="6"/>
      <c r="DIV342" s="6"/>
      <c r="DIW342" s="6"/>
      <c r="DIX342" s="6"/>
      <c r="DIY342" s="6"/>
      <c r="DIZ342" s="6"/>
      <c r="DJA342" s="6"/>
      <c r="DJB342" s="6"/>
      <c r="DJC342" s="6"/>
      <c r="DJD342" s="6"/>
      <c r="DJE342" s="6"/>
      <c r="DJF342" s="6"/>
      <c r="DJG342" s="6"/>
      <c r="DJH342" s="6"/>
      <c r="DJI342" s="6"/>
      <c r="DJJ342" s="6"/>
      <c r="DJK342" s="6"/>
      <c r="DJL342" s="6"/>
      <c r="DJM342" s="6"/>
      <c r="DJN342" s="6"/>
      <c r="DJO342" s="6"/>
      <c r="DJP342" s="6"/>
      <c r="DJQ342" s="6"/>
      <c r="DJR342" s="6"/>
      <c r="DJS342" s="6"/>
      <c r="DJT342" s="6"/>
      <c r="DJU342" s="6"/>
      <c r="DJV342" s="6"/>
      <c r="DJW342" s="6"/>
      <c r="DJX342" s="6"/>
      <c r="DJY342" s="6"/>
      <c r="DJZ342" s="6"/>
      <c r="DKA342" s="6"/>
      <c r="DKB342" s="6"/>
      <c r="DKC342" s="6"/>
      <c r="DKD342" s="6"/>
      <c r="DKE342" s="6"/>
      <c r="DKF342" s="6"/>
      <c r="DKG342" s="6"/>
      <c r="DKH342" s="6"/>
      <c r="DKI342" s="6"/>
      <c r="DKJ342" s="6"/>
      <c r="DKK342" s="6"/>
      <c r="DKL342" s="6"/>
      <c r="DKM342" s="6"/>
      <c r="DKN342" s="6"/>
      <c r="DKO342" s="6"/>
      <c r="DKP342" s="6"/>
      <c r="DKQ342" s="6"/>
      <c r="DKR342" s="6"/>
      <c r="DKS342" s="6"/>
      <c r="DKT342" s="6"/>
      <c r="DKU342" s="6"/>
      <c r="DKV342" s="6"/>
      <c r="DKW342" s="6"/>
      <c r="DKX342" s="6"/>
      <c r="DKY342" s="6"/>
      <c r="DKZ342" s="6"/>
      <c r="DLA342" s="6"/>
      <c r="DLB342" s="6"/>
      <c r="DLC342" s="6"/>
      <c r="DLD342" s="6"/>
      <c r="DLE342" s="6"/>
      <c r="DLF342" s="6"/>
      <c r="DLG342" s="6"/>
      <c r="DLH342" s="6"/>
      <c r="DLI342" s="6"/>
      <c r="DLJ342" s="6"/>
      <c r="DLK342" s="6"/>
      <c r="DLL342" s="6"/>
      <c r="DLM342" s="6"/>
      <c r="DLN342" s="6"/>
      <c r="DLO342" s="6"/>
      <c r="DLP342" s="6"/>
      <c r="DLQ342" s="6"/>
      <c r="DLR342" s="6"/>
      <c r="DLS342" s="6"/>
      <c r="DLT342" s="6"/>
      <c r="DLU342" s="6"/>
      <c r="DLV342" s="6"/>
      <c r="DLW342" s="6"/>
      <c r="DLX342" s="6"/>
      <c r="DLY342" s="6"/>
      <c r="DLZ342" s="6"/>
      <c r="DMA342" s="6"/>
      <c r="DMB342" s="6"/>
      <c r="DMC342" s="6"/>
      <c r="DMD342" s="6"/>
      <c r="DME342" s="6"/>
      <c r="DMF342" s="6"/>
      <c r="DMG342" s="6"/>
      <c r="DMH342" s="6"/>
      <c r="DMI342" s="6"/>
      <c r="DMJ342" s="6"/>
      <c r="DMK342" s="6"/>
      <c r="DML342" s="6"/>
      <c r="DMM342" s="6"/>
      <c r="DMN342" s="6"/>
      <c r="DMO342" s="6"/>
      <c r="DMP342" s="6"/>
      <c r="DMQ342" s="6"/>
      <c r="DMR342" s="6"/>
      <c r="DMS342" s="6"/>
      <c r="DMT342" s="6"/>
      <c r="DMU342" s="6"/>
      <c r="DMV342" s="6"/>
      <c r="DMW342" s="6"/>
      <c r="DMX342" s="6"/>
      <c r="DMY342" s="6"/>
      <c r="DMZ342" s="6"/>
      <c r="DNA342" s="6"/>
      <c r="DNB342" s="6"/>
      <c r="DNC342" s="6"/>
      <c r="DND342" s="6"/>
      <c r="DNE342" s="6"/>
      <c r="DNF342" s="6"/>
      <c r="DNG342" s="6"/>
      <c r="DNH342" s="6"/>
      <c r="DNI342" s="6"/>
      <c r="DNJ342" s="6"/>
      <c r="DNK342" s="6"/>
      <c r="DNL342" s="6"/>
      <c r="DNM342" s="6"/>
      <c r="DNN342" s="6"/>
      <c r="DNO342" s="6"/>
      <c r="DNP342" s="6"/>
      <c r="DNQ342" s="6"/>
      <c r="DNR342" s="6"/>
      <c r="DNS342" s="6"/>
      <c r="DNT342" s="6"/>
      <c r="DNU342" s="6"/>
      <c r="DNV342" s="6"/>
      <c r="DNW342" s="6"/>
      <c r="DNX342" s="6"/>
      <c r="DNY342" s="6"/>
      <c r="DNZ342" s="6"/>
      <c r="DOA342" s="6"/>
      <c r="DOB342" s="6"/>
      <c r="DOC342" s="6"/>
      <c r="DOD342" s="6"/>
      <c r="DOE342" s="6"/>
      <c r="DOF342" s="6"/>
      <c r="DOG342" s="6"/>
      <c r="DOH342" s="6"/>
      <c r="DOI342" s="6"/>
      <c r="DOJ342" s="6"/>
      <c r="DOK342" s="6"/>
      <c r="DOL342" s="6"/>
      <c r="DOM342" s="6"/>
      <c r="DON342" s="6"/>
      <c r="DOO342" s="6"/>
      <c r="DOP342" s="6"/>
      <c r="DOQ342" s="6"/>
      <c r="DOR342" s="6"/>
      <c r="DOS342" s="6"/>
      <c r="DOT342" s="6"/>
      <c r="DOU342" s="6"/>
      <c r="DOV342" s="6"/>
      <c r="DOW342" s="6"/>
      <c r="DOX342" s="6"/>
      <c r="DOY342" s="6"/>
      <c r="DOZ342" s="6"/>
      <c r="DPA342" s="6"/>
      <c r="DPB342" s="6"/>
      <c r="DPC342" s="6"/>
      <c r="DPD342" s="6"/>
      <c r="DPE342" s="6"/>
      <c r="DPF342" s="6"/>
      <c r="DPG342" s="6"/>
      <c r="DPH342" s="6"/>
      <c r="DPI342" s="6"/>
      <c r="DPJ342" s="6"/>
      <c r="DPK342" s="6"/>
      <c r="DPL342" s="6"/>
      <c r="DPM342" s="6"/>
      <c r="DPN342" s="6"/>
      <c r="DPO342" s="6"/>
      <c r="DPP342" s="6"/>
      <c r="DPQ342" s="6"/>
      <c r="DPR342" s="6"/>
      <c r="DPS342" s="6"/>
      <c r="DPT342" s="6"/>
      <c r="DPU342" s="6"/>
      <c r="DPV342" s="6"/>
      <c r="DPW342" s="6"/>
      <c r="DPX342" s="6"/>
      <c r="DPY342" s="6"/>
      <c r="DPZ342" s="6"/>
      <c r="DQA342" s="6"/>
      <c r="DQB342" s="6"/>
      <c r="DQC342" s="6"/>
      <c r="DQD342" s="6"/>
      <c r="DQE342" s="6"/>
      <c r="DQF342" s="6"/>
      <c r="DQG342" s="6"/>
      <c r="DQH342" s="6"/>
      <c r="DQI342" s="6"/>
      <c r="DQJ342" s="6"/>
      <c r="DQK342" s="6"/>
      <c r="DQL342" s="6"/>
      <c r="DQM342" s="6"/>
      <c r="DQN342" s="6"/>
      <c r="DQO342" s="6"/>
      <c r="DQP342" s="6"/>
      <c r="DQQ342" s="6"/>
      <c r="DQR342" s="6"/>
      <c r="DQS342" s="6"/>
      <c r="DQT342" s="6"/>
      <c r="DQU342" s="6"/>
      <c r="DQV342" s="6"/>
      <c r="DQW342" s="6"/>
      <c r="DQX342" s="6"/>
      <c r="DQY342" s="6"/>
      <c r="DQZ342" s="6"/>
      <c r="DRA342" s="6"/>
      <c r="DRB342" s="6"/>
      <c r="DRC342" s="6"/>
      <c r="DRD342" s="6"/>
      <c r="DRE342" s="6"/>
      <c r="DRF342" s="6"/>
      <c r="DRG342" s="6"/>
      <c r="DRH342" s="6"/>
      <c r="DRI342" s="6"/>
      <c r="DRJ342" s="6"/>
      <c r="DRK342" s="6"/>
      <c r="DRL342" s="6"/>
      <c r="DRM342" s="6"/>
      <c r="DRN342" s="6"/>
      <c r="DRO342" s="6"/>
      <c r="DRP342" s="6"/>
      <c r="DRQ342" s="6"/>
      <c r="DRR342" s="6"/>
      <c r="DRS342" s="6"/>
      <c r="DRT342" s="6"/>
      <c r="DRU342" s="6"/>
      <c r="DRV342" s="6"/>
      <c r="DRW342" s="6"/>
      <c r="DRX342" s="6"/>
      <c r="DRY342" s="6"/>
      <c r="DRZ342" s="6"/>
      <c r="DSA342" s="6"/>
      <c r="DSB342" s="6"/>
      <c r="DSC342" s="6"/>
      <c r="DSD342" s="6"/>
      <c r="DSE342" s="6"/>
      <c r="DSF342" s="6"/>
      <c r="DSG342" s="6"/>
      <c r="DSH342" s="6"/>
      <c r="DSI342" s="6"/>
      <c r="DSJ342" s="6"/>
      <c r="DSK342" s="6"/>
      <c r="DSL342" s="6"/>
      <c r="DSM342" s="6"/>
      <c r="DSN342" s="6"/>
      <c r="DSO342" s="6"/>
      <c r="DSP342" s="6"/>
      <c r="DSQ342" s="6"/>
      <c r="DSR342" s="6"/>
      <c r="DSS342" s="6"/>
      <c r="DST342" s="6"/>
      <c r="DSU342" s="6"/>
      <c r="DSV342" s="6"/>
      <c r="DSW342" s="6"/>
      <c r="DSX342" s="6"/>
      <c r="DSY342" s="6"/>
      <c r="DSZ342" s="6"/>
      <c r="DTA342" s="6"/>
      <c r="DTB342" s="6"/>
      <c r="DTC342" s="6"/>
      <c r="DTD342" s="6"/>
      <c r="DTE342" s="6"/>
      <c r="DTF342" s="6"/>
      <c r="DTG342" s="6"/>
      <c r="DTH342" s="6"/>
      <c r="DTI342" s="6"/>
      <c r="DTJ342" s="6"/>
      <c r="DTK342" s="6"/>
      <c r="DTL342" s="6"/>
      <c r="DTM342" s="6"/>
      <c r="DTN342" s="6"/>
      <c r="DTO342" s="6"/>
      <c r="DTP342" s="6"/>
      <c r="DTQ342" s="6"/>
      <c r="DTR342" s="6"/>
      <c r="DTS342" s="6"/>
      <c r="DTT342" s="6"/>
      <c r="DTU342" s="6"/>
      <c r="DTV342" s="6"/>
      <c r="DTW342" s="6"/>
      <c r="DTX342" s="6"/>
      <c r="DTY342" s="6"/>
      <c r="DTZ342" s="6"/>
      <c r="DUA342" s="6"/>
      <c r="DUB342" s="6"/>
      <c r="DUC342" s="6"/>
      <c r="DUD342" s="6"/>
      <c r="DUE342" s="6"/>
      <c r="DUF342" s="6"/>
      <c r="DUG342" s="6"/>
      <c r="DUH342" s="6"/>
      <c r="DUI342" s="6"/>
      <c r="DUJ342" s="6"/>
      <c r="DUK342" s="6"/>
      <c r="DUL342" s="6"/>
      <c r="DUM342" s="6"/>
      <c r="DUN342" s="6"/>
      <c r="DUO342" s="6"/>
      <c r="DUP342" s="6"/>
      <c r="DUQ342" s="6"/>
      <c r="DUR342" s="6"/>
      <c r="DUS342" s="6"/>
      <c r="DUT342" s="6"/>
      <c r="DUU342" s="6"/>
      <c r="DUV342" s="6"/>
      <c r="DUW342" s="6"/>
      <c r="DUX342" s="6"/>
      <c r="DUY342" s="6"/>
      <c r="DUZ342" s="6"/>
      <c r="DVA342" s="6"/>
      <c r="DVB342" s="6"/>
      <c r="DVC342" s="6"/>
      <c r="DVD342" s="6"/>
      <c r="DVE342" s="6"/>
      <c r="DVF342" s="6"/>
      <c r="DVG342" s="6"/>
      <c r="DVH342" s="6"/>
      <c r="DVI342" s="6"/>
      <c r="DVJ342" s="6"/>
      <c r="DVK342" s="6"/>
      <c r="DVL342" s="6"/>
      <c r="DVM342" s="6"/>
      <c r="DVN342" s="6"/>
      <c r="DVO342" s="6"/>
      <c r="DVP342" s="6"/>
      <c r="DVQ342" s="6"/>
      <c r="DVR342" s="6"/>
      <c r="DVS342" s="6"/>
      <c r="DVT342" s="6"/>
      <c r="DVU342" s="6"/>
      <c r="DVV342" s="6"/>
      <c r="DVW342" s="6"/>
      <c r="DVX342" s="6"/>
      <c r="DVY342" s="6"/>
      <c r="DVZ342" s="6"/>
      <c r="DWA342" s="6"/>
      <c r="DWB342" s="6"/>
      <c r="DWC342" s="6"/>
      <c r="DWD342" s="6"/>
      <c r="DWE342" s="6"/>
      <c r="DWF342" s="6"/>
      <c r="DWG342" s="6"/>
      <c r="DWH342" s="6"/>
      <c r="DWI342" s="6"/>
      <c r="DWJ342" s="6"/>
      <c r="DWK342" s="6"/>
      <c r="DWL342" s="6"/>
      <c r="DWM342" s="6"/>
      <c r="DWN342" s="6"/>
      <c r="DWO342" s="6"/>
      <c r="DWP342" s="6"/>
      <c r="DWQ342" s="6"/>
      <c r="DWR342" s="6"/>
      <c r="DWS342" s="6"/>
      <c r="DWT342" s="6"/>
      <c r="DWU342" s="6"/>
      <c r="DWV342" s="6"/>
      <c r="DWW342" s="6"/>
      <c r="DWX342" s="6"/>
      <c r="DWY342" s="6"/>
      <c r="DWZ342" s="6"/>
      <c r="DXA342" s="6"/>
      <c r="DXB342" s="6"/>
      <c r="DXC342" s="6"/>
      <c r="DXD342" s="6"/>
      <c r="DXE342" s="6"/>
      <c r="DXF342" s="6"/>
      <c r="DXG342" s="6"/>
      <c r="DXH342" s="6"/>
      <c r="DXI342" s="6"/>
      <c r="DXJ342" s="6"/>
      <c r="DXK342" s="6"/>
      <c r="DXL342" s="6"/>
      <c r="DXM342" s="6"/>
      <c r="DXN342" s="6"/>
      <c r="DXO342" s="6"/>
      <c r="DXP342" s="6"/>
      <c r="DXQ342" s="6"/>
      <c r="DXR342" s="6"/>
      <c r="DXS342" s="6"/>
      <c r="DXT342" s="6"/>
      <c r="DXU342" s="6"/>
      <c r="DXV342" s="6"/>
      <c r="DXW342" s="6"/>
      <c r="DXX342" s="6"/>
      <c r="DXY342" s="6"/>
      <c r="DXZ342" s="6"/>
      <c r="DYA342" s="6"/>
      <c r="DYB342" s="6"/>
      <c r="DYC342" s="6"/>
      <c r="DYD342" s="6"/>
      <c r="DYE342" s="6"/>
      <c r="DYF342" s="6"/>
      <c r="DYG342" s="6"/>
      <c r="DYH342" s="6"/>
      <c r="DYI342" s="6"/>
      <c r="DYJ342" s="6"/>
      <c r="DYK342" s="6"/>
      <c r="DYL342" s="6"/>
      <c r="DYM342" s="6"/>
      <c r="DYN342" s="6"/>
      <c r="DYO342" s="6"/>
      <c r="DYP342" s="6"/>
      <c r="DYQ342" s="6"/>
      <c r="DYR342" s="6"/>
      <c r="DYS342" s="6"/>
      <c r="DYT342" s="6"/>
      <c r="DYU342" s="6"/>
      <c r="DYV342" s="6"/>
      <c r="DYW342" s="6"/>
      <c r="DYX342" s="6"/>
      <c r="DYY342" s="6"/>
      <c r="DYZ342" s="6"/>
      <c r="DZA342" s="6"/>
      <c r="DZB342" s="6"/>
      <c r="DZC342" s="6"/>
      <c r="DZD342" s="6"/>
      <c r="DZE342" s="6"/>
      <c r="DZF342" s="6"/>
      <c r="DZG342" s="6"/>
      <c r="DZH342" s="6"/>
      <c r="DZI342" s="6"/>
      <c r="DZJ342" s="6"/>
      <c r="DZK342" s="6"/>
      <c r="DZL342" s="6"/>
      <c r="DZM342" s="6"/>
      <c r="DZN342" s="6"/>
      <c r="DZO342" s="6"/>
      <c r="DZP342" s="6"/>
      <c r="DZQ342" s="6"/>
      <c r="DZR342" s="6"/>
      <c r="DZS342" s="6"/>
      <c r="DZT342" s="6"/>
      <c r="DZU342" s="6"/>
      <c r="DZV342" s="6"/>
      <c r="DZW342" s="6"/>
      <c r="DZX342" s="6"/>
      <c r="DZY342" s="6"/>
      <c r="DZZ342" s="6"/>
      <c r="EAA342" s="6"/>
      <c r="EAB342" s="6"/>
      <c r="EAC342" s="6"/>
      <c r="EAD342" s="6"/>
      <c r="EAE342" s="6"/>
      <c r="EAF342" s="6"/>
      <c r="EAG342" s="6"/>
      <c r="EAH342" s="6"/>
      <c r="EAI342" s="6"/>
      <c r="EAJ342" s="6"/>
      <c r="EAK342" s="6"/>
      <c r="EAL342" s="6"/>
      <c r="EAM342" s="6"/>
      <c r="EAN342" s="6"/>
      <c r="EAO342" s="6"/>
      <c r="EAP342" s="6"/>
      <c r="EAQ342" s="6"/>
      <c r="EAR342" s="6"/>
      <c r="EAS342" s="6"/>
      <c r="EAT342" s="6"/>
      <c r="EAU342" s="6"/>
      <c r="EAV342" s="6"/>
      <c r="EAW342" s="6"/>
      <c r="EAX342" s="6"/>
      <c r="EAY342" s="6"/>
      <c r="EAZ342" s="6"/>
      <c r="EBA342" s="6"/>
      <c r="EBB342" s="6"/>
      <c r="EBC342" s="6"/>
      <c r="EBD342" s="6"/>
      <c r="EBE342" s="6"/>
      <c r="EBF342" s="6"/>
      <c r="EBG342" s="6"/>
      <c r="EBH342" s="6"/>
      <c r="EBI342" s="6"/>
      <c r="EBJ342" s="6"/>
      <c r="EBK342" s="6"/>
      <c r="EBL342" s="6"/>
      <c r="EBM342" s="6"/>
      <c r="EBN342" s="6"/>
      <c r="EBO342" s="6"/>
      <c r="EBP342" s="6"/>
      <c r="EBQ342" s="6"/>
      <c r="EBR342" s="6"/>
      <c r="EBS342" s="6"/>
      <c r="EBT342" s="6"/>
      <c r="EBU342" s="6"/>
      <c r="EBV342" s="6"/>
      <c r="EBW342" s="6"/>
      <c r="EBX342" s="6"/>
      <c r="EBY342" s="6"/>
      <c r="EBZ342" s="6"/>
      <c r="ECA342" s="6"/>
      <c r="ECB342" s="6"/>
      <c r="ECC342" s="6"/>
      <c r="ECD342" s="6"/>
      <c r="ECE342" s="6"/>
      <c r="ECF342" s="6"/>
      <c r="ECG342" s="6"/>
      <c r="ECH342" s="6"/>
      <c r="ECI342" s="6"/>
      <c r="ECJ342" s="6"/>
      <c r="ECK342" s="6"/>
      <c r="ECL342" s="6"/>
      <c r="ECM342" s="6"/>
      <c r="ECN342" s="6"/>
      <c r="ECO342" s="6"/>
      <c r="ECP342" s="6"/>
      <c r="ECQ342" s="6"/>
      <c r="ECR342" s="6"/>
      <c r="ECS342" s="6"/>
      <c r="ECT342" s="6"/>
      <c r="ECU342" s="6"/>
      <c r="ECV342" s="6"/>
      <c r="ECW342" s="6"/>
      <c r="ECX342" s="6"/>
      <c r="ECY342" s="6"/>
      <c r="ECZ342" s="6"/>
      <c r="EDA342" s="6"/>
      <c r="EDB342" s="6"/>
      <c r="EDC342" s="6"/>
      <c r="EDD342" s="6"/>
      <c r="EDE342" s="6"/>
      <c r="EDF342" s="6"/>
      <c r="EDG342" s="6"/>
      <c r="EDH342" s="6"/>
      <c r="EDI342" s="6"/>
      <c r="EDJ342" s="6"/>
      <c r="EDK342" s="6"/>
      <c r="EDL342" s="6"/>
      <c r="EDM342" s="6"/>
      <c r="EDN342" s="6"/>
      <c r="EDO342" s="6"/>
      <c r="EDP342" s="6"/>
      <c r="EDQ342" s="6"/>
      <c r="EDR342" s="6"/>
      <c r="EDS342" s="6"/>
      <c r="EDT342" s="6"/>
      <c r="EDU342" s="6"/>
      <c r="EDV342" s="6"/>
      <c r="EDW342" s="6"/>
      <c r="EDX342" s="6"/>
      <c r="EDY342" s="6"/>
      <c r="EDZ342" s="6"/>
      <c r="EEA342" s="6"/>
      <c r="EEB342" s="6"/>
      <c r="EEC342" s="6"/>
      <c r="EED342" s="6"/>
      <c r="EEE342" s="6"/>
      <c r="EEF342" s="6"/>
      <c r="EEG342" s="6"/>
      <c r="EEH342" s="6"/>
      <c r="EEI342" s="6"/>
      <c r="EEJ342" s="6"/>
      <c r="EEK342" s="6"/>
      <c r="EEL342" s="6"/>
      <c r="EEM342" s="6"/>
      <c r="EEN342" s="6"/>
      <c r="EEO342" s="6"/>
      <c r="EEP342" s="6"/>
      <c r="EEQ342" s="6"/>
      <c r="EER342" s="6"/>
      <c r="EES342" s="6"/>
      <c r="EET342" s="6"/>
      <c r="EEU342" s="6"/>
      <c r="EEV342" s="6"/>
      <c r="EEW342" s="6"/>
      <c r="EEX342" s="6"/>
      <c r="EEY342" s="6"/>
      <c r="EEZ342" s="6"/>
      <c r="EFA342" s="6"/>
      <c r="EFB342" s="6"/>
      <c r="EFC342" s="6"/>
      <c r="EFD342" s="6"/>
      <c r="EFE342" s="6"/>
      <c r="EFF342" s="6"/>
      <c r="EFG342" s="6"/>
      <c r="EFH342" s="6"/>
      <c r="EFI342" s="6"/>
      <c r="EFJ342" s="6"/>
      <c r="EFK342" s="6"/>
      <c r="EFL342" s="6"/>
      <c r="EFM342" s="6"/>
      <c r="EFN342" s="6"/>
      <c r="EFO342" s="6"/>
      <c r="EFP342" s="6"/>
      <c r="EFQ342" s="6"/>
      <c r="EFR342" s="6"/>
      <c r="EFS342" s="6"/>
      <c r="EFT342" s="6"/>
      <c r="EFU342" s="6"/>
      <c r="EFV342" s="6"/>
      <c r="EFW342" s="6"/>
      <c r="EFX342" s="6"/>
      <c r="EFY342" s="6"/>
      <c r="EFZ342" s="6"/>
      <c r="EGA342" s="6"/>
      <c r="EGB342" s="6"/>
      <c r="EGC342" s="6"/>
      <c r="EGD342" s="6"/>
      <c r="EGE342" s="6"/>
      <c r="EGF342" s="6"/>
      <c r="EGG342" s="6"/>
      <c r="EGH342" s="6"/>
      <c r="EGI342" s="6"/>
      <c r="EGJ342" s="6"/>
      <c r="EGK342" s="6"/>
      <c r="EGL342" s="6"/>
      <c r="EGM342" s="6"/>
      <c r="EGN342" s="6"/>
      <c r="EGO342" s="6"/>
      <c r="EGP342" s="6"/>
      <c r="EGQ342" s="6"/>
      <c r="EGR342" s="6"/>
      <c r="EGS342" s="6"/>
      <c r="EGT342" s="6"/>
      <c r="EGU342" s="6"/>
      <c r="EGV342" s="6"/>
      <c r="EGW342" s="6"/>
      <c r="EGX342" s="6"/>
      <c r="EGY342" s="6"/>
      <c r="EGZ342" s="6"/>
      <c r="EHA342" s="6"/>
      <c r="EHB342" s="6"/>
      <c r="EHC342" s="6"/>
      <c r="EHD342" s="6"/>
      <c r="EHE342" s="6"/>
      <c r="EHF342" s="6"/>
      <c r="EHG342" s="6"/>
      <c r="EHH342" s="6"/>
      <c r="EHI342" s="6"/>
      <c r="EHJ342" s="6"/>
      <c r="EHK342" s="6"/>
      <c r="EHL342" s="6"/>
      <c r="EHM342" s="6"/>
      <c r="EHN342" s="6"/>
      <c r="EHO342" s="6"/>
      <c r="EHP342" s="6"/>
      <c r="EHQ342" s="6"/>
      <c r="EHR342" s="6"/>
      <c r="EHS342" s="6"/>
      <c r="EHT342" s="6"/>
      <c r="EHU342" s="6"/>
      <c r="EHV342" s="6"/>
      <c r="EHW342" s="6"/>
      <c r="EHX342" s="6"/>
      <c r="EHY342" s="6"/>
      <c r="EHZ342" s="6"/>
      <c r="EIA342" s="6"/>
      <c r="EIB342" s="6"/>
      <c r="EIC342" s="6"/>
      <c r="EID342" s="6"/>
      <c r="EIE342" s="6"/>
      <c r="EIF342" s="6"/>
      <c r="EIG342" s="6"/>
      <c r="EIH342" s="6"/>
      <c r="EII342" s="6"/>
      <c r="EIJ342" s="6"/>
      <c r="EIK342" s="6"/>
      <c r="EIL342" s="6"/>
      <c r="EIM342" s="6"/>
      <c r="EIN342" s="6"/>
      <c r="EIO342" s="6"/>
      <c r="EIP342" s="6"/>
      <c r="EIQ342" s="6"/>
      <c r="EIR342" s="6"/>
      <c r="EIS342" s="6"/>
      <c r="EIT342" s="6"/>
      <c r="EIU342" s="6"/>
      <c r="EIV342" s="6"/>
      <c r="EIW342" s="6"/>
      <c r="EIX342" s="6"/>
      <c r="EIY342" s="6"/>
      <c r="EIZ342" s="6"/>
      <c r="EJA342" s="6"/>
      <c r="EJB342" s="6"/>
      <c r="EJC342" s="6"/>
      <c r="EJD342" s="6"/>
      <c r="EJE342" s="6"/>
      <c r="EJF342" s="6"/>
      <c r="EJG342" s="6"/>
      <c r="EJH342" s="6"/>
      <c r="EJI342" s="6"/>
      <c r="EJJ342" s="6"/>
      <c r="EJK342" s="6"/>
      <c r="EJL342" s="6"/>
      <c r="EJM342" s="6"/>
      <c r="EJN342" s="6"/>
      <c r="EJO342" s="6"/>
      <c r="EJP342" s="6"/>
      <c r="EJQ342" s="6"/>
      <c r="EJR342" s="6"/>
      <c r="EJS342" s="6"/>
      <c r="EJT342" s="6"/>
      <c r="EJU342" s="6"/>
      <c r="EJV342" s="6"/>
      <c r="EJW342" s="6"/>
      <c r="EJX342" s="6"/>
      <c r="EJY342" s="6"/>
      <c r="EJZ342" s="6"/>
      <c r="EKA342" s="6"/>
      <c r="EKB342" s="6"/>
      <c r="EKC342" s="6"/>
      <c r="EKD342" s="6"/>
      <c r="EKE342" s="6"/>
      <c r="EKF342" s="6"/>
      <c r="EKG342" s="6"/>
      <c r="EKH342" s="6"/>
      <c r="EKI342" s="6"/>
      <c r="EKJ342" s="6"/>
      <c r="EKK342" s="6"/>
      <c r="EKL342" s="6"/>
      <c r="EKM342" s="6"/>
      <c r="EKN342" s="6"/>
      <c r="EKO342" s="6"/>
      <c r="EKP342" s="6"/>
      <c r="EKQ342" s="6"/>
      <c r="EKR342" s="6"/>
      <c r="EKS342" s="6"/>
      <c r="EKT342" s="6"/>
      <c r="EKU342" s="6"/>
      <c r="EKV342" s="6"/>
      <c r="EKW342" s="6"/>
      <c r="EKX342" s="6"/>
      <c r="EKY342" s="6"/>
      <c r="EKZ342" s="6"/>
      <c r="ELA342" s="6"/>
      <c r="ELB342" s="6"/>
      <c r="ELC342" s="6"/>
      <c r="ELD342" s="6"/>
      <c r="ELE342" s="6"/>
      <c r="ELF342" s="6"/>
      <c r="ELG342" s="6"/>
      <c r="ELH342" s="6"/>
      <c r="ELI342" s="6"/>
      <c r="ELJ342" s="6"/>
      <c r="ELK342" s="6"/>
      <c r="ELL342" s="6"/>
      <c r="ELM342" s="6"/>
      <c r="ELN342" s="6"/>
      <c r="ELO342" s="6"/>
      <c r="ELP342" s="6"/>
      <c r="ELQ342" s="6"/>
      <c r="ELR342" s="6"/>
      <c r="ELS342" s="6"/>
      <c r="ELT342" s="6"/>
      <c r="ELU342" s="6"/>
      <c r="ELV342" s="6"/>
      <c r="ELW342" s="6"/>
      <c r="ELX342" s="6"/>
      <c r="ELY342" s="6"/>
      <c r="ELZ342" s="6"/>
      <c r="EMA342" s="6"/>
      <c r="EMB342" s="6"/>
      <c r="EMC342" s="6"/>
      <c r="EMD342" s="6"/>
      <c r="EME342" s="6"/>
      <c r="EMF342" s="6"/>
      <c r="EMG342" s="6"/>
      <c r="EMH342" s="6"/>
      <c r="EMI342" s="6"/>
      <c r="EMJ342" s="6"/>
      <c r="EMK342" s="6"/>
      <c r="EML342" s="6"/>
      <c r="EMM342" s="6"/>
      <c r="EMN342" s="6"/>
      <c r="EMO342" s="6"/>
      <c r="EMP342" s="6"/>
      <c r="EMQ342" s="6"/>
      <c r="EMR342" s="6"/>
      <c r="EMS342" s="6"/>
      <c r="EMT342" s="6"/>
      <c r="EMU342" s="6"/>
      <c r="EMV342" s="6"/>
      <c r="EMW342" s="6"/>
      <c r="EMX342" s="6"/>
      <c r="EMY342" s="6"/>
      <c r="EMZ342" s="6"/>
      <c r="ENA342" s="6"/>
      <c r="ENB342" s="6"/>
      <c r="ENC342" s="6"/>
      <c r="END342" s="6"/>
      <c r="ENE342" s="6"/>
      <c r="ENF342" s="6"/>
      <c r="ENG342" s="6"/>
      <c r="ENH342" s="6"/>
      <c r="ENI342" s="6"/>
      <c r="ENJ342" s="6"/>
      <c r="ENK342" s="6"/>
      <c r="ENL342" s="6"/>
      <c r="ENM342" s="6"/>
      <c r="ENN342" s="6"/>
      <c r="ENO342" s="6"/>
      <c r="ENP342" s="6"/>
      <c r="ENQ342" s="6"/>
      <c r="ENR342" s="6"/>
      <c r="ENS342" s="6"/>
      <c r="ENT342" s="6"/>
      <c r="ENU342" s="6"/>
      <c r="ENV342" s="6"/>
      <c r="ENW342" s="6"/>
      <c r="ENX342" s="6"/>
      <c r="ENY342" s="6"/>
      <c r="ENZ342" s="6"/>
      <c r="EOA342" s="6"/>
      <c r="EOB342" s="6"/>
      <c r="EOC342" s="6"/>
      <c r="EOD342" s="6"/>
      <c r="EOE342" s="6"/>
      <c r="EOF342" s="6"/>
      <c r="EOG342" s="6"/>
      <c r="EOH342" s="6"/>
      <c r="EOI342" s="6"/>
      <c r="EOJ342" s="6"/>
      <c r="EOK342" s="6"/>
      <c r="EOL342" s="6"/>
      <c r="EOM342" s="6"/>
      <c r="EON342" s="6"/>
      <c r="EOO342" s="6"/>
      <c r="EOP342" s="6"/>
      <c r="EOQ342" s="6"/>
      <c r="EOR342" s="6"/>
      <c r="EOS342" s="6"/>
      <c r="EOT342" s="6"/>
      <c r="EOU342" s="6"/>
      <c r="EOV342" s="6"/>
      <c r="EOW342" s="6"/>
      <c r="EOX342" s="6"/>
      <c r="EOY342" s="6"/>
      <c r="EOZ342" s="6"/>
      <c r="EPA342" s="6"/>
      <c r="EPB342" s="6"/>
      <c r="EPC342" s="6"/>
      <c r="EPD342" s="6"/>
      <c r="EPE342" s="6"/>
      <c r="EPF342" s="6"/>
      <c r="EPG342" s="6"/>
      <c r="EPH342" s="6"/>
      <c r="EPI342" s="6"/>
      <c r="EPJ342" s="6"/>
      <c r="EPK342" s="6"/>
      <c r="EPL342" s="6"/>
      <c r="EPM342" s="6"/>
      <c r="EPN342" s="6"/>
      <c r="EPO342" s="6"/>
      <c r="EPP342" s="6"/>
      <c r="EPQ342" s="6"/>
      <c r="EPR342" s="6"/>
      <c r="EPS342" s="6"/>
      <c r="EPT342" s="6"/>
      <c r="EPU342" s="6"/>
      <c r="EPV342" s="6"/>
      <c r="EPW342" s="6"/>
      <c r="EPX342" s="6"/>
      <c r="EPY342" s="6"/>
      <c r="EPZ342" s="6"/>
      <c r="EQA342" s="6"/>
      <c r="EQB342" s="6"/>
      <c r="EQC342" s="6"/>
      <c r="EQD342" s="6"/>
      <c r="EQE342" s="6"/>
      <c r="EQF342" s="6"/>
      <c r="EQG342" s="6"/>
      <c r="EQH342" s="6"/>
      <c r="EQI342" s="6"/>
      <c r="EQJ342" s="6"/>
      <c r="EQK342" s="6"/>
      <c r="EQL342" s="6"/>
      <c r="EQM342" s="6"/>
      <c r="EQN342" s="6"/>
      <c r="EQO342" s="6"/>
      <c r="EQP342" s="6"/>
      <c r="EQQ342" s="6"/>
      <c r="EQR342" s="6"/>
      <c r="EQS342" s="6"/>
      <c r="EQT342" s="6"/>
      <c r="EQU342" s="6"/>
      <c r="EQV342" s="6"/>
      <c r="EQW342" s="6"/>
      <c r="EQX342" s="6"/>
      <c r="EQY342" s="6"/>
      <c r="EQZ342" s="6"/>
      <c r="ERA342" s="6"/>
      <c r="ERB342" s="6"/>
      <c r="ERC342" s="6"/>
      <c r="ERD342" s="6"/>
      <c r="ERE342" s="6"/>
      <c r="ERF342" s="6"/>
      <c r="ERG342" s="6"/>
      <c r="ERH342" s="6"/>
      <c r="ERI342" s="6"/>
      <c r="ERJ342" s="6"/>
      <c r="ERK342" s="6"/>
      <c r="ERL342" s="6"/>
      <c r="ERM342" s="6"/>
      <c r="ERN342" s="6"/>
      <c r="ERO342" s="6"/>
      <c r="ERP342" s="6"/>
      <c r="ERQ342" s="6"/>
      <c r="ERR342" s="6"/>
      <c r="ERS342" s="6"/>
      <c r="ERT342" s="6"/>
      <c r="ERU342" s="6"/>
      <c r="ERV342" s="6"/>
      <c r="ERW342" s="6"/>
      <c r="ERX342" s="6"/>
      <c r="ERY342" s="6"/>
      <c r="ERZ342" s="6"/>
      <c r="ESA342" s="6"/>
      <c r="ESB342" s="6"/>
      <c r="ESC342" s="6"/>
      <c r="ESD342" s="6"/>
      <c r="ESE342" s="6"/>
      <c r="ESF342" s="6"/>
      <c r="ESG342" s="6"/>
      <c r="ESH342" s="6"/>
      <c r="ESI342" s="6"/>
      <c r="ESJ342" s="6"/>
      <c r="ESK342" s="6"/>
      <c r="ESL342" s="6"/>
      <c r="ESM342" s="6"/>
      <c r="ESN342" s="6"/>
      <c r="ESO342" s="6"/>
      <c r="ESP342" s="6"/>
      <c r="ESQ342" s="6"/>
      <c r="ESR342" s="6"/>
      <c r="ESS342" s="6"/>
      <c r="EST342" s="6"/>
      <c r="ESU342" s="6"/>
      <c r="ESV342" s="6"/>
      <c r="ESW342" s="6"/>
      <c r="ESX342" s="6"/>
      <c r="ESY342" s="6"/>
      <c r="ESZ342" s="6"/>
      <c r="ETA342" s="6"/>
      <c r="ETB342" s="6"/>
      <c r="ETC342" s="6"/>
      <c r="ETD342" s="6"/>
      <c r="ETE342" s="6"/>
      <c r="ETF342" s="6"/>
      <c r="ETG342" s="6"/>
      <c r="ETH342" s="6"/>
      <c r="ETI342" s="6"/>
      <c r="ETJ342" s="6"/>
      <c r="ETK342" s="6"/>
      <c r="ETL342" s="6"/>
      <c r="ETM342" s="6"/>
      <c r="ETN342" s="6"/>
      <c r="ETO342" s="6"/>
      <c r="ETP342" s="6"/>
      <c r="ETQ342" s="6"/>
      <c r="ETR342" s="6"/>
      <c r="ETS342" s="6"/>
      <c r="ETT342" s="6"/>
      <c r="ETU342" s="6"/>
      <c r="ETV342" s="6"/>
      <c r="ETW342" s="6"/>
      <c r="ETX342" s="6"/>
      <c r="ETY342" s="6"/>
      <c r="ETZ342" s="6"/>
      <c r="EUA342" s="6"/>
      <c r="EUB342" s="6"/>
      <c r="EUC342" s="6"/>
      <c r="EUD342" s="6"/>
      <c r="EUE342" s="6"/>
      <c r="EUF342" s="6"/>
      <c r="EUG342" s="6"/>
      <c r="EUH342" s="6"/>
      <c r="EUI342" s="6"/>
      <c r="EUJ342" s="6"/>
      <c r="EUK342" s="6"/>
      <c r="EUL342" s="6"/>
      <c r="EUM342" s="6"/>
      <c r="EUN342" s="6"/>
      <c r="EUO342" s="6"/>
      <c r="EUP342" s="6"/>
      <c r="EUQ342" s="6"/>
      <c r="EUR342" s="6"/>
      <c r="EUS342" s="6"/>
      <c r="EUT342" s="6"/>
      <c r="EUU342" s="6"/>
      <c r="EUV342" s="6"/>
      <c r="EUW342" s="6"/>
      <c r="EUX342" s="6"/>
      <c r="EUY342" s="6"/>
      <c r="EUZ342" s="6"/>
      <c r="EVA342" s="6"/>
      <c r="EVB342" s="6"/>
      <c r="EVC342" s="6"/>
      <c r="EVD342" s="6"/>
      <c r="EVE342" s="6"/>
      <c r="EVF342" s="6"/>
      <c r="EVG342" s="6"/>
      <c r="EVH342" s="6"/>
      <c r="EVI342" s="6"/>
      <c r="EVJ342" s="6"/>
      <c r="EVK342" s="6"/>
      <c r="EVL342" s="6"/>
      <c r="EVM342" s="6"/>
      <c r="EVN342" s="6"/>
      <c r="EVO342" s="6"/>
      <c r="EVP342" s="6"/>
      <c r="EVQ342" s="6"/>
      <c r="EVR342" s="6"/>
      <c r="EVS342" s="6"/>
      <c r="EVT342" s="6"/>
      <c r="EVU342" s="6"/>
      <c r="EVV342" s="6"/>
      <c r="EVW342" s="6"/>
      <c r="EVX342" s="6"/>
      <c r="EVY342" s="6"/>
      <c r="EVZ342" s="6"/>
      <c r="EWA342" s="6"/>
      <c r="EWB342" s="6"/>
      <c r="EWC342" s="6"/>
      <c r="EWD342" s="6"/>
      <c r="EWE342" s="6"/>
      <c r="EWF342" s="6"/>
      <c r="EWG342" s="6"/>
      <c r="EWH342" s="6"/>
      <c r="EWI342" s="6"/>
      <c r="EWJ342" s="6"/>
      <c r="EWK342" s="6"/>
      <c r="EWL342" s="6"/>
      <c r="EWM342" s="6"/>
      <c r="EWN342" s="6"/>
      <c r="EWO342" s="6"/>
      <c r="EWP342" s="6"/>
      <c r="EWQ342" s="6"/>
      <c r="EWR342" s="6"/>
      <c r="EWS342" s="6"/>
      <c r="EWT342" s="6"/>
      <c r="EWU342" s="6"/>
      <c r="EWV342" s="6"/>
      <c r="EWW342" s="6"/>
      <c r="EWX342" s="6"/>
      <c r="EWY342" s="6"/>
      <c r="EWZ342" s="6"/>
      <c r="EXA342" s="6"/>
      <c r="EXB342" s="6"/>
      <c r="EXC342" s="6"/>
      <c r="EXD342" s="6"/>
      <c r="EXE342" s="6"/>
      <c r="EXF342" s="6"/>
      <c r="EXG342" s="6"/>
      <c r="EXH342" s="6"/>
      <c r="EXI342" s="6"/>
      <c r="EXJ342" s="6"/>
      <c r="EXK342" s="6"/>
      <c r="EXL342" s="6"/>
      <c r="EXM342" s="6"/>
      <c r="EXN342" s="6"/>
      <c r="EXO342" s="6"/>
      <c r="EXP342" s="6"/>
      <c r="EXQ342" s="6"/>
      <c r="EXR342" s="6"/>
      <c r="EXS342" s="6"/>
      <c r="EXT342" s="6"/>
      <c r="EXU342" s="6"/>
      <c r="EXV342" s="6"/>
      <c r="EXW342" s="6"/>
      <c r="EXX342" s="6"/>
      <c r="EXY342" s="6"/>
      <c r="EXZ342" s="6"/>
      <c r="EYA342" s="6"/>
      <c r="EYB342" s="6"/>
      <c r="EYC342" s="6"/>
      <c r="EYD342" s="6"/>
      <c r="EYE342" s="6"/>
      <c r="EYF342" s="6"/>
      <c r="EYG342" s="6"/>
      <c r="EYH342" s="6"/>
      <c r="EYI342" s="6"/>
      <c r="EYJ342" s="6"/>
      <c r="EYK342" s="6"/>
      <c r="EYL342" s="6"/>
      <c r="EYM342" s="6"/>
      <c r="EYN342" s="6"/>
      <c r="EYO342" s="6"/>
      <c r="EYP342" s="6"/>
      <c r="EYQ342" s="6"/>
      <c r="EYR342" s="6"/>
      <c r="EYS342" s="6"/>
      <c r="EYT342" s="6"/>
      <c r="EYU342" s="6"/>
      <c r="EYV342" s="6"/>
      <c r="EYW342" s="6"/>
      <c r="EYX342" s="6"/>
      <c r="EYY342" s="6"/>
      <c r="EYZ342" s="6"/>
      <c r="EZA342" s="6"/>
      <c r="EZB342" s="6"/>
      <c r="EZC342" s="6"/>
      <c r="EZD342" s="6"/>
      <c r="EZE342" s="6"/>
      <c r="EZF342" s="6"/>
      <c r="EZG342" s="6"/>
      <c r="EZH342" s="6"/>
      <c r="EZI342" s="6"/>
      <c r="EZJ342" s="6"/>
      <c r="EZK342" s="6"/>
      <c r="EZL342" s="6"/>
      <c r="EZM342" s="6"/>
      <c r="EZN342" s="6"/>
      <c r="EZO342" s="6"/>
      <c r="EZP342" s="6"/>
      <c r="EZQ342" s="6"/>
      <c r="EZR342" s="6"/>
      <c r="EZS342" s="6"/>
      <c r="EZT342" s="6"/>
      <c r="EZU342" s="6"/>
      <c r="EZV342" s="6"/>
      <c r="EZW342" s="6"/>
      <c r="EZX342" s="6"/>
      <c r="EZY342" s="6"/>
      <c r="EZZ342" s="6"/>
      <c r="FAA342" s="6"/>
      <c r="FAB342" s="6"/>
      <c r="FAC342" s="6"/>
      <c r="FAD342" s="6"/>
      <c r="FAE342" s="6"/>
      <c r="FAF342" s="6"/>
      <c r="FAG342" s="6"/>
      <c r="FAH342" s="6"/>
      <c r="FAI342" s="6"/>
      <c r="FAJ342" s="6"/>
      <c r="FAK342" s="6"/>
      <c r="FAL342" s="6"/>
      <c r="FAM342" s="6"/>
      <c r="FAN342" s="6"/>
      <c r="FAO342" s="6"/>
      <c r="FAP342" s="6"/>
      <c r="FAQ342" s="6"/>
      <c r="FAR342" s="6"/>
      <c r="FAS342" s="6"/>
      <c r="FAT342" s="6"/>
      <c r="FAU342" s="6"/>
      <c r="FAV342" s="6"/>
      <c r="FAW342" s="6"/>
      <c r="FAX342" s="6"/>
      <c r="FAY342" s="6"/>
      <c r="FAZ342" s="6"/>
      <c r="FBA342" s="6"/>
      <c r="FBB342" s="6"/>
      <c r="FBC342" s="6"/>
      <c r="FBD342" s="6"/>
      <c r="FBE342" s="6"/>
      <c r="FBF342" s="6"/>
      <c r="FBG342" s="6"/>
      <c r="FBH342" s="6"/>
      <c r="FBI342" s="6"/>
      <c r="FBJ342" s="6"/>
      <c r="FBK342" s="6"/>
      <c r="FBL342" s="6"/>
      <c r="FBM342" s="6"/>
      <c r="FBN342" s="6"/>
      <c r="FBO342" s="6"/>
      <c r="FBP342" s="6"/>
      <c r="FBQ342" s="6"/>
      <c r="FBR342" s="6"/>
      <c r="FBS342" s="6"/>
      <c r="FBT342" s="6"/>
      <c r="FBU342" s="6"/>
      <c r="FBV342" s="6"/>
      <c r="FBW342" s="6"/>
      <c r="FBX342" s="6"/>
      <c r="FBY342" s="6"/>
      <c r="FBZ342" s="6"/>
      <c r="FCA342" s="6"/>
      <c r="FCB342" s="6"/>
      <c r="FCC342" s="6"/>
      <c r="FCD342" s="6"/>
      <c r="FCE342" s="6"/>
      <c r="FCF342" s="6"/>
      <c r="FCG342" s="6"/>
      <c r="FCH342" s="6"/>
      <c r="FCI342" s="6"/>
      <c r="FCJ342" s="6"/>
      <c r="FCK342" s="6"/>
      <c r="FCL342" s="6"/>
      <c r="FCM342" s="6"/>
      <c r="FCN342" s="6"/>
      <c r="FCO342" s="6"/>
      <c r="FCP342" s="6"/>
      <c r="FCQ342" s="6"/>
      <c r="FCR342" s="6"/>
      <c r="FCS342" s="6"/>
      <c r="FCT342" s="6"/>
      <c r="FCU342" s="6"/>
      <c r="FCV342" s="6"/>
      <c r="FCW342" s="6"/>
      <c r="FCX342" s="6"/>
      <c r="FCY342" s="6"/>
      <c r="FCZ342" s="6"/>
      <c r="FDA342" s="6"/>
      <c r="FDB342" s="6"/>
      <c r="FDC342" s="6"/>
      <c r="FDD342" s="6"/>
      <c r="FDE342" s="6"/>
      <c r="FDF342" s="6"/>
      <c r="FDG342" s="6"/>
      <c r="FDH342" s="6"/>
      <c r="FDI342" s="6"/>
      <c r="FDJ342" s="6"/>
      <c r="FDK342" s="6"/>
      <c r="FDL342" s="6"/>
      <c r="FDM342" s="6"/>
      <c r="FDN342" s="6"/>
      <c r="FDO342" s="6"/>
      <c r="FDP342" s="6"/>
      <c r="FDQ342" s="6"/>
      <c r="FDR342" s="6"/>
      <c r="FDS342" s="6"/>
      <c r="FDT342" s="6"/>
      <c r="FDU342" s="6"/>
      <c r="FDV342" s="6"/>
      <c r="FDW342" s="6"/>
      <c r="FDX342" s="6"/>
      <c r="FDY342" s="6"/>
      <c r="FDZ342" s="6"/>
      <c r="FEA342" s="6"/>
      <c r="FEB342" s="6"/>
      <c r="FEC342" s="6"/>
      <c r="FED342" s="6"/>
      <c r="FEE342" s="6"/>
      <c r="FEF342" s="6"/>
      <c r="FEG342" s="6"/>
      <c r="FEH342" s="6"/>
      <c r="FEI342" s="6"/>
      <c r="FEJ342" s="6"/>
      <c r="FEK342" s="6"/>
      <c r="FEL342" s="6"/>
      <c r="FEM342" s="6"/>
      <c r="FEN342" s="6"/>
      <c r="FEO342" s="6"/>
      <c r="FEP342" s="6"/>
      <c r="FEQ342" s="6"/>
      <c r="FER342" s="6"/>
      <c r="FES342" s="6"/>
      <c r="FET342" s="6"/>
      <c r="FEU342" s="6"/>
      <c r="FEV342" s="6"/>
      <c r="FEW342" s="6"/>
      <c r="FEX342" s="6"/>
      <c r="FEY342" s="6"/>
      <c r="FEZ342" s="6"/>
      <c r="FFA342" s="6"/>
      <c r="FFB342" s="6"/>
      <c r="FFC342" s="6"/>
      <c r="FFD342" s="6"/>
      <c r="FFE342" s="6"/>
      <c r="FFF342" s="6"/>
      <c r="FFG342" s="6"/>
      <c r="FFH342" s="6"/>
      <c r="FFI342" s="6"/>
      <c r="FFJ342" s="6"/>
      <c r="FFK342" s="6"/>
      <c r="FFL342" s="6"/>
      <c r="FFM342" s="6"/>
      <c r="FFN342" s="6"/>
      <c r="FFO342" s="6"/>
      <c r="FFP342" s="6"/>
      <c r="FFQ342" s="6"/>
      <c r="FFR342" s="6"/>
      <c r="FFS342" s="6"/>
      <c r="FFT342" s="6"/>
      <c r="FFU342" s="6"/>
      <c r="FFV342" s="6"/>
      <c r="FFW342" s="6"/>
      <c r="FFX342" s="6"/>
      <c r="FFY342" s="6"/>
      <c r="FFZ342" s="6"/>
      <c r="FGA342" s="6"/>
      <c r="FGB342" s="6"/>
      <c r="FGC342" s="6"/>
      <c r="FGD342" s="6"/>
      <c r="FGE342" s="6"/>
      <c r="FGF342" s="6"/>
      <c r="FGG342" s="6"/>
      <c r="FGH342" s="6"/>
      <c r="FGI342" s="6"/>
      <c r="FGJ342" s="6"/>
      <c r="FGK342" s="6"/>
      <c r="FGL342" s="6"/>
      <c r="FGM342" s="6"/>
      <c r="FGN342" s="6"/>
      <c r="FGO342" s="6"/>
      <c r="FGP342" s="6"/>
      <c r="FGQ342" s="6"/>
      <c r="FGR342" s="6"/>
      <c r="FGS342" s="6"/>
      <c r="FGT342" s="6"/>
      <c r="FGU342" s="6"/>
      <c r="FGV342" s="6"/>
      <c r="FGW342" s="6"/>
      <c r="FGX342" s="6"/>
      <c r="FGY342" s="6"/>
      <c r="FGZ342" s="6"/>
      <c r="FHA342" s="6"/>
      <c r="FHB342" s="6"/>
      <c r="FHC342" s="6"/>
      <c r="FHD342" s="6"/>
      <c r="FHE342" s="6"/>
      <c r="FHF342" s="6"/>
      <c r="FHG342" s="6"/>
      <c r="FHH342" s="6"/>
      <c r="FHI342" s="6"/>
      <c r="FHJ342" s="6"/>
      <c r="FHK342" s="6"/>
      <c r="FHL342" s="6"/>
      <c r="FHM342" s="6"/>
      <c r="FHN342" s="6"/>
      <c r="FHO342" s="6"/>
      <c r="FHP342" s="6"/>
      <c r="FHQ342" s="6"/>
      <c r="FHR342" s="6"/>
      <c r="FHS342" s="6"/>
      <c r="FHT342" s="6"/>
      <c r="FHU342" s="6"/>
      <c r="FHV342" s="6"/>
      <c r="FHW342" s="6"/>
      <c r="FHX342" s="6"/>
      <c r="FHY342" s="6"/>
      <c r="FHZ342" s="6"/>
      <c r="FIA342" s="6"/>
      <c r="FIB342" s="6"/>
      <c r="FIC342" s="6"/>
      <c r="FID342" s="6"/>
      <c r="FIE342" s="6"/>
      <c r="FIF342" s="6"/>
      <c r="FIG342" s="6"/>
      <c r="FIH342" s="6"/>
      <c r="FII342" s="6"/>
      <c r="FIJ342" s="6"/>
      <c r="FIK342" s="6"/>
      <c r="FIL342" s="6"/>
      <c r="FIM342" s="6"/>
      <c r="FIN342" s="6"/>
      <c r="FIO342" s="6"/>
      <c r="FIP342" s="6"/>
      <c r="FIQ342" s="6"/>
      <c r="FIR342" s="6"/>
      <c r="FIS342" s="6"/>
      <c r="FIT342" s="6"/>
      <c r="FIU342" s="6"/>
      <c r="FIV342" s="6"/>
      <c r="FIW342" s="6"/>
      <c r="FIX342" s="6"/>
      <c r="FIY342" s="6"/>
      <c r="FIZ342" s="6"/>
      <c r="FJA342" s="6"/>
      <c r="FJB342" s="6"/>
      <c r="FJC342" s="6"/>
      <c r="FJD342" s="6"/>
      <c r="FJE342" s="6"/>
      <c r="FJF342" s="6"/>
      <c r="FJG342" s="6"/>
      <c r="FJH342" s="6"/>
      <c r="FJI342" s="6"/>
      <c r="FJJ342" s="6"/>
      <c r="FJK342" s="6"/>
      <c r="FJL342" s="6"/>
      <c r="FJM342" s="6"/>
      <c r="FJN342" s="6"/>
      <c r="FJO342" s="6"/>
      <c r="FJP342" s="6"/>
      <c r="FJQ342" s="6"/>
      <c r="FJR342" s="6"/>
      <c r="FJS342" s="6"/>
      <c r="FJT342" s="6"/>
      <c r="FJU342" s="6"/>
      <c r="FJV342" s="6"/>
      <c r="FJW342" s="6"/>
      <c r="FJX342" s="6"/>
      <c r="FJY342" s="6"/>
      <c r="FJZ342" s="6"/>
      <c r="FKA342" s="6"/>
      <c r="FKB342" s="6"/>
      <c r="FKC342" s="6"/>
      <c r="FKD342" s="6"/>
      <c r="FKE342" s="6"/>
      <c r="FKF342" s="6"/>
      <c r="FKG342" s="6"/>
      <c r="FKH342" s="6"/>
      <c r="FKI342" s="6"/>
      <c r="FKJ342" s="6"/>
      <c r="FKK342" s="6"/>
      <c r="FKL342" s="6"/>
      <c r="FKM342" s="6"/>
      <c r="FKN342" s="6"/>
      <c r="FKO342" s="6"/>
      <c r="FKP342" s="6"/>
      <c r="FKQ342" s="6"/>
      <c r="FKR342" s="6"/>
      <c r="FKS342" s="6"/>
      <c r="FKT342" s="6"/>
      <c r="FKU342" s="6"/>
      <c r="FKV342" s="6"/>
      <c r="FKW342" s="6"/>
      <c r="FKX342" s="6"/>
      <c r="FKY342" s="6"/>
      <c r="FKZ342" s="6"/>
      <c r="FLA342" s="6"/>
      <c r="FLB342" s="6"/>
      <c r="FLC342" s="6"/>
      <c r="FLD342" s="6"/>
      <c r="FLE342" s="6"/>
      <c r="FLF342" s="6"/>
      <c r="FLG342" s="6"/>
      <c r="FLH342" s="6"/>
      <c r="FLI342" s="6"/>
      <c r="FLJ342" s="6"/>
      <c r="FLK342" s="6"/>
      <c r="FLL342" s="6"/>
      <c r="FLM342" s="6"/>
      <c r="FLN342" s="6"/>
      <c r="FLO342" s="6"/>
      <c r="FLP342" s="6"/>
      <c r="FLQ342" s="6"/>
      <c r="FLR342" s="6"/>
      <c r="FLS342" s="6"/>
      <c r="FLT342" s="6"/>
      <c r="FLU342" s="6"/>
      <c r="FLV342" s="6"/>
      <c r="FLW342" s="6"/>
      <c r="FLX342" s="6"/>
      <c r="FLY342" s="6"/>
      <c r="FLZ342" s="6"/>
      <c r="FMA342" s="6"/>
      <c r="FMB342" s="6"/>
      <c r="FMC342" s="6"/>
      <c r="FMD342" s="6"/>
      <c r="FME342" s="6"/>
      <c r="FMF342" s="6"/>
      <c r="FMG342" s="6"/>
      <c r="FMH342" s="6"/>
      <c r="FMI342" s="6"/>
      <c r="FMJ342" s="6"/>
      <c r="FMK342" s="6"/>
      <c r="FML342" s="6"/>
      <c r="FMM342" s="6"/>
      <c r="FMN342" s="6"/>
      <c r="FMO342" s="6"/>
      <c r="FMP342" s="6"/>
      <c r="FMQ342" s="6"/>
      <c r="FMR342" s="6"/>
      <c r="FMS342" s="6"/>
      <c r="FMT342" s="6"/>
      <c r="FMU342" s="6"/>
      <c r="FMV342" s="6"/>
      <c r="FMW342" s="6"/>
      <c r="FMX342" s="6"/>
      <c r="FMY342" s="6"/>
      <c r="FMZ342" s="6"/>
      <c r="FNA342" s="6"/>
      <c r="FNB342" s="6"/>
      <c r="FNC342" s="6"/>
      <c r="FND342" s="6"/>
      <c r="FNE342" s="6"/>
      <c r="FNF342" s="6"/>
      <c r="FNG342" s="6"/>
      <c r="FNH342" s="6"/>
      <c r="FNI342" s="6"/>
      <c r="FNJ342" s="6"/>
      <c r="FNK342" s="6"/>
      <c r="FNL342" s="6"/>
      <c r="FNM342" s="6"/>
      <c r="FNN342" s="6"/>
      <c r="FNO342" s="6"/>
      <c r="FNP342" s="6"/>
      <c r="FNQ342" s="6"/>
      <c r="FNR342" s="6"/>
      <c r="FNS342" s="6"/>
      <c r="FNT342" s="6"/>
      <c r="FNU342" s="6"/>
      <c r="FNV342" s="6"/>
      <c r="FNW342" s="6"/>
      <c r="FNX342" s="6"/>
      <c r="FNY342" s="6"/>
      <c r="FNZ342" s="6"/>
      <c r="FOA342" s="6"/>
      <c r="FOB342" s="6"/>
      <c r="FOC342" s="6"/>
      <c r="FOD342" s="6"/>
      <c r="FOE342" s="6"/>
      <c r="FOF342" s="6"/>
      <c r="FOG342" s="6"/>
      <c r="FOH342" s="6"/>
      <c r="FOI342" s="6"/>
      <c r="FOJ342" s="6"/>
      <c r="FOK342" s="6"/>
      <c r="FOL342" s="6"/>
      <c r="FOM342" s="6"/>
      <c r="FON342" s="6"/>
      <c r="FOO342" s="6"/>
      <c r="FOP342" s="6"/>
      <c r="FOQ342" s="6"/>
      <c r="FOR342" s="6"/>
      <c r="FOS342" s="6"/>
      <c r="FOT342" s="6"/>
      <c r="FOU342" s="6"/>
      <c r="FOV342" s="6"/>
      <c r="FOW342" s="6"/>
      <c r="FOX342" s="6"/>
      <c r="FOY342" s="6"/>
      <c r="FOZ342" s="6"/>
      <c r="FPA342" s="6"/>
      <c r="FPB342" s="6"/>
      <c r="FPC342" s="6"/>
      <c r="FPD342" s="6"/>
      <c r="FPE342" s="6"/>
      <c r="FPF342" s="6"/>
      <c r="FPG342" s="6"/>
      <c r="FPH342" s="6"/>
      <c r="FPI342" s="6"/>
      <c r="FPJ342" s="6"/>
      <c r="FPK342" s="6"/>
      <c r="FPL342" s="6"/>
      <c r="FPM342" s="6"/>
      <c r="FPN342" s="6"/>
      <c r="FPO342" s="6"/>
      <c r="FPP342" s="6"/>
      <c r="FPQ342" s="6"/>
      <c r="FPR342" s="6"/>
      <c r="FPS342" s="6"/>
      <c r="FPT342" s="6"/>
      <c r="FPU342" s="6"/>
      <c r="FPV342" s="6"/>
      <c r="FPW342" s="6"/>
      <c r="FPX342" s="6"/>
      <c r="FPY342" s="6"/>
      <c r="FPZ342" s="6"/>
      <c r="FQA342" s="6"/>
      <c r="FQB342" s="6"/>
      <c r="FQC342" s="6"/>
      <c r="FQD342" s="6"/>
      <c r="FQE342" s="6"/>
      <c r="FQF342" s="6"/>
      <c r="FQG342" s="6"/>
      <c r="FQH342" s="6"/>
      <c r="FQI342" s="6"/>
      <c r="FQJ342" s="6"/>
      <c r="FQK342" s="6"/>
      <c r="FQL342" s="6"/>
      <c r="FQM342" s="6"/>
      <c r="FQN342" s="6"/>
      <c r="FQO342" s="6"/>
      <c r="FQP342" s="6"/>
      <c r="FQQ342" s="6"/>
      <c r="FQR342" s="6"/>
      <c r="FQS342" s="6"/>
      <c r="FQT342" s="6"/>
      <c r="FQU342" s="6"/>
      <c r="FQV342" s="6"/>
      <c r="FQW342" s="6"/>
      <c r="FQX342" s="6"/>
      <c r="FQY342" s="6"/>
      <c r="FQZ342" s="6"/>
      <c r="FRA342" s="6"/>
      <c r="FRB342" s="6"/>
      <c r="FRC342" s="6"/>
      <c r="FRD342" s="6"/>
      <c r="FRE342" s="6"/>
      <c r="FRF342" s="6"/>
      <c r="FRG342" s="6"/>
      <c r="FRH342" s="6"/>
      <c r="FRI342" s="6"/>
      <c r="FRJ342" s="6"/>
      <c r="FRK342" s="6"/>
      <c r="FRL342" s="6"/>
      <c r="FRM342" s="6"/>
      <c r="FRN342" s="6"/>
      <c r="FRO342" s="6"/>
      <c r="FRP342" s="6"/>
      <c r="FRQ342" s="6"/>
      <c r="FRR342" s="6"/>
      <c r="FRS342" s="6"/>
      <c r="FRT342" s="6"/>
      <c r="FRU342" s="6"/>
      <c r="FRV342" s="6"/>
      <c r="FRW342" s="6"/>
      <c r="FRX342" s="6"/>
      <c r="FRY342" s="6"/>
      <c r="FRZ342" s="6"/>
      <c r="FSA342" s="6"/>
      <c r="FSB342" s="6"/>
      <c r="FSC342" s="6"/>
      <c r="FSD342" s="6"/>
      <c r="FSE342" s="6"/>
      <c r="FSF342" s="6"/>
      <c r="FSG342" s="6"/>
      <c r="FSH342" s="6"/>
      <c r="FSI342" s="6"/>
      <c r="FSJ342" s="6"/>
      <c r="FSK342" s="6"/>
      <c r="FSL342" s="6"/>
      <c r="FSM342" s="6"/>
      <c r="FSN342" s="6"/>
      <c r="FSO342" s="6"/>
      <c r="FSP342" s="6"/>
      <c r="FSQ342" s="6"/>
      <c r="FSR342" s="6"/>
      <c r="FSS342" s="6"/>
      <c r="FST342" s="6"/>
      <c r="FSU342" s="6"/>
      <c r="FSV342" s="6"/>
      <c r="FSW342" s="6"/>
      <c r="FSX342" s="6"/>
      <c r="FSY342" s="6"/>
      <c r="FSZ342" s="6"/>
      <c r="FTA342" s="6"/>
      <c r="FTB342" s="6"/>
      <c r="FTC342" s="6"/>
      <c r="FTD342" s="6"/>
      <c r="FTE342" s="6"/>
      <c r="FTF342" s="6"/>
      <c r="FTG342" s="6"/>
      <c r="FTH342" s="6"/>
      <c r="FTI342" s="6"/>
      <c r="FTJ342" s="6"/>
      <c r="FTK342" s="6"/>
      <c r="FTL342" s="6"/>
      <c r="FTM342" s="6"/>
      <c r="FTN342" s="6"/>
      <c r="FTO342" s="6"/>
      <c r="FTP342" s="6"/>
      <c r="FTQ342" s="6"/>
      <c r="FTR342" s="6"/>
      <c r="FTS342" s="6"/>
      <c r="FTT342" s="6"/>
      <c r="FTU342" s="6"/>
      <c r="FTV342" s="6"/>
      <c r="FTW342" s="6"/>
      <c r="FTX342" s="6"/>
      <c r="FTY342" s="6"/>
      <c r="FTZ342" s="6"/>
      <c r="FUA342" s="6"/>
      <c r="FUB342" s="6"/>
      <c r="FUC342" s="6"/>
      <c r="FUD342" s="6"/>
      <c r="FUE342" s="6"/>
      <c r="FUF342" s="6"/>
      <c r="FUG342" s="6"/>
      <c r="FUH342" s="6"/>
      <c r="FUI342" s="6"/>
      <c r="FUJ342" s="6"/>
      <c r="FUK342" s="6"/>
      <c r="FUL342" s="6"/>
      <c r="FUM342" s="6"/>
      <c r="FUN342" s="6"/>
      <c r="FUO342" s="6"/>
      <c r="FUP342" s="6"/>
      <c r="FUQ342" s="6"/>
      <c r="FUR342" s="6"/>
      <c r="FUS342" s="6"/>
      <c r="FUT342" s="6"/>
      <c r="FUU342" s="6"/>
      <c r="FUV342" s="6"/>
      <c r="FUW342" s="6"/>
      <c r="FUX342" s="6"/>
      <c r="FUY342" s="6"/>
      <c r="FUZ342" s="6"/>
      <c r="FVA342" s="6"/>
      <c r="FVB342" s="6"/>
      <c r="FVC342" s="6"/>
      <c r="FVD342" s="6"/>
      <c r="FVE342" s="6"/>
      <c r="FVF342" s="6"/>
      <c r="FVG342" s="6"/>
      <c r="FVH342" s="6"/>
      <c r="FVI342" s="6"/>
      <c r="FVJ342" s="6"/>
      <c r="FVK342" s="6"/>
      <c r="FVL342" s="6"/>
      <c r="FVM342" s="6"/>
      <c r="FVN342" s="6"/>
      <c r="FVO342" s="6"/>
      <c r="FVP342" s="6"/>
      <c r="FVQ342" s="6"/>
      <c r="FVR342" s="6"/>
      <c r="FVS342" s="6"/>
      <c r="FVT342" s="6"/>
      <c r="FVU342" s="6"/>
      <c r="FVV342" s="6"/>
      <c r="FVW342" s="6"/>
      <c r="FVX342" s="6"/>
      <c r="FVY342" s="6"/>
      <c r="FVZ342" s="6"/>
      <c r="FWA342" s="6"/>
      <c r="FWB342" s="6"/>
      <c r="FWC342" s="6"/>
      <c r="FWD342" s="6"/>
      <c r="FWE342" s="6"/>
      <c r="FWF342" s="6"/>
      <c r="FWG342" s="6"/>
      <c r="FWH342" s="6"/>
      <c r="FWI342" s="6"/>
      <c r="FWJ342" s="6"/>
      <c r="FWK342" s="6"/>
      <c r="FWL342" s="6"/>
      <c r="FWM342" s="6"/>
      <c r="FWN342" s="6"/>
      <c r="FWO342" s="6"/>
      <c r="FWP342" s="6"/>
      <c r="FWQ342" s="6"/>
      <c r="FWR342" s="6"/>
      <c r="FWS342" s="6"/>
      <c r="FWT342" s="6"/>
      <c r="FWU342" s="6"/>
      <c r="FWV342" s="6"/>
      <c r="FWW342" s="6"/>
      <c r="FWX342" s="6"/>
      <c r="FWY342" s="6"/>
      <c r="FWZ342" s="6"/>
      <c r="FXA342" s="6"/>
      <c r="FXB342" s="6"/>
      <c r="FXC342" s="6"/>
      <c r="FXD342" s="6"/>
      <c r="FXE342" s="6"/>
      <c r="FXF342" s="6"/>
      <c r="FXG342" s="6"/>
      <c r="FXH342" s="6"/>
      <c r="FXI342" s="6"/>
      <c r="FXJ342" s="6"/>
      <c r="FXK342" s="6"/>
      <c r="FXL342" s="6"/>
      <c r="FXM342" s="6"/>
      <c r="FXN342" s="6"/>
      <c r="FXO342" s="6"/>
      <c r="FXP342" s="6"/>
      <c r="FXQ342" s="6"/>
      <c r="FXR342" s="6"/>
      <c r="FXS342" s="6"/>
      <c r="FXT342" s="6"/>
      <c r="FXU342" s="6"/>
      <c r="FXV342" s="6"/>
      <c r="FXW342" s="6"/>
      <c r="FXX342" s="6"/>
      <c r="FXY342" s="6"/>
      <c r="FXZ342" s="6"/>
      <c r="FYA342" s="6"/>
      <c r="FYB342" s="6"/>
      <c r="FYC342" s="6"/>
      <c r="FYD342" s="6"/>
      <c r="FYE342" s="6"/>
      <c r="FYF342" s="6"/>
      <c r="FYG342" s="6"/>
      <c r="FYH342" s="6"/>
      <c r="FYI342" s="6"/>
      <c r="FYJ342" s="6"/>
      <c r="FYK342" s="6"/>
      <c r="FYL342" s="6"/>
      <c r="FYM342" s="6"/>
      <c r="FYN342" s="6"/>
      <c r="FYO342" s="6"/>
      <c r="FYP342" s="6"/>
      <c r="FYQ342" s="6"/>
      <c r="FYR342" s="6"/>
      <c r="FYS342" s="6"/>
      <c r="FYT342" s="6"/>
      <c r="FYU342" s="6"/>
      <c r="FYV342" s="6"/>
      <c r="FYW342" s="6"/>
      <c r="FYX342" s="6"/>
      <c r="FYY342" s="6"/>
      <c r="FYZ342" s="6"/>
      <c r="FZA342" s="6"/>
      <c r="FZB342" s="6"/>
      <c r="FZC342" s="6"/>
      <c r="FZD342" s="6"/>
      <c r="FZE342" s="6"/>
      <c r="FZF342" s="6"/>
      <c r="FZG342" s="6"/>
      <c r="FZH342" s="6"/>
      <c r="FZI342" s="6"/>
      <c r="FZJ342" s="6"/>
      <c r="FZK342" s="6"/>
      <c r="FZL342" s="6"/>
      <c r="FZM342" s="6"/>
      <c r="FZN342" s="6"/>
      <c r="FZO342" s="6"/>
      <c r="FZP342" s="6"/>
      <c r="FZQ342" s="6"/>
      <c r="FZR342" s="6"/>
      <c r="FZS342" s="6"/>
      <c r="FZT342" s="6"/>
      <c r="FZU342" s="6"/>
      <c r="FZV342" s="6"/>
      <c r="FZW342" s="6"/>
      <c r="FZX342" s="6"/>
      <c r="FZY342" s="6"/>
      <c r="FZZ342" s="6"/>
      <c r="GAA342" s="6"/>
      <c r="GAB342" s="6"/>
      <c r="GAC342" s="6"/>
      <c r="GAD342" s="6"/>
      <c r="GAE342" s="6"/>
      <c r="GAF342" s="6"/>
      <c r="GAG342" s="6"/>
      <c r="GAH342" s="6"/>
      <c r="GAI342" s="6"/>
      <c r="GAJ342" s="6"/>
      <c r="GAK342" s="6"/>
      <c r="GAL342" s="6"/>
      <c r="GAM342" s="6"/>
      <c r="GAN342" s="6"/>
      <c r="GAO342" s="6"/>
      <c r="GAP342" s="6"/>
      <c r="GAQ342" s="6"/>
      <c r="GAR342" s="6"/>
      <c r="GAS342" s="6"/>
      <c r="GAT342" s="6"/>
      <c r="GAU342" s="6"/>
      <c r="GAV342" s="6"/>
      <c r="GAW342" s="6"/>
      <c r="GAX342" s="6"/>
      <c r="GAY342" s="6"/>
      <c r="GAZ342" s="6"/>
      <c r="GBA342" s="6"/>
      <c r="GBB342" s="6"/>
      <c r="GBC342" s="6"/>
      <c r="GBD342" s="6"/>
      <c r="GBE342" s="6"/>
      <c r="GBF342" s="6"/>
      <c r="GBG342" s="6"/>
      <c r="GBH342" s="6"/>
      <c r="GBI342" s="6"/>
      <c r="GBJ342" s="6"/>
      <c r="GBK342" s="6"/>
      <c r="GBL342" s="6"/>
      <c r="GBM342" s="6"/>
      <c r="GBN342" s="6"/>
      <c r="GBO342" s="6"/>
      <c r="GBP342" s="6"/>
      <c r="GBQ342" s="6"/>
      <c r="GBR342" s="6"/>
      <c r="GBS342" s="6"/>
      <c r="GBT342" s="6"/>
      <c r="GBU342" s="6"/>
      <c r="GBV342" s="6"/>
      <c r="GBW342" s="6"/>
      <c r="GBX342" s="6"/>
      <c r="GBY342" s="6"/>
      <c r="GBZ342" s="6"/>
      <c r="GCA342" s="6"/>
      <c r="GCB342" s="6"/>
      <c r="GCC342" s="6"/>
      <c r="GCD342" s="6"/>
      <c r="GCE342" s="6"/>
      <c r="GCF342" s="6"/>
      <c r="GCG342" s="6"/>
      <c r="GCH342" s="6"/>
      <c r="GCI342" s="6"/>
      <c r="GCJ342" s="6"/>
      <c r="GCK342" s="6"/>
      <c r="GCL342" s="6"/>
      <c r="GCM342" s="6"/>
      <c r="GCN342" s="6"/>
      <c r="GCO342" s="6"/>
      <c r="GCP342" s="6"/>
      <c r="GCQ342" s="6"/>
      <c r="GCR342" s="6"/>
      <c r="GCS342" s="6"/>
      <c r="GCT342" s="6"/>
      <c r="GCU342" s="6"/>
      <c r="GCV342" s="6"/>
      <c r="GCW342" s="6"/>
      <c r="GCX342" s="6"/>
      <c r="GCY342" s="6"/>
      <c r="GCZ342" s="6"/>
      <c r="GDA342" s="6"/>
      <c r="GDB342" s="6"/>
      <c r="GDC342" s="6"/>
      <c r="GDD342" s="6"/>
      <c r="GDE342" s="6"/>
      <c r="GDF342" s="6"/>
      <c r="GDG342" s="6"/>
      <c r="GDH342" s="6"/>
      <c r="GDI342" s="6"/>
      <c r="GDJ342" s="6"/>
      <c r="GDK342" s="6"/>
      <c r="GDL342" s="6"/>
      <c r="GDM342" s="6"/>
      <c r="GDN342" s="6"/>
      <c r="GDO342" s="6"/>
      <c r="GDP342" s="6"/>
      <c r="GDQ342" s="6"/>
      <c r="GDR342" s="6"/>
      <c r="GDS342" s="6"/>
      <c r="GDT342" s="6"/>
      <c r="GDU342" s="6"/>
      <c r="GDV342" s="6"/>
      <c r="GDW342" s="6"/>
      <c r="GDX342" s="6"/>
      <c r="GDY342" s="6"/>
      <c r="GDZ342" s="6"/>
      <c r="GEA342" s="6"/>
      <c r="GEB342" s="6"/>
      <c r="GEC342" s="6"/>
      <c r="GED342" s="6"/>
      <c r="GEE342" s="6"/>
      <c r="GEF342" s="6"/>
      <c r="GEG342" s="6"/>
      <c r="GEH342" s="6"/>
      <c r="GEI342" s="6"/>
      <c r="GEJ342" s="6"/>
      <c r="GEK342" s="6"/>
      <c r="GEL342" s="6"/>
      <c r="GEM342" s="6"/>
      <c r="GEN342" s="6"/>
      <c r="GEO342" s="6"/>
      <c r="GEP342" s="6"/>
      <c r="GEQ342" s="6"/>
      <c r="GER342" s="6"/>
      <c r="GES342" s="6"/>
      <c r="GET342" s="6"/>
      <c r="GEU342" s="6"/>
      <c r="GEV342" s="6"/>
      <c r="GEW342" s="6"/>
      <c r="GEX342" s="6"/>
      <c r="GEY342" s="6"/>
      <c r="GEZ342" s="6"/>
      <c r="GFA342" s="6"/>
      <c r="GFB342" s="6"/>
      <c r="GFC342" s="6"/>
      <c r="GFD342" s="6"/>
      <c r="GFE342" s="6"/>
      <c r="GFF342" s="6"/>
      <c r="GFG342" s="6"/>
      <c r="GFH342" s="6"/>
      <c r="GFI342" s="6"/>
      <c r="GFJ342" s="6"/>
      <c r="GFK342" s="6"/>
      <c r="GFL342" s="6"/>
      <c r="GFM342" s="6"/>
      <c r="GFN342" s="6"/>
      <c r="GFO342" s="6"/>
      <c r="GFP342" s="6"/>
      <c r="GFQ342" s="6"/>
      <c r="GFR342" s="6"/>
      <c r="GFS342" s="6"/>
      <c r="GFT342" s="6"/>
      <c r="GFU342" s="6"/>
      <c r="GFV342" s="6"/>
      <c r="GFW342" s="6"/>
      <c r="GFX342" s="6"/>
      <c r="GFY342" s="6"/>
      <c r="GFZ342" s="6"/>
      <c r="GGA342" s="6"/>
      <c r="GGB342" s="6"/>
      <c r="GGC342" s="6"/>
      <c r="GGD342" s="6"/>
      <c r="GGE342" s="6"/>
      <c r="GGF342" s="6"/>
      <c r="GGG342" s="6"/>
      <c r="GGH342" s="6"/>
      <c r="GGI342" s="6"/>
      <c r="GGJ342" s="6"/>
      <c r="GGK342" s="6"/>
      <c r="GGL342" s="6"/>
      <c r="GGM342" s="6"/>
      <c r="GGN342" s="6"/>
      <c r="GGO342" s="6"/>
      <c r="GGP342" s="6"/>
      <c r="GGQ342" s="6"/>
      <c r="GGR342" s="6"/>
      <c r="GGS342" s="6"/>
      <c r="GGT342" s="6"/>
      <c r="GGU342" s="6"/>
      <c r="GGV342" s="6"/>
      <c r="GGW342" s="6"/>
      <c r="GGX342" s="6"/>
      <c r="GGY342" s="6"/>
      <c r="GGZ342" s="6"/>
      <c r="GHA342" s="6"/>
      <c r="GHB342" s="6"/>
      <c r="GHC342" s="6"/>
      <c r="GHD342" s="6"/>
      <c r="GHE342" s="6"/>
      <c r="GHF342" s="6"/>
      <c r="GHG342" s="6"/>
      <c r="GHH342" s="6"/>
      <c r="GHI342" s="6"/>
      <c r="GHJ342" s="6"/>
      <c r="GHK342" s="6"/>
      <c r="GHL342" s="6"/>
      <c r="GHM342" s="6"/>
      <c r="GHN342" s="6"/>
      <c r="GHO342" s="6"/>
      <c r="GHP342" s="6"/>
      <c r="GHQ342" s="6"/>
      <c r="GHR342" s="6"/>
      <c r="GHS342" s="6"/>
      <c r="GHT342" s="6"/>
      <c r="GHU342" s="6"/>
      <c r="GHV342" s="6"/>
      <c r="GHW342" s="6"/>
      <c r="GHX342" s="6"/>
      <c r="GHY342" s="6"/>
      <c r="GHZ342" s="6"/>
      <c r="GIA342" s="6"/>
      <c r="GIB342" s="6"/>
      <c r="GIC342" s="6"/>
      <c r="GID342" s="6"/>
      <c r="GIE342" s="6"/>
      <c r="GIF342" s="6"/>
      <c r="GIG342" s="6"/>
      <c r="GIH342" s="6"/>
      <c r="GII342" s="6"/>
      <c r="GIJ342" s="6"/>
      <c r="GIK342" s="6"/>
      <c r="GIL342" s="6"/>
      <c r="GIM342" s="6"/>
      <c r="GIN342" s="6"/>
      <c r="GIO342" s="6"/>
      <c r="GIP342" s="6"/>
      <c r="GIQ342" s="6"/>
      <c r="GIR342" s="6"/>
      <c r="GIS342" s="6"/>
      <c r="GIT342" s="6"/>
      <c r="GIU342" s="6"/>
      <c r="GIV342" s="6"/>
      <c r="GIW342" s="6"/>
      <c r="GIX342" s="6"/>
      <c r="GIY342" s="6"/>
      <c r="GIZ342" s="6"/>
      <c r="GJA342" s="6"/>
      <c r="GJB342" s="6"/>
      <c r="GJC342" s="6"/>
      <c r="GJD342" s="6"/>
      <c r="GJE342" s="6"/>
      <c r="GJF342" s="6"/>
      <c r="GJG342" s="6"/>
      <c r="GJH342" s="6"/>
      <c r="GJI342" s="6"/>
      <c r="GJJ342" s="6"/>
      <c r="GJK342" s="6"/>
      <c r="GJL342" s="6"/>
      <c r="GJM342" s="6"/>
      <c r="GJN342" s="6"/>
      <c r="GJO342" s="6"/>
      <c r="GJP342" s="6"/>
      <c r="GJQ342" s="6"/>
      <c r="GJR342" s="6"/>
      <c r="GJS342" s="6"/>
      <c r="GJT342" s="6"/>
      <c r="GJU342" s="6"/>
      <c r="GJV342" s="6"/>
      <c r="GJW342" s="6"/>
      <c r="GJX342" s="6"/>
      <c r="GJY342" s="6"/>
      <c r="GJZ342" s="6"/>
      <c r="GKA342" s="6"/>
      <c r="GKB342" s="6"/>
      <c r="GKC342" s="6"/>
      <c r="GKD342" s="6"/>
      <c r="GKE342" s="6"/>
      <c r="GKF342" s="6"/>
      <c r="GKG342" s="6"/>
      <c r="GKH342" s="6"/>
      <c r="GKI342" s="6"/>
      <c r="GKJ342" s="6"/>
      <c r="GKK342" s="6"/>
      <c r="GKL342" s="6"/>
      <c r="GKM342" s="6"/>
      <c r="GKN342" s="6"/>
      <c r="GKO342" s="6"/>
      <c r="GKP342" s="6"/>
      <c r="GKQ342" s="6"/>
      <c r="GKR342" s="6"/>
      <c r="GKS342" s="6"/>
      <c r="GKT342" s="6"/>
      <c r="GKU342" s="6"/>
      <c r="GKV342" s="6"/>
      <c r="GKW342" s="6"/>
      <c r="GKX342" s="6"/>
      <c r="GKY342" s="6"/>
      <c r="GKZ342" s="6"/>
      <c r="GLA342" s="6"/>
      <c r="GLB342" s="6"/>
      <c r="GLC342" s="6"/>
      <c r="GLD342" s="6"/>
      <c r="GLE342" s="6"/>
      <c r="GLF342" s="6"/>
      <c r="GLG342" s="6"/>
      <c r="GLH342" s="6"/>
      <c r="GLI342" s="6"/>
      <c r="GLJ342" s="6"/>
      <c r="GLK342" s="6"/>
      <c r="GLL342" s="6"/>
      <c r="GLM342" s="6"/>
      <c r="GLN342" s="6"/>
      <c r="GLO342" s="6"/>
      <c r="GLP342" s="6"/>
      <c r="GLQ342" s="6"/>
      <c r="GLR342" s="6"/>
      <c r="GLS342" s="6"/>
      <c r="GLT342" s="6"/>
      <c r="GLU342" s="6"/>
      <c r="GLV342" s="6"/>
      <c r="GLW342" s="6"/>
      <c r="GLX342" s="6"/>
      <c r="GLY342" s="6"/>
      <c r="GLZ342" s="6"/>
      <c r="GMA342" s="6"/>
      <c r="GMB342" s="6"/>
      <c r="GMC342" s="6"/>
      <c r="GMD342" s="6"/>
      <c r="GME342" s="6"/>
      <c r="GMF342" s="6"/>
      <c r="GMG342" s="6"/>
      <c r="GMH342" s="6"/>
      <c r="GMI342" s="6"/>
      <c r="GMJ342" s="6"/>
      <c r="GMK342" s="6"/>
      <c r="GML342" s="6"/>
      <c r="GMM342" s="6"/>
      <c r="GMN342" s="6"/>
      <c r="GMO342" s="6"/>
      <c r="GMP342" s="6"/>
      <c r="GMQ342" s="6"/>
      <c r="GMR342" s="6"/>
      <c r="GMS342" s="6"/>
      <c r="GMT342" s="6"/>
      <c r="GMU342" s="6"/>
      <c r="GMV342" s="6"/>
      <c r="GMW342" s="6"/>
      <c r="GMX342" s="6"/>
      <c r="GMY342" s="6"/>
      <c r="GMZ342" s="6"/>
      <c r="GNA342" s="6"/>
      <c r="GNB342" s="6"/>
      <c r="GNC342" s="6"/>
      <c r="GND342" s="6"/>
      <c r="GNE342" s="6"/>
      <c r="GNF342" s="6"/>
      <c r="GNG342" s="6"/>
      <c r="GNH342" s="6"/>
      <c r="GNI342" s="6"/>
      <c r="GNJ342" s="6"/>
      <c r="GNK342" s="6"/>
      <c r="GNL342" s="6"/>
      <c r="GNM342" s="6"/>
      <c r="GNN342" s="6"/>
      <c r="GNO342" s="6"/>
      <c r="GNP342" s="6"/>
      <c r="GNQ342" s="6"/>
      <c r="GNR342" s="6"/>
      <c r="GNS342" s="6"/>
      <c r="GNT342" s="6"/>
      <c r="GNU342" s="6"/>
      <c r="GNV342" s="6"/>
      <c r="GNW342" s="6"/>
      <c r="GNX342" s="6"/>
      <c r="GNY342" s="6"/>
      <c r="GNZ342" s="6"/>
      <c r="GOA342" s="6"/>
      <c r="GOB342" s="6"/>
      <c r="GOC342" s="6"/>
      <c r="GOD342" s="6"/>
      <c r="GOE342" s="6"/>
      <c r="GOF342" s="6"/>
      <c r="GOG342" s="6"/>
      <c r="GOH342" s="6"/>
      <c r="GOI342" s="6"/>
      <c r="GOJ342" s="6"/>
      <c r="GOK342" s="6"/>
      <c r="GOL342" s="6"/>
      <c r="GOM342" s="6"/>
      <c r="GON342" s="6"/>
      <c r="GOO342" s="6"/>
      <c r="GOP342" s="6"/>
      <c r="GOQ342" s="6"/>
      <c r="GOR342" s="6"/>
      <c r="GOS342" s="6"/>
      <c r="GOT342" s="6"/>
      <c r="GOU342" s="6"/>
      <c r="GOV342" s="6"/>
      <c r="GOW342" s="6"/>
      <c r="GOX342" s="6"/>
      <c r="GOY342" s="6"/>
      <c r="GOZ342" s="6"/>
      <c r="GPA342" s="6"/>
      <c r="GPB342" s="6"/>
      <c r="GPC342" s="6"/>
      <c r="GPD342" s="6"/>
      <c r="GPE342" s="6"/>
      <c r="GPF342" s="6"/>
      <c r="GPG342" s="6"/>
      <c r="GPH342" s="6"/>
      <c r="GPI342" s="6"/>
      <c r="GPJ342" s="6"/>
      <c r="GPK342" s="6"/>
      <c r="GPL342" s="6"/>
      <c r="GPM342" s="6"/>
      <c r="GPN342" s="6"/>
      <c r="GPO342" s="6"/>
      <c r="GPP342" s="6"/>
      <c r="GPQ342" s="6"/>
      <c r="GPR342" s="6"/>
      <c r="GPS342" s="6"/>
      <c r="GPT342" s="6"/>
      <c r="GPU342" s="6"/>
      <c r="GPV342" s="6"/>
      <c r="GPW342" s="6"/>
      <c r="GPX342" s="6"/>
      <c r="GPY342" s="6"/>
      <c r="GPZ342" s="6"/>
      <c r="GQA342" s="6"/>
      <c r="GQB342" s="6"/>
      <c r="GQC342" s="6"/>
      <c r="GQD342" s="6"/>
      <c r="GQE342" s="6"/>
      <c r="GQF342" s="6"/>
      <c r="GQG342" s="6"/>
      <c r="GQH342" s="6"/>
      <c r="GQI342" s="6"/>
      <c r="GQJ342" s="6"/>
      <c r="GQK342" s="6"/>
      <c r="GQL342" s="6"/>
      <c r="GQM342" s="6"/>
      <c r="GQN342" s="6"/>
      <c r="GQO342" s="6"/>
      <c r="GQP342" s="6"/>
      <c r="GQQ342" s="6"/>
      <c r="GQR342" s="6"/>
      <c r="GQS342" s="6"/>
      <c r="GQT342" s="6"/>
      <c r="GQU342" s="6"/>
      <c r="GQV342" s="6"/>
      <c r="GQW342" s="6"/>
      <c r="GQX342" s="6"/>
      <c r="GQY342" s="6"/>
      <c r="GQZ342" s="6"/>
      <c r="GRA342" s="6"/>
      <c r="GRB342" s="6"/>
      <c r="GRC342" s="6"/>
      <c r="GRD342" s="6"/>
      <c r="GRE342" s="6"/>
      <c r="GRF342" s="6"/>
      <c r="GRG342" s="6"/>
      <c r="GRH342" s="6"/>
      <c r="GRI342" s="6"/>
      <c r="GRJ342" s="6"/>
      <c r="GRK342" s="6"/>
      <c r="GRL342" s="6"/>
      <c r="GRM342" s="6"/>
      <c r="GRN342" s="6"/>
      <c r="GRO342" s="6"/>
      <c r="GRP342" s="6"/>
      <c r="GRQ342" s="6"/>
      <c r="GRR342" s="6"/>
      <c r="GRS342" s="6"/>
      <c r="GRT342" s="6"/>
      <c r="GRU342" s="6"/>
      <c r="GRV342" s="6"/>
      <c r="GRW342" s="6"/>
      <c r="GRX342" s="6"/>
      <c r="GRY342" s="6"/>
      <c r="GRZ342" s="6"/>
      <c r="GSA342" s="6"/>
      <c r="GSB342" s="6"/>
      <c r="GSC342" s="6"/>
      <c r="GSD342" s="6"/>
      <c r="GSE342" s="6"/>
      <c r="GSF342" s="6"/>
      <c r="GSG342" s="6"/>
      <c r="GSH342" s="6"/>
      <c r="GSI342" s="6"/>
      <c r="GSJ342" s="6"/>
      <c r="GSK342" s="6"/>
      <c r="GSL342" s="6"/>
      <c r="GSM342" s="6"/>
      <c r="GSN342" s="6"/>
      <c r="GSO342" s="6"/>
      <c r="GSP342" s="6"/>
      <c r="GSQ342" s="6"/>
      <c r="GSR342" s="6"/>
      <c r="GSS342" s="6"/>
      <c r="GST342" s="6"/>
      <c r="GSU342" s="6"/>
      <c r="GSV342" s="6"/>
      <c r="GSW342" s="6"/>
      <c r="GSX342" s="6"/>
      <c r="GSY342" s="6"/>
      <c r="GSZ342" s="6"/>
      <c r="GTA342" s="6"/>
      <c r="GTB342" s="6"/>
      <c r="GTC342" s="6"/>
      <c r="GTD342" s="6"/>
      <c r="GTE342" s="6"/>
      <c r="GTF342" s="6"/>
      <c r="GTG342" s="6"/>
      <c r="GTH342" s="6"/>
      <c r="GTI342" s="6"/>
      <c r="GTJ342" s="6"/>
      <c r="GTK342" s="6"/>
      <c r="GTL342" s="6"/>
      <c r="GTM342" s="6"/>
      <c r="GTN342" s="6"/>
      <c r="GTO342" s="6"/>
      <c r="GTP342" s="6"/>
      <c r="GTQ342" s="6"/>
      <c r="GTR342" s="6"/>
      <c r="GTS342" s="6"/>
      <c r="GTT342" s="6"/>
      <c r="GTU342" s="6"/>
      <c r="GTV342" s="6"/>
      <c r="GTW342" s="6"/>
      <c r="GTX342" s="6"/>
      <c r="GTY342" s="6"/>
      <c r="GTZ342" s="6"/>
      <c r="GUA342" s="6"/>
      <c r="GUB342" s="6"/>
      <c r="GUC342" s="6"/>
      <c r="GUD342" s="6"/>
      <c r="GUE342" s="6"/>
      <c r="GUF342" s="6"/>
      <c r="GUG342" s="6"/>
      <c r="GUH342" s="6"/>
      <c r="GUI342" s="6"/>
      <c r="GUJ342" s="6"/>
      <c r="GUK342" s="6"/>
      <c r="GUL342" s="6"/>
      <c r="GUM342" s="6"/>
      <c r="GUN342" s="6"/>
      <c r="GUO342" s="6"/>
      <c r="GUP342" s="6"/>
      <c r="GUQ342" s="6"/>
      <c r="GUR342" s="6"/>
      <c r="GUS342" s="6"/>
      <c r="GUT342" s="6"/>
      <c r="GUU342" s="6"/>
      <c r="GUV342" s="6"/>
      <c r="GUW342" s="6"/>
      <c r="GUX342" s="6"/>
      <c r="GUY342" s="6"/>
      <c r="GUZ342" s="6"/>
      <c r="GVA342" s="6"/>
      <c r="GVB342" s="6"/>
      <c r="GVC342" s="6"/>
      <c r="GVD342" s="6"/>
      <c r="GVE342" s="6"/>
      <c r="GVF342" s="6"/>
      <c r="GVG342" s="6"/>
      <c r="GVH342" s="6"/>
      <c r="GVI342" s="6"/>
      <c r="GVJ342" s="6"/>
      <c r="GVK342" s="6"/>
      <c r="GVL342" s="6"/>
      <c r="GVM342" s="6"/>
      <c r="GVN342" s="6"/>
      <c r="GVO342" s="6"/>
      <c r="GVP342" s="6"/>
      <c r="GVQ342" s="6"/>
      <c r="GVR342" s="6"/>
      <c r="GVS342" s="6"/>
      <c r="GVT342" s="6"/>
      <c r="GVU342" s="6"/>
      <c r="GVV342" s="6"/>
      <c r="GVW342" s="6"/>
      <c r="GVX342" s="6"/>
      <c r="GVY342" s="6"/>
      <c r="GVZ342" s="6"/>
      <c r="GWA342" s="6"/>
      <c r="GWB342" s="6"/>
      <c r="GWC342" s="6"/>
      <c r="GWD342" s="6"/>
      <c r="GWE342" s="6"/>
      <c r="GWF342" s="6"/>
      <c r="GWG342" s="6"/>
      <c r="GWH342" s="6"/>
      <c r="GWI342" s="6"/>
      <c r="GWJ342" s="6"/>
      <c r="GWK342" s="6"/>
      <c r="GWL342" s="6"/>
      <c r="GWM342" s="6"/>
      <c r="GWN342" s="6"/>
      <c r="GWO342" s="6"/>
      <c r="GWP342" s="6"/>
      <c r="GWQ342" s="6"/>
      <c r="GWR342" s="6"/>
      <c r="GWS342" s="6"/>
      <c r="GWT342" s="6"/>
      <c r="GWU342" s="6"/>
      <c r="GWV342" s="6"/>
      <c r="GWW342" s="6"/>
      <c r="GWX342" s="6"/>
      <c r="GWY342" s="6"/>
      <c r="GWZ342" s="6"/>
      <c r="GXA342" s="6"/>
      <c r="GXB342" s="6"/>
      <c r="GXC342" s="6"/>
      <c r="GXD342" s="6"/>
      <c r="GXE342" s="6"/>
      <c r="GXF342" s="6"/>
      <c r="GXG342" s="6"/>
      <c r="GXH342" s="6"/>
      <c r="GXI342" s="6"/>
      <c r="GXJ342" s="6"/>
      <c r="GXK342" s="6"/>
      <c r="GXL342" s="6"/>
      <c r="GXM342" s="6"/>
      <c r="GXN342" s="6"/>
      <c r="GXO342" s="6"/>
      <c r="GXP342" s="6"/>
      <c r="GXQ342" s="6"/>
      <c r="GXR342" s="6"/>
      <c r="GXS342" s="6"/>
      <c r="GXT342" s="6"/>
      <c r="GXU342" s="6"/>
      <c r="GXV342" s="6"/>
      <c r="GXW342" s="6"/>
      <c r="GXX342" s="6"/>
      <c r="GXY342" s="6"/>
      <c r="GXZ342" s="6"/>
      <c r="GYA342" s="6"/>
      <c r="GYB342" s="6"/>
      <c r="GYC342" s="6"/>
      <c r="GYD342" s="6"/>
      <c r="GYE342" s="6"/>
      <c r="GYF342" s="6"/>
      <c r="GYG342" s="6"/>
      <c r="GYH342" s="6"/>
      <c r="GYI342" s="6"/>
      <c r="GYJ342" s="6"/>
      <c r="GYK342" s="6"/>
      <c r="GYL342" s="6"/>
      <c r="GYM342" s="6"/>
      <c r="GYN342" s="6"/>
      <c r="GYO342" s="6"/>
      <c r="GYP342" s="6"/>
      <c r="GYQ342" s="6"/>
      <c r="GYR342" s="6"/>
      <c r="GYS342" s="6"/>
      <c r="GYT342" s="6"/>
      <c r="GYU342" s="6"/>
      <c r="GYV342" s="6"/>
      <c r="GYW342" s="6"/>
      <c r="GYX342" s="6"/>
      <c r="GYY342" s="6"/>
      <c r="GYZ342" s="6"/>
      <c r="GZA342" s="6"/>
      <c r="GZB342" s="6"/>
      <c r="GZC342" s="6"/>
      <c r="GZD342" s="6"/>
      <c r="GZE342" s="6"/>
      <c r="GZF342" s="6"/>
      <c r="GZG342" s="6"/>
      <c r="GZH342" s="6"/>
      <c r="GZI342" s="6"/>
      <c r="GZJ342" s="6"/>
      <c r="GZK342" s="6"/>
      <c r="GZL342" s="6"/>
      <c r="GZM342" s="6"/>
      <c r="GZN342" s="6"/>
      <c r="GZO342" s="6"/>
      <c r="GZP342" s="6"/>
      <c r="GZQ342" s="6"/>
      <c r="GZR342" s="6"/>
      <c r="GZS342" s="6"/>
      <c r="GZT342" s="6"/>
      <c r="GZU342" s="6"/>
      <c r="GZV342" s="6"/>
      <c r="GZW342" s="6"/>
      <c r="GZX342" s="6"/>
      <c r="GZY342" s="6"/>
      <c r="GZZ342" s="6"/>
      <c r="HAA342" s="6"/>
      <c r="HAB342" s="6"/>
      <c r="HAC342" s="6"/>
      <c r="HAD342" s="6"/>
      <c r="HAE342" s="6"/>
      <c r="HAF342" s="6"/>
      <c r="HAG342" s="6"/>
      <c r="HAH342" s="6"/>
      <c r="HAI342" s="6"/>
      <c r="HAJ342" s="6"/>
      <c r="HAK342" s="6"/>
      <c r="HAL342" s="6"/>
      <c r="HAM342" s="6"/>
      <c r="HAN342" s="6"/>
      <c r="HAO342" s="6"/>
      <c r="HAP342" s="6"/>
      <c r="HAQ342" s="6"/>
      <c r="HAR342" s="6"/>
      <c r="HAS342" s="6"/>
      <c r="HAT342" s="6"/>
      <c r="HAU342" s="6"/>
      <c r="HAV342" s="6"/>
      <c r="HAW342" s="6"/>
      <c r="HAX342" s="6"/>
      <c r="HAY342" s="6"/>
      <c r="HAZ342" s="6"/>
      <c r="HBA342" s="6"/>
      <c r="HBB342" s="6"/>
      <c r="HBC342" s="6"/>
      <c r="HBD342" s="6"/>
      <c r="HBE342" s="6"/>
      <c r="HBF342" s="6"/>
      <c r="HBG342" s="6"/>
      <c r="HBH342" s="6"/>
      <c r="HBI342" s="6"/>
      <c r="HBJ342" s="6"/>
      <c r="HBK342" s="6"/>
      <c r="HBL342" s="6"/>
      <c r="HBM342" s="6"/>
      <c r="HBN342" s="6"/>
      <c r="HBO342" s="6"/>
      <c r="HBP342" s="6"/>
      <c r="HBQ342" s="6"/>
      <c r="HBR342" s="6"/>
      <c r="HBS342" s="6"/>
      <c r="HBT342" s="6"/>
      <c r="HBU342" s="6"/>
      <c r="HBV342" s="6"/>
      <c r="HBW342" s="6"/>
      <c r="HBX342" s="6"/>
      <c r="HBY342" s="6"/>
      <c r="HBZ342" s="6"/>
      <c r="HCA342" s="6"/>
      <c r="HCB342" s="6"/>
      <c r="HCC342" s="6"/>
      <c r="HCD342" s="6"/>
      <c r="HCE342" s="6"/>
      <c r="HCF342" s="6"/>
      <c r="HCG342" s="6"/>
      <c r="HCH342" s="6"/>
      <c r="HCI342" s="6"/>
      <c r="HCJ342" s="6"/>
      <c r="HCK342" s="6"/>
      <c r="HCL342" s="6"/>
      <c r="HCM342" s="6"/>
      <c r="HCN342" s="6"/>
      <c r="HCO342" s="6"/>
      <c r="HCP342" s="6"/>
      <c r="HCQ342" s="6"/>
      <c r="HCR342" s="6"/>
      <c r="HCS342" s="6"/>
      <c r="HCT342" s="6"/>
      <c r="HCU342" s="6"/>
      <c r="HCV342" s="6"/>
      <c r="HCW342" s="6"/>
      <c r="HCX342" s="6"/>
      <c r="HCY342" s="6"/>
      <c r="HCZ342" s="6"/>
      <c r="HDA342" s="6"/>
      <c r="HDB342" s="6"/>
      <c r="HDC342" s="6"/>
      <c r="HDD342" s="6"/>
      <c r="HDE342" s="6"/>
      <c r="HDF342" s="6"/>
      <c r="HDG342" s="6"/>
      <c r="HDH342" s="6"/>
      <c r="HDI342" s="6"/>
      <c r="HDJ342" s="6"/>
      <c r="HDK342" s="6"/>
      <c r="HDL342" s="6"/>
      <c r="HDM342" s="6"/>
      <c r="HDN342" s="6"/>
      <c r="HDO342" s="6"/>
      <c r="HDP342" s="6"/>
      <c r="HDQ342" s="6"/>
      <c r="HDR342" s="6"/>
      <c r="HDS342" s="6"/>
      <c r="HDT342" s="6"/>
      <c r="HDU342" s="6"/>
      <c r="HDV342" s="6"/>
      <c r="HDW342" s="6"/>
      <c r="HDX342" s="6"/>
      <c r="HDY342" s="6"/>
      <c r="HDZ342" s="6"/>
      <c r="HEA342" s="6"/>
      <c r="HEB342" s="6"/>
      <c r="HEC342" s="6"/>
      <c r="HED342" s="6"/>
      <c r="HEE342" s="6"/>
      <c r="HEF342" s="6"/>
      <c r="HEG342" s="6"/>
      <c r="HEH342" s="6"/>
      <c r="HEI342" s="6"/>
      <c r="HEJ342" s="6"/>
      <c r="HEK342" s="6"/>
      <c r="HEL342" s="6"/>
      <c r="HEM342" s="6"/>
      <c r="HEN342" s="6"/>
      <c r="HEO342" s="6"/>
      <c r="HEP342" s="6"/>
      <c r="HEQ342" s="6"/>
      <c r="HER342" s="6"/>
      <c r="HES342" s="6"/>
      <c r="HET342" s="6"/>
      <c r="HEU342" s="6"/>
      <c r="HEV342" s="6"/>
      <c r="HEW342" s="6"/>
      <c r="HEX342" s="6"/>
      <c r="HEY342" s="6"/>
      <c r="HEZ342" s="6"/>
      <c r="HFA342" s="6"/>
      <c r="HFB342" s="6"/>
      <c r="HFC342" s="6"/>
      <c r="HFD342" s="6"/>
      <c r="HFE342" s="6"/>
      <c r="HFF342" s="6"/>
      <c r="HFG342" s="6"/>
      <c r="HFH342" s="6"/>
      <c r="HFI342" s="6"/>
      <c r="HFJ342" s="6"/>
      <c r="HFK342" s="6"/>
      <c r="HFL342" s="6"/>
      <c r="HFM342" s="6"/>
      <c r="HFN342" s="6"/>
      <c r="HFO342" s="6"/>
      <c r="HFP342" s="6"/>
      <c r="HFQ342" s="6"/>
      <c r="HFR342" s="6"/>
      <c r="HFS342" s="6"/>
      <c r="HFT342" s="6"/>
      <c r="HFU342" s="6"/>
      <c r="HFV342" s="6"/>
      <c r="HFW342" s="6"/>
      <c r="HFX342" s="6"/>
      <c r="HFY342" s="6"/>
      <c r="HFZ342" s="6"/>
      <c r="HGA342" s="6"/>
      <c r="HGB342" s="6"/>
      <c r="HGC342" s="6"/>
      <c r="HGD342" s="6"/>
      <c r="HGE342" s="6"/>
      <c r="HGF342" s="6"/>
      <c r="HGG342" s="6"/>
      <c r="HGH342" s="6"/>
      <c r="HGI342" s="6"/>
      <c r="HGJ342" s="6"/>
      <c r="HGK342" s="6"/>
      <c r="HGL342" s="6"/>
      <c r="HGM342" s="6"/>
      <c r="HGN342" s="6"/>
      <c r="HGO342" s="6"/>
      <c r="HGP342" s="6"/>
      <c r="HGQ342" s="6"/>
      <c r="HGR342" s="6"/>
      <c r="HGS342" s="6"/>
      <c r="HGT342" s="6"/>
      <c r="HGU342" s="6"/>
      <c r="HGV342" s="6"/>
      <c r="HGW342" s="6"/>
      <c r="HGX342" s="6"/>
      <c r="HGY342" s="6"/>
      <c r="HGZ342" s="6"/>
      <c r="HHA342" s="6"/>
      <c r="HHB342" s="6"/>
      <c r="HHC342" s="6"/>
      <c r="HHD342" s="6"/>
      <c r="HHE342" s="6"/>
      <c r="HHF342" s="6"/>
      <c r="HHG342" s="6"/>
      <c r="HHH342" s="6"/>
      <c r="HHI342" s="6"/>
      <c r="HHJ342" s="6"/>
      <c r="HHK342" s="6"/>
      <c r="HHL342" s="6"/>
      <c r="HHM342" s="6"/>
      <c r="HHN342" s="6"/>
      <c r="HHO342" s="6"/>
      <c r="HHP342" s="6"/>
      <c r="HHQ342" s="6"/>
      <c r="HHR342" s="6"/>
      <c r="HHS342" s="6"/>
      <c r="HHT342" s="6"/>
      <c r="HHU342" s="6"/>
      <c r="HHV342" s="6"/>
      <c r="HHW342" s="6"/>
      <c r="HHX342" s="6"/>
      <c r="HHY342" s="6"/>
      <c r="HHZ342" s="6"/>
      <c r="HIA342" s="6"/>
      <c r="HIB342" s="6"/>
      <c r="HIC342" s="6"/>
      <c r="HID342" s="6"/>
      <c r="HIE342" s="6"/>
      <c r="HIF342" s="6"/>
      <c r="HIG342" s="6"/>
      <c r="HIH342" s="6"/>
      <c r="HII342" s="6"/>
      <c r="HIJ342" s="6"/>
      <c r="HIK342" s="6"/>
      <c r="HIL342" s="6"/>
      <c r="HIM342" s="6"/>
      <c r="HIN342" s="6"/>
      <c r="HIO342" s="6"/>
      <c r="HIP342" s="6"/>
      <c r="HIQ342" s="6"/>
      <c r="HIR342" s="6"/>
      <c r="HIS342" s="6"/>
      <c r="HIT342" s="6"/>
      <c r="HIU342" s="6"/>
      <c r="HIV342" s="6"/>
      <c r="HIW342" s="6"/>
      <c r="HIX342" s="6"/>
      <c r="HIY342" s="6"/>
      <c r="HIZ342" s="6"/>
      <c r="HJA342" s="6"/>
      <c r="HJB342" s="6"/>
      <c r="HJC342" s="6"/>
      <c r="HJD342" s="6"/>
      <c r="HJE342" s="6"/>
      <c r="HJF342" s="6"/>
      <c r="HJG342" s="6"/>
      <c r="HJH342" s="6"/>
      <c r="HJI342" s="6"/>
      <c r="HJJ342" s="6"/>
      <c r="HJK342" s="6"/>
      <c r="HJL342" s="6"/>
      <c r="HJM342" s="6"/>
      <c r="HJN342" s="6"/>
      <c r="HJO342" s="6"/>
      <c r="HJP342" s="6"/>
      <c r="HJQ342" s="6"/>
      <c r="HJR342" s="6"/>
      <c r="HJS342" s="6"/>
      <c r="HJT342" s="6"/>
      <c r="HJU342" s="6"/>
      <c r="HJV342" s="6"/>
      <c r="HJW342" s="6"/>
      <c r="HJX342" s="6"/>
      <c r="HJY342" s="6"/>
      <c r="HJZ342" s="6"/>
      <c r="HKA342" s="6"/>
      <c r="HKB342" s="6"/>
      <c r="HKC342" s="6"/>
      <c r="HKD342" s="6"/>
      <c r="HKE342" s="6"/>
      <c r="HKF342" s="6"/>
      <c r="HKG342" s="6"/>
      <c r="HKH342" s="6"/>
      <c r="HKI342" s="6"/>
      <c r="HKJ342" s="6"/>
      <c r="HKK342" s="6"/>
      <c r="HKL342" s="6"/>
      <c r="HKM342" s="6"/>
      <c r="HKN342" s="6"/>
      <c r="HKO342" s="6"/>
      <c r="HKP342" s="6"/>
      <c r="HKQ342" s="6"/>
      <c r="HKR342" s="6"/>
      <c r="HKS342" s="6"/>
      <c r="HKT342" s="6"/>
      <c r="HKU342" s="6"/>
      <c r="HKV342" s="6"/>
      <c r="HKW342" s="6"/>
      <c r="HKX342" s="6"/>
      <c r="HKY342" s="6"/>
      <c r="HKZ342" s="6"/>
      <c r="HLA342" s="6"/>
      <c r="HLB342" s="6"/>
      <c r="HLC342" s="6"/>
      <c r="HLD342" s="6"/>
      <c r="HLE342" s="6"/>
      <c r="HLF342" s="6"/>
      <c r="HLG342" s="6"/>
      <c r="HLH342" s="6"/>
      <c r="HLI342" s="6"/>
      <c r="HLJ342" s="6"/>
      <c r="HLK342" s="6"/>
      <c r="HLL342" s="6"/>
      <c r="HLM342" s="6"/>
      <c r="HLN342" s="6"/>
      <c r="HLO342" s="6"/>
      <c r="HLP342" s="6"/>
      <c r="HLQ342" s="6"/>
      <c r="HLR342" s="6"/>
      <c r="HLS342" s="6"/>
      <c r="HLT342" s="6"/>
      <c r="HLU342" s="6"/>
      <c r="HLV342" s="6"/>
      <c r="HLW342" s="6"/>
      <c r="HLX342" s="6"/>
      <c r="HLY342" s="6"/>
      <c r="HLZ342" s="6"/>
      <c r="HMA342" s="6"/>
      <c r="HMB342" s="6"/>
      <c r="HMC342" s="6"/>
      <c r="HMD342" s="6"/>
      <c r="HME342" s="6"/>
      <c r="HMF342" s="6"/>
      <c r="HMG342" s="6"/>
      <c r="HMH342" s="6"/>
      <c r="HMI342" s="6"/>
      <c r="HMJ342" s="6"/>
      <c r="HMK342" s="6"/>
      <c r="HML342" s="6"/>
      <c r="HMM342" s="6"/>
      <c r="HMN342" s="6"/>
      <c r="HMO342" s="6"/>
      <c r="HMP342" s="6"/>
      <c r="HMQ342" s="6"/>
      <c r="HMR342" s="6"/>
      <c r="HMS342" s="6"/>
      <c r="HMT342" s="6"/>
      <c r="HMU342" s="6"/>
      <c r="HMV342" s="6"/>
      <c r="HMW342" s="6"/>
      <c r="HMX342" s="6"/>
      <c r="HMY342" s="6"/>
      <c r="HMZ342" s="6"/>
      <c r="HNA342" s="6"/>
      <c r="HNB342" s="6"/>
      <c r="HNC342" s="6"/>
      <c r="HND342" s="6"/>
      <c r="HNE342" s="6"/>
      <c r="HNF342" s="6"/>
      <c r="HNG342" s="6"/>
      <c r="HNH342" s="6"/>
      <c r="HNI342" s="6"/>
      <c r="HNJ342" s="6"/>
      <c r="HNK342" s="6"/>
      <c r="HNL342" s="6"/>
      <c r="HNM342" s="6"/>
      <c r="HNN342" s="6"/>
      <c r="HNO342" s="6"/>
      <c r="HNP342" s="6"/>
      <c r="HNQ342" s="6"/>
      <c r="HNR342" s="6"/>
      <c r="HNS342" s="6"/>
      <c r="HNT342" s="6"/>
      <c r="HNU342" s="6"/>
      <c r="HNV342" s="6"/>
      <c r="HNW342" s="6"/>
      <c r="HNX342" s="6"/>
      <c r="HNY342" s="6"/>
      <c r="HNZ342" s="6"/>
      <c r="HOA342" s="6"/>
      <c r="HOB342" s="6"/>
      <c r="HOC342" s="6"/>
      <c r="HOD342" s="6"/>
      <c r="HOE342" s="6"/>
      <c r="HOF342" s="6"/>
      <c r="HOG342" s="6"/>
      <c r="HOH342" s="6"/>
      <c r="HOI342" s="6"/>
      <c r="HOJ342" s="6"/>
      <c r="HOK342" s="6"/>
      <c r="HOL342" s="6"/>
      <c r="HOM342" s="6"/>
      <c r="HON342" s="6"/>
      <c r="HOO342" s="6"/>
      <c r="HOP342" s="6"/>
      <c r="HOQ342" s="6"/>
      <c r="HOR342" s="6"/>
      <c r="HOS342" s="6"/>
      <c r="HOT342" s="6"/>
      <c r="HOU342" s="6"/>
      <c r="HOV342" s="6"/>
      <c r="HOW342" s="6"/>
      <c r="HOX342" s="6"/>
      <c r="HOY342" s="6"/>
      <c r="HOZ342" s="6"/>
      <c r="HPA342" s="6"/>
      <c r="HPB342" s="6"/>
      <c r="HPC342" s="6"/>
      <c r="HPD342" s="6"/>
      <c r="HPE342" s="6"/>
      <c r="HPF342" s="6"/>
      <c r="HPG342" s="6"/>
      <c r="HPH342" s="6"/>
      <c r="HPI342" s="6"/>
      <c r="HPJ342" s="6"/>
      <c r="HPK342" s="6"/>
      <c r="HPL342" s="6"/>
      <c r="HPM342" s="6"/>
      <c r="HPN342" s="6"/>
      <c r="HPO342" s="6"/>
      <c r="HPP342" s="6"/>
      <c r="HPQ342" s="6"/>
      <c r="HPR342" s="6"/>
      <c r="HPS342" s="6"/>
      <c r="HPT342" s="6"/>
      <c r="HPU342" s="6"/>
      <c r="HPV342" s="6"/>
      <c r="HPW342" s="6"/>
      <c r="HPX342" s="6"/>
      <c r="HPY342" s="6"/>
      <c r="HPZ342" s="6"/>
      <c r="HQA342" s="6"/>
      <c r="HQB342" s="6"/>
      <c r="HQC342" s="6"/>
      <c r="HQD342" s="6"/>
      <c r="HQE342" s="6"/>
      <c r="HQF342" s="6"/>
      <c r="HQG342" s="6"/>
      <c r="HQH342" s="6"/>
      <c r="HQI342" s="6"/>
      <c r="HQJ342" s="6"/>
      <c r="HQK342" s="6"/>
      <c r="HQL342" s="6"/>
      <c r="HQM342" s="6"/>
      <c r="HQN342" s="6"/>
      <c r="HQO342" s="6"/>
      <c r="HQP342" s="6"/>
      <c r="HQQ342" s="6"/>
      <c r="HQR342" s="6"/>
      <c r="HQS342" s="6"/>
      <c r="HQT342" s="6"/>
      <c r="HQU342" s="6"/>
      <c r="HQV342" s="6"/>
      <c r="HQW342" s="6"/>
      <c r="HQX342" s="6"/>
      <c r="HQY342" s="6"/>
      <c r="HQZ342" s="6"/>
      <c r="HRA342" s="6"/>
      <c r="HRB342" s="6"/>
      <c r="HRC342" s="6"/>
      <c r="HRD342" s="6"/>
      <c r="HRE342" s="6"/>
      <c r="HRF342" s="6"/>
      <c r="HRG342" s="6"/>
      <c r="HRH342" s="6"/>
      <c r="HRI342" s="6"/>
      <c r="HRJ342" s="6"/>
      <c r="HRK342" s="6"/>
      <c r="HRL342" s="6"/>
      <c r="HRM342" s="6"/>
      <c r="HRN342" s="6"/>
      <c r="HRO342" s="6"/>
      <c r="HRP342" s="6"/>
      <c r="HRQ342" s="6"/>
      <c r="HRR342" s="6"/>
      <c r="HRS342" s="6"/>
      <c r="HRT342" s="6"/>
      <c r="HRU342" s="6"/>
      <c r="HRV342" s="6"/>
      <c r="HRW342" s="6"/>
      <c r="HRX342" s="6"/>
      <c r="HRY342" s="6"/>
      <c r="HRZ342" s="6"/>
      <c r="HSA342" s="6"/>
      <c r="HSB342" s="6"/>
      <c r="HSC342" s="6"/>
      <c r="HSD342" s="6"/>
      <c r="HSE342" s="6"/>
      <c r="HSF342" s="6"/>
      <c r="HSG342" s="6"/>
      <c r="HSH342" s="6"/>
      <c r="HSI342" s="6"/>
      <c r="HSJ342" s="6"/>
      <c r="HSK342" s="6"/>
      <c r="HSL342" s="6"/>
      <c r="HSM342" s="6"/>
      <c r="HSN342" s="6"/>
      <c r="HSO342" s="6"/>
      <c r="HSP342" s="6"/>
      <c r="HSQ342" s="6"/>
      <c r="HSR342" s="6"/>
      <c r="HSS342" s="6"/>
      <c r="HST342" s="6"/>
      <c r="HSU342" s="6"/>
      <c r="HSV342" s="6"/>
      <c r="HSW342" s="6"/>
      <c r="HSX342" s="6"/>
      <c r="HSY342" s="6"/>
      <c r="HSZ342" s="6"/>
      <c r="HTA342" s="6"/>
      <c r="HTB342" s="6"/>
      <c r="HTC342" s="6"/>
      <c r="HTD342" s="6"/>
      <c r="HTE342" s="6"/>
      <c r="HTF342" s="6"/>
      <c r="HTG342" s="6"/>
      <c r="HTH342" s="6"/>
      <c r="HTI342" s="6"/>
      <c r="HTJ342" s="6"/>
      <c r="HTK342" s="6"/>
      <c r="HTL342" s="6"/>
      <c r="HTM342" s="6"/>
      <c r="HTN342" s="6"/>
      <c r="HTO342" s="6"/>
      <c r="HTP342" s="6"/>
      <c r="HTQ342" s="6"/>
      <c r="HTR342" s="6"/>
      <c r="HTS342" s="6"/>
      <c r="HTT342" s="6"/>
      <c r="HTU342" s="6"/>
      <c r="HTV342" s="6"/>
      <c r="HTW342" s="6"/>
      <c r="HTX342" s="6"/>
      <c r="HTY342" s="6"/>
      <c r="HTZ342" s="6"/>
      <c r="HUA342" s="6"/>
      <c r="HUB342" s="6"/>
      <c r="HUC342" s="6"/>
      <c r="HUD342" s="6"/>
      <c r="HUE342" s="6"/>
      <c r="HUF342" s="6"/>
      <c r="HUG342" s="6"/>
      <c r="HUH342" s="6"/>
      <c r="HUI342" s="6"/>
      <c r="HUJ342" s="6"/>
      <c r="HUK342" s="6"/>
      <c r="HUL342" s="6"/>
      <c r="HUM342" s="6"/>
      <c r="HUN342" s="6"/>
      <c r="HUO342" s="6"/>
      <c r="HUP342" s="6"/>
      <c r="HUQ342" s="6"/>
      <c r="HUR342" s="6"/>
      <c r="HUS342" s="6"/>
      <c r="HUT342" s="6"/>
      <c r="HUU342" s="6"/>
      <c r="HUV342" s="6"/>
      <c r="HUW342" s="6"/>
      <c r="HUX342" s="6"/>
      <c r="HUY342" s="6"/>
      <c r="HUZ342" s="6"/>
      <c r="HVA342" s="6"/>
      <c r="HVB342" s="6"/>
      <c r="HVC342" s="6"/>
      <c r="HVD342" s="6"/>
      <c r="HVE342" s="6"/>
      <c r="HVF342" s="6"/>
      <c r="HVG342" s="6"/>
      <c r="HVH342" s="6"/>
      <c r="HVI342" s="6"/>
      <c r="HVJ342" s="6"/>
      <c r="HVK342" s="6"/>
      <c r="HVL342" s="6"/>
      <c r="HVM342" s="6"/>
      <c r="HVN342" s="6"/>
      <c r="HVO342" s="6"/>
      <c r="HVP342" s="6"/>
      <c r="HVQ342" s="6"/>
      <c r="HVR342" s="6"/>
      <c r="HVS342" s="6"/>
      <c r="HVT342" s="6"/>
      <c r="HVU342" s="6"/>
      <c r="HVV342" s="6"/>
      <c r="HVW342" s="6"/>
      <c r="HVX342" s="6"/>
      <c r="HVY342" s="6"/>
      <c r="HVZ342" s="6"/>
      <c r="HWA342" s="6"/>
      <c r="HWB342" s="6"/>
      <c r="HWC342" s="6"/>
      <c r="HWD342" s="6"/>
      <c r="HWE342" s="6"/>
      <c r="HWF342" s="6"/>
      <c r="HWG342" s="6"/>
      <c r="HWH342" s="6"/>
      <c r="HWI342" s="6"/>
      <c r="HWJ342" s="6"/>
      <c r="HWK342" s="6"/>
      <c r="HWL342" s="6"/>
      <c r="HWM342" s="6"/>
      <c r="HWN342" s="6"/>
      <c r="HWO342" s="6"/>
      <c r="HWP342" s="6"/>
      <c r="HWQ342" s="6"/>
      <c r="HWR342" s="6"/>
      <c r="HWS342" s="6"/>
      <c r="HWT342" s="6"/>
      <c r="HWU342" s="6"/>
      <c r="HWV342" s="6"/>
      <c r="HWW342" s="6"/>
      <c r="HWX342" s="6"/>
      <c r="HWY342" s="6"/>
      <c r="HWZ342" s="6"/>
      <c r="HXA342" s="6"/>
      <c r="HXB342" s="6"/>
      <c r="HXC342" s="6"/>
      <c r="HXD342" s="6"/>
      <c r="HXE342" s="6"/>
      <c r="HXF342" s="6"/>
      <c r="HXG342" s="6"/>
      <c r="HXH342" s="6"/>
      <c r="HXI342" s="6"/>
      <c r="HXJ342" s="6"/>
      <c r="HXK342" s="6"/>
      <c r="HXL342" s="6"/>
      <c r="HXM342" s="6"/>
      <c r="HXN342" s="6"/>
      <c r="HXO342" s="6"/>
      <c r="HXP342" s="6"/>
      <c r="HXQ342" s="6"/>
      <c r="HXR342" s="6"/>
      <c r="HXS342" s="6"/>
      <c r="HXT342" s="6"/>
      <c r="HXU342" s="6"/>
      <c r="HXV342" s="6"/>
      <c r="HXW342" s="6"/>
      <c r="HXX342" s="6"/>
      <c r="HXY342" s="6"/>
      <c r="HXZ342" s="6"/>
      <c r="HYA342" s="6"/>
      <c r="HYB342" s="6"/>
      <c r="HYC342" s="6"/>
      <c r="HYD342" s="6"/>
      <c r="HYE342" s="6"/>
      <c r="HYF342" s="6"/>
      <c r="HYG342" s="6"/>
      <c r="HYH342" s="6"/>
      <c r="HYI342" s="6"/>
      <c r="HYJ342" s="6"/>
      <c r="HYK342" s="6"/>
      <c r="HYL342" s="6"/>
      <c r="HYM342" s="6"/>
      <c r="HYN342" s="6"/>
      <c r="HYO342" s="6"/>
      <c r="HYP342" s="6"/>
      <c r="HYQ342" s="6"/>
      <c r="HYR342" s="6"/>
      <c r="HYS342" s="6"/>
      <c r="HYT342" s="6"/>
      <c r="HYU342" s="6"/>
      <c r="HYV342" s="6"/>
      <c r="HYW342" s="6"/>
      <c r="HYX342" s="6"/>
      <c r="HYY342" s="6"/>
      <c r="HYZ342" s="6"/>
      <c r="HZA342" s="6"/>
      <c r="HZB342" s="6"/>
      <c r="HZC342" s="6"/>
      <c r="HZD342" s="6"/>
      <c r="HZE342" s="6"/>
      <c r="HZF342" s="6"/>
      <c r="HZG342" s="6"/>
      <c r="HZH342" s="6"/>
      <c r="HZI342" s="6"/>
      <c r="HZJ342" s="6"/>
      <c r="HZK342" s="6"/>
      <c r="HZL342" s="6"/>
      <c r="HZM342" s="6"/>
      <c r="HZN342" s="6"/>
      <c r="HZO342" s="6"/>
      <c r="HZP342" s="6"/>
      <c r="HZQ342" s="6"/>
      <c r="HZR342" s="6"/>
      <c r="HZS342" s="6"/>
      <c r="HZT342" s="6"/>
      <c r="HZU342" s="6"/>
      <c r="HZV342" s="6"/>
      <c r="HZW342" s="6"/>
      <c r="HZX342" s="6"/>
      <c r="HZY342" s="6"/>
      <c r="HZZ342" s="6"/>
      <c r="IAA342" s="6"/>
      <c r="IAB342" s="6"/>
      <c r="IAC342" s="6"/>
      <c r="IAD342" s="6"/>
      <c r="IAE342" s="6"/>
      <c r="IAF342" s="6"/>
      <c r="IAG342" s="6"/>
      <c r="IAH342" s="6"/>
      <c r="IAI342" s="6"/>
      <c r="IAJ342" s="6"/>
      <c r="IAK342" s="6"/>
      <c r="IAL342" s="6"/>
      <c r="IAM342" s="6"/>
      <c r="IAN342" s="6"/>
      <c r="IAO342" s="6"/>
      <c r="IAP342" s="6"/>
      <c r="IAQ342" s="6"/>
      <c r="IAR342" s="6"/>
      <c r="IAS342" s="6"/>
      <c r="IAT342" s="6"/>
      <c r="IAU342" s="6"/>
      <c r="IAV342" s="6"/>
      <c r="IAW342" s="6"/>
      <c r="IAX342" s="6"/>
      <c r="IAY342" s="6"/>
      <c r="IAZ342" s="6"/>
      <c r="IBA342" s="6"/>
      <c r="IBB342" s="6"/>
      <c r="IBC342" s="6"/>
      <c r="IBD342" s="6"/>
      <c r="IBE342" s="6"/>
      <c r="IBF342" s="6"/>
      <c r="IBG342" s="6"/>
      <c r="IBH342" s="6"/>
      <c r="IBI342" s="6"/>
      <c r="IBJ342" s="6"/>
      <c r="IBK342" s="6"/>
      <c r="IBL342" s="6"/>
      <c r="IBM342" s="6"/>
      <c r="IBN342" s="6"/>
      <c r="IBO342" s="6"/>
      <c r="IBP342" s="6"/>
      <c r="IBQ342" s="6"/>
      <c r="IBR342" s="6"/>
      <c r="IBS342" s="6"/>
      <c r="IBT342" s="6"/>
      <c r="IBU342" s="6"/>
      <c r="IBV342" s="6"/>
      <c r="IBW342" s="6"/>
      <c r="IBX342" s="6"/>
      <c r="IBY342" s="6"/>
      <c r="IBZ342" s="6"/>
      <c r="ICA342" s="6"/>
      <c r="ICB342" s="6"/>
      <c r="ICC342" s="6"/>
      <c r="ICD342" s="6"/>
      <c r="ICE342" s="6"/>
      <c r="ICF342" s="6"/>
      <c r="ICG342" s="6"/>
      <c r="ICH342" s="6"/>
      <c r="ICI342" s="6"/>
      <c r="ICJ342" s="6"/>
      <c r="ICK342" s="6"/>
      <c r="ICL342" s="6"/>
      <c r="ICM342" s="6"/>
      <c r="ICN342" s="6"/>
      <c r="ICO342" s="6"/>
      <c r="ICP342" s="6"/>
      <c r="ICQ342" s="6"/>
      <c r="ICR342" s="6"/>
      <c r="ICS342" s="6"/>
      <c r="ICT342" s="6"/>
      <c r="ICU342" s="6"/>
      <c r="ICV342" s="6"/>
      <c r="ICW342" s="6"/>
      <c r="ICX342" s="6"/>
      <c r="ICY342" s="6"/>
      <c r="ICZ342" s="6"/>
      <c r="IDA342" s="6"/>
      <c r="IDB342" s="6"/>
      <c r="IDC342" s="6"/>
      <c r="IDD342" s="6"/>
      <c r="IDE342" s="6"/>
      <c r="IDF342" s="6"/>
      <c r="IDG342" s="6"/>
      <c r="IDH342" s="6"/>
      <c r="IDI342" s="6"/>
      <c r="IDJ342" s="6"/>
      <c r="IDK342" s="6"/>
      <c r="IDL342" s="6"/>
      <c r="IDM342" s="6"/>
      <c r="IDN342" s="6"/>
      <c r="IDO342" s="6"/>
      <c r="IDP342" s="6"/>
      <c r="IDQ342" s="6"/>
      <c r="IDR342" s="6"/>
      <c r="IDS342" s="6"/>
      <c r="IDT342" s="6"/>
      <c r="IDU342" s="6"/>
      <c r="IDV342" s="6"/>
      <c r="IDW342" s="6"/>
      <c r="IDX342" s="6"/>
      <c r="IDY342" s="6"/>
      <c r="IDZ342" s="6"/>
      <c r="IEA342" s="6"/>
      <c r="IEB342" s="6"/>
      <c r="IEC342" s="6"/>
      <c r="IED342" s="6"/>
      <c r="IEE342" s="6"/>
      <c r="IEF342" s="6"/>
      <c r="IEG342" s="6"/>
      <c r="IEH342" s="6"/>
      <c r="IEI342" s="6"/>
      <c r="IEJ342" s="6"/>
      <c r="IEK342" s="6"/>
      <c r="IEL342" s="6"/>
      <c r="IEM342" s="6"/>
      <c r="IEN342" s="6"/>
      <c r="IEO342" s="6"/>
      <c r="IEP342" s="6"/>
      <c r="IEQ342" s="6"/>
      <c r="IER342" s="6"/>
      <c r="IES342" s="6"/>
      <c r="IET342" s="6"/>
      <c r="IEU342" s="6"/>
      <c r="IEV342" s="6"/>
      <c r="IEW342" s="6"/>
      <c r="IEX342" s="6"/>
      <c r="IEY342" s="6"/>
      <c r="IEZ342" s="6"/>
      <c r="IFA342" s="6"/>
      <c r="IFB342" s="6"/>
      <c r="IFC342" s="6"/>
      <c r="IFD342" s="6"/>
      <c r="IFE342" s="6"/>
      <c r="IFF342" s="6"/>
      <c r="IFG342" s="6"/>
      <c r="IFH342" s="6"/>
      <c r="IFI342" s="6"/>
      <c r="IFJ342" s="6"/>
      <c r="IFK342" s="6"/>
      <c r="IFL342" s="6"/>
      <c r="IFM342" s="6"/>
      <c r="IFN342" s="6"/>
      <c r="IFO342" s="6"/>
      <c r="IFP342" s="6"/>
      <c r="IFQ342" s="6"/>
      <c r="IFR342" s="6"/>
      <c r="IFS342" s="6"/>
      <c r="IFT342" s="6"/>
      <c r="IFU342" s="6"/>
      <c r="IFV342" s="6"/>
      <c r="IFW342" s="6"/>
      <c r="IFX342" s="6"/>
      <c r="IFY342" s="6"/>
      <c r="IFZ342" s="6"/>
      <c r="IGA342" s="6"/>
      <c r="IGB342" s="6"/>
      <c r="IGC342" s="6"/>
      <c r="IGD342" s="6"/>
      <c r="IGE342" s="6"/>
      <c r="IGF342" s="6"/>
      <c r="IGG342" s="6"/>
      <c r="IGH342" s="6"/>
      <c r="IGI342" s="6"/>
      <c r="IGJ342" s="6"/>
      <c r="IGK342" s="6"/>
      <c r="IGL342" s="6"/>
      <c r="IGM342" s="6"/>
      <c r="IGN342" s="6"/>
      <c r="IGO342" s="6"/>
      <c r="IGP342" s="6"/>
      <c r="IGQ342" s="6"/>
      <c r="IGR342" s="6"/>
      <c r="IGS342" s="6"/>
      <c r="IGT342" s="6"/>
      <c r="IGU342" s="6"/>
      <c r="IGV342" s="6"/>
      <c r="IGW342" s="6"/>
      <c r="IGX342" s="6"/>
      <c r="IGY342" s="6"/>
      <c r="IGZ342" s="6"/>
      <c r="IHA342" s="6"/>
      <c r="IHB342" s="6"/>
      <c r="IHC342" s="6"/>
      <c r="IHD342" s="6"/>
      <c r="IHE342" s="6"/>
      <c r="IHF342" s="6"/>
      <c r="IHG342" s="6"/>
      <c r="IHH342" s="6"/>
      <c r="IHI342" s="6"/>
      <c r="IHJ342" s="6"/>
      <c r="IHK342" s="6"/>
      <c r="IHL342" s="6"/>
      <c r="IHM342" s="6"/>
      <c r="IHN342" s="6"/>
      <c r="IHO342" s="6"/>
      <c r="IHP342" s="6"/>
      <c r="IHQ342" s="6"/>
      <c r="IHR342" s="6"/>
      <c r="IHS342" s="6"/>
      <c r="IHT342" s="6"/>
      <c r="IHU342" s="6"/>
      <c r="IHV342" s="6"/>
      <c r="IHW342" s="6"/>
      <c r="IHX342" s="6"/>
      <c r="IHY342" s="6"/>
      <c r="IHZ342" s="6"/>
      <c r="IIA342" s="6"/>
      <c r="IIB342" s="6"/>
      <c r="IIC342" s="6"/>
      <c r="IID342" s="6"/>
      <c r="IIE342" s="6"/>
      <c r="IIF342" s="6"/>
      <c r="IIG342" s="6"/>
      <c r="IIH342" s="6"/>
      <c r="III342" s="6"/>
      <c r="IIJ342" s="6"/>
      <c r="IIK342" s="6"/>
      <c r="IIL342" s="6"/>
      <c r="IIM342" s="6"/>
      <c r="IIN342" s="6"/>
      <c r="IIO342" s="6"/>
      <c r="IIP342" s="6"/>
      <c r="IIQ342" s="6"/>
      <c r="IIR342" s="6"/>
      <c r="IIS342" s="6"/>
      <c r="IIT342" s="6"/>
      <c r="IIU342" s="6"/>
      <c r="IIV342" s="6"/>
      <c r="IIW342" s="6"/>
      <c r="IIX342" s="6"/>
      <c r="IIY342" s="6"/>
      <c r="IIZ342" s="6"/>
      <c r="IJA342" s="6"/>
      <c r="IJB342" s="6"/>
      <c r="IJC342" s="6"/>
      <c r="IJD342" s="6"/>
      <c r="IJE342" s="6"/>
      <c r="IJF342" s="6"/>
      <c r="IJG342" s="6"/>
      <c r="IJH342" s="6"/>
      <c r="IJI342" s="6"/>
      <c r="IJJ342" s="6"/>
      <c r="IJK342" s="6"/>
      <c r="IJL342" s="6"/>
      <c r="IJM342" s="6"/>
      <c r="IJN342" s="6"/>
      <c r="IJO342" s="6"/>
      <c r="IJP342" s="6"/>
      <c r="IJQ342" s="6"/>
      <c r="IJR342" s="6"/>
      <c r="IJS342" s="6"/>
      <c r="IJT342" s="6"/>
      <c r="IJU342" s="6"/>
      <c r="IJV342" s="6"/>
      <c r="IJW342" s="6"/>
      <c r="IJX342" s="6"/>
      <c r="IJY342" s="6"/>
      <c r="IJZ342" s="6"/>
      <c r="IKA342" s="6"/>
      <c r="IKB342" s="6"/>
      <c r="IKC342" s="6"/>
      <c r="IKD342" s="6"/>
      <c r="IKE342" s="6"/>
      <c r="IKF342" s="6"/>
      <c r="IKG342" s="6"/>
      <c r="IKH342" s="6"/>
      <c r="IKI342" s="6"/>
      <c r="IKJ342" s="6"/>
      <c r="IKK342" s="6"/>
      <c r="IKL342" s="6"/>
      <c r="IKM342" s="6"/>
      <c r="IKN342" s="6"/>
      <c r="IKO342" s="6"/>
      <c r="IKP342" s="6"/>
      <c r="IKQ342" s="6"/>
      <c r="IKR342" s="6"/>
      <c r="IKS342" s="6"/>
      <c r="IKT342" s="6"/>
      <c r="IKU342" s="6"/>
      <c r="IKV342" s="6"/>
      <c r="IKW342" s="6"/>
      <c r="IKX342" s="6"/>
      <c r="IKY342" s="6"/>
      <c r="IKZ342" s="6"/>
      <c r="ILA342" s="6"/>
      <c r="ILB342" s="6"/>
      <c r="ILC342" s="6"/>
      <c r="ILD342" s="6"/>
      <c r="ILE342" s="6"/>
      <c r="ILF342" s="6"/>
      <c r="ILG342" s="6"/>
      <c r="ILH342" s="6"/>
      <c r="ILI342" s="6"/>
      <c r="ILJ342" s="6"/>
      <c r="ILK342" s="6"/>
      <c r="ILL342" s="6"/>
      <c r="ILM342" s="6"/>
      <c r="ILN342" s="6"/>
      <c r="ILO342" s="6"/>
      <c r="ILP342" s="6"/>
      <c r="ILQ342" s="6"/>
      <c r="ILR342" s="6"/>
      <c r="ILS342" s="6"/>
      <c r="ILT342" s="6"/>
      <c r="ILU342" s="6"/>
      <c r="ILV342" s="6"/>
      <c r="ILW342" s="6"/>
      <c r="ILX342" s="6"/>
      <c r="ILY342" s="6"/>
      <c r="ILZ342" s="6"/>
      <c r="IMA342" s="6"/>
      <c r="IMB342" s="6"/>
      <c r="IMC342" s="6"/>
      <c r="IMD342" s="6"/>
      <c r="IME342" s="6"/>
      <c r="IMF342" s="6"/>
      <c r="IMG342" s="6"/>
      <c r="IMH342" s="6"/>
      <c r="IMI342" s="6"/>
      <c r="IMJ342" s="6"/>
      <c r="IMK342" s="6"/>
      <c r="IML342" s="6"/>
      <c r="IMM342" s="6"/>
      <c r="IMN342" s="6"/>
      <c r="IMO342" s="6"/>
      <c r="IMP342" s="6"/>
      <c r="IMQ342" s="6"/>
      <c r="IMR342" s="6"/>
      <c r="IMS342" s="6"/>
      <c r="IMT342" s="6"/>
      <c r="IMU342" s="6"/>
      <c r="IMV342" s="6"/>
      <c r="IMW342" s="6"/>
      <c r="IMX342" s="6"/>
      <c r="IMY342" s="6"/>
      <c r="IMZ342" s="6"/>
      <c r="INA342" s="6"/>
      <c r="INB342" s="6"/>
      <c r="INC342" s="6"/>
      <c r="IND342" s="6"/>
      <c r="INE342" s="6"/>
      <c r="INF342" s="6"/>
      <c r="ING342" s="6"/>
      <c r="INH342" s="6"/>
      <c r="INI342" s="6"/>
      <c r="INJ342" s="6"/>
      <c r="INK342" s="6"/>
      <c r="INL342" s="6"/>
      <c r="INM342" s="6"/>
      <c r="INN342" s="6"/>
      <c r="INO342" s="6"/>
      <c r="INP342" s="6"/>
      <c r="INQ342" s="6"/>
      <c r="INR342" s="6"/>
      <c r="INS342" s="6"/>
      <c r="INT342" s="6"/>
      <c r="INU342" s="6"/>
      <c r="INV342" s="6"/>
      <c r="INW342" s="6"/>
      <c r="INX342" s="6"/>
      <c r="INY342" s="6"/>
      <c r="INZ342" s="6"/>
      <c r="IOA342" s="6"/>
      <c r="IOB342" s="6"/>
      <c r="IOC342" s="6"/>
      <c r="IOD342" s="6"/>
      <c r="IOE342" s="6"/>
      <c r="IOF342" s="6"/>
      <c r="IOG342" s="6"/>
      <c r="IOH342" s="6"/>
      <c r="IOI342" s="6"/>
      <c r="IOJ342" s="6"/>
      <c r="IOK342" s="6"/>
      <c r="IOL342" s="6"/>
      <c r="IOM342" s="6"/>
      <c r="ION342" s="6"/>
      <c r="IOO342" s="6"/>
      <c r="IOP342" s="6"/>
      <c r="IOQ342" s="6"/>
      <c r="IOR342" s="6"/>
      <c r="IOS342" s="6"/>
      <c r="IOT342" s="6"/>
      <c r="IOU342" s="6"/>
      <c r="IOV342" s="6"/>
      <c r="IOW342" s="6"/>
      <c r="IOX342" s="6"/>
      <c r="IOY342" s="6"/>
      <c r="IOZ342" s="6"/>
      <c r="IPA342" s="6"/>
      <c r="IPB342" s="6"/>
      <c r="IPC342" s="6"/>
      <c r="IPD342" s="6"/>
      <c r="IPE342" s="6"/>
      <c r="IPF342" s="6"/>
      <c r="IPG342" s="6"/>
      <c r="IPH342" s="6"/>
      <c r="IPI342" s="6"/>
      <c r="IPJ342" s="6"/>
      <c r="IPK342" s="6"/>
      <c r="IPL342" s="6"/>
      <c r="IPM342" s="6"/>
      <c r="IPN342" s="6"/>
      <c r="IPO342" s="6"/>
      <c r="IPP342" s="6"/>
      <c r="IPQ342" s="6"/>
      <c r="IPR342" s="6"/>
      <c r="IPS342" s="6"/>
      <c r="IPT342" s="6"/>
      <c r="IPU342" s="6"/>
      <c r="IPV342" s="6"/>
      <c r="IPW342" s="6"/>
      <c r="IPX342" s="6"/>
      <c r="IPY342" s="6"/>
      <c r="IPZ342" s="6"/>
      <c r="IQA342" s="6"/>
      <c r="IQB342" s="6"/>
      <c r="IQC342" s="6"/>
      <c r="IQD342" s="6"/>
      <c r="IQE342" s="6"/>
      <c r="IQF342" s="6"/>
      <c r="IQG342" s="6"/>
      <c r="IQH342" s="6"/>
      <c r="IQI342" s="6"/>
      <c r="IQJ342" s="6"/>
      <c r="IQK342" s="6"/>
      <c r="IQL342" s="6"/>
      <c r="IQM342" s="6"/>
      <c r="IQN342" s="6"/>
      <c r="IQO342" s="6"/>
      <c r="IQP342" s="6"/>
      <c r="IQQ342" s="6"/>
      <c r="IQR342" s="6"/>
      <c r="IQS342" s="6"/>
      <c r="IQT342" s="6"/>
      <c r="IQU342" s="6"/>
      <c r="IQV342" s="6"/>
      <c r="IQW342" s="6"/>
      <c r="IQX342" s="6"/>
      <c r="IQY342" s="6"/>
      <c r="IQZ342" s="6"/>
      <c r="IRA342" s="6"/>
      <c r="IRB342" s="6"/>
      <c r="IRC342" s="6"/>
      <c r="IRD342" s="6"/>
      <c r="IRE342" s="6"/>
      <c r="IRF342" s="6"/>
      <c r="IRG342" s="6"/>
      <c r="IRH342" s="6"/>
      <c r="IRI342" s="6"/>
      <c r="IRJ342" s="6"/>
      <c r="IRK342" s="6"/>
      <c r="IRL342" s="6"/>
      <c r="IRM342" s="6"/>
      <c r="IRN342" s="6"/>
      <c r="IRO342" s="6"/>
      <c r="IRP342" s="6"/>
      <c r="IRQ342" s="6"/>
      <c r="IRR342" s="6"/>
      <c r="IRS342" s="6"/>
      <c r="IRT342" s="6"/>
      <c r="IRU342" s="6"/>
      <c r="IRV342" s="6"/>
      <c r="IRW342" s="6"/>
      <c r="IRX342" s="6"/>
      <c r="IRY342" s="6"/>
      <c r="IRZ342" s="6"/>
      <c r="ISA342" s="6"/>
      <c r="ISB342" s="6"/>
      <c r="ISC342" s="6"/>
      <c r="ISD342" s="6"/>
      <c r="ISE342" s="6"/>
      <c r="ISF342" s="6"/>
      <c r="ISG342" s="6"/>
      <c r="ISH342" s="6"/>
      <c r="ISI342" s="6"/>
      <c r="ISJ342" s="6"/>
      <c r="ISK342" s="6"/>
      <c r="ISL342" s="6"/>
      <c r="ISM342" s="6"/>
      <c r="ISN342" s="6"/>
      <c r="ISO342" s="6"/>
      <c r="ISP342" s="6"/>
      <c r="ISQ342" s="6"/>
      <c r="ISR342" s="6"/>
      <c r="ISS342" s="6"/>
      <c r="IST342" s="6"/>
      <c r="ISU342" s="6"/>
      <c r="ISV342" s="6"/>
      <c r="ISW342" s="6"/>
      <c r="ISX342" s="6"/>
      <c r="ISY342" s="6"/>
      <c r="ISZ342" s="6"/>
      <c r="ITA342" s="6"/>
      <c r="ITB342" s="6"/>
      <c r="ITC342" s="6"/>
      <c r="ITD342" s="6"/>
      <c r="ITE342" s="6"/>
      <c r="ITF342" s="6"/>
      <c r="ITG342" s="6"/>
      <c r="ITH342" s="6"/>
      <c r="ITI342" s="6"/>
      <c r="ITJ342" s="6"/>
      <c r="ITK342" s="6"/>
      <c r="ITL342" s="6"/>
      <c r="ITM342" s="6"/>
      <c r="ITN342" s="6"/>
      <c r="ITO342" s="6"/>
      <c r="ITP342" s="6"/>
      <c r="ITQ342" s="6"/>
      <c r="ITR342" s="6"/>
      <c r="ITS342" s="6"/>
      <c r="ITT342" s="6"/>
      <c r="ITU342" s="6"/>
      <c r="ITV342" s="6"/>
      <c r="ITW342" s="6"/>
      <c r="ITX342" s="6"/>
      <c r="ITY342" s="6"/>
      <c r="ITZ342" s="6"/>
      <c r="IUA342" s="6"/>
      <c r="IUB342" s="6"/>
      <c r="IUC342" s="6"/>
      <c r="IUD342" s="6"/>
      <c r="IUE342" s="6"/>
      <c r="IUF342" s="6"/>
      <c r="IUG342" s="6"/>
      <c r="IUH342" s="6"/>
      <c r="IUI342" s="6"/>
      <c r="IUJ342" s="6"/>
      <c r="IUK342" s="6"/>
      <c r="IUL342" s="6"/>
      <c r="IUM342" s="6"/>
      <c r="IUN342" s="6"/>
      <c r="IUO342" s="6"/>
      <c r="IUP342" s="6"/>
      <c r="IUQ342" s="6"/>
      <c r="IUR342" s="6"/>
      <c r="IUS342" s="6"/>
      <c r="IUT342" s="6"/>
      <c r="IUU342" s="6"/>
      <c r="IUV342" s="6"/>
      <c r="IUW342" s="6"/>
      <c r="IUX342" s="6"/>
      <c r="IUY342" s="6"/>
      <c r="IUZ342" s="6"/>
      <c r="IVA342" s="6"/>
      <c r="IVB342" s="6"/>
      <c r="IVC342" s="6"/>
      <c r="IVD342" s="6"/>
      <c r="IVE342" s="6"/>
      <c r="IVF342" s="6"/>
      <c r="IVG342" s="6"/>
      <c r="IVH342" s="6"/>
      <c r="IVI342" s="6"/>
      <c r="IVJ342" s="6"/>
      <c r="IVK342" s="6"/>
      <c r="IVL342" s="6"/>
      <c r="IVM342" s="6"/>
      <c r="IVN342" s="6"/>
      <c r="IVO342" s="6"/>
      <c r="IVP342" s="6"/>
      <c r="IVQ342" s="6"/>
      <c r="IVR342" s="6"/>
      <c r="IVS342" s="6"/>
      <c r="IVT342" s="6"/>
      <c r="IVU342" s="6"/>
      <c r="IVV342" s="6"/>
      <c r="IVW342" s="6"/>
      <c r="IVX342" s="6"/>
      <c r="IVY342" s="6"/>
      <c r="IVZ342" s="6"/>
      <c r="IWA342" s="6"/>
      <c r="IWB342" s="6"/>
      <c r="IWC342" s="6"/>
      <c r="IWD342" s="6"/>
      <c r="IWE342" s="6"/>
      <c r="IWF342" s="6"/>
      <c r="IWG342" s="6"/>
      <c r="IWH342" s="6"/>
      <c r="IWI342" s="6"/>
      <c r="IWJ342" s="6"/>
      <c r="IWK342" s="6"/>
      <c r="IWL342" s="6"/>
      <c r="IWM342" s="6"/>
      <c r="IWN342" s="6"/>
      <c r="IWO342" s="6"/>
      <c r="IWP342" s="6"/>
      <c r="IWQ342" s="6"/>
      <c r="IWR342" s="6"/>
      <c r="IWS342" s="6"/>
      <c r="IWT342" s="6"/>
      <c r="IWU342" s="6"/>
      <c r="IWV342" s="6"/>
      <c r="IWW342" s="6"/>
      <c r="IWX342" s="6"/>
      <c r="IWY342" s="6"/>
      <c r="IWZ342" s="6"/>
      <c r="IXA342" s="6"/>
      <c r="IXB342" s="6"/>
      <c r="IXC342" s="6"/>
      <c r="IXD342" s="6"/>
      <c r="IXE342" s="6"/>
      <c r="IXF342" s="6"/>
      <c r="IXG342" s="6"/>
      <c r="IXH342" s="6"/>
      <c r="IXI342" s="6"/>
      <c r="IXJ342" s="6"/>
      <c r="IXK342" s="6"/>
      <c r="IXL342" s="6"/>
      <c r="IXM342" s="6"/>
      <c r="IXN342" s="6"/>
      <c r="IXO342" s="6"/>
      <c r="IXP342" s="6"/>
      <c r="IXQ342" s="6"/>
      <c r="IXR342" s="6"/>
      <c r="IXS342" s="6"/>
      <c r="IXT342" s="6"/>
      <c r="IXU342" s="6"/>
      <c r="IXV342" s="6"/>
      <c r="IXW342" s="6"/>
      <c r="IXX342" s="6"/>
      <c r="IXY342" s="6"/>
      <c r="IXZ342" s="6"/>
      <c r="IYA342" s="6"/>
      <c r="IYB342" s="6"/>
      <c r="IYC342" s="6"/>
      <c r="IYD342" s="6"/>
      <c r="IYE342" s="6"/>
      <c r="IYF342" s="6"/>
      <c r="IYG342" s="6"/>
      <c r="IYH342" s="6"/>
      <c r="IYI342" s="6"/>
      <c r="IYJ342" s="6"/>
      <c r="IYK342" s="6"/>
      <c r="IYL342" s="6"/>
      <c r="IYM342" s="6"/>
      <c r="IYN342" s="6"/>
      <c r="IYO342" s="6"/>
      <c r="IYP342" s="6"/>
      <c r="IYQ342" s="6"/>
      <c r="IYR342" s="6"/>
      <c r="IYS342" s="6"/>
      <c r="IYT342" s="6"/>
      <c r="IYU342" s="6"/>
      <c r="IYV342" s="6"/>
      <c r="IYW342" s="6"/>
      <c r="IYX342" s="6"/>
      <c r="IYY342" s="6"/>
      <c r="IYZ342" s="6"/>
      <c r="IZA342" s="6"/>
      <c r="IZB342" s="6"/>
      <c r="IZC342" s="6"/>
      <c r="IZD342" s="6"/>
      <c r="IZE342" s="6"/>
      <c r="IZF342" s="6"/>
      <c r="IZG342" s="6"/>
      <c r="IZH342" s="6"/>
      <c r="IZI342" s="6"/>
      <c r="IZJ342" s="6"/>
      <c r="IZK342" s="6"/>
      <c r="IZL342" s="6"/>
      <c r="IZM342" s="6"/>
      <c r="IZN342" s="6"/>
      <c r="IZO342" s="6"/>
      <c r="IZP342" s="6"/>
      <c r="IZQ342" s="6"/>
      <c r="IZR342" s="6"/>
      <c r="IZS342" s="6"/>
      <c r="IZT342" s="6"/>
      <c r="IZU342" s="6"/>
      <c r="IZV342" s="6"/>
      <c r="IZW342" s="6"/>
      <c r="IZX342" s="6"/>
      <c r="IZY342" s="6"/>
      <c r="IZZ342" s="6"/>
      <c r="JAA342" s="6"/>
      <c r="JAB342" s="6"/>
      <c r="JAC342" s="6"/>
      <c r="JAD342" s="6"/>
      <c r="JAE342" s="6"/>
      <c r="JAF342" s="6"/>
      <c r="JAG342" s="6"/>
      <c r="JAH342" s="6"/>
      <c r="JAI342" s="6"/>
      <c r="JAJ342" s="6"/>
      <c r="JAK342" s="6"/>
      <c r="JAL342" s="6"/>
      <c r="JAM342" s="6"/>
      <c r="JAN342" s="6"/>
      <c r="JAO342" s="6"/>
      <c r="JAP342" s="6"/>
      <c r="JAQ342" s="6"/>
      <c r="JAR342" s="6"/>
      <c r="JAS342" s="6"/>
      <c r="JAT342" s="6"/>
      <c r="JAU342" s="6"/>
      <c r="JAV342" s="6"/>
      <c r="JAW342" s="6"/>
      <c r="JAX342" s="6"/>
      <c r="JAY342" s="6"/>
      <c r="JAZ342" s="6"/>
      <c r="JBA342" s="6"/>
      <c r="JBB342" s="6"/>
      <c r="JBC342" s="6"/>
      <c r="JBD342" s="6"/>
      <c r="JBE342" s="6"/>
      <c r="JBF342" s="6"/>
      <c r="JBG342" s="6"/>
      <c r="JBH342" s="6"/>
      <c r="JBI342" s="6"/>
      <c r="JBJ342" s="6"/>
      <c r="JBK342" s="6"/>
      <c r="JBL342" s="6"/>
      <c r="JBM342" s="6"/>
      <c r="JBN342" s="6"/>
      <c r="JBO342" s="6"/>
      <c r="JBP342" s="6"/>
      <c r="JBQ342" s="6"/>
      <c r="JBR342" s="6"/>
      <c r="JBS342" s="6"/>
      <c r="JBT342" s="6"/>
      <c r="JBU342" s="6"/>
      <c r="JBV342" s="6"/>
      <c r="JBW342" s="6"/>
      <c r="JBX342" s="6"/>
      <c r="JBY342" s="6"/>
      <c r="JBZ342" s="6"/>
      <c r="JCA342" s="6"/>
      <c r="JCB342" s="6"/>
      <c r="JCC342" s="6"/>
      <c r="JCD342" s="6"/>
      <c r="JCE342" s="6"/>
      <c r="JCF342" s="6"/>
      <c r="JCG342" s="6"/>
      <c r="JCH342" s="6"/>
      <c r="JCI342" s="6"/>
      <c r="JCJ342" s="6"/>
      <c r="JCK342" s="6"/>
      <c r="JCL342" s="6"/>
      <c r="JCM342" s="6"/>
      <c r="JCN342" s="6"/>
      <c r="JCO342" s="6"/>
      <c r="JCP342" s="6"/>
      <c r="JCQ342" s="6"/>
      <c r="JCR342" s="6"/>
      <c r="JCS342" s="6"/>
      <c r="JCT342" s="6"/>
      <c r="JCU342" s="6"/>
      <c r="JCV342" s="6"/>
      <c r="JCW342" s="6"/>
      <c r="JCX342" s="6"/>
      <c r="JCY342" s="6"/>
      <c r="JCZ342" s="6"/>
      <c r="JDA342" s="6"/>
      <c r="JDB342" s="6"/>
      <c r="JDC342" s="6"/>
      <c r="JDD342" s="6"/>
      <c r="JDE342" s="6"/>
      <c r="JDF342" s="6"/>
      <c r="JDG342" s="6"/>
      <c r="JDH342" s="6"/>
      <c r="JDI342" s="6"/>
      <c r="JDJ342" s="6"/>
      <c r="JDK342" s="6"/>
      <c r="JDL342" s="6"/>
      <c r="JDM342" s="6"/>
      <c r="JDN342" s="6"/>
      <c r="JDO342" s="6"/>
      <c r="JDP342" s="6"/>
      <c r="JDQ342" s="6"/>
      <c r="JDR342" s="6"/>
      <c r="JDS342" s="6"/>
      <c r="JDT342" s="6"/>
      <c r="JDU342" s="6"/>
      <c r="JDV342" s="6"/>
      <c r="JDW342" s="6"/>
      <c r="JDX342" s="6"/>
      <c r="JDY342" s="6"/>
      <c r="JDZ342" s="6"/>
      <c r="JEA342" s="6"/>
      <c r="JEB342" s="6"/>
      <c r="JEC342" s="6"/>
      <c r="JED342" s="6"/>
      <c r="JEE342" s="6"/>
      <c r="JEF342" s="6"/>
      <c r="JEG342" s="6"/>
      <c r="JEH342" s="6"/>
      <c r="JEI342" s="6"/>
      <c r="JEJ342" s="6"/>
      <c r="JEK342" s="6"/>
      <c r="JEL342" s="6"/>
      <c r="JEM342" s="6"/>
      <c r="JEN342" s="6"/>
      <c r="JEO342" s="6"/>
      <c r="JEP342" s="6"/>
      <c r="JEQ342" s="6"/>
      <c r="JER342" s="6"/>
      <c r="JES342" s="6"/>
      <c r="JET342" s="6"/>
      <c r="JEU342" s="6"/>
      <c r="JEV342" s="6"/>
      <c r="JEW342" s="6"/>
      <c r="JEX342" s="6"/>
      <c r="JEY342" s="6"/>
      <c r="JEZ342" s="6"/>
      <c r="JFA342" s="6"/>
      <c r="JFB342" s="6"/>
      <c r="JFC342" s="6"/>
      <c r="JFD342" s="6"/>
      <c r="JFE342" s="6"/>
      <c r="JFF342" s="6"/>
      <c r="JFG342" s="6"/>
      <c r="JFH342" s="6"/>
      <c r="JFI342" s="6"/>
      <c r="JFJ342" s="6"/>
      <c r="JFK342" s="6"/>
      <c r="JFL342" s="6"/>
      <c r="JFM342" s="6"/>
      <c r="JFN342" s="6"/>
      <c r="JFO342" s="6"/>
      <c r="JFP342" s="6"/>
      <c r="JFQ342" s="6"/>
      <c r="JFR342" s="6"/>
      <c r="JFS342" s="6"/>
      <c r="JFT342" s="6"/>
      <c r="JFU342" s="6"/>
      <c r="JFV342" s="6"/>
      <c r="JFW342" s="6"/>
      <c r="JFX342" s="6"/>
      <c r="JFY342" s="6"/>
      <c r="JFZ342" s="6"/>
      <c r="JGA342" s="6"/>
      <c r="JGB342" s="6"/>
      <c r="JGC342" s="6"/>
      <c r="JGD342" s="6"/>
      <c r="JGE342" s="6"/>
      <c r="JGF342" s="6"/>
      <c r="JGG342" s="6"/>
      <c r="JGH342" s="6"/>
      <c r="JGI342" s="6"/>
      <c r="JGJ342" s="6"/>
      <c r="JGK342" s="6"/>
      <c r="JGL342" s="6"/>
      <c r="JGM342" s="6"/>
      <c r="JGN342" s="6"/>
      <c r="JGO342" s="6"/>
      <c r="JGP342" s="6"/>
      <c r="JGQ342" s="6"/>
      <c r="JGR342" s="6"/>
      <c r="JGS342" s="6"/>
      <c r="JGT342" s="6"/>
      <c r="JGU342" s="6"/>
      <c r="JGV342" s="6"/>
      <c r="JGW342" s="6"/>
      <c r="JGX342" s="6"/>
      <c r="JGY342" s="6"/>
      <c r="JGZ342" s="6"/>
      <c r="JHA342" s="6"/>
      <c r="JHB342" s="6"/>
      <c r="JHC342" s="6"/>
      <c r="JHD342" s="6"/>
      <c r="JHE342" s="6"/>
      <c r="JHF342" s="6"/>
      <c r="JHG342" s="6"/>
      <c r="JHH342" s="6"/>
      <c r="JHI342" s="6"/>
      <c r="JHJ342" s="6"/>
      <c r="JHK342" s="6"/>
      <c r="JHL342" s="6"/>
      <c r="JHM342" s="6"/>
      <c r="JHN342" s="6"/>
      <c r="JHO342" s="6"/>
      <c r="JHP342" s="6"/>
      <c r="JHQ342" s="6"/>
      <c r="JHR342" s="6"/>
      <c r="JHS342" s="6"/>
      <c r="JHT342" s="6"/>
      <c r="JHU342" s="6"/>
      <c r="JHV342" s="6"/>
      <c r="JHW342" s="6"/>
      <c r="JHX342" s="6"/>
      <c r="JHY342" s="6"/>
      <c r="JHZ342" s="6"/>
      <c r="JIA342" s="6"/>
      <c r="JIB342" s="6"/>
      <c r="JIC342" s="6"/>
      <c r="JID342" s="6"/>
      <c r="JIE342" s="6"/>
      <c r="JIF342" s="6"/>
      <c r="JIG342" s="6"/>
      <c r="JIH342" s="6"/>
      <c r="JII342" s="6"/>
      <c r="JIJ342" s="6"/>
      <c r="JIK342" s="6"/>
      <c r="JIL342" s="6"/>
      <c r="JIM342" s="6"/>
      <c r="JIN342" s="6"/>
      <c r="JIO342" s="6"/>
      <c r="JIP342" s="6"/>
      <c r="JIQ342" s="6"/>
      <c r="JIR342" s="6"/>
      <c r="JIS342" s="6"/>
      <c r="JIT342" s="6"/>
      <c r="JIU342" s="6"/>
      <c r="JIV342" s="6"/>
      <c r="JIW342" s="6"/>
      <c r="JIX342" s="6"/>
      <c r="JIY342" s="6"/>
      <c r="JIZ342" s="6"/>
      <c r="JJA342" s="6"/>
      <c r="JJB342" s="6"/>
      <c r="JJC342" s="6"/>
      <c r="JJD342" s="6"/>
      <c r="JJE342" s="6"/>
      <c r="JJF342" s="6"/>
      <c r="JJG342" s="6"/>
      <c r="JJH342" s="6"/>
      <c r="JJI342" s="6"/>
      <c r="JJJ342" s="6"/>
      <c r="JJK342" s="6"/>
      <c r="JJL342" s="6"/>
      <c r="JJM342" s="6"/>
      <c r="JJN342" s="6"/>
      <c r="JJO342" s="6"/>
      <c r="JJP342" s="6"/>
      <c r="JJQ342" s="6"/>
      <c r="JJR342" s="6"/>
      <c r="JJS342" s="6"/>
      <c r="JJT342" s="6"/>
      <c r="JJU342" s="6"/>
      <c r="JJV342" s="6"/>
      <c r="JJW342" s="6"/>
      <c r="JJX342" s="6"/>
      <c r="JJY342" s="6"/>
      <c r="JJZ342" s="6"/>
      <c r="JKA342" s="6"/>
      <c r="JKB342" s="6"/>
      <c r="JKC342" s="6"/>
      <c r="JKD342" s="6"/>
      <c r="JKE342" s="6"/>
      <c r="JKF342" s="6"/>
      <c r="JKG342" s="6"/>
      <c r="JKH342" s="6"/>
      <c r="JKI342" s="6"/>
      <c r="JKJ342" s="6"/>
      <c r="JKK342" s="6"/>
      <c r="JKL342" s="6"/>
      <c r="JKM342" s="6"/>
      <c r="JKN342" s="6"/>
      <c r="JKO342" s="6"/>
      <c r="JKP342" s="6"/>
      <c r="JKQ342" s="6"/>
      <c r="JKR342" s="6"/>
      <c r="JKS342" s="6"/>
      <c r="JKT342" s="6"/>
      <c r="JKU342" s="6"/>
      <c r="JKV342" s="6"/>
      <c r="JKW342" s="6"/>
      <c r="JKX342" s="6"/>
      <c r="JKY342" s="6"/>
      <c r="JKZ342" s="6"/>
      <c r="JLA342" s="6"/>
      <c r="JLB342" s="6"/>
      <c r="JLC342" s="6"/>
      <c r="JLD342" s="6"/>
      <c r="JLE342" s="6"/>
      <c r="JLF342" s="6"/>
      <c r="JLG342" s="6"/>
      <c r="JLH342" s="6"/>
      <c r="JLI342" s="6"/>
      <c r="JLJ342" s="6"/>
      <c r="JLK342" s="6"/>
      <c r="JLL342" s="6"/>
      <c r="JLM342" s="6"/>
      <c r="JLN342" s="6"/>
      <c r="JLO342" s="6"/>
      <c r="JLP342" s="6"/>
      <c r="JLQ342" s="6"/>
      <c r="JLR342" s="6"/>
      <c r="JLS342" s="6"/>
      <c r="JLT342" s="6"/>
      <c r="JLU342" s="6"/>
      <c r="JLV342" s="6"/>
      <c r="JLW342" s="6"/>
      <c r="JLX342" s="6"/>
      <c r="JLY342" s="6"/>
      <c r="JLZ342" s="6"/>
      <c r="JMA342" s="6"/>
      <c r="JMB342" s="6"/>
      <c r="JMC342" s="6"/>
      <c r="JMD342" s="6"/>
      <c r="JME342" s="6"/>
      <c r="JMF342" s="6"/>
      <c r="JMG342" s="6"/>
      <c r="JMH342" s="6"/>
      <c r="JMI342" s="6"/>
      <c r="JMJ342" s="6"/>
      <c r="JMK342" s="6"/>
      <c r="JML342" s="6"/>
      <c r="JMM342" s="6"/>
      <c r="JMN342" s="6"/>
      <c r="JMO342" s="6"/>
      <c r="JMP342" s="6"/>
      <c r="JMQ342" s="6"/>
      <c r="JMR342" s="6"/>
      <c r="JMS342" s="6"/>
      <c r="JMT342" s="6"/>
      <c r="JMU342" s="6"/>
      <c r="JMV342" s="6"/>
      <c r="JMW342" s="6"/>
      <c r="JMX342" s="6"/>
      <c r="JMY342" s="6"/>
      <c r="JMZ342" s="6"/>
      <c r="JNA342" s="6"/>
      <c r="JNB342" s="6"/>
      <c r="JNC342" s="6"/>
      <c r="JND342" s="6"/>
      <c r="JNE342" s="6"/>
      <c r="JNF342" s="6"/>
      <c r="JNG342" s="6"/>
      <c r="JNH342" s="6"/>
      <c r="JNI342" s="6"/>
      <c r="JNJ342" s="6"/>
      <c r="JNK342" s="6"/>
      <c r="JNL342" s="6"/>
      <c r="JNM342" s="6"/>
      <c r="JNN342" s="6"/>
      <c r="JNO342" s="6"/>
      <c r="JNP342" s="6"/>
      <c r="JNQ342" s="6"/>
      <c r="JNR342" s="6"/>
      <c r="JNS342" s="6"/>
      <c r="JNT342" s="6"/>
      <c r="JNU342" s="6"/>
      <c r="JNV342" s="6"/>
      <c r="JNW342" s="6"/>
      <c r="JNX342" s="6"/>
      <c r="JNY342" s="6"/>
      <c r="JNZ342" s="6"/>
      <c r="JOA342" s="6"/>
      <c r="JOB342" s="6"/>
      <c r="JOC342" s="6"/>
      <c r="JOD342" s="6"/>
      <c r="JOE342" s="6"/>
      <c r="JOF342" s="6"/>
      <c r="JOG342" s="6"/>
      <c r="JOH342" s="6"/>
      <c r="JOI342" s="6"/>
      <c r="JOJ342" s="6"/>
      <c r="JOK342" s="6"/>
      <c r="JOL342" s="6"/>
      <c r="JOM342" s="6"/>
      <c r="JON342" s="6"/>
      <c r="JOO342" s="6"/>
      <c r="JOP342" s="6"/>
      <c r="JOQ342" s="6"/>
      <c r="JOR342" s="6"/>
      <c r="JOS342" s="6"/>
      <c r="JOT342" s="6"/>
      <c r="JOU342" s="6"/>
      <c r="JOV342" s="6"/>
      <c r="JOW342" s="6"/>
      <c r="JOX342" s="6"/>
      <c r="JOY342" s="6"/>
      <c r="JOZ342" s="6"/>
      <c r="JPA342" s="6"/>
      <c r="JPB342" s="6"/>
      <c r="JPC342" s="6"/>
      <c r="JPD342" s="6"/>
      <c r="JPE342" s="6"/>
      <c r="JPF342" s="6"/>
      <c r="JPG342" s="6"/>
      <c r="JPH342" s="6"/>
      <c r="JPI342" s="6"/>
      <c r="JPJ342" s="6"/>
      <c r="JPK342" s="6"/>
      <c r="JPL342" s="6"/>
      <c r="JPM342" s="6"/>
      <c r="JPN342" s="6"/>
      <c r="JPO342" s="6"/>
      <c r="JPP342" s="6"/>
      <c r="JPQ342" s="6"/>
      <c r="JPR342" s="6"/>
      <c r="JPS342" s="6"/>
      <c r="JPT342" s="6"/>
      <c r="JPU342" s="6"/>
      <c r="JPV342" s="6"/>
      <c r="JPW342" s="6"/>
      <c r="JPX342" s="6"/>
      <c r="JPY342" s="6"/>
      <c r="JPZ342" s="6"/>
      <c r="JQA342" s="6"/>
      <c r="JQB342" s="6"/>
      <c r="JQC342" s="6"/>
      <c r="JQD342" s="6"/>
      <c r="JQE342" s="6"/>
      <c r="JQF342" s="6"/>
      <c r="JQG342" s="6"/>
      <c r="JQH342" s="6"/>
      <c r="JQI342" s="6"/>
      <c r="JQJ342" s="6"/>
      <c r="JQK342" s="6"/>
      <c r="JQL342" s="6"/>
      <c r="JQM342" s="6"/>
      <c r="JQN342" s="6"/>
      <c r="JQO342" s="6"/>
      <c r="JQP342" s="6"/>
      <c r="JQQ342" s="6"/>
      <c r="JQR342" s="6"/>
      <c r="JQS342" s="6"/>
      <c r="JQT342" s="6"/>
      <c r="JQU342" s="6"/>
      <c r="JQV342" s="6"/>
      <c r="JQW342" s="6"/>
      <c r="JQX342" s="6"/>
      <c r="JQY342" s="6"/>
      <c r="JQZ342" s="6"/>
      <c r="JRA342" s="6"/>
      <c r="JRB342" s="6"/>
      <c r="JRC342" s="6"/>
      <c r="JRD342" s="6"/>
      <c r="JRE342" s="6"/>
      <c r="JRF342" s="6"/>
      <c r="JRG342" s="6"/>
      <c r="JRH342" s="6"/>
      <c r="JRI342" s="6"/>
      <c r="JRJ342" s="6"/>
      <c r="JRK342" s="6"/>
      <c r="JRL342" s="6"/>
      <c r="JRM342" s="6"/>
      <c r="JRN342" s="6"/>
      <c r="JRO342" s="6"/>
      <c r="JRP342" s="6"/>
      <c r="JRQ342" s="6"/>
      <c r="JRR342" s="6"/>
      <c r="JRS342" s="6"/>
      <c r="JRT342" s="6"/>
      <c r="JRU342" s="6"/>
      <c r="JRV342" s="6"/>
      <c r="JRW342" s="6"/>
      <c r="JRX342" s="6"/>
      <c r="JRY342" s="6"/>
      <c r="JRZ342" s="6"/>
      <c r="JSA342" s="6"/>
      <c r="JSB342" s="6"/>
      <c r="JSC342" s="6"/>
      <c r="JSD342" s="6"/>
      <c r="JSE342" s="6"/>
      <c r="JSF342" s="6"/>
      <c r="JSG342" s="6"/>
      <c r="JSH342" s="6"/>
      <c r="JSI342" s="6"/>
      <c r="JSJ342" s="6"/>
      <c r="JSK342" s="6"/>
      <c r="JSL342" s="6"/>
      <c r="JSM342" s="6"/>
      <c r="JSN342" s="6"/>
      <c r="JSO342" s="6"/>
      <c r="JSP342" s="6"/>
      <c r="JSQ342" s="6"/>
      <c r="JSR342" s="6"/>
      <c r="JSS342" s="6"/>
      <c r="JST342" s="6"/>
      <c r="JSU342" s="6"/>
      <c r="JSV342" s="6"/>
      <c r="JSW342" s="6"/>
      <c r="JSX342" s="6"/>
      <c r="JSY342" s="6"/>
      <c r="JSZ342" s="6"/>
      <c r="JTA342" s="6"/>
      <c r="JTB342" s="6"/>
      <c r="JTC342" s="6"/>
      <c r="JTD342" s="6"/>
      <c r="JTE342" s="6"/>
      <c r="JTF342" s="6"/>
      <c r="JTG342" s="6"/>
      <c r="JTH342" s="6"/>
      <c r="JTI342" s="6"/>
      <c r="JTJ342" s="6"/>
      <c r="JTK342" s="6"/>
      <c r="JTL342" s="6"/>
      <c r="JTM342" s="6"/>
      <c r="JTN342" s="6"/>
      <c r="JTO342" s="6"/>
      <c r="JTP342" s="6"/>
      <c r="JTQ342" s="6"/>
      <c r="JTR342" s="6"/>
      <c r="JTS342" s="6"/>
      <c r="JTT342" s="6"/>
      <c r="JTU342" s="6"/>
      <c r="JTV342" s="6"/>
      <c r="JTW342" s="6"/>
      <c r="JTX342" s="6"/>
      <c r="JTY342" s="6"/>
      <c r="JTZ342" s="6"/>
      <c r="JUA342" s="6"/>
      <c r="JUB342" s="6"/>
      <c r="JUC342" s="6"/>
      <c r="JUD342" s="6"/>
      <c r="JUE342" s="6"/>
      <c r="JUF342" s="6"/>
      <c r="JUG342" s="6"/>
      <c r="JUH342" s="6"/>
      <c r="JUI342" s="6"/>
      <c r="JUJ342" s="6"/>
      <c r="JUK342" s="6"/>
      <c r="JUL342" s="6"/>
      <c r="JUM342" s="6"/>
      <c r="JUN342" s="6"/>
      <c r="JUO342" s="6"/>
      <c r="JUP342" s="6"/>
      <c r="JUQ342" s="6"/>
      <c r="JUR342" s="6"/>
      <c r="JUS342" s="6"/>
      <c r="JUT342" s="6"/>
      <c r="JUU342" s="6"/>
      <c r="JUV342" s="6"/>
      <c r="JUW342" s="6"/>
      <c r="JUX342" s="6"/>
      <c r="JUY342" s="6"/>
      <c r="JUZ342" s="6"/>
      <c r="JVA342" s="6"/>
      <c r="JVB342" s="6"/>
      <c r="JVC342" s="6"/>
      <c r="JVD342" s="6"/>
      <c r="JVE342" s="6"/>
      <c r="JVF342" s="6"/>
      <c r="JVG342" s="6"/>
      <c r="JVH342" s="6"/>
      <c r="JVI342" s="6"/>
      <c r="JVJ342" s="6"/>
      <c r="JVK342" s="6"/>
      <c r="JVL342" s="6"/>
      <c r="JVM342" s="6"/>
      <c r="JVN342" s="6"/>
      <c r="JVO342" s="6"/>
      <c r="JVP342" s="6"/>
      <c r="JVQ342" s="6"/>
      <c r="JVR342" s="6"/>
      <c r="JVS342" s="6"/>
      <c r="JVT342" s="6"/>
      <c r="JVU342" s="6"/>
      <c r="JVV342" s="6"/>
      <c r="JVW342" s="6"/>
      <c r="JVX342" s="6"/>
      <c r="JVY342" s="6"/>
      <c r="JVZ342" s="6"/>
      <c r="JWA342" s="6"/>
      <c r="JWB342" s="6"/>
      <c r="JWC342" s="6"/>
      <c r="JWD342" s="6"/>
      <c r="JWE342" s="6"/>
      <c r="JWF342" s="6"/>
      <c r="JWG342" s="6"/>
      <c r="JWH342" s="6"/>
      <c r="JWI342" s="6"/>
      <c r="JWJ342" s="6"/>
      <c r="JWK342" s="6"/>
      <c r="JWL342" s="6"/>
      <c r="JWM342" s="6"/>
      <c r="JWN342" s="6"/>
      <c r="JWO342" s="6"/>
      <c r="JWP342" s="6"/>
      <c r="JWQ342" s="6"/>
      <c r="JWR342" s="6"/>
      <c r="JWS342" s="6"/>
      <c r="JWT342" s="6"/>
      <c r="JWU342" s="6"/>
      <c r="JWV342" s="6"/>
      <c r="JWW342" s="6"/>
      <c r="JWX342" s="6"/>
      <c r="JWY342" s="6"/>
      <c r="JWZ342" s="6"/>
      <c r="JXA342" s="6"/>
      <c r="JXB342" s="6"/>
      <c r="JXC342" s="6"/>
      <c r="JXD342" s="6"/>
      <c r="JXE342" s="6"/>
      <c r="JXF342" s="6"/>
      <c r="JXG342" s="6"/>
      <c r="JXH342" s="6"/>
      <c r="JXI342" s="6"/>
      <c r="JXJ342" s="6"/>
      <c r="JXK342" s="6"/>
      <c r="JXL342" s="6"/>
      <c r="JXM342" s="6"/>
      <c r="JXN342" s="6"/>
      <c r="JXO342" s="6"/>
      <c r="JXP342" s="6"/>
      <c r="JXQ342" s="6"/>
      <c r="JXR342" s="6"/>
      <c r="JXS342" s="6"/>
      <c r="JXT342" s="6"/>
      <c r="JXU342" s="6"/>
      <c r="JXV342" s="6"/>
      <c r="JXW342" s="6"/>
      <c r="JXX342" s="6"/>
      <c r="JXY342" s="6"/>
      <c r="JXZ342" s="6"/>
      <c r="JYA342" s="6"/>
      <c r="JYB342" s="6"/>
      <c r="JYC342" s="6"/>
      <c r="JYD342" s="6"/>
      <c r="JYE342" s="6"/>
      <c r="JYF342" s="6"/>
      <c r="JYG342" s="6"/>
      <c r="JYH342" s="6"/>
      <c r="JYI342" s="6"/>
      <c r="JYJ342" s="6"/>
      <c r="JYK342" s="6"/>
      <c r="JYL342" s="6"/>
      <c r="JYM342" s="6"/>
      <c r="JYN342" s="6"/>
      <c r="JYO342" s="6"/>
      <c r="JYP342" s="6"/>
      <c r="JYQ342" s="6"/>
      <c r="JYR342" s="6"/>
      <c r="JYS342" s="6"/>
      <c r="JYT342" s="6"/>
      <c r="JYU342" s="6"/>
      <c r="JYV342" s="6"/>
      <c r="JYW342" s="6"/>
      <c r="JYX342" s="6"/>
      <c r="JYY342" s="6"/>
      <c r="JYZ342" s="6"/>
      <c r="JZA342" s="6"/>
      <c r="JZB342" s="6"/>
      <c r="JZC342" s="6"/>
      <c r="JZD342" s="6"/>
      <c r="JZE342" s="6"/>
      <c r="JZF342" s="6"/>
      <c r="JZG342" s="6"/>
      <c r="JZH342" s="6"/>
      <c r="JZI342" s="6"/>
      <c r="JZJ342" s="6"/>
      <c r="JZK342" s="6"/>
      <c r="JZL342" s="6"/>
      <c r="JZM342" s="6"/>
      <c r="JZN342" s="6"/>
      <c r="JZO342" s="6"/>
      <c r="JZP342" s="6"/>
      <c r="JZQ342" s="6"/>
      <c r="JZR342" s="6"/>
      <c r="JZS342" s="6"/>
      <c r="JZT342" s="6"/>
      <c r="JZU342" s="6"/>
      <c r="JZV342" s="6"/>
      <c r="JZW342" s="6"/>
      <c r="JZX342" s="6"/>
      <c r="JZY342" s="6"/>
      <c r="JZZ342" s="6"/>
      <c r="KAA342" s="6"/>
      <c r="KAB342" s="6"/>
      <c r="KAC342" s="6"/>
      <c r="KAD342" s="6"/>
      <c r="KAE342" s="6"/>
      <c r="KAF342" s="6"/>
      <c r="KAG342" s="6"/>
      <c r="KAH342" s="6"/>
      <c r="KAI342" s="6"/>
      <c r="KAJ342" s="6"/>
      <c r="KAK342" s="6"/>
      <c r="KAL342" s="6"/>
      <c r="KAM342" s="6"/>
      <c r="KAN342" s="6"/>
      <c r="KAO342" s="6"/>
      <c r="KAP342" s="6"/>
      <c r="KAQ342" s="6"/>
      <c r="KAR342" s="6"/>
      <c r="KAS342" s="6"/>
      <c r="KAT342" s="6"/>
      <c r="KAU342" s="6"/>
      <c r="KAV342" s="6"/>
      <c r="KAW342" s="6"/>
      <c r="KAX342" s="6"/>
      <c r="KAY342" s="6"/>
      <c r="KAZ342" s="6"/>
      <c r="KBA342" s="6"/>
      <c r="KBB342" s="6"/>
      <c r="KBC342" s="6"/>
      <c r="KBD342" s="6"/>
      <c r="KBE342" s="6"/>
      <c r="KBF342" s="6"/>
      <c r="KBG342" s="6"/>
      <c r="KBH342" s="6"/>
      <c r="KBI342" s="6"/>
      <c r="KBJ342" s="6"/>
      <c r="KBK342" s="6"/>
      <c r="KBL342" s="6"/>
      <c r="KBM342" s="6"/>
      <c r="KBN342" s="6"/>
      <c r="KBO342" s="6"/>
      <c r="KBP342" s="6"/>
      <c r="KBQ342" s="6"/>
      <c r="KBR342" s="6"/>
      <c r="KBS342" s="6"/>
      <c r="KBT342" s="6"/>
      <c r="KBU342" s="6"/>
      <c r="KBV342" s="6"/>
      <c r="KBW342" s="6"/>
      <c r="KBX342" s="6"/>
      <c r="KBY342" s="6"/>
      <c r="KBZ342" s="6"/>
      <c r="KCA342" s="6"/>
      <c r="KCB342" s="6"/>
      <c r="KCC342" s="6"/>
      <c r="KCD342" s="6"/>
      <c r="KCE342" s="6"/>
      <c r="KCF342" s="6"/>
      <c r="KCG342" s="6"/>
      <c r="KCH342" s="6"/>
      <c r="KCI342" s="6"/>
      <c r="KCJ342" s="6"/>
      <c r="KCK342" s="6"/>
      <c r="KCL342" s="6"/>
      <c r="KCM342" s="6"/>
      <c r="KCN342" s="6"/>
      <c r="KCO342" s="6"/>
      <c r="KCP342" s="6"/>
      <c r="KCQ342" s="6"/>
      <c r="KCR342" s="6"/>
      <c r="KCS342" s="6"/>
      <c r="KCT342" s="6"/>
      <c r="KCU342" s="6"/>
      <c r="KCV342" s="6"/>
      <c r="KCW342" s="6"/>
      <c r="KCX342" s="6"/>
      <c r="KCY342" s="6"/>
      <c r="KCZ342" s="6"/>
      <c r="KDA342" s="6"/>
      <c r="KDB342" s="6"/>
      <c r="KDC342" s="6"/>
      <c r="KDD342" s="6"/>
      <c r="KDE342" s="6"/>
      <c r="KDF342" s="6"/>
      <c r="KDG342" s="6"/>
      <c r="KDH342" s="6"/>
      <c r="KDI342" s="6"/>
      <c r="KDJ342" s="6"/>
      <c r="KDK342" s="6"/>
      <c r="KDL342" s="6"/>
      <c r="KDM342" s="6"/>
      <c r="KDN342" s="6"/>
      <c r="KDO342" s="6"/>
      <c r="KDP342" s="6"/>
      <c r="KDQ342" s="6"/>
      <c r="KDR342" s="6"/>
      <c r="KDS342" s="6"/>
      <c r="KDT342" s="6"/>
      <c r="KDU342" s="6"/>
      <c r="KDV342" s="6"/>
      <c r="KDW342" s="6"/>
      <c r="KDX342" s="6"/>
      <c r="KDY342" s="6"/>
      <c r="KDZ342" s="6"/>
      <c r="KEA342" s="6"/>
      <c r="KEB342" s="6"/>
      <c r="KEC342" s="6"/>
      <c r="KED342" s="6"/>
      <c r="KEE342" s="6"/>
      <c r="KEF342" s="6"/>
      <c r="KEG342" s="6"/>
      <c r="KEH342" s="6"/>
      <c r="KEI342" s="6"/>
      <c r="KEJ342" s="6"/>
      <c r="KEK342" s="6"/>
      <c r="KEL342" s="6"/>
      <c r="KEM342" s="6"/>
      <c r="KEN342" s="6"/>
      <c r="KEO342" s="6"/>
      <c r="KEP342" s="6"/>
      <c r="KEQ342" s="6"/>
      <c r="KER342" s="6"/>
      <c r="KES342" s="6"/>
      <c r="KET342" s="6"/>
      <c r="KEU342" s="6"/>
      <c r="KEV342" s="6"/>
      <c r="KEW342" s="6"/>
      <c r="KEX342" s="6"/>
      <c r="KEY342" s="6"/>
      <c r="KEZ342" s="6"/>
      <c r="KFA342" s="6"/>
      <c r="KFB342" s="6"/>
      <c r="KFC342" s="6"/>
      <c r="KFD342" s="6"/>
      <c r="KFE342" s="6"/>
      <c r="KFF342" s="6"/>
      <c r="KFG342" s="6"/>
      <c r="KFH342" s="6"/>
      <c r="KFI342" s="6"/>
      <c r="KFJ342" s="6"/>
      <c r="KFK342" s="6"/>
      <c r="KFL342" s="6"/>
      <c r="KFM342" s="6"/>
      <c r="KFN342" s="6"/>
      <c r="KFO342" s="6"/>
      <c r="KFP342" s="6"/>
      <c r="KFQ342" s="6"/>
      <c r="KFR342" s="6"/>
      <c r="KFS342" s="6"/>
      <c r="KFT342" s="6"/>
      <c r="KFU342" s="6"/>
      <c r="KFV342" s="6"/>
      <c r="KFW342" s="6"/>
      <c r="KFX342" s="6"/>
      <c r="KFY342" s="6"/>
      <c r="KFZ342" s="6"/>
      <c r="KGA342" s="6"/>
      <c r="KGB342" s="6"/>
      <c r="KGC342" s="6"/>
      <c r="KGD342" s="6"/>
      <c r="KGE342" s="6"/>
      <c r="KGF342" s="6"/>
      <c r="KGG342" s="6"/>
      <c r="KGH342" s="6"/>
      <c r="KGI342" s="6"/>
      <c r="KGJ342" s="6"/>
      <c r="KGK342" s="6"/>
      <c r="KGL342" s="6"/>
      <c r="KGM342" s="6"/>
      <c r="KGN342" s="6"/>
      <c r="KGO342" s="6"/>
      <c r="KGP342" s="6"/>
      <c r="KGQ342" s="6"/>
      <c r="KGR342" s="6"/>
      <c r="KGS342" s="6"/>
      <c r="KGT342" s="6"/>
      <c r="KGU342" s="6"/>
      <c r="KGV342" s="6"/>
      <c r="KGW342" s="6"/>
      <c r="KGX342" s="6"/>
      <c r="KGY342" s="6"/>
      <c r="KGZ342" s="6"/>
      <c r="KHA342" s="6"/>
      <c r="KHB342" s="6"/>
      <c r="KHC342" s="6"/>
      <c r="KHD342" s="6"/>
      <c r="KHE342" s="6"/>
      <c r="KHF342" s="6"/>
      <c r="KHG342" s="6"/>
      <c r="KHH342" s="6"/>
      <c r="KHI342" s="6"/>
      <c r="KHJ342" s="6"/>
      <c r="KHK342" s="6"/>
      <c r="KHL342" s="6"/>
      <c r="KHM342" s="6"/>
      <c r="KHN342" s="6"/>
      <c r="KHO342" s="6"/>
      <c r="KHP342" s="6"/>
      <c r="KHQ342" s="6"/>
      <c r="KHR342" s="6"/>
      <c r="KHS342" s="6"/>
      <c r="KHT342" s="6"/>
      <c r="KHU342" s="6"/>
      <c r="KHV342" s="6"/>
      <c r="KHW342" s="6"/>
      <c r="KHX342" s="6"/>
      <c r="KHY342" s="6"/>
      <c r="KHZ342" s="6"/>
      <c r="KIA342" s="6"/>
      <c r="KIB342" s="6"/>
      <c r="KIC342" s="6"/>
      <c r="KID342" s="6"/>
      <c r="KIE342" s="6"/>
      <c r="KIF342" s="6"/>
      <c r="KIG342" s="6"/>
      <c r="KIH342" s="6"/>
      <c r="KII342" s="6"/>
      <c r="KIJ342" s="6"/>
      <c r="KIK342" s="6"/>
      <c r="KIL342" s="6"/>
      <c r="KIM342" s="6"/>
      <c r="KIN342" s="6"/>
      <c r="KIO342" s="6"/>
      <c r="KIP342" s="6"/>
      <c r="KIQ342" s="6"/>
      <c r="KIR342" s="6"/>
      <c r="KIS342" s="6"/>
      <c r="KIT342" s="6"/>
      <c r="KIU342" s="6"/>
      <c r="KIV342" s="6"/>
      <c r="KIW342" s="6"/>
      <c r="KIX342" s="6"/>
      <c r="KIY342" s="6"/>
      <c r="KIZ342" s="6"/>
      <c r="KJA342" s="6"/>
      <c r="KJB342" s="6"/>
      <c r="KJC342" s="6"/>
      <c r="KJD342" s="6"/>
      <c r="KJE342" s="6"/>
      <c r="KJF342" s="6"/>
      <c r="KJG342" s="6"/>
      <c r="KJH342" s="6"/>
      <c r="KJI342" s="6"/>
      <c r="KJJ342" s="6"/>
      <c r="KJK342" s="6"/>
      <c r="KJL342" s="6"/>
      <c r="KJM342" s="6"/>
      <c r="KJN342" s="6"/>
      <c r="KJO342" s="6"/>
      <c r="KJP342" s="6"/>
      <c r="KJQ342" s="6"/>
      <c r="KJR342" s="6"/>
      <c r="KJS342" s="6"/>
      <c r="KJT342" s="6"/>
      <c r="KJU342" s="6"/>
      <c r="KJV342" s="6"/>
      <c r="KJW342" s="6"/>
      <c r="KJX342" s="6"/>
      <c r="KJY342" s="6"/>
      <c r="KJZ342" s="6"/>
      <c r="KKA342" s="6"/>
      <c r="KKB342" s="6"/>
      <c r="KKC342" s="6"/>
      <c r="KKD342" s="6"/>
      <c r="KKE342" s="6"/>
      <c r="KKF342" s="6"/>
      <c r="KKG342" s="6"/>
      <c r="KKH342" s="6"/>
      <c r="KKI342" s="6"/>
      <c r="KKJ342" s="6"/>
      <c r="KKK342" s="6"/>
      <c r="KKL342" s="6"/>
      <c r="KKM342" s="6"/>
      <c r="KKN342" s="6"/>
      <c r="KKO342" s="6"/>
      <c r="KKP342" s="6"/>
      <c r="KKQ342" s="6"/>
      <c r="KKR342" s="6"/>
      <c r="KKS342" s="6"/>
      <c r="KKT342" s="6"/>
      <c r="KKU342" s="6"/>
      <c r="KKV342" s="6"/>
      <c r="KKW342" s="6"/>
      <c r="KKX342" s="6"/>
      <c r="KKY342" s="6"/>
      <c r="KKZ342" s="6"/>
      <c r="KLA342" s="6"/>
      <c r="KLB342" s="6"/>
      <c r="KLC342" s="6"/>
      <c r="KLD342" s="6"/>
      <c r="KLE342" s="6"/>
      <c r="KLF342" s="6"/>
      <c r="KLG342" s="6"/>
      <c r="KLH342" s="6"/>
      <c r="KLI342" s="6"/>
      <c r="KLJ342" s="6"/>
      <c r="KLK342" s="6"/>
      <c r="KLL342" s="6"/>
      <c r="KLM342" s="6"/>
      <c r="KLN342" s="6"/>
      <c r="KLO342" s="6"/>
      <c r="KLP342" s="6"/>
      <c r="KLQ342" s="6"/>
      <c r="KLR342" s="6"/>
      <c r="KLS342" s="6"/>
      <c r="KLT342" s="6"/>
      <c r="KLU342" s="6"/>
      <c r="KLV342" s="6"/>
      <c r="KLW342" s="6"/>
      <c r="KLX342" s="6"/>
      <c r="KLY342" s="6"/>
      <c r="KLZ342" s="6"/>
      <c r="KMA342" s="6"/>
      <c r="KMB342" s="6"/>
      <c r="KMC342" s="6"/>
      <c r="KMD342" s="6"/>
      <c r="KME342" s="6"/>
      <c r="KMF342" s="6"/>
      <c r="KMG342" s="6"/>
      <c r="KMH342" s="6"/>
      <c r="KMI342" s="6"/>
      <c r="KMJ342" s="6"/>
      <c r="KMK342" s="6"/>
      <c r="KML342" s="6"/>
      <c r="KMM342" s="6"/>
      <c r="KMN342" s="6"/>
      <c r="KMO342" s="6"/>
      <c r="KMP342" s="6"/>
      <c r="KMQ342" s="6"/>
      <c r="KMR342" s="6"/>
      <c r="KMS342" s="6"/>
      <c r="KMT342" s="6"/>
      <c r="KMU342" s="6"/>
      <c r="KMV342" s="6"/>
      <c r="KMW342" s="6"/>
      <c r="KMX342" s="6"/>
      <c r="KMY342" s="6"/>
      <c r="KMZ342" s="6"/>
      <c r="KNA342" s="6"/>
      <c r="KNB342" s="6"/>
      <c r="KNC342" s="6"/>
      <c r="KND342" s="6"/>
      <c r="KNE342" s="6"/>
      <c r="KNF342" s="6"/>
      <c r="KNG342" s="6"/>
      <c r="KNH342" s="6"/>
      <c r="KNI342" s="6"/>
      <c r="KNJ342" s="6"/>
      <c r="KNK342" s="6"/>
      <c r="KNL342" s="6"/>
      <c r="KNM342" s="6"/>
      <c r="KNN342" s="6"/>
      <c r="KNO342" s="6"/>
      <c r="KNP342" s="6"/>
      <c r="KNQ342" s="6"/>
      <c r="KNR342" s="6"/>
      <c r="KNS342" s="6"/>
      <c r="KNT342" s="6"/>
      <c r="KNU342" s="6"/>
      <c r="KNV342" s="6"/>
      <c r="KNW342" s="6"/>
      <c r="KNX342" s="6"/>
      <c r="KNY342" s="6"/>
      <c r="KNZ342" s="6"/>
      <c r="KOA342" s="6"/>
      <c r="KOB342" s="6"/>
      <c r="KOC342" s="6"/>
      <c r="KOD342" s="6"/>
      <c r="KOE342" s="6"/>
      <c r="KOF342" s="6"/>
      <c r="KOG342" s="6"/>
      <c r="KOH342" s="6"/>
      <c r="KOI342" s="6"/>
      <c r="KOJ342" s="6"/>
      <c r="KOK342" s="6"/>
      <c r="KOL342" s="6"/>
      <c r="KOM342" s="6"/>
      <c r="KON342" s="6"/>
      <c r="KOO342" s="6"/>
      <c r="KOP342" s="6"/>
      <c r="KOQ342" s="6"/>
      <c r="KOR342" s="6"/>
      <c r="KOS342" s="6"/>
      <c r="KOT342" s="6"/>
      <c r="KOU342" s="6"/>
      <c r="KOV342" s="6"/>
      <c r="KOW342" s="6"/>
      <c r="KOX342" s="6"/>
      <c r="KOY342" s="6"/>
      <c r="KOZ342" s="6"/>
      <c r="KPA342" s="6"/>
      <c r="KPB342" s="6"/>
      <c r="KPC342" s="6"/>
      <c r="KPD342" s="6"/>
      <c r="KPE342" s="6"/>
      <c r="KPF342" s="6"/>
      <c r="KPG342" s="6"/>
      <c r="KPH342" s="6"/>
      <c r="KPI342" s="6"/>
      <c r="KPJ342" s="6"/>
      <c r="KPK342" s="6"/>
      <c r="KPL342" s="6"/>
      <c r="KPM342" s="6"/>
      <c r="KPN342" s="6"/>
      <c r="KPO342" s="6"/>
      <c r="KPP342" s="6"/>
      <c r="KPQ342" s="6"/>
      <c r="KPR342" s="6"/>
      <c r="KPS342" s="6"/>
      <c r="KPT342" s="6"/>
      <c r="KPU342" s="6"/>
      <c r="KPV342" s="6"/>
      <c r="KPW342" s="6"/>
      <c r="KPX342" s="6"/>
      <c r="KPY342" s="6"/>
      <c r="KPZ342" s="6"/>
      <c r="KQA342" s="6"/>
      <c r="KQB342" s="6"/>
      <c r="KQC342" s="6"/>
      <c r="KQD342" s="6"/>
      <c r="KQE342" s="6"/>
      <c r="KQF342" s="6"/>
      <c r="KQG342" s="6"/>
      <c r="KQH342" s="6"/>
      <c r="KQI342" s="6"/>
      <c r="KQJ342" s="6"/>
      <c r="KQK342" s="6"/>
      <c r="KQL342" s="6"/>
      <c r="KQM342" s="6"/>
      <c r="KQN342" s="6"/>
      <c r="KQO342" s="6"/>
      <c r="KQP342" s="6"/>
      <c r="KQQ342" s="6"/>
      <c r="KQR342" s="6"/>
      <c r="KQS342" s="6"/>
      <c r="KQT342" s="6"/>
      <c r="KQU342" s="6"/>
      <c r="KQV342" s="6"/>
      <c r="KQW342" s="6"/>
      <c r="KQX342" s="6"/>
      <c r="KQY342" s="6"/>
      <c r="KQZ342" s="6"/>
      <c r="KRA342" s="6"/>
      <c r="KRB342" s="6"/>
      <c r="KRC342" s="6"/>
      <c r="KRD342" s="6"/>
      <c r="KRE342" s="6"/>
      <c r="KRF342" s="6"/>
      <c r="KRG342" s="6"/>
      <c r="KRH342" s="6"/>
      <c r="KRI342" s="6"/>
      <c r="KRJ342" s="6"/>
      <c r="KRK342" s="6"/>
      <c r="KRL342" s="6"/>
      <c r="KRM342" s="6"/>
      <c r="KRN342" s="6"/>
      <c r="KRO342" s="6"/>
      <c r="KRP342" s="6"/>
      <c r="KRQ342" s="6"/>
      <c r="KRR342" s="6"/>
      <c r="KRS342" s="6"/>
      <c r="KRT342" s="6"/>
      <c r="KRU342" s="6"/>
      <c r="KRV342" s="6"/>
      <c r="KRW342" s="6"/>
      <c r="KRX342" s="6"/>
      <c r="KRY342" s="6"/>
      <c r="KRZ342" s="6"/>
      <c r="KSA342" s="6"/>
      <c r="KSB342" s="6"/>
      <c r="KSC342" s="6"/>
      <c r="KSD342" s="6"/>
      <c r="KSE342" s="6"/>
      <c r="KSF342" s="6"/>
      <c r="KSG342" s="6"/>
      <c r="KSH342" s="6"/>
      <c r="KSI342" s="6"/>
      <c r="KSJ342" s="6"/>
      <c r="KSK342" s="6"/>
      <c r="KSL342" s="6"/>
      <c r="KSM342" s="6"/>
      <c r="KSN342" s="6"/>
      <c r="KSO342" s="6"/>
      <c r="KSP342" s="6"/>
      <c r="KSQ342" s="6"/>
      <c r="KSR342" s="6"/>
      <c r="KSS342" s="6"/>
      <c r="KST342" s="6"/>
      <c r="KSU342" s="6"/>
      <c r="KSV342" s="6"/>
      <c r="KSW342" s="6"/>
      <c r="KSX342" s="6"/>
      <c r="KSY342" s="6"/>
      <c r="KSZ342" s="6"/>
      <c r="KTA342" s="6"/>
      <c r="KTB342" s="6"/>
      <c r="KTC342" s="6"/>
      <c r="KTD342" s="6"/>
      <c r="KTE342" s="6"/>
      <c r="KTF342" s="6"/>
      <c r="KTG342" s="6"/>
      <c r="KTH342" s="6"/>
      <c r="KTI342" s="6"/>
      <c r="KTJ342" s="6"/>
      <c r="KTK342" s="6"/>
      <c r="KTL342" s="6"/>
      <c r="KTM342" s="6"/>
      <c r="KTN342" s="6"/>
      <c r="KTO342" s="6"/>
      <c r="KTP342" s="6"/>
      <c r="KTQ342" s="6"/>
      <c r="KTR342" s="6"/>
      <c r="KTS342" s="6"/>
      <c r="KTT342" s="6"/>
      <c r="KTU342" s="6"/>
      <c r="KTV342" s="6"/>
      <c r="KTW342" s="6"/>
      <c r="KTX342" s="6"/>
      <c r="KTY342" s="6"/>
      <c r="KTZ342" s="6"/>
      <c r="KUA342" s="6"/>
      <c r="KUB342" s="6"/>
      <c r="KUC342" s="6"/>
      <c r="KUD342" s="6"/>
      <c r="KUE342" s="6"/>
      <c r="KUF342" s="6"/>
      <c r="KUG342" s="6"/>
      <c r="KUH342" s="6"/>
      <c r="KUI342" s="6"/>
      <c r="KUJ342" s="6"/>
      <c r="KUK342" s="6"/>
      <c r="KUL342" s="6"/>
      <c r="KUM342" s="6"/>
      <c r="KUN342" s="6"/>
      <c r="KUO342" s="6"/>
      <c r="KUP342" s="6"/>
      <c r="KUQ342" s="6"/>
      <c r="KUR342" s="6"/>
      <c r="KUS342" s="6"/>
      <c r="KUT342" s="6"/>
      <c r="KUU342" s="6"/>
      <c r="KUV342" s="6"/>
      <c r="KUW342" s="6"/>
      <c r="KUX342" s="6"/>
      <c r="KUY342" s="6"/>
      <c r="KUZ342" s="6"/>
      <c r="KVA342" s="6"/>
      <c r="KVB342" s="6"/>
      <c r="KVC342" s="6"/>
      <c r="KVD342" s="6"/>
      <c r="KVE342" s="6"/>
      <c r="KVF342" s="6"/>
      <c r="KVG342" s="6"/>
      <c r="KVH342" s="6"/>
      <c r="KVI342" s="6"/>
      <c r="KVJ342" s="6"/>
      <c r="KVK342" s="6"/>
      <c r="KVL342" s="6"/>
      <c r="KVM342" s="6"/>
      <c r="KVN342" s="6"/>
      <c r="KVO342" s="6"/>
      <c r="KVP342" s="6"/>
      <c r="KVQ342" s="6"/>
      <c r="KVR342" s="6"/>
      <c r="KVS342" s="6"/>
      <c r="KVT342" s="6"/>
      <c r="KVU342" s="6"/>
      <c r="KVV342" s="6"/>
      <c r="KVW342" s="6"/>
      <c r="KVX342" s="6"/>
      <c r="KVY342" s="6"/>
      <c r="KVZ342" s="6"/>
      <c r="KWA342" s="6"/>
      <c r="KWB342" s="6"/>
      <c r="KWC342" s="6"/>
      <c r="KWD342" s="6"/>
      <c r="KWE342" s="6"/>
      <c r="KWF342" s="6"/>
      <c r="KWG342" s="6"/>
      <c r="KWH342" s="6"/>
      <c r="KWI342" s="6"/>
      <c r="KWJ342" s="6"/>
      <c r="KWK342" s="6"/>
      <c r="KWL342" s="6"/>
      <c r="KWM342" s="6"/>
      <c r="KWN342" s="6"/>
      <c r="KWO342" s="6"/>
      <c r="KWP342" s="6"/>
      <c r="KWQ342" s="6"/>
      <c r="KWR342" s="6"/>
      <c r="KWS342" s="6"/>
      <c r="KWT342" s="6"/>
      <c r="KWU342" s="6"/>
      <c r="KWV342" s="6"/>
      <c r="KWW342" s="6"/>
      <c r="KWX342" s="6"/>
      <c r="KWY342" s="6"/>
      <c r="KWZ342" s="6"/>
      <c r="KXA342" s="6"/>
      <c r="KXB342" s="6"/>
      <c r="KXC342" s="6"/>
      <c r="KXD342" s="6"/>
      <c r="KXE342" s="6"/>
      <c r="KXF342" s="6"/>
      <c r="KXG342" s="6"/>
      <c r="KXH342" s="6"/>
      <c r="KXI342" s="6"/>
      <c r="KXJ342" s="6"/>
      <c r="KXK342" s="6"/>
      <c r="KXL342" s="6"/>
      <c r="KXM342" s="6"/>
      <c r="KXN342" s="6"/>
      <c r="KXO342" s="6"/>
      <c r="KXP342" s="6"/>
      <c r="KXQ342" s="6"/>
      <c r="KXR342" s="6"/>
      <c r="KXS342" s="6"/>
      <c r="KXT342" s="6"/>
      <c r="KXU342" s="6"/>
      <c r="KXV342" s="6"/>
      <c r="KXW342" s="6"/>
      <c r="KXX342" s="6"/>
      <c r="KXY342" s="6"/>
      <c r="KXZ342" s="6"/>
      <c r="KYA342" s="6"/>
      <c r="KYB342" s="6"/>
      <c r="KYC342" s="6"/>
      <c r="KYD342" s="6"/>
      <c r="KYE342" s="6"/>
      <c r="KYF342" s="6"/>
      <c r="KYG342" s="6"/>
      <c r="KYH342" s="6"/>
      <c r="KYI342" s="6"/>
      <c r="KYJ342" s="6"/>
      <c r="KYK342" s="6"/>
      <c r="KYL342" s="6"/>
      <c r="KYM342" s="6"/>
      <c r="KYN342" s="6"/>
      <c r="KYO342" s="6"/>
      <c r="KYP342" s="6"/>
      <c r="KYQ342" s="6"/>
      <c r="KYR342" s="6"/>
      <c r="KYS342" s="6"/>
      <c r="KYT342" s="6"/>
      <c r="KYU342" s="6"/>
      <c r="KYV342" s="6"/>
      <c r="KYW342" s="6"/>
      <c r="KYX342" s="6"/>
      <c r="KYY342" s="6"/>
      <c r="KYZ342" s="6"/>
      <c r="KZA342" s="6"/>
      <c r="KZB342" s="6"/>
      <c r="KZC342" s="6"/>
      <c r="KZD342" s="6"/>
      <c r="KZE342" s="6"/>
      <c r="KZF342" s="6"/>
      <c r="KZG342" s="6"/>
      <c r="KZH342" s="6"/>
      <c r="KZI342" s="6"/>
      <c r="KZJ342" s="6"/>
      <c r="KZK342" s="6"/>
      <c r="KZL342" s="6"/>
      <c r="KZM342" s="6"/>
      <c r="KZN342" s="6"/>
      <c r="KZO342" s="6"/>
      <c r="KZP342" s="6"/>
      <c r="KZQ342" s="6"/>
      <c r="KZR342" s="6"/>
      <c r="KZS342" s="6"/>
      <c r="KZT342" s="6"/>
      <c r="KZU342" s="6"/>
      <c r="KZV342" s="6"/>
      <c r="KZW342" s="6"/>
      <c r="KZX342" s="6"/>
      <c r="KZY342" s="6"/>
      <c r="KZZ342" s="6"/>
      <c r="LAA342" s="6"/>
      <c r="LAB342" s="6"/>
      <c r="LAC342" s="6"/>
      <c r="LAD342" s="6"/>
      <c r="LAE342" s="6"/>
      <c r="LAF342" s="6"/>
      <c r="LAG342" s="6"/>
      <c r="LAH342" s="6"/>
      <c r="LAI342" s="6"/>
      <c r="LAJ342" s="6"/>
      <c r="LAK342" s="6"/>
      <c r="LAL342" s="6"/>
      <c r="LAM342" s="6"/>
      <c r="LAN342" s="6"/>
      <c r="LAO342" s="6"/>
      <c r="LAP342" s="6"/>
      <c r="LAQ342" s="6"/>
      <c r="LAR342" s="6"/>
      <c r="LAS342" s="6"/>
      <c r="LAT342" s="6"/>
      <c r="LAU342" s="6"/>
      <c r="LAV342" s="6"/>
      <c r="LAW342" s="6"/>
      <c r="LAX342" s="6"/>
      <c r="LAY342" s="6"/>
      <c r="LAZ342" s="6"/>
      <c r="LBA342" s="6"/>
      <c r="LBB342" s="6"/>
      <c r="LBC342" s="6"/>
      <c r="LBD342" s="6"/>
      <c r="LBE342" s="6"/>
      <c r="LBF342" s="6"/>
      <c r="LBG342" s="6"/>
      <c r="LBH342" s="6"/>
      <c r="LBI342" s="6"/>
      <c r="LBJ342" s="6"/>
      <c r="LBK342" s="6"/>
      <c r="LBL342" s="6"/>
      <c r="LBM342" s="6"/>
      <c r="LBN342" s="6"/>
      <c r="LBO342" s="6"/>
      <c r="LBP342" s="6"/>
      <c r="LBQ342" s="6"/>
      <c r="LBR342" s="6"/>
      <c r="LBS342" s="6"/>
      <c r="LBT342" s="6"/>
      <c r="LBU342" s="6"/>
      <c r="LBV342" s="6"/>
      <c r="LBW342" s="6"/>
      <c r="LBX342" s="6"/>
      <c r="LBY342" s="6"/>
      <c r="LBZ342" s="6"/>
      <c r="LCA342" s="6"/>
      <c r="LCB342" s="6"/>
      <c r="LCC342" s="6"/>
      <c r="LCD342" s="6"/>
      <c r="LCE342" s="6"/>
      <c r="LCF342" s="6"/>
      <c r="LCG342" s="6"/>
      <c r="LCH342" s="6"/>
      <c r="LCI342" s="6"/>
      <c r="LCJ342" s="6"/>
      <c r="LCK342" s="6"/>
      <c r="LCL342" s="6"/>
      <c r="LCM342" s="6"/>
      <c r="LCN342" s="6"/>
      <c r="LCO342" s="6"/>
      <c r="LCP342" s="6"/>
      <c r="LCQ342" s="6"/>
      <c r="LCR342" s="6"/>
      <c r="LCS342" s="6"/>
      <c r="LCT342" s="6"/>
      <c r="LCU342" s="6"/>
      <c r="LCV342" s="6"/>
      <c r="LCW342" s="6"/>
      <c r="LCX342" s="6"/>
      <c r="LCY342" s="6"/>
      <c r="LCZ342" s="6"/>
      <c r="LDA342" s="6"/>
      <c r="LDB342" s="6"/>
      <c r="LDC342" s="6"/>
      <c r="LDD342" s="6"/>
      <c r="LDE342" s="6"/>
      <c r="LDF342" s="6"/>
      <c r="LDG342" s="6"/>
      <c r="LDH342" s="6"/>
      <c r="LDI342" s="6"/>
      <c r="LDJ342" s="6"/>
      <c r="LDK342" s="6"/>
      <c r="LDL342" s="6"/>
      <c r="LDM342" s="6"/>
      <c r="LDN342" s="6"/>
      <c r="LDO342" s="6"/>
      <c r="LDP342" s="6"/>
      <c r="LDQ342" s="6"/>
      <c r="LDR342" s="6"/>
      <c r="LDS342" s="6"/>
      <c r="LDT342" s="6"/>
      <c r="LDU342" s="6"/>
      <c r="LDV342" s="6"/>
      <c r="LDW342" s="6"/>
      <c r="LDX342" s="6"/>
      <c r="LDY342" s="6"/>
      <c r="LDZ342" s="6"/>
      <c r="LEA342" s="6"/>
      <c r="LEB342" s="6"/>
      <c r="LEC342" s="6"/>
      <c r="LED342" s="6"/>
      <c r="LEE342" s="6"/>
      <c r="LEF342" s="6"/>
      <c r="LEG342" s="6"/>
      <c r="LEH342" s="6"/>
      <c r="LEI342" s="6"/>
      <c r="LEJ342" s="6"/>
      <c r="LEK342" s="6"/>
      <c r="LEL342" s="6"/>
      <c r="LEM342" s="6"/>
      <c r="LEN342" s="6"/>
      <c r="LEO342" s="6"/>
      <c r="LEP342" s="6"/>
      <c r="LEQ342" s="6"/>
      <c r="LER342" s="6"/>
      <c r="LES342" s="6"/>
      <c r="LET342" s="6"/>
      <c r="LEU342" s="6"/>
      <c r="LEV342" s="6"/>
      <c r="LEW342" s="6"/>
      <c r="LEX342" s="6"/>
      <c r="LEY342" s="6"/>
      <c r="LEZ342" s="6"/>
      <c r="LFA342" s="6"/>
      <c r="LFB342" s="6"/>
      <c r="LFC342" s="6"/>
      <c r="LFD342" s="6"/>
      <c r="LFE342" s="6"/>
      <c r="LFF342" s="6"/>
      <c r="LFG342" s="6"/>
      <c r="LFH342" s="6"/>
      <c r="LFI342" s="6"/>
      <c r="LFJ342" s="6"/>
      <c r="LFK342" s="6"/>
      <c r="LFL342" s="6"/>
      <c r="LFM342" s="6"/>
      <c r="LFN342" s="6"/>
      <c r="LFO342" s="6"/>
      <c r="LFP342" s="6"/>
      <c r="LFQ342" s="6"/>
      <c r="LFR342" s="6"/>
      <c r="LFS342" s="6"/>
      <c r="LFT342" s="6"/>
      <c r="LFU342" s="6"/>
      <c r="LFV342" s="6"/>
      <c r="LFW342" s="6"/>
      <c r="LFX342" s="6"/>
      <c r="LFY342" s="6"/>
      <c r="LFZ342" s="6"/>
      <c r="LGA342" s="6"/>
      <c r="LGB342" s="6"/>
      <c r="LGC342" s="6"/>
      <c r="LGD342" s="6"/>
      <c r="LGE342" s="6"/>
      <c r="LGF342" s="6"/>
      <c r="LGG342" s="6"/>
      <c r="LGH342" s="6"/>
      <c r="LGI342" s="6"/>
      <c r="LGJ342" s="6"/>
      <c r="LGK342" s="6"/>
      <c r="LGL342" s="6"/>
      <c r="LGM342" s="6"/>
      <c r="LGN342" s="6"/>
      <c r="LGO342" s="6"/>
      <c r="LGP342" s="6"/>
      <c r="LGQ342" s="6"/>
      <c r="LGR342" s="6"/>
      <c r="LGS342" s="6"/>
      <c r="LGT342" s="6"/>
      <c r="LGU342" s="6"/>
      <c r="LGV342" s="6"/>
      <c r="LGW342" s="6"/>
      <c r="LGX342" s="6"/>
      <c r="LGY342" s="6"/>
      <c r="LGZ342" s="6"/>
      <c r="LHA342" s="6"/>
      <c r="LHB342" s="6"/>
      <c r="LHC342" s="6"/>
      <c r="LHD342" s="6"/>
      <c r="LHE342" s="6"/>
      <c r="LHF342" s="6"/>
      <c r="LHG342" s="6"/>
      <c r="LHH342" s="6"/>
      <c r="LHI342" s="6"/>
      <c r="LHJ342" s="6"/>
      <c r="LHK342" s="6"/>
      <c r="LHL342" s="6"/>
      <c r="LHM342" s="6"/>
      <c r="LHN342" s="6"/>
      <c r="LHO342" s="6"/>
      <c r="LHP342" s="6"/>
      <c r="LHQ342" s="6"/>
      <c r="LHR342" s="6"/>
      <c r="LHS342" s="6"/>
      <c r="LHT342" s="6"/>
      <c r="LHU342" s="6"/>
      <c r="LHV342" s="6"/>
      <c r="LHW342" s="6"/>
      <c r="LHX342" s="6"/>
      <c r="LHY342" s="6"/>
      <c r="LHZ342" s="6"/>
      <c r="LIA342" s="6"/>
      <c r="LIB342" s="6"/>
      <c r="LIC342" s="6"/>
      <c r="LID342" s="6"/>
      <c r="LIE342" s="6"/>
      <c r="LIF342" s="6"/>
      <c r="LIG342" s="6"/>
      <c r="LIH342" s="6"/>
      <c r="LII342" s="6"/>
      <c r="LIJ342" s="6"/>
      <c r="LIK342" s="6"/>
      <c r="LIL342" s="6"/>
      <c r="LIM342" s="6"/>
      <c r="LIN342" s="6"/>
      <c r="LIO342" s="6"/>
      <c r="LIP342" s="6"/>
      <c r="LIQ342" s="6"/>
      <c r="LIR342" s="6"/>
      <c r="LIS342" s="6"/>
      <c r="LIT342" s="6"/>
      <c r="LIU342" s="6"/>
      <c r="LIV342" s="6"/>
      <c r="LIW342" s="6"/>
      <c r="LIX342" s="6"/>
      <c r="LIY342" s="6"/>
      <c r="LIZ342" s="6"/>
      <c r="LJA342" s="6"/>
      <c r="LJB342" s="6"/>
      <c r="LJC342" s="6"/>
      <c r="LJD342" s="6"/>
      <c r="LJE342" s="6"/>
      <c r="LJF342" s="6"/>
      <c r="LJG342" s="6"/>
      <c r="LJH342" s="6"/>
      <c r="LJI342" s="6"/>
      <c r="LJJ342" s="6"/>
      <c r="LJK342" s="6"/>
      <c r="LJL342" s="6"/>
      <c r="LJM342" s="6"/>
      <c r="LJN342" s="6"/>
      <c r="LJO342" s="6"/>
      <c r="LJP342" s="6"/>
      <c r="LJQ342" s="6"/>
      <c r="LJR342" s="6"/>
      <c r="LJS342" s="6"/>
      <c r="LJT342" s="6"/>
      <c r="LJU342" s="6"/>
      <c r="LJV342" s="6"/>
      <c r="LJW342" s="6"/>
      <c r="LJX342" s="6"/>
      <c r="LJY342" s="6"/>
      <c r="LJZ342" s="6"/>
      <c r="LKA342" s="6"/>
      <c r="LKB342" s="6"/>
      <c r="LKC342" s="6"/>
      <c r="LKD342" s="6"/>
      <c r="LKE342" s="6"/>
      <c r="LKF342" s="6"/>
      <c r="LKG342" s="6"/>
      <c r="LKH342" s="6"/>
      <c r="LKI342" s="6"/>
      <c r="LKJ342" s="6"/>
      <c r="LKK342" s="6"/>
      <c r="LKL342" s="6"/>
      <c r="LKM342" s="6"/>
      <c r="LKN342" s="6"/>
      <c r="LKO342" s="6"/>
      <c r="LKP342" s="6"/>
      <c r="LKQ342" s="6"/>
      <c r="LKR342" s="6"/>
      <c r="LKS342" s="6"/>
      <c r="LKT342" s="6"/>
      <c r="LKU342" s="6"/>
      <c r="LKV342" s="6"/>
      <c r="LKW342" s="6"/>
      <c r="LKX342" s="6"/>
      <c r="LKY342" s="6"/>
      <c r="LKZ342" s="6"/>
      <c r="LLA342" s="6"/>
      <c r="LLB342" s="6"/>
      <c r="LLC342" s="6"/>
      <c r="LLD342" s="6"/>
      <c r="LLE342" s="6"/>
      <c r="LLF342" s="6"/>
      <c r="LLG342" s="6"/>
      <c r="LLH342" s="6"/>
      <c r="LLI342" s="6"/>
      <c r="LLJ342" s="6"/>
      <c r="LLK342" s="6"/>
      <c r="LLL342" s="6"/>
      <c r="LLM342" s="6"/>
      <c r="LLN342" s="6"/>
      <c r="LLO342" s="6"/>
      <c r="LLP342" s="6"/>
      <c r="LLQ342" s="6"/>
      <c r="LLR342" s="6"/>
      <c r="LLS342" s="6"/>
      <c r="LLT342" s="6"/>
      <c r="LLU342" s="6"/>
      <c r="LLV342" s="6"/>
      <c r="LLW342" s="6"/>
      <c r="LLX342" s="6"/>
      <c r="LLY342" s="6"/>
      <c r="LLZ342" s="6"/>
      <c r="LMA342" s="6"/>
      <c r="LMB342" s="6"/>
      <c r="LMC342" s="6"/>
      <c r="LMD342" s="6"/>
      <c r="LME342" s="6"/>
      <c r="LMF342" s="6"/>
      <c r="LMG342" s="6"/>
      <c r="LMH342" s="6"/>
      <c r="LMI342" s="6"/>
      <c r="LMJ342" s="6"/>
      <c r="LMK342" s="6"/>
      <c r="LML342" s="6"/>
      <c r="LMM342" s="6"/>
      <c r="LMN342" s="6"/>
      <c r="LMO342" s="6"/>
      <c r="LMP342" s="6"/>
      <c r="LMQ342" s="6"/>
      <c r="LMR342" s="6"/>
      <c r="LMS342" s="6"/>
      <c r="LMT342" s="6"/>
      <c r="LMU342" s="6"/>
      <c r="LMV342" s="6"/>
      <c r="LMW342" s="6"/>
      <c r="LMX342" s="6"/>
      <c r="LMY342" s="6"/>
      <c r="LMZ342" s="6"/>
      <c r="LNA342" s="6"/>
      <c r="LNB342" s="6"/>
      <c r="LNC342" s="6"/>
      <c r="LND342" s="6"/>
      <c r="LNE342" s="6"/>
      <c r="LNF342" s="6"/>
      <c r="LNG342" s="6"/>
      <c r="LNH342" s="6"/>
      <c r="LNI342" s="6"/>
      <c r="LNJ342" s="6"/>
      <c r="LNK342" s="6"/>
      <c r="LNL342" s="6"/>
      <c r="LNM342" s="6"/>
      <c r="LNN342" s="6"/>
      <c r="LNO342" s="6"/>
      <c r="LNP342" s="6"/>
      <c r="LNQ342" s="6"/>
      <c r="LNR342" s="6"/>
      <c r="LNS342" s="6"/>
      <c r="LNT342" s="6"/>
      <c r="LNU342" s="6"/>
      <c r="LNV342" s="6"/>
      <c r="LNW342" s="6"/>
      <c r="LNX342" s="6"/>
      <c r="LNY342" s="6"/>
      <c r="LNZ342" s="6"/>
      <c r="LOA342" s="6"/>
      <c r="LOB342" s="6"/>
      <c r="LOC342" s="6"/>
      <c r="LOD342" s="6"/>
      <c r="LOE342" s="6"/>
      <c r="LOF342" s="6"/>
      <c r="LOG342" s="6"/>
      <c r="LOH342" s="6"/>
      <c r="LOI342" s="6"/>
      <c r="LOJ342" s="6"/>
      <c r="LOK342" s="6"/>
      <c r="LOL342" s="6"/>
      <c r="LOM342" s="6"/>
      <c r="LON342" s="6"/>
      <c r="LOO342" s="6"/>
      <c r="LOP342" s="6"/>
      <c r="LOQ342" s="6"/>
      <c r="LOR342" s="6"/>
      <c r="LOS342" s="6"/>
      <c r="LOT342" s="6"/>
      <c r="LOU342" s="6"/>
      <c r="LOV342" s="6"/>
      <c r="LOW342" s="6"/>
      <c r="LOX342" s="6"/>
      <c r="LOY342" s="6"/>
      <c r="LOZ342" s="6"/>
      <c r="LPA342" s="6"/>
      <c r="LPB342" s="6"/>
      <c r="LPC342" s="6"/>
      <c r="LPD342" s="6"/>
      <c r="LPE342" s="6"/>
      <c r="LPF342" s="6"/>
      <c r="LPG342" s="6"/>
      <c r="LPH342" s="6"/>
      <c r="LPI342" s="6"/>
      <c r="LPJ342" s="6"/>
      <c r="LPK342" s="6"/>
      <c r="LPL342" s="6"/>
      <c r="LPM342" s="6"/>
      <c r="LPN342" s="6"/>
      <c r="LPO342" s="6"/>
      <c r="LPP342" s="6"/>
      <c r="LPQ342" s="6"/>
      <c r="LPR342" s="6"/>
      <c r="LPS342" s="6"/>
      <c r="LPT342" s="6"/>
      <c r="LPU342" s="6"/>
      <c r="LPV342" s="6"/>
      <c r="LPW342" s="6"/>
      <c r="LPX342" s="6"/>
      <c r="LPY342" s="6"/>
      <c r="LPZ342" s="6"/>
      <c r="LQA342" s="6"/>
      <c r="LQB342" s="6"/>
      <c r="LQC342" s="6"/>
      <c r="LQD342" s="6"/>
      <c r="LQE342" s="6"/>
      <c r="LQF342" s="6"/>
      <c r="LQG342" s="6"/>
      <c r="LQH342" s="6"/>
      <c r="LQI342" s="6"/>
      <c r="LQJ342" s="6"/>
      <c r="LQK342" s="6"/>
      <c r="LQL342" s="6"/>
      <c r="LQM342" s="6"/>
      <c r="LQN342" s="6"/>
      <c r="LQO342" s="6"/>
      <c r="LQP342" s="6"/>
      <c r="LQQ342" s="6"/>
      <c r="LQR342" s="6"/>
      <c r="LQS342" s="6"/>
      <c r="LQT342" s="6"/>
      <c r="LQU342" s="6"/>
      <c r="LQV342" s="6"/>
      <c r="LQW342" s="6"/>
      <c r="LQX342" s="6"/>
      <c r="LQY342" s="6"/>
      <c r="LQZ342" s="6"/>
      <c r="LRA342" s="6"/>
      <c r="LRB342" s="6"/>
      <c r="LRC342" s="6"/>
      <c r="LRD342" s="6"/>
      <c r="LRE342" s="6"/>
      <c r="LRF342" s="6"/>
      <c r="LRG342" s="6"/>
      <c r="LRH342" s="6"/>
      <c r="LRI342" s="6"/>
      <c r="LRJ342" s="6"/>
      <c r="LRK342" s="6"/>
      <c r="LRL342" s="6"/>
      <c r="LRM342" s="6"/>
      <c r="LRN342" s="6"/>
      <c r="LRO342" s="6"/>
      <c r="LRP342" s="6"/>
      <c r="LRQ342" s="6"/>
      <c r="LRR342" s="6"/>
      <c r="LRS342" s="6"/>
      <c r="LRT342" s="6"/>
      <c r="LRU342" s="6"/>
      <c r="LRV342" s="6"/>
      <c r="LRW342" s="6"/>
      <c r="LRX342" s="6"/>
      <c r="LRY342" s="6"/>
      <c r="LRZ342" s="6"/>
      <c r="LSA342" s="6"/>
      <c r="LSB342" s="6"/>
      <c r="LSC342" s="6"/>
      <c r="LSD342" s="6"/>
      <c r="LSE342" s="6"/>
      <c r="LSF342" s="6"/>
      <c r="LSG342" s="6"/>
      <c r="LSH342" s="6"/>
      <c r="LSI342" s="6"/>
      <c r="LSJ342" s="6"/>
      <c r="LSK342" s="6"/>
      <c r="LSL342" s="6"/>
      <c r="LSM342" s="6"/>
      <c r="LSN342" s="6"/>
      <c r="LSO342" s="6"/>
      <c r="LSP342" s="6"/>
      <c r="LSQ342" s="6"/>
      <c r="LSR342" s="6"/>
      <c r="LSS342" s="6"/>
      <c r="LST342" s="6"/>
      <c r="LSU342" s="6"/>
      <c r="LSV342" s="6"/>
      <c r="LSW342" s="6"/>
      <c r="LSX342" s="6"/>
      <c r="LSY342" s="6"/>
      <c r="LSZ342" s="6"/>
      <c r="LTA342" s="6"/>
      <c r="LTB342" s="6"/>
      <c r="LTC342" s="6"/>
      <c r="LTD342" s="6"/>
      <c r="LTE342" s="6"/>
      <c r="LTF342" s="6"/>
      <c r="LTG342" s="6"/>
      <c r="LTH342" s="6"/>
      <c r="LTI342" s="6"/>
      <c r="LTJ342" s="6"/>
      <c r="LTK342" s="6"/>
      <c r="LTL342" s="6"/>
      <c r="LTM342" s="6"/>
      <c r="LTN342" s="6"/>
      <c r="LTO342" s="6"/>
      <c r="LTP342" s="6"/>
      <c r="LTQ342" s="6"/>
      <c r="LTR342" s="6"/>
      <c r="LTS342" s="6"/>
      <c r="LTT342" s="6"/>
      <c r="LTU342" s="6"/>
      <c r="LTV342" s="6"/>
      <c r="LTW342" s="6"/>
      <c r="LTX342" s="6"/>
      <c r="LTY342" s="6"/>
      <c r="LTZ342" s="6"/>
      <c r="LUA342" s="6"/>
      <c r="LUB342" s="6"/>
      <c r="LUC342" s="6"/>
      <c r="LUD342" s="6"/>
      <c r="LUE342" s="6"/>
      <c r="LUF342" s="6"/>
      <c r="LUG342" s="6"/>
      <c r="LUH342" s="6"/>
      <c r="LUI342" s="6"/>
      <c r="LUJ342" s="6"/>
      <c r="LUK342" s="6"/>
      <c r="LUL342" s="6"/>
      <c r="LUM342" s="6"/>
      <c r="LUN342" s="6"/>
      <c r="LUO342" s="6"/>
      <c r="LUP342" s="6"/>
      <c r="LUQ342" s="6"/>
      <c r="LUR342" s="6"/>
      <c r="LUS342" s="6"/>
      <c r="LUT342" s="6"/>
      <c r="LUU342" s="6"/>
      <c r="LUV342" s="6"/>
      <c r="LUW342" s="6"/>
      <c r="LUX342" s="6"/>
      <c r="LUY342" s="6"/>
      <c r="LUZ342" s="6"/>
      <c r="LVA342" s="6"/>
      <c r="LVB342" s="6"/>
      <c r="LVC342" s="6"/>
      <c r="LVD342" s="6"/>
      <c r="LVE342" s="6"/>
      <c r="LVF342" s="6"/>
      <c r="LVG342" s="6"/>
      <c r="LVH342" s="6"/>
      <c r="LVI342" s="6"/>
      <c r="LVJ342" s="6"/>
      <c r="LVK342" s="6"/>
      <c r="LVL342" s="6"/>
      <c r="LVM342" s="6"/>
      <c r="LVN342" s="6"/>
      <c r="LVO342" s="6"/>
      <c r="LVP342" s="6"/>
      <c r="LVQ342" s="6"/>
      <c r="LVR342" s="6"/>
      <c r="LVS342" s="6"/>
      <c r="LVT342" s="6"/>
      <c r="LVU342" s="6"/>
      <c r="LVV342" s="6"/>
      <c r="LVW342" s="6"/>
      <c r="LVX342" s="6"/>
      <c r="LVY342" s="6"/>
      <c r="LVZ342" s="6"/>
      <c r="LWA342" s="6"/>
      <c r="LWB342" s="6"/>
      <c r="LWC342" s="6"/>
      <c r="LWD342" s="6"/>
      <c r="LWE342" s="6"/>
      <c r="LWF342" s="6"/>
      <c r="LWG342" s="6"/>
      <c r="LWH342" s="6"/>
      <c r="LWI342" s="6"/>
      <c r="LWJ342" s="6"/>
      <c r="LWK342" s="6"/>
      <c r="LWL342" s="6"/>
      <c r="LWM342" s="6"/>
      <c r="LWN342" s="6"/>
      <c r="LWO342" s="6"/>
      <c r="LWP342" s="6"/>
      <c r="LWQ342" s="6"/>
      <c r="LWR342" s="6"/>
      <c r="LWS342" s="6"/>
      <c r="LWT342" s="6"/>
      <c r="LWU342" s="6"/>
      <c r="LWV342" s="6"/>
      <c r="LWW342" s="6"/>
      <c r="LWX342" s="6"/>
      <c r="LWY342" s="6"/>
      <c r="LWZ342" s="6"/>
      <c r="LXA342" s="6"/>
      <c r="LXB342" s="6"/>
      <c r="LXC342" s="6"/>
      <c r="LXD342" s="6"/>
      <c r="LXE342" s="6"/>
      <c r="LXF342" s="6"/>
      <c r="LXG342" s="6"/>
      <c r="LXH342" s="6"/>
      <c r="LXI342" s="6"/>
      <c r="LXJ342" s="6"/>
      <c r="LXK342" s="6"/>
      <c r="LXL342" s="6"/>
      <c r="LXM342" s="6"/>
      <c r="LXN342" s="6"/>
      <c r="LXO342" s="6"/>
      <c r="LXP342" s="6"/>
      <c r="LXQ342" s="6"/>
      <c r="LXR342" s="6"/>
      <c r="LXS342" s="6"/>
      <c r="LXT342" s="6"/>
      <c r="LXU342" s="6"/>
      <c r="LXV342" s="6"/>
      <c r="LXW342" s="6"/>
      <c r="LXX342" s="6"/>
      <c r="LXY342" s="6"/>
      <c r="LXZ342" s="6"/>
      <c r="LYA342" s="6"/>
      <c r="LYB342" s="6"/>
      <c r="LYC342" s="6"/>
      <c r="LYD342" s="6"/>
      <c r="LYE342" s="6"/>
      <c r="LYF342" s="6"/>
      <c r="LYG342" s="6"/>
      <c r="LYH342" s="6"/>
      <c r="LYI342" s="6"/>
      <c r="LYJ342" s="6"/>
      <c r="LYK342" s="6"/>
      <c r="LYL342" s="6"/>
      <c r="LYM342" s="6"/>
      <c r="LYN342" s="6"/>
      <c r="LYO342" s="6"/>
      <c r="LYP342" s="6"/>
      <c r="LYQ342" s="6"/>
      <c r="LYR342" s="6"/>
      <c r="LYS342" s="6"/>
      <c r="LYT342" s="6"/>
      <c r="LYU342" s="6"/>
      <c r="LYV342" s="6"/>
      <c r="LYW342" s="6"/>
      <c r="LYX342" s="6"/>
      <c r="LYY342" s="6"/>
      <c r="LYZ342" s="6"/>
      <c r="LZA342" s="6"/>
      <c r="LZB342" s="6"/>
      <c r="LZC342" s="6"/>
      <c r="LZD342" s="6"/>
      <c r="LZE342" s="6"/>
      <c r="LZF342" s="6"/>
      <c r="LZG342" s="6"/>
      <c r="LZH342" s="6"/>
      <c r="LZI342" s="6"/>
      <c r="LZJ342" s="6"/>
      <c r="LZK342" s="6"/>
      <c r="LZL342" s="6"/>
      <c r="LZM342" s="6"/>
      <c r="LZN342" s="6"/>
      <c r="LZO342" s="6"/>
      <c r="LZP342" s="6"/>
      <c r="LZQ342" s="6"/>
      <c r="LZR342" s="6"/>
      <c r="LZS342" s="6"/>
      <c r="LZT342" s="6"/>
      <c r="LZU342" s="6"/>
      <c r="LZV342" s="6"/>
      <c r="LZW342" s="6"/>
      <c r="LZX342" s="6"/>
      <c r="LZY342" s="6"/>
      <c r="LZZ342" s="6"/>
      <c r="MAA342" s="6"/>
      <c r="MAB342" s="6"/>
      <c r="MAC342" s="6"/>
      <c r="MAD342" s="6"/>
      <c r="MAE342" s="6"/>
      <c r="MAF342" s="6"/>
      <c r="MAG342" s="6"/>
      <c r="MAH342" s="6"/>
      <c r="MAI342" s="6"/>
      <c r="MAJ342" s="6"/>
      <c r="MAK342" s="6"/>
      <c r="MAL342" s="6"/>
      <c r="MAM342" s="6"/>
      <c r="MAN342" s="6"/>
      <c r="MAO342" s="6"/>
      <c r="MAP342" s="6"/>
      <c r="MAQ342" s="6"/>
      <c r="MAR342" s="6"/>
      <c r="MAS342" s="6"/>
      <c r="MAT342" s="6"/>
      <c r="MAU342" s="6"/>
      <c r="MAV342" s="6"/>
      <c r="MAW342" s="6"/>
      <c r="MAX342" s="6"/>
      <c r="MAY342" s="6"/>
      <c r="MAZ342" s="6"/>
      <c r="MBA342" s="6"/>
      <c r="MBB342" s="6"/>
      <c r="MBC342" s="6"/>
      <c r="MBD342" s="6"/>
      <c r="MBE342" s="6"/>
      <c r="MBF342" s="6"/>
      <c r="MBG342" s="6"/>
      <c r="MBH342" s="6"/>
      <c r="MBI342" s="6"/>
      <c r="MBJ342" s="6"/>
      <c r="MBK342" s="6"/>
      <c r="MBL342" s="6"/>
      <c r="MBM342" s="6"/>
      <c r="MBN342" s="6"/>
      <c r="MBO342" s="6"/>
      <c r="MBP342" s="6"/>
      <c r="MBQ342" s="6"/>
      <c r="MBR342" s="6"/>
      <c r="MBS342" s="6"/>
      <c r="MBT342" s="6"/>
      <c r="MBU342" s="6"/>
      <c r="MBV342" s="6"/>
      <c r="MBW342" s="6"/>
      <c r="MBX342" s="6"/>
      <c r="MBY342" s="6"/>
      <c r="MBZ342" s="6"/>
      <c r="MCA342" s="6"/>
      <c r="MCB342" s="6"/>
      <c r="MCC342" s="6"/>
      <c r="MCD342" s="6"/>
      <c r="MCE342" s="6"/>
      <c r="MCF342" s="6"/>
      <c r="MCG342" s="6"/>
      <c r="MCH342" s="6"/>
      <c r="MCI342" s="6"/>
      <c r="MCJ342" s="6"/>
      <c r="MCK342" s="6"/>
      <c r="MCL342" s="6"/>
      <c r="MCM342" s="6"/>
      <c r="MCN342" s="6"/>
      <c r="MCO342" s="6"/>
      <c r="MCP342" s="6"/>
      <c r="MCQ342" s="6"/>
      <c r="MCR342" s="6"/>
      <c r="MCS342" s="6"/>
      <c r="MCT342" s="6"/>
      <c r="MCU342" s="6"/>
      <c r="MCV342" s="6"/>
      <c r="MCW342" s="6"/>
      <c r="MCX342" s="6"/>
      <c r="MCY342" s="6"/>
      <c r="MCZ342" s="6"/>
      <c r="MDA342" s="6"/>
      <c r="MDB342" s="6"/>
      <c r="MDC342" s="6"/>
      <c r="MDD342" s="6"/>
      <c r="MDE342" s="6"/>
      <c r="MDF342" s="6"/>
      <c r="MDG342" s="6"/>
      <c r="MDH342" s="6"/>
      <c r="MDI342" s="6"/>
      <c r="MDJ342" s="6"/>
      <c r="MDK342" s="6"/>
      <c r="MDL342" s="6"/>
      <c r="MDM342" s="6"/>
      <c r="MDN342" s="6"/>
      <c r="MDO342" s="6"/>
      <c r="MDP342" s="6"/>
      <c r="MDQ342" s="6"/>
      <c r="MDR342" s="6"/>
      <c r="MDS342" s="6"/>
      <c r="MDT342" s="6"/>
      <c r="MDU342" s="6"/>
      <c r="MDV342" s="6"/>
      <c r="MDW342" s="6"/>
      <c r="MDX342" s="6"/>
      <c r="MDY342" s="6"/>
      <c r="MDZ342" s="6"/>
      <c r="MEA342" s="6"/>
      <c r="MEB342" s="6"/>
      <c r="MEC342" s="6"/>
      <c r="MED342" s="6"/>
      <c r="MEE342" s="6"/>
      <c r="MEF342" s="6"/>
      <c r="MEG342" s="6"/>
      <c r="MEH342" s="6"/>
      <c r="MEI342" s="6"/>
      <c r="MEJ342" s="6"/>
      <c r="MEK342" s="6"/>
      <c r="MEL342" s="6"/>
      <c r="MEM342" s="6"/>
      <c r="MEN342" s="6"/>
      <c r="MEO342" s="6"/>
      <c r="MEP342" s="6"/>
      <c r="MEQ342" s="6"/>
      <c r="MER342" s="6"/>
      <c r="MES342" s="6"/>
      <c r="MET342" s="6"/>
      <c r="MEU342" s="6"/>
      <c r="MEV342" s="6"/>
      <c r="MEW342" s="6"/>
      <c r="MEX342" s="6"/>
      <c r="MEY342" s="6"/>
      <c r="MEZ342" s="6"/>
      <c r="MFA342" s="6"/>
      <c r="MFB342" s="6"/>
      <c r="MFC342" s="6"/>
      <c r="MFD342" s="6"/>
      <c r="MFE342" s="6"/>
      <c r="MFF342" s="6"/>
      <c r="MFG342" s="6"/>
      <c r="MFH342" s="6"/>
      <c r="MFI342" s="6"/>
      <c r="MFJ342" s="6"/>
      <c r="MFK342" s="6"/>
      <c r="MFL342" s="6"/>
      <c r="MFM342" s="6"/>
      <c r="MFN342" s="6"/>
      <c r="MFO342" s="6"/>
      <c r="MFP342" s="6"/>
      <c r="MFQ342" s="6"/>
      <c r="MFR342" s="6"/>
      <c r="MFS342" s="6"/>
      <c r="MFT342" s="6"/>
      <c r="MFU342" s="6"/>
      <c r="MFV342" s="6"/>
      <c r="MFW342" s="6"/>
      <c r="MFX342" s="6"/>
      <c r="MFY342" s="6"/>
      <c r="MFZ342" s="6"/>
      <c r="MGA342" s="6"/>
      <c r="MGB342" s="6"/>
      <c r="MGC342" s="6"/>
      <c r="MGD342" s="6"/>
      <c r="MGE342" s="6"/>
      <c r="MGF342" s="6"/>
      <c r="MGG342" s="6"/>
      <c r="MGH342" s="6"/>
      <c r="MGI342" s="6"/>
      <c r="MGJ342" s="6"/>
      <c r="MGK342" s="6"/>
      <c r="MGL342" s="6"/>
      <c r="MGM342" s="6"/>
      <c r="MGN342" s="6"/>
      <c r="MGO342" s="6"/>
      <c r="MGP342" s="6"/>
      <c r="MGQ342" s="6"/>
      <c r="MGR342" s="6"/>
      <c r="MGS342" s="6"/>
      <c r="MGT342" s="6"/>
      <c r="MGU342" s="6"/>
      <c r="MGV342" s="6"/>
      <c r="MGW342" s="6"/>
      <c r="MGX342" s="6"/>
      <c r="MGY342" s="6"/>
      <c r="MGZ342" s="6"/>
      <c r="MHA342" s="6"/>
      <c r="MHB342" s="6"/>
      <c r="MHC342" s="6"/>
      <c r="MHD342" s="6"/>
      <c r="MHE342" s="6"/>
      <c r="MHF342" s="6"/>
      <c r="MHG342" s="6"/>
      <c r="MHH342" s="6"/>
      <c r="MHI342" s="6"/>
      <c r="MHJ342" s="6"/>
      <c r="MHK342" s="6"/>
      <c r="MHL342" s="6"/>
      <c r="MHM342" s="6"/>
      <c r="MHN342" s="6"/>
      <c r="MHO342" s="6"/>
      <c r="MHP342" s="6"/>
      <c r="MHQ342" s="6"/>
      <c r="MHR342" s="6"/>
      <c r="MHS342" s="6"/>
      <c r="MHT342" s="6"/>
      <c r="MHU342" s="6"/>
      <c r="MHV342" s="6"/>
      <c r="MHW342" s="6"/>
      <c r="MHX342" s="6"/>
      <c r="MHY342" s="6"/>
      <c r="MHZ342" s="6"/>
      <c r="MIA342" s="6"/>
      <c r="MIB342" s="6"/>
      <c r="MIC342" s="6"/>
      <c r="MID342" s="6"/>
      <c r="MIE342" s="6"/>
      <c r="MIF342" s="6"/>
      <c r="MIG342" s="6"/>
      <c r="MIH342" s="6"/>
      <c r="MII342" s="6"/>
      <c r="MIJ342" s="6"/>
      <c r="MIK342" s="6"/>
      <c r="MIL342" s="6"/>
      <c r="MIM342" s="6"/>
      <c r="MIN342" s="6"/>
      <c r="MIO342" s="6"/>
      <c r="MIP342" s="6"/>
      <c r="MIQ342" s="6"/>
      <c r="MIR342" s="6"/>
      <c r="MIS342" s="6"/>
      <c r="MIT342" s="6"/>
      <c r="MIU342" s="6"/>
      <c r="MIV342" s="6"/>
      <c r="MIW342" s="6"/>
      <c r="MIX342" s="6"/>
      <c r="MIY342" s="6"/>
      <c r="MIZ342" s="6"/>
      <c r="MJA342" s="6"/>
      <c r="MJB342" s="6"/>
      <c r="MJC342" s="6"/>
      <c r="MJD342" s="6"/>
      <c r="MJE342" s="6"/>
      <c r="MJF342" s="6"/>
      <c r="MJG342" s="6"/>
      <c r="MJH342" s="6"/>
      <c r="MJI342" s="6"/>
      <c r="MJJ342" s="6"/>
      <c r="MJK342" s="6"/>
      <c r="MJL342" s="6"/>
      <c r="MJM342" s="6"/>
      <c r="MJN342" s="6"/>
      <c r="MJO342" s="6"/>
      <c r="MJP342" s="6"/>
      <c r="MJQ342" s="6"/>
      <c r="MJR342" s="6"/>
      <c r="MJS342" s="6"/>
      <c r="MJT342" s="6"/>
      <c r="MJU342" s="6"/>
      <c r="MJV342" s="6"/>
      <c r="MJW342" s="6"/>
      <c r="MJX342" s="6"/>
      <c r="MJY342" s="6"/>
      <c r="MJZ342" s="6"/>
      <c r="MKA342" s="6"/>
      <c r="MKB342" s="6"/>
      <c r="MKC342" s="6"/>
      <c r="MKD342" s="6"/>
      <c r="MKE342" s="6"/>
      <c r="MKF342" s="6"/>
      <c r="MKG342" s="6"/>
      <c r="MKH342" s="6"/>
      <c r="MKI342" s="6"/>
      <c r="MKJ342" s="6"/>
      <c r="MKK342" s="6"/>
      <c r="MKL342" s="6"/>
      <c r="MKM342" s="6"/>
      <c r="MKN342" s="6"/>
      <c r="MKO342" s="6"/>
      <c r="MKP342" s="6"/>
      <c r="MKQ342" s="6"/>
      <c r="MKR342" s="6"/>
      <c r="MKS342" s="6"/>
      <c r="MKT342" s="6"/>
      <c r="MKU342" s="6"/>
      <c r="MKV342" s="6"/>
      <c r="MKW342" s="6"/>
      <c r="MKX342" s="6"/>
      <c r="MKY342" s="6"/>
      <c r="MKZ342" s="6"/>
      <c r="MLA342" s="6"/>
      <c r="MLB342" s="6"/>
      <c r="MLC342" s="6"/>
      <c r="MLD342" s="6"/>
      <c r="MLE342" s="6"/>
      <c r="MLF342" s="6"/>
      <c r="MLG342" s="6"/>
      <c r="MLH342" s="6"/>
      <c r="MLI342" s="6"/>
      <c r="MLJ342" s="6"/>
      <c r="MLK342" s="6"/>
      <c r="MLL342" s="6"/>
      <c r="MLM342" s="6"/>
      <c r="MLN342" s="6"/>
      <c r="MLO342" s="6"/>
      <c r="MLP342" s="6"/>
      <c r="MLQ342" s="6"/>
      <c r="MLR342" s="6"/>
      <c r="MLS342" s="6"/>
      <c r="MLT342" s="6"/>
      <c r="MLU342" s="6"/>
      <c r="MLV342" s="6"/>
      <c r="MLW342" s="6"/>
      <c r="MLX342" s="6"/>
      <c r="MLY342" s="6"/>
      <c r="MLZ342" s="6"/>
      <c r="MMA342" s="6"/>
      <c r="MMB342" s="6"/>
      <c r="MMC342" s="6"/>
      <c r="MMD342" s="6"/>
      <c r="MME342" s="6"/>
      <c r="MMF342" s="6"/>
      <c r="MMG342" s="6"/>
      <c r="MMH342" s="6"/>
      <c r="MMI342" s="6"/>
      <c r="MMJ342" s="6"/>
      <c r="MMK342" s="6"/>
      <c r="MML342" s="6"/>
      <c r="MMM342" s="6"/>
      <c r="MMN342" s="6"/>
      <c r="MMO342" s="6"/>
      <c r="MMP342" s="6"/>
      <c r="MMQ342" s="6"/>
      <c r="MMR342" s="6"/>
      <c r="MMS342" s="6"/>
      <c r="MMT342" s="6"/>
      <c r="MMU342" s="6"/>
      <c r="MMV342" s="6"/>
      <c r="MMW342" s="6"/>
      <c r="MMX342" s="6"/>
      <c r="MMY342" s="6"/>
      <c r="MMZ342" s="6"/>
      <c r="MNA342" s="6"/>
      <c r="MNB342" s="6"/>
      <c r="MNC342" s="6"/>
      <c r="MND342" s="6"/>
      <c r="MNE342" s="6"/>
      <c r="MNF342" s="6"/>
      <c r="MNG342" s="6"/>
      <c r="MNH342" s="6"/>
      <c r="MNI342" s="6"/>
      <c r="MNJ342" s="6"/>
      <c r="MNK342" s="6"/>
      <c r="MNL342" s="6"/>
      <c r="MNM342" s="6"/>
      <c r="MNN342" s="6"/>
      <c r="MNO342" s="6"/>
      <c r="MNP342" s="6"/>
      <c r="MNQ342" s="6"/>
      <c r="MNR342" s="6"/>
      <c r="MNS342" s="6"/>
      <c r="MNT342" s="6"/>
      <c r="MNU342" s="6"/>
      <c r="MNV342" s="6"/>
      <c r="MNW342" s="6"/>
      <c r="MNX342" s="6"/>
      <c r="MNY342" s="6"/>
      <c r="MNZ342" s="6"/>
      <c r="MOA342" s="6"/>
      <c r="MOB342" s="6"/>
      <c r="MOC342" s="6"/>
      <c r="MOD342" s="6"/>
      <c r="MOE342" s="6"/>
      <c r="MOF342" s="6"/>
      <c r="MOG342" s="6"/>
      <c r="MOH342" s="6"/>
      <c r="MOI342" s="6"/>
      <c r="MOJ342" s="6"/>
      <c r="MOK342" s="6"/>
      <c r="MOL342" s="6"/>
      <c r="MOM342" s="6"/>
      <c r="MON342" s="6"/>
      <c r="MOO342" s="6"/>
      <c r="MOP342" s="6"/>
      <c r="MOQ342" s="6"/>
      <c r="MOR342" s="6"/>
      <c r="MOS342" s="6"/>
      <c r="MOT342" s="6"/>
      <c r="MOU342" s="6"/>
      <c r="MOV342" s="6"/>
      <c r="MOW342" s="6"/>
      <c r="MOX342" s="6"/>
      <c r="MOY342" s="6"/>
      <c r="MOZ342" s="6"/>
      <c r="MPA342" s="6"/>
      <c r="MPB342" s="6"/>
      <c r="MPC342" s="6"/>
      <c r="MPD342" s="6"/>
      <c r="MPE342" s="6"/>
      <c r="MPF342" s="6"/>
      <c r="MPG342" s="6"/>
      <c r="MPH342" s="6"/>
      <c r="MPI342" s="6"/>
      <c r="MPJ342" s="6"/>
      <c r="MPK342" s="6"/>
      <c r="MPL342" s="6"/>
      <c r="MPM342" s="6"/>
      <c r="MPN342" s="6"/>
      <c r="MPO342" s="6"/>
      <c r="MPP342" s="6"/>
      <c r="MPQ342" s="6"/>
      <c r="MPR342" s="6"/>
      <c r="MPS342" s="6"/>
      <c r="MPT342" s="6"/>
      <c r="MPU342" s="6"/>
      <c r="MPV342" s="6"/>
      <c r="MPW342" s="6"/>
      <c r="MPX342" s="6"/>
      <c r="MPY342" s="6"/>
      <c r="MPZ342" s="6"/>
      <c r="MQA342" s="6"/>
      <c r="MQB342" s="6"/>
      <c r="MQC342" s="6"/>
      <c r="MQD342" s="6"/>
      <c r="MQE342" s="6"/>
      <c r="MQF342" s="6"/>
      <c r="MQG342" s="6"/>
      <c r="MQH342" s="6"/>
      <c r="MQI342" s="6"/>
      <c r="MQJ342" s="6"/>
      <c r="MQK342" s="6"/>
      <c r="MQL342" s="6"/>
      <c r="MQM342" s="6"/>
      <c r="MQN342" s="6"/>
      <c r="MQO342" s="6"/>
      <c r="MQP342" s="6"/>
      <c r="MQQ342" s="6"/>
      <c r="MQR342" s="6"/>
      <c r="MQS342" s="6"/>
      <c r="MQT342" s="6"/>
      <c r="MQU342" s="6"/>
      <c r="MQV342" s="6"/>
      <c r="MQW342" s="6"/>
      <c r="MQX342" s="6"/>
      <c r="MQY342" s="6"/>
      <c r="MQZ342" s="6"/>
      <c r="MRA342" s="6"/>
      <c r="MRB342" s="6"/>
      <c r="MRC342" s="6"/>
      <c r="MRD342" s="6"/>
      <c r="MRE342" s="6"/>
      <c r="MRF342" s="6"/>
      <c r="MRG342" s="6"/>
      <c r="MRH342" s="6"/>
      <c r="MRI342" s="6"/>
      <c r="MRJ342" s="6"/>
      <c r="MRK342" s="6"/>
      <c r="MRL342" s="6"/>
      <c r="MRM342" s="6"/>
      <c r="MRN342" s="6"/>
      <c r="MRO342" s="6"/>
      <c r="MRP342" s="6"/>
      <c r="MRQ342" s="6"/>
      <c r="MRR342" s="6"/>
      <c r="MRS342" s="6"/>
      <c r="MRT342" s="6"/>
      <c r="MRU342" s="6"/>
      <c r="MRV342" s="6"/>
      <c r="MRW342" s="6"/>
      <c r="MRX342" s="6"/>
      <c r="MRY342" s="6"/>
      <c r="MRZ342" s="6"/>
      <c r="MSA342" s="6"/>
      <c r="MSB342" s="6"/>
      <c r="MSC342" s="6"/>
      <c r="MSD342" s="6"/>
      <c r="MSE342" s="6"/>
      <c r="MSF342" s="6"/>
      <c r="MSG342" s="6"/>
      <c r="MSH342" s="6"/>
      <c r="MSI342" s="6"/>
      <c r="MSJ342" s="6"/>
      <c r="MSK342" s="6"/>
      <c r="MSL342" s="6"/>
      <c r="MSM342" s="6"/>
      <c r="MSN342" s="6"/>
      <c r="MSO342" s="6"/>
      <c r="MSP342" s="6"/>
      <c r="MSQ342" s="6"/>
      <c r="MSR342" s="6"/>
      <c r="MSS342" s="6"/>
      <c r="MST342" s="6"/>
      <c r="MSU342" s="6"/>
      <c r="MSV342" s="6"/>
      <c r="MSW342" s="6"/>
      <c r="MSX342" s="6"/>
      <c r="MSY342" s="6"/>
      <c r="MSZ342" s="6"/>
      <c r="MTA342" s="6"/>
      <c r="MTB342" s="6"/>
      <c r="MTC342" s="6"/>
      <c r="MTD342" s="6"/>
      <c r="MTE342" s="6"/>
      <c r="MTF342" s="6"/>
      <c r="MTG342" s="6"/>
      <c r="MTH342" s="6"/>
      <c r="MTI342" s="6"/>
      <c r="MTJ342" s="6"/>
      <c r="MTK342" s="6"/>
      <c r="MTL342" s="6"/>
      <c r="MTM342" s="6"/>
      <c r="MTN342" s="6"/>
      <c r="MTO342" s="6"/>
      <c r="MTP342" s="6"/>
      <c r="MTQ342" s="6"/>
      <c r="MTR342" s="6"/>
      <c r="MTS342" s="6"/>
      <c r="MTT342" s="6"/>
      <c r="MTU342" s="6"/>
      <c r="MTV342" s="6"/>
      <c r="MTW342" s="6"/>
      <c r="MTX342" s="6"/>
      <c r="MTY342" s="6"/>
      <c r="MTZ342" s="6"/>
      <c r="MUA342" s="6"/>
      <c r="MUB342" s="6"/>
      <c r="MUC342" s="6"/>
      <c r="MUD342" s="6"/>
      <c r="MUE342" s="6"/>
      <c r="MUF342" s="6"/>
      <c r="MUG342" s="6"/>
      <c r="MUH342" s="6"/>
      <c r="MUI342" s="6"/>
      <c r="MUJ342" s="6"/>
      <c r="MUK342" s="6"/>
      <c r="MUL342" s="6"/>
      <c r="MUM342" s="6"/>
      <c r="MUN342" s="6"/>
      <c r="MUO342" s="6"/>
      <c r="MUP342" s="6"/>
      <c r="MUQ342" s="6"/>
      <c r="MUR342" s="6"/>
      <c r="MUS342" s="6"/>
      <c r="MUT342" s="6"/>
      <c r="MUU342" s="6"/>
      <c r="MUV342" s="6"/>
      <c r="MUW342" s="6"/>
      <c r="MUX342" s="6"/>
      <c r="MUY342" s="6"/>
      <c r="MUZ342" s="6"/>
      <c r="MVA342" s="6"/>
      <c r="MVB342" s="6"/>
      <c r="MVC342" s="6"/>
      <c r="MVD342" s="6"/>
      <c r="MVE342" s="6"/>
      <c r="MVF342" s="6"/>
      <c r="MVG342" s="6"/>
      <c r="MVH342" s="6"/>
      <c r="MVI342" s="6"/>
      <c r="MVJ342" s="6"/>
      <c r="MVK342" s="6"/>
      <c r="MVL342" s="6"/>
      <c r="MVM342" s="6"/>
      <c r="MVN342" s="6"/>
      <c r="MVO342" s="6"/>
      <c r="MVP342" s="6"/>
      <c r="MVQ342" s="6"/>
      <c r="MVR342" s="6"/>
      <c r="MVS342" s="6"/>
      <c r="MVT342" s="6"/>
      <c r="MVU342" s="6"/>
      <c r="MVV342" s="6"/>
      <c r="MVW342" s="6"/>
      <c r="MVX342" s="6"/>
      <c r="MVY342" s="6"/>
      <c r="MVZ342" s="6"/>
      <c r="MWA342" s="6"/>
      <c r="MWB342" s="6"/>
      <c r="MWC342" s="6"/>
      <c r="MWD342" s="6"/>
      <c r="MWE342" s="6"/>
      <c r="MWF342" s="6"/>
      <c r="MWG342" s="6"/>
      <c r="MWH342" s="6"/>
      <c r="MWI342" s="6"/>
      <c r="MWJ342" s="6"/>
      <c r="MWK342" s="6"/>
      <c r="MWL342" s="6"/>
      <c r="MWM342" s="6"/>
      <c r="MWN342" s="6"/>
      <c r="MWO342" s="6"/>
      <c r="MWP342" s="6"/>
      <c r="MWQ342" s="6"/>
      <c r="MWR342" s="6"/>
      <c r="MWS342" s="6"/>
      <c r="MWT342" s="6"/>
      <c r="MWU342" s="6"/>
      <c r="MWV342" s="6"/>
      <c r="MWW342" s="6"/>
      <c r="MWX342" s="6"/>
      <c r="MWY342" s="6"/>
      <c r="MWZ342" s="6"/>
      <c r="MXA342" s="6"/>
      <c r="MXB342" s="6"/>
      <c r="MXC342" s="6"/>
      <c r="MXD342" s="6"/>
      <c r="MXE342" s="6"/>
      <c r="MXF342" s="6"/>
      <c r="MXG342" s="6"/>
      <c r="MXH342" s="6"/>
      <c r="MXI342" s="6"/>
      <c r="MXJ342" s="6"/>
      <c r="MXK342" s="6"/>
      <c r="MXL342" s="6"/>
      <c r="MXM342" s="6"/>
      <c r="MXN342" s="6"/>
      <c r="MXO342" s="6"/>
      <c r="MXP342" s="6"/>
      <c r="MXQ342" s="6"/>
      <c r="MXR342" s="6"/>
      <c r="MXS342" s="6"/>
      <c r="MXT342" s="6"/>
      <c r="MXU342" s="6"/>
      <c r="MXV342" s="6"/>
      <c r="MXW342" s="6"/>
      <c r="MXX342" s="6"/>
      <c r="MXY342" s="6"/>
      <c r="MXZ342" s="6"/>
      <c r="MYA342" s="6"/>
      <c r="MYB342" s="6"/>
      <c r="MYC342" s="6"/>
      <c r="MYD342" s="6"/>
      <c r="MYE342" s="6"/>
      <c r="MYF342" s="6"/>
      <c r="MYG342" s="6"/>
      <c r="MYH342" s="6"/>
      <c r="MYI342" s="6"/>
      <c r="MYJ342" s="6"/>
      <c r="MYK342" s="6"/>
      <c r="MYL342" s="6"/>
      <c r="MYM342" s="6"/>
      <c r="MYN342" s="6"/>
      <c r="MYO342" s="6"/>
      <c r="MYP342" s="6"/>
      <c r="MYQ342" s="6"/>
      <c r="MYR342" s="6"/>
      <c r="MYS342" s="6"/>
      <c r="MYT342" s="6"/>
      <c r="MYU342" s="6"/>
      <c r="MYV342" s="6"/>
      <c r="MYW342" s="6"/>
      <c r="MYX342" s="6"/>
      <c r="MYY342" s="6"/>
      <c r="MYZ342" s="6"/>
      <c r="MZA342" s="6"/>
      <c r="MZB342" s="6"/>
      <c r="MZC342" s="6"/>
      <c r="MZD342" s="6"/>
      <c r="MZE342" s="6"/>
      <c r="MZF342" s="6"/>
      <c r="MZG342" s="6"/>
      <c r="MZH342" s="6"/>
      <c r="MZI342" s="6"/>
      <c r="MZJ342" s="6"/>
      <c r="MZK342" s="6"/>
      <c r="MZL342" s="6"/>
      <c r="MZM342" s="6"/>
      <c r="MZN342" s="6"/>
      <c r="MZO342" s="6"/>
      <c r="MZP342" s="6"/>
      <c r="MZQ342" s="6"/>
      <c r="MZR342" s="6"/>
      <c r="MZS342" s="6"/>
      <c r="MZT342" s="6"/>
      <c r="MZU342" s="6"/>
      <c r="MZV342" s="6"/>
      <c r="MZW342" s="6"/>
      <c r="MZX342" s="6"/>
      <c r="MZY342" s="6"/>
      <c r="MZZ342" s="6"/>
      <c r="NAA342" s="6"/>
      <c r="NAB342" s="6"/>
      <c r="NAC342" s="6"/>
      <c r="NAD342" s="6"/>
      <c r="NAE342" s="6"/>
      <c r="NAF342" s="6"/>
      <c r="NAG342" s="6"/>
      <c r="NAH342" s="6"/>
      <c r="NAI342" s="6"/>
      <c r="NAJ342" s="6"/>
      <c r="NAK342" s="6"/>
      <c r="NAL342" s="6"/>
      <c r="NAM342" s="6"/>
      <c r="NAN342" s="6"/>
      <c r="NAO342" s="6"/>
      <c r="NAP342" s="6"/>
      <c r="NAQ342" s="6"/>
      <c r="NAR342" s="6"/>
      <c r="NAS342" s="6"/>
      <c r="NAT342" s="6"/>
      <c r="NAU342" s="6"/>
      <c r="NAV342" s="6"/>
      <c r="NAW342" s="6"/>
      <c r="NAX342" s="6"/>
      <c r="NAY342" s="6"/>
      <c r="NAZ342" s="6"/>
      <c r="NBA342" s="6"/>
      <c r="NBB342" s="6"/>
      <c r="NBC342" s="6"/>
      <c r="NBD342" s="6"/>
      <c r="NBE342" s="6"/>
      <c r="NBF342" s="6"/>
      <c r="NBG342" s="6"/>
      <c r="NBH342" s="6"/>
      <c r="NBI342" s="6"/>
      <c r="NBJ342" s="6"/>
      <c r="NBK342" s="6"/>
      <c r="NBL342" s="6"/>
      <c r="NBM342" s="6"/>
      <c r="NBN342" s="6"/>
      <c r="NBO342" s="6"/>
      <c r="NBP342" s="6"/>
      <c r="NBQ342" s="6"/>
      <c r="NBR342" s="6"/>
      <c r="NBS342" s="6"/>
      <c r="NBT342" s="6"/>
      <c r="NBU342" s="6"/>
      <c r="NBV342" s="6"/>
      <c r="NBW342" s="6"/>
      <c r="NBX342" s="6"/>
      <c r="NBY342" s="6"/>
      <c r="NBZ342" s="6"/>
      <c r="NCA342" s="6"/>
      <c r="NCB342" s="6"/>
      <c r="NCC342" s="6"/>
      <c r="NCD342" s="6"/>
      <c r="NCE342" s="6"/>
      <c r="NCF342" s="6"/>
      <c r="NCG342" s="6"/>
      <c r="NCH342" s="6"/>
      <c r="NCI342" s="6"/>
      <c r="NCJ342" s="6"/>
      <c r="NCK342" s="6"/>
      <c r="NCL342" s="6"/>
      <c r="NCM342" s="6"/>
      <c r="NCN342" s="6"/>
      <c r="NCO342" s="6"/>
      <c r="NCP342" s="6"/>
      <c r="NCQ342" s="6"/>
      <c r="NCR342" s="6"/>
      <c r="NCS342" s="6"/>
      <c r="NCT342" s="6"/>
      <c r="NCU342" s="6"/>
      <c r="NCV342" s="6"/>
      <c r="NCW342" s="6"/>
      <c r="NCX342" s="6"/>
      <c r="NCY342" s="6"/>
      <c r="NCZ342" s="6"/>
      <c r="NDA342" s="6"/>
      <c r="NDB342" s="6"/>
      <c r="NDC342" s="6"/>
      <c r="NDD342" s="6"/>
      <c r="NDE342" s="6"/>
      <c r="NDF342" s="6"/>
      <c r="NDG342" s="6"/>
      <c r="NDH342" s="6"/>
      <c r="NDI342" s="6"/>
      <c r="NDJ342" s="6"/>
      <c r="NDK342" s="6"/>
      <c r="NDL342" s="6"/>
      <c r="NDM342" s="6"/>
      <c r="NDN342" s="6"/>
      <c r="NDO342" s="6"/>
      <c r="NDP342" s="6"/>
      <c r="NDQ342" s="6"/>
      <c r="NDR342" s="6"/>
      <c r="NDS342" s="6"/>
      <c r="NDT342" s="6"/>
      <c r="NDU342" s="6"/>
      <c r="NDV342" s="6"/>
      <c r="NDW342" s="6"/>
      <c r="NDX342" s="6"/>
      <c r="NDY342" s="6"/>
      <c r="NDZ342" s="6"/>
      <c r="NEA342" s="6"/>
      <c r="NEB342" s="6"/>
      <c r="NEC342" s="6"/>
      <c r="NED342" s="6"/>
      <c r="NEE342" s="6"/>
      <c r="NEF342" s="6"/>
      <c r="NEG342" s="6"/>
      <c r="NEH342" s="6"/>
      <c r="NEI342" s="6"/>
      <c r="NEJ342" s="6"/>
      <c r="NEK342" s="6"/>
      <c r="NEL342" s="6"/>
      <c r="NEM342" s="6"/>
      <c r="NEN342" s="6"/>
      <c r="NEO342" s="6"/>
      <c r="NEP342" s="6"/>
      <c r="NEQ342" s="6"/>
      <c r="NER342" s="6"/>
      <c r="NES342" s="6"/>
      <c r="NET342" s="6"/>
      <c r="NEU342" s="6"/>
      <c r="NEV342" s="6"/>
      <c r="NEW342" s="6"/>
      <c r="NEX342" s="6"/>
      <c r="NEY342" s="6"/>
      <c r="NEZ342" s="6"/>
      <c r="NFA342" s="6"/>
      <c r="NFB342" s="6"/>
      <c r="NFC342" s="6"/>
      <c r="NFD342" s="6"/>
      <c r="NFE342" s="6"/>
      <c r="NFF342" s="6"/>
      <c r="NFG342" s="6"/>
      <c r="NFH342" s="6"/>
      <c r="NFI342" s="6"/>
      <c r="NFJ342" s="6"/>
      <c r="NFK342" s="6"/>
      <c r="NFL342" s="6"/>
      <c r="NFM342" s="6"/>
      <c r="NFN342" s="6"/>
      <c r="NFO342" s="6"/>
      <c r="NFP342" s="6"/>
      <c r="NFQ342" s="6"/>
      <c r="NFR342" s="6"/>
      <c r="NFS342" s="6"/>
      <c r="NFT342" s="6"/>
      <c r="NFU342" s="6"/>
      <c r="NFV342" s="6"/>
      <c r="NFW342" s="6"/>
      <c r="NFX342" s="6"/>
      <c r="NFY342" s="6"/>
      <c r="NFZ342" s="6"/>
      <c r="NGA342" s="6"/>
      <c r="NGB342" s="6"/>
      <c r="NGC342" s="6"/>
      <c r="NGD342" s="6"/>
      <c r="NGE342" s="6"/>
      <c r="NGF342" s="6"/>
      <c r="NGG342" s="6"/>
      <c r="NGH342" s="6"/>
      <c r="NGI342" s="6"/>
      <c r="NGJ342" s="6"/>
      <c r="NGK342" s="6"/>
      <c r="NGL342" s="6"/>
      <c r="NGM342" s="6"/>
      <c r="NGN342" s="6"/>
      <c r="NGO342" s="6"/>
      <c r="NGP342" s="6"/>
      <c r="NGQ342" s="6"/>
      <c r="NGR342" s="6"/>
      <c r="NGS342" s="6"/>
      <c r="NGT342" s="6"/>
      <c r="NGU342" s="6"/>
      <c r="NGV342" s="6"/>
      <c r="NGW342" s="6"/>
      <c r="NGX342" s="6"/>
      <c r="NGY342" s="6"/>
      <c r="NGZ342" s="6"/>
      <c r="NHA342" s="6"/>
      <c r="NHB342" s="6"/>
      <c r="NHC342" s="6"/>
      <c r="NHD342" s="6"/>
      <c r="NHE342" s="6"/>
      <c r="NHF342" s="6"/>
      <c r="NHG342" s="6"/>
      <c r="NHH342" s="6"/>
      <c r="NHI342" s="6"/>
      <c r="NHJ342" s="6"/>
      <c r="NHK342" s="6"/>
      <c r="NHL342" s="6"/>
      <c r="NHM342" s="6"/>
      <c r="NHN342" s="6"/>
      <c r="NHO342" s="6"/>
      <c r="NHP342" s="6"/>
      <c r="NHQ342" s="6"/>
      <c r="NHR342" s="6"/>
      <c r="NHS342" s="6"/>
      <c r="NHT342" s="6"/>
      <c r="NHU342" s="6"/>
      <c r="NHV342" s="6"/>
      <c r="NHW342" s="6"/>
      <c r="NHX342" s="6"/>
      <c r="NHY342" s="6"/>
      <c r="NHZ342" s="6"/>
      <c r="NIA342" s="6"/>
      <c r="NIB342" s="6"/>
      <c r="NIC342" s="6"/>
      <c r="NID342" s="6"/>
      <c r="NIE342" s="6"/>
      <c r="NIF342" s="6"/>
      <c r="NIG342" s="6"/>
      <c r="NIH342" s="6"/>
      <c r="NII342" s="6"/>
      <c r="NIJ342" s="6"/>
      <c r="NIK342" s="6"/>
      <c r="NIL342" s="6"/>
      <c r="NIM342" s="6"/>
      <c r="NIN342" s="6"/>
      <c r="NIO342" s="6"/>
      <c r="NIP342" s="6"/>
      <c r="NIQ342" s="6"/>
      <c r="NIR342" s="6"/>
      <c r="NIS342" s="6"/>
      <c r="NIT342" s="6"/>
      <c r="NIU342" s="6"/>
      <c r="NIV342" s="6"/>
      <c r="NIW342" s="6"/>
      <c r="NIX342" s="6"/>
      <c r="NIY342" s="6"/>
      <c r="NIZ342" s="6"/>
      <c r="NJA342" s="6"/>
      <c r="NJB342" s="6"/>
      <c r="NJC342" s="6"/>
      <c r="NJD342" s="6"/>
      <c r="NJE342" s="6"/>
      <c r="NJF342" s="6"/>
      <c r="NJG342" s="6"/>
      <c r="NJH342" s="6"/>
      <c r="NJI342" s="6"/>
      <c r="NJJ342" s="6"/>
      <c r="NJK342" s="6"/>
      <c r="NJL342" s="6"/>
      <c r="NJM342" s="6"/>
      <c r="NJN342" s="6"/>
      <c r="NJO342" s="6"/>
      <c r="NJP342" s="6"/>
      <c r="NJQ342" s="6"/>
      <c r="NJR342" s="6"/>
      <c r="NJS342" s="6"/>
      <c r="NJT342" s="6"/>
      <c r="NJU342" s="6"/>
      <c r="NJV342" s="6"/>
      <c r="NJW342" s="6"/>
      <c r="NJX342" s="6"/>
      <c r="NJY342" s="6"/>
      <c r="NJZ342" s="6"/>
      <c r="NKA342" s="6"/>
      <c r="NKB342" s="6"/>
      <c r="NKC342" s="6"/>
      <c r="NKD342" s="6"/>
      <c r="NKE342" s="6"/>
      <c r="NKF342" s="6"/>
      <c r="NKG342" s="6"/>
      <c r="NKH342" s="6"/>
      <c r="NKI342" s="6"/>
      <c r="NKJ342" s="6"/>
      <c r="NKK342" s="6"/>
      <c r="NKL342" s="6"/>
      <c r="NKM342" s="6"/>
      <c r="NKN342" s="6"/>
      <c r="NKO342" s="6"/>
      <c r="NKP342" s="6"/>
      <c r="NKQ342" s="6"/>
      <c r="NKR342" s="6"/>
      <c r="NKS342" s="6"/>
      <c r="NKT342" s="6"/>
      <c r="NKU342" s="6"/>
      <c r="NKV342" s="6"/>
      <c r="NKW342" s="6"/>
      <c r="NKX342" s="6"/>
      <c r="NKY342" s="6"/>
      <c r="NKZ342" s="6"/>
      <c r="NLA342" s="6"/>
      <c r="NLB342" s="6"/>
      <c r="NLC342" s="6"/>
      <c r="NLD342" s="6"/>
      <c r="NLE342" s="6"/>
      <c r="NLF342" s="6"/>
      <c r="NLG342" s="6"/>
      <c r="NLH342" s="6"/>
      <c r="NLI342" s="6"/>
      <c r="NLJ342" s="6"/>
      <c r="NLK342" s="6"/>
      <c r="NLL342" s="6"/>
      <c r="NLM342" s="6"/>
      <c r="NLN342" s="6"/>
      <c r="NLO342" s="6"/>
      <c r="NLP342" s="6"/>
      <c r="NLQ342" s="6"/>
      <c r="NLR342" s="6"/>
      <c r="NLS342" s="6"/>
      <c r="NLT342" s="6"/>
      <c r="NLU342" s="6"/>
      <c r="NLV342" s="6"/>
      <c r="NLW342" s="6"/>
      <c r="NLX342" s="6"/>
      <c r="NLY342" s="6"/>
      <c r="NLZ342" s="6"/>
      <c r="NMA342" s="6"/>
      <c r="NMB342" s="6"/>
      <c r="NMC342" s="6"/>
      <c r="NMD342" s="6"/>
      <c r="NME342" s="6"/>
      <c r="NMF342" s="6"/>
      <c r="NMG342" s="6"/>
      <c r="NMH342" s="6"/>
      <c r="NMI342" s="6"/>
      <c r="NMJ342" s="6"/>
      <c r="NMK342" s="6"/>
      <c r="NML342" s="6"/>
      <c r="NMM342" s="6"/>
      <c r="NMN342" s="6"/>
      <c r="NMO342" s="6"/>
      <c r="NMP342" s="6"/>
      <c r="NMQ342" s="6"/>
      <c r="NMR342" s="6"/>
      <c r="NMS342" s="6"/>
      <c r="NMT342" s="6"/>
      <c r="NMU342" s="6"/>
      <c r="NMV342" s="6"/>
      <c r="NMW342" s="6"/>
      <c r="NMX342" s="6"/>
      <c r="NMY342" s="6"/>
      <c r="NMZ342" s="6"/>
      <c r="NNA342" s="6"/>
      <c r="NNB342" s="6"/>
      <c r="NNC342" s="6"/>
      <c r="NND342" s="6"/>
      <c r="NNE342" s="6"/>
      <c r="NNF342" s="6"/>
      <c r="NNG342" s="6"/>
      <c r="NNH342" s="6"/>
      <c r="NNI342" s="6"/>
      <c r="NNJ342" s="6"/>
      <c r="NNK342" s="6"/>
      <c r="NNL342" s="6"/>
      <c r="NNM342" s="6"/>
      <c r="NNN342" s="6"/>
      <c r="NNO342" s="6"/>
      <c r="NNP342" s="6"/>
      <c r="NNQ342" s="6"/>
      <c r="NNR342" s="6"/>
      <c r="NNS342" s="6"/>
      <c r="NNT342" s="6"/>
      <c r="NNU342" s="6"/>
      <c r="NNV342" s="6"/>
      <c r="NNW342" s="6"/>
      <c r="NNX342" s="6"/>
      <c r="NNY342" s="6"/>
      <c r="NNZ342" s="6"/>
      <c r="NOA342" s="6"/>
      <c r="NOB342" s="6"/>
      <c r="NOC342" s="6"/>
      <c r="NOD342" s="6"/>
      <c r="NOE342" s="6"/>
      <c r="NOF342" s="6"/>
      <c r="NOG342" s="6"/>
      <c r="NOH342" s="6"/>
      <c r="NOI342" s="6"/>
      <c r="NOJ342" s="6"/>
      <c r="NOK342" s="6"/>
      <c r="NOL342" s="6"/>
      <c r="NOM342" s="6"/>
      <c r="NON342" s="6"/>
      <c r="NOO342" s="6"/>
      <c r="NOP342" s="6"/>
      <c r="NOQ342" s="6"/>
      <c r="NOR342" s="6"/>
      <c r="NOS342" s="6"/>
      <c r="NOT342" s="6"/>
      <c r="NOU342" s="6"/>
      <c r="NOV342" s="6"/>
      <c r="NOW342" s="6"/>
      <c r="NOX342" s="6"/>
      <c r="NOY342" s="6"/>
      <c r="NOZ342" s="6"/>
      <c r="NPA342" s="6"/>
      <c r="NPB342" s="6"/>
      <c r="NPC342" s="6"/>
      <c r="NPD342" s="6"/>
      <c r="NPE342" s="6"/>
      <c r="NPF342" s="6"/>
      <c r="NPG342" s="6"/>
      <c r="NPH342" s="6"/>
      <c r="NPI342" s="6"/>
      <c r="NPJ342" s="6"/>
      <c r="NPK342" s="6"/>
      <c r="NPL342" s="6"/>
      <c r="NPM342" s="6"/>
      <c r="NPN342" s="6"/>
      <c r="NPO342" s="6"/>
      <c r="NPP342" s="6"/>
      <c r="NPQ342" s="6"/>
      <c r="NPR342" s="6"/>
      <c r="NPS342" s="6"/>
      <c r="NPT342" s="6"/>
      <c r="NPU342" s="6"/>
      <c r="NPV342" s="6"/>
      <c r="NPW342" s="6"/>
      <c r="NPX342" s="6"/>
      <c r="NPY342" s="6"/>
      <c r="NPZ342" s="6"/>
      <c r="NQA342" s="6"/>
      <c r="NQB342" s="6"/>
      <c r="NQC342" s="6"/>
      <c r="NQD342" s="6"/>
      <c r="NQE342" s="6"/>
      <c r="NQF342" s="6"/>
      <c r="NQG342" s="6"/>
      <c r="NQH342" s="6"/>
      <c r="NQI342" s="6"/>
      <c r="NQJ342" s="6"/>
      <c r="NQK342" s="6"/>
      <c r="NQL342" s="6"/>
      <c r="NQM342" s="6"/>
      <c r="NQN342" s="6"/>
      <c r="NQO342" s="6"/>
      <c r="NQP342" s="6"/>
      <c r="NQQ342" s="6"/>
      <c r="NQR342" s="6"/>
      <c r="NQS342" s="6"/>
      <c r="NQT342" s="6"/>
      <c r="NQU342" s="6"/>
      <c r="NQV342" s="6"/>
      <c r="NQW342" s="6"/>
      <c r="NQX342" s="6"/>
      <c r="NQY342" s="6"/>
      <c r="NQZ342" s="6"/>
      <c r="NRA342" s="6"/>
      <c r="NRB342" s="6"/>
      <c r="NRC342" s="6"/>
      <c r="NRD342" s="6"/>
      <c r="NRE342" s="6"/>
      <c r="NRF342" s="6"/>
      <c r="NRG342" s="6"/>
      <c r="NRH342" s="6"/>
      <c r="NRI342" s="6"/>
      <c r="NRJ342" s="6"/>
      <c r="NRK342" s="6"/>
      <c r="NRL342" s="6"/>
      <c r="NRM342" s="6"/>
      <c r="NRN342" s="6"/>
      <c r="NRO342" s="6"/>
      <c r="NRP342" s="6"/>
      <c r="NRQ342" s="6"/>
      <c r="NRR342" s="6"/>
      <c r="NRS342" s="6"/>
      <c r="NRT342" s="6"/>
      <c r="NRU342" s="6"/>
      <c r="NRV342" s="6"/>
      <c r="NRW342" s="6"/>
      <c r="NRX342" s="6"/>
      <c r="NRY342" s="6"/>
      <c r="NRZ342" s="6"/>
      <c r="NSA342" s="6"/>
      <c r="NSB342" s="6"/>
      <c r="NSC342" s="6"/>
      <c r="NSD342" s="6"/>
      <c r="NSE342" s="6"/>
      <c r="NSF342" s="6"/>
      <c r="NSG342" s="6"/>
      <c r="NSH342" s="6"/>
      <c r="NSI342" s="6"/>
      <c r="NSJ342" s="6"/>
      <c r="NSK342" s="6"/>
      <c r="NSL342" s="6"/>
      <c r="NSM342" s="6"/>
      <c r="NSN342" s="6"/>
      <c r="NSO342" s="6"/>
      <c r="NSP342" s="6"/>
      <c r="NSQ342" s="6"/>
      <c r="NSR342" s="6"/>
      <c r="NSS342" s="6"/>
      <c r="NST342" s="6"/>
      <c r="NSU342" s="6"/>
      <c r="NSV342" s="6"/>
      <c r="NSW342" s="6"/>
      <c r="NSX342" s="6"/>
      <c r="NSY342" s="6"/>
      <c r="NSZ342" s="6"/>
      <c r="NTA342" s="6"/>
      <c r="NTB342" s="6"/>
      <c r="NTC342" s="6"/>
      <c r="NTD342" s="6"/>
      <c r="NTE342" s="6"/>
      <c r="NTF342" s="6"/>
      <c r="NTG342" s="6"/>
      <c r="NTH342" s="6"/>
      <c r="NTI342" s="6"/>
      <c r="NTJ342" s="6"/>
      <c r="NTK342" s="6"/>
      <c r="NTL342" s="6"/>
      <c r="NTM342" s="6"/>
      <c r="NTN342" s="6"/>
      <c r="NTO342" s="6"/>
      <c r="NTP342" s="6"/>
      <c r="NTQ342" s="6"/>
      <c r="NTR342" s="6"/>
      <c r="NTS342" s="6"/>
      <c r="NTT342" s="6"/>
      <c r="NTU342" s="6"/>
      <c r="NTV342" s="6"/>
      <c r="NTW342" s="6"/>
      <c r="NTX342" s="6"/>
      <c r="NTY342" s="6"/>
      <c r="NTZ342" s="6"/>
      <c r="NUA342" s="6"/>
      <c r="NUB342" s="6"/>
      <c r="NUC342" s="6"/>
      <c r="NUD342" s="6"/>
      <c r="NUE342" s="6"/>
      <c r="NUF342" s="6"/>
      <c r="NUG342" s="6"/>
      <c r="NUH342" s="6"/>
      <c r="NUI342" s="6"/>
      <c r="NUJ342" s="6"/>
      <c r="NUK342" s="6"/>
      <c r="NUL342" s="6"/>
      <c r="NUM342" s="6"/>
      <c r="NUN342" s="6"/>
      <c r="NUO342" s="6"/>
      <c r="NUP342" s="6"/>
      <c r="NUQ342" s="6"/>
      <c r="NUR342" s="6"/>
      <c r="NUS342" s="6"/>
      <c r="NUT342" s="6"/>
      <c r="NUU342" s="6"/>
      <c r="NUV342" s="6"/>
      <c r="NUW342" s="6"/>
      <c r="NUX342" s="6"/>
      <c r="NUY342" s="6"/>
      <c r="NUZ342" s="6"/>
      <c r="NVA342" s="6"/>
      <c r="NVB342" s="6"/>
      <c r="NVC342" s="6"/>
      <c r="NVD342" s="6"/>
      <c r="NVE342" s="6"/>
      <c r="NVF342" s="6"/>
      <c r="NVG342" s="6"/>
      <c r="NVH342" s="6"/>
      <c r="NVI342" s="6"/>
      <c r="NVJ342" s="6"/>
      <c r="NVK342" s="6"/>
      <c r="NVL342" s="6"/>
      <c r="NVM342" s="6"/>
      <c r="NVN342" s="6"/>
      <c r="NVO342" s="6"/>
      <c r="NVP342" s="6"/>
      <c r="NVQ342" s="6"/>
      <c r="NVR342" s="6"/>
      <c r="NVS342" s="6"/>
      <c r="NVT342" s="6"/>
      <c r="NVU342" s="6"/>
      <c r="NVV342" s="6"/>
      <c r="NVW342" s="6"/>
      <c r="NVX342" s="6"/>
      <c r="NVY342" s="6"/>
      <c r="NVZ342" s="6"/>
      <c r="NWA342" s="6"/>
      <c r="NWB342" s="6"/>
      <c r="NWC342" s="6"/>
      <c r="NWD342" s="6"/>
      <c r="NWE342" s="6"/>
      <c r="NWF342" s="6"/>
      <c r="NWG342" s="6"/>
      <c r="NWH342" s="6"/>
      <c r="NWI342" s="6"/>
      <c r="NWJ342" s="6"/>
      <c r="NWK342" s="6"/>
      <c r="NWL342" s="6"/>
      <c r="NWM342" s="6"/>
      <c r="NWN342" s="6"/>
      <c r="NWO342" s="6"/>
      <c r="NWP342" s="6"/>
      <c r="NWQ342" s="6"/>
      <c r="NWR342" s="6"/>
      <c r="NWS342" s="6"/>
      <c r="NWT342" s="6"/>
      <c r="NWU342" s="6"/>
      <c r="NWV342" s="6"/>
      <c r="NWW342" s="6"/>
      <c r="NWX342" s="6"/>
      <c r="NWY342" s="6"/>
      <c r="NWZ342" s="6"/>
      <c r="NXA342" s="6"/>
      <c r="NXB342" s="6"/>
      <c r="NXC342" s="6"/>
      <c r="NXD342" s="6"/>
      <c r="NXE342" s="6"/>
      <c r="NXF342" s="6"/>
      <c r="NXG342" s="6"/>
      <c r="NXH342" s="6"/>
      <c r="NXI342" s="6"/>
      <c r="NXJ342" s="6"/>
      <c r="NXK342" s="6"/>
      <c r="NXL342" s="6"/>
      <c r="NXM342" s="6"/>
      <c r="NXN342" s="6"/>
      <c r="NXO342" s="6"/>
      <c r="NXP342" s="6"/>
      <c r="NXQ342" s="6"/>
      <c r="NXR342" s="6"/>
      <c r="NXS342" s="6"/>
      <c r="NXT342" s="6"/>
      <c r="NXU342" s="6"/>
      <c r="NXV342" s="6"/>
      <c r="NXW342" s="6"/>
      <c r="NXX342" s="6"/>
      <c r="NXY342" s="6"/>
      <c r="NXZ342" s="6"/>
      <c r="NYA342" s="6"/>
      <c r="NYB342" s="6"/>
      <c r="NYC342" s="6"/>
      <c r="NYD342" s="6"/>
      <c r="NYE342" s="6"/>
      <c r="NYF342" s="6"/>
      <c r="NYG342" s="6"/>
      <c r="NYH342" s="6"/>
      <c r="NYI342" s="6"/>
      <c r="NYJ342" s="6"/>
      <c r="NYK342" s="6"/>
      <c r="NYL342" s="6"/>
      <c r="NYM342" s="6"/>
      <c r="NYN342" s="6"/>
      <c r="NYO342" s="6"/>
      <c r="NYP342" s="6"/>
      <c r="NYQ342" s="6"/>
      <c r="NYR342" s="6"/>
      <c r="NYS342" s="6"/>
      <c r="NYT342" s="6"/>
      <c r="NYU342" s="6"/>
      <c r="NYV342" s="6"/>
      <c r="NYW342" s="6"/>
      <c r="NYX342" s="6"/>
      <c r="NYY342" s="6"/>
      <c r="NYZ342" s="6"/>
      <c r="NZA342" s="6"/>
      <c r="NZB342" s="6"/>
      <c r="NZC342" s="6"/>
      <c r="NZD342" s="6"/>
      <c r="NZE342" s="6"/>
      <c r="NZF342" s="6"/>
      <c r="NZG342" s="6"/>
      <c r="NZH342" s="6"/>
      <c r="NZI342" s="6"/>
      <c r="NZJ342" s="6"/>
      <c r="NZK342" s="6"/>
      <c r="NZL342" s="6"/>
      <c r="NZM342" s="6"/>
      <c r="NZN342" s="6"/>
      <c r="NZO342" s="6"/>
      <c r="NZP342" s="6"/>
      <c r="NZQ342" s="6"/>
      <c r="NZR342" s="6"/>
      <c r="NZS342" s="6"/>
      <c r="NZT342" s="6"/>
      <c r="NZU342" s="6"/>
      <c r="NZV342" s="6"/>
      <c r="NZW342" s="6"/>
      <c r="NZX342" s="6"/>
      <c r="NZY342" s="6"/>
      <c r="NZZ342" s="6"/>
      <c r="OAA342" s="6"/>
      <c r="OAB342" s="6"/>
      <c r="OAC342" s="6"/>
      <c r="OAD342" s="6"/>
      <c r="OAE342" s="6"/>
      <c r="OAF342" s="6"/>
      <c r="OAG342" s="6"/>
      <c r="OAH342" s="6"/>
      <c r="OAI342" s="6"/>
      <c r="OAJ342" s="6"/>
      <c r="OAK342" s="6"/>
      <c r="OAL342" s="6"/>
      <c r="OAM342" s="6"/>
      <c r="OAN342" s="6"/>
      <c r="OAO342" s="6"/>
      <c r="OAP342" s="6"/>
      <c r="OAQ342" s="6"/>
      <c r="OAR342" s="6"/>
      <c r="OAS342" s="6"/>
      <c r="OAT342" s="6"/>
      <c r="OAU342" s="6"/>
      <c r="OAV342" s="6"/>
      <c r="OAW342" s="6"/>
      <c r="OAX342" s="6"/>
      <c r="OAY342" s="6"/>
      <c r="OAZ342" s="6"/>
      <c r="OBA342" s="6"/>
      <c r="OBB342" s="6"/>
      <c r="OBC342" s="6"/>
      <c r="OBD342" s="6"/>
      <c r="OBE342" s="6"/>
      <c r="OBF342" s="6"/>
      <c r="OBG342" s="6"/>
      <c r="OBH342" s="6"/>
      <c r="OBI342" s="6"/>
      <c r="OBJ342" s="6"/>
      <c r="OBK342" s="6"/>
      <c r="OBL342" s="6"/>
      <c r="OBM342" s="6"/>
      <c r="OBN342" s="6"/>
      <c r="OBO342" s="6"/>
      <c r="OBP342" s="6"/>
      <c r="OBQ342" s="6"/>
      <c r="OBR342" s="6"/>
      <c r="OBS342" s="6"/>
      <c r="OBT342" s="6"/>
      <c r="OBU342" s="6"/>
      <c r="OBV342" s="6"/>
      <c r="OBW342" s="6"/>
      <c r="OBX342" s="6"/>
      <c r="OBY342" s="6"/>
      <c r="OBZ342" s="6"/>
      <c r="OCA342" s="6"/>
      <c r="OCB342" s="6"/>
      <c r="OCC342" s="6"/>
      <c r="OCD342" s="6"/>
      <c r="OCE342" s="6"/>
      <c r="OCF342" s="6"/>
      <c r="OCG342" s="6"/>
      <c r="OCH342" s="6"/>
      <c r="OCI342" s="6"/>
      <c r="OCJ342" s="6"/>
      <c r="OCK342" s="6"/>
      <c r="OCL342" s="6"/>
      <c r="OCM342" s="6"/>
      <c r="OCN342" s="6"/>
      <c r="OCO342" s="6"/>
      <c r="OCP342" s="6"/>
      <c r="OCQ342" s="6"/>
      <c r="OCR342" s="6"/>
      <c r="OCS342" s="6"/>
      <c r="OCT342" s="6"/>
      <c r="OCU342" s="6"/>
      <c r="OCV342" s="6"/>
      <c r="OCW342" s="6"/>
      <c r="OCX342" s="6"/>
      <c r="OCY342" s="6"/>
      <c r="OCZ342" s="6"/>
      <c r="ODA342" s="6"/>
      <c r="ODB342" s="6"/>
      <c r="ODC342" s="6"/>
      <c r="ODD342" s="6"/>
      <c r="ODE342" s="6"/>
      <c r="ODF342" s="6"/>
      <c r="ODG342" s="6"/>
      <c r="ODH342" s="6"/>
      <c r="ODI342" s="6"/>
      <c r="ODJ342" s="6"/>
      <c r="ODK342" s="6"/>
      <c r="ODL342" s="6"/>
      <c r="ODM342" s="6"/>
      <c r="ODN342" s="6"/>
      <c r="ODO342" s="6"/>
      <c r="ODP342" s="6"/>
      <c r="ODQ342" s="6"/>
      <c r="ODR342" s="6"/>
      <c r="ODS342" s="6"/>
      <c r="ODT342" s="6"/>
      <c r="ODU342" s="6"/>
      <c r="ODV342" s="6"/>
      <c r="ODW342" s="6"/>
      <c r="ODX342" s="6"/>
      <c r="ODY342" s="6"/>
      <c r="ODZ342" s="6"/>
      <c r="OEA342" s="6"/>
      <c r="OEB342" s="6"/>
      <c r="OEC342" s="6"/>
      <c r="OED342" s="6"/>
      <c r="OEE342" s="6"/>
      <c r="OEF342" s="6"/>
      <c r="OEG342" s="6"/>
      <c r="OEH342" s="6"/>
      <c r="OEI342" s="6"/>
      <c r="OEJ342" s="6"/>
      <c r="OEK342" s="6"/>
      <c r="OEL342" s="6"/>
      <c r="OEM342" s="6"/>
      <c r="OEN342" s="6"/>
      <c r="OEO342" s="6"/>
      <c r="OEP342" s="6"/>
      <c r="OEQ342" s="6"/>
      <c r="OER342" s="6"/>
      <c r="OES342" s="6"/>
      <c r="OET342" s="6"/>
      <c r="OEU342" s="6"/>
      <c r="OEV342" s="6"/>
      <c r="OEW342" s="6"/>
      <c r="OEX342" s="6"/>
      <c r="OEY342" s="6"/>
      <c r="OEZ342" s="6"/>
      <c r="OFA342" s="6"/>
      <c r="OFB342" s="6"/>
      <c r="OFC342" s="6"/>
      <c r="OFD342" s="6"/>
      <c r="OFE342" s="6"/>
      <c r="OFF342" s="6"/>
      <c r="OFG342" s="6"/>
      <c r="OFH342" s="6"/>
      <c r="OFI342" s="6"/>
      <c r="OFJ342" s="6"/>
      <c r="OFK342" s="6"/>
      <c r="OFL342" s="6"/>
      <c r="OFM342" s="6"/>
      <c r="OFN342" s="6"/>
      <c r="OFO342" s="6"/>
      <c r="OFP342" s="6"/>
      <c r="OFQ342" s="6"/>
      <c r="OFR342" s="6"/>
      <c r="OFS342" s="6"/>
      <c r="OFT342" s="6"/>
      <c r="OFU342" s="6"/>
      <c r="OFV342" s="6"/>
      <c r="OFW342" s="6"/>
      <c r="OFX342" s="6"/>
      <c r="OFY342" s="6"/>
      <c r="OFZ342" s="6"/>
      <c r="OGA342" s="6"/>
      <c r="OGB342" s="6"/>
      <c r="OGC342" s="6"/>
      <c r="OGD342" s="6"/>
      <c r="OGE342" s="6"/>
      <c r="OGF342" s="6"/>
      <c r="OGG342" s="6"/>
      <c r="OGH342" s="6"/>
      <c r="OGI342" s="6"/>
      <c r="OGJ342" s="6"/>
      <c r="OGK342" s="6"/>
      <c r="OGL342" s="6"/>
      <c r="OGM342" s="6"/>
      <c r="OGN342" s="6"/>
      <c r="OGO342" s="6"/>
      <c r="OGP342" s="6"/>
      <c r="OGQ342" s="6"/>
      <c r="OGR342" s="6"/>
      <c r="OGS342" s="6"/>
      <c r="OGT342" s="6"/>
      <c r="OGU342" s="6"/>
      <c r="OGV342" s="6"/>
      <c r="OGW342" s="6"/>
      <c r="OGX342" s="6"/>
      <c r="OGY342" s="6"/>
      <c r="OGZ342" s="6"/>
      <c r="OHA342" s="6"/>
      <c r="OHB342" s="6"/>
      <c r="OHC342" s="6"/>
      <c r="OHD342" s="6"/>
      <c r="OHE342" s="6"/>
      <c r="OHF342" s="6"/>
      <c r="OHG342" s="6"/>
      <c r="OHH342" s="6"/>
      <c r="OHI342" s="6"/>
      <c r="OHJ342" s="6"/>
      <c r="OHK342" s="6"/>
      <c r="OHL342" s="6"/>
      <c r="OHM342" s="6"/>
      <c r="OHN342" s="6"/>
      <c r="OHO342" s="6"/>
      <c r="OHP342" s="6"/>
      <c r="OHQ342" s="6"/>
      <c r="OHR342" s="6"/>
      <c r="OHS342" s="6"/>
      <c r="OHT342" s="6"/>
      <c r="OHU342" s="6"/>
      <c r="OHV342" s="6"/>
      <c r="OHW342" s="6"/>
      <c r="OHX342" s="6"/>
      <c r="OHY342" s="6"/>
      <c r="OHZ342" s="6"/>
      <c r="OIA342" s="6"/>
      <c r="OIB342" s="6"/>
      <c r="OIC342" s="6"/>
      <c r="OID342" s="6"/>
      <c r="OIE342" s="6"/>
      <c r="OIF342" s="6"/>
      <c r="OIG342" s="6"/>
      <c r="OIH342" s="6"/>
      <c r="OII342" s="6"/>
      <c r="OIJ342" s="6"/>
      <c r="OIK342" s="6"/>
      <c r="OIL342" s="6"/>
      <c r="OIM342" s="6"/>
      <c r="OIN342" s="6"/>
      <c r="OIO342" s="6"/>
      <c r="OIP342" s="6"/>
      <c r="OIQ342" s="6"/>
      <c r="OIR342" s="6"/>
      <c r="OIS342" s="6"/>
      <c r="OIT342" s="6"/>
      <c r="OIU342" s="6"/>
      <c r="OIV342" s="6"/>
      <c r="OIW342" s="6"/>
      <c r="OIX342" s="6"/>
      <c r="OIY342" s="6"/>
      <c r="OIZ342" s="6"/>
      <c r="OJA342" s="6"/>
      <c r="OJB342" s="6"/>
      <c r="OJC342" s="6"/>
      <c r="OJD342" s="6"/>
      <c r="OJE342" s="6"/>
      <c r="OJF342" s="6"/>
      <c r="OJG342" s="6"/>
      <c r="OJH342" s="6"/>
      <c r="OJI342" s="6"/>
      <c r="OJJ342" s="6"/>
      <c r="OJK342" s="6"/>
      <c r="OJL342" s="6"/>
      <c r="OJM342" s="6"/>
      <c r="OJN342" s="6"/>
      <c r="OJO342" s="6"/>
      <c r="OJP342" s="6"/>
      <c r="OJQ342" s="6"/>
      <c r="OJR342" s="6"/>
      <c r="OJS342" s="6"/>
      <c r="OJT342" s="6"/>
      <c r="OJU342" s="6"/>
      <c r="OJV342" s="6"/>
      <c r="OJW342" s="6"/>
      <c r="OJX342" s="6"/>
      <c r="OJY342" s="6"/>
      <c r="OJZ342" s="6"/>
      <c r="OKA342" s="6"/>
      <c r="OKB342" s="6"/>
      <c r="OKC342" s="6"/>
      <c r="OKD342" s="6"/>
      <c r="OKE342" s="6"/>
      <c r="OKF342" s="6"/>
      <c r="OKG342" s="6"/>
      <c r="OKH342" s="6"/>
      <c r="OKI342" s="6"/>
      <c r="OKJ342" s="6"/>
      <c r="OKK342" s="6"/>
      <c r="OKL342" s="6"/>
      <c r="OKM342" s="6"/>
      <c r="OKN342" s="6"/>
      <c r="OKO342" s="6"/>
      <c r="OKP342" s="6"/>
      <c r="OKQ342" s="6"/>
      <c r="OKR342" s="6"/>
      <c r="OKS342" s="6"/>
      <c r="OKT342" s="6"/>
      <c r="OKU342" s="6"/>
      <c r="OKV342" s="6"/>
      <c r="OKW342" s="6"/>
      <c r="OKX342" s="6"/>
      <c r="OKY342" s="6"/>
      <c r="OKZ342" s="6"/>
      <c r="OLA342" s="6"/>
      <c r="OLB342" s="6"/>
      <c r="OLC342" s="6"/>
      <c r="OLD342" s="6"/>
      <c r="OLE342" s="6"/>
      <c r="OLF342" s="6"/>
      <c r="OLG342" s="6"/>
      <c r="OLH342" s="6"/>
      <c r="OLI342" s="6"/>
      <c r="OLJ342" s="6"/>
      <c r="OLK342" s="6"/>
      <c r="OLL342" s="6"/>
      <c r="OLM342" s="6"/>
      <c r="OLN342" s="6"/>
      <c r="OLO342" s="6"/>
      <c r="OLP342" s="6"/>
      <c r="OLQ342" s="6"/>
      <c r="OLR342" s="6"/>
      <c r="OLS342" s="6"/>
      <c r="OLT342" s="6"/>
      <c r="OLU342" s="6"/>
      <c r="OLV342" s="6"/>
      <c r="OLW342" s="6"/>
      <c r="OLX342" s="6"/>
      <c r="OLY342" s="6"/>
      <c r="OLZ342" s="6"/>
      <c r="OMA342" s="6"/>
      <c r="OMB342" s="6"/>
      <c r="OMC342" s="6"/>
      <c r="OMD342" s="6"/>
      <c r="OME342" s="6"/>
      <c r="OMF342" s="6"/>
      <c r="OMG342" s="6"/>
      <c r="OMH342" s="6"/>
      <c r="OMI342" s="6"/>
      <c r="OMJ342" s="6"/>
      <c r="OMK342" s="6"/>
      <c r="OML342" s="6"/>
      <c r="OMM342" s="6"/>
      <c r="OMN342" s="6"/>
      <c r="OMO342" s="6"/>
      <c r="OMP342" s="6"/>
      <c r="OMQ342" s="6"/>
      <c r="OMR342" s="6"/>
      <c r="OMS342" s="6"/>
      <c r="OMT342" s="6"/>
      <c r="OMU342" s="6"/>
      <c r="OMV342" s="6"/>
      <c r="OMW342" s="6"/>
      <c r="OMX342" s="6"/>
      <c r="OMY342" s="6"/>
      <c r="OMZ342" s="6"/>
      <c r="ONA342" s="6"/>
      <c r="ONB342" s="6"/>
      <c r="ONC342" s="6"/>
      <c r="OND342" s="6"/>
      <c r="ONE342" s="6"/>
      <c r="ONF342" s="6"/>
      <c r="ONG342" s="6"/>
      <c r="ONH342" s="6"/>
      <c r="ONI342" s="6"/>
      <c r="ONJ342" s="6"/>
      <c r="ONK342" s="6"/>
      <c r="ONL342" s="6"/>
      <c r="ONM342" s="6"/>
      <c r="ONN342" s="6"/>
      <c r="ONO342" s="6"/>
      <c r="ONP342" s="6"/>
      <c r="ONQ342" s="6"/>
      <c r="ONR342" s="6"/>
      <c r="ONS342" s="6"/>
      <c r="ONT342" s="6"/>
      <c r="ONU342" s="6"/>
      <c r="ONV342" s="6"/>
      <c r="ONW342" s="6"/>
      <c r="ONX342" s="6"/>
      <c r="ONY342" s="6"/>
      <c r="ONZ342" s="6"/>
      <c r="OOA342" s="6"/>
      <c r="OOB342" s="6"/>
      <c r="OOC342" s="6"/>
      <c r="OOD342" s="6"/>
      <c r="OOE342" s="6"/>
      <c r="OOF342" s="6"/>
      <c r="OOG342" s="6"/>
      <c r="OOH342" s="6"/>
      <c r="OOI342" s="6"/>
      <c r="OOJ342" s="6"/>
      <c r="OOK342" s="6"/>
      <c r="OOL342" s="6"/>
      <c r="OOM342" s="6"/>
      <c r="OON342" s="6"/>
      <c r="OOO342" s="6"/>
      <c r="OOP342" s="6"/>
      <c r="OOQ342" s="6"/>
      <c r="OOR342" s="6"/>
      <c r="OOS342" s="6"/>
      <c r="OOT342" s="6"/>
      <c r="OOU342" s="6"/>
      <c r="OOV342" s="6"/>
      <c r="OOW342" s="6"/>
      <c r="OOX342" s="6"/>
      <c r="OOY342" s="6"/>
      <c r="OOZ342" s="6"/>
      <c r="OPA342" s="6"/>
      <c r="OPB342" s="6"/>
      <c r="OPC342" s="6"/>
      <c r="OPD342" s="6"/>
      <c r="OPE342" s="6"/>
      <c r="OPF342" s="6"/>
      <c r="OPG342" s="6"/>
      <c r="OPH342" s="6"/>
      <c r="OPI342" s="6"/>
      <c r="OPJ342" s="6"/>
      <c r="OPK342" s="6"/>
      <c r="OPL342" s="6"/>
      <c r="OPM342" s="6"/>
      <c r="OPN342" s="6"/>
      <c r="OPO342" s="6"/>
      <c r="OPP342" s="6"/>
      <c r="OPQ342" s="6"/>
      <c r="OPR342" s="6"/>
      <c r="OPS342" s="6"/>
      <c r="OPT342" s="6"/>
      <c r="OPU342" s="6"/>
      <c r="OPV342" s="6"/>
      <c r="OPW342" s="6"/>
      <c r="OPX342" s="6"/>
      <c r="OPY342" s="6"/>
      <c r="OPZ342" s="6"/>
      <c r="OQA342" s="6"/>
      <c r="OQB342" s="6"/>
      <c r="OQC342" s="6"/>
      <c r="OQD342" s="6"/>
      <c r="OQE342" s="6"/>
      <c r="OQF342" s="6"/>
      <c r="OQG342" s="6"/>
      <c r="OQH342" s="6"/>
      <c r="OQI342" s="6"/>
      <c r="OQJ342" s="6"/>
      <c r="OQK342" s="6"/>
      <c r="OQL342" s="6"/>
      <c r="OQM342" s="6"/>
      <c r="OQN342" s="6"/>
      <c r="OQO342" s="6"/>
      <c r="OQP342" s="6"/>
      <c r="OQQ342" s="6"/>
      <c r="OQR342" s="6"/>
      <c r="OQS342" s="6"/>
      <c r="OQT342" s="6"/>
      <c r="OQU342" s="6"/>
      <c r="OQV342" s="6"/>
      <c r="OQW342" s="6"/>
      <c r="OQX342" s="6"/>
      <c r="OQY342" s="6"/>
      <c r="OQZ342" s="6"/>
      <c r="ORA342" s="6"/>
      <c r="ORB342" s="6"/>
      <c r="ORC342" s="6"/>
      <c r="ORD342" s="6"/>
      <c r="ORE342" s="6"/>
      <c r="ORF342" s="6"/>
      <c r="ORG342" s="6"/>
      <c r="ORH342" s="6"/>
      <c r="ORI342" s="6"/>
      <c r="ORJ342" s="6"/>
      <c r="ORK342" s="6"/>
      <c r="ORL342" s="6"/>
      <c r="ORM342" s="6"/>
      <c r="ORN342" s="6"/>
      <c r="ORO342" s="6"/>
      <c r="ORP342" s="6"/>
      <c r="ORQ342" s="6"/>
      <c r="ORR342" s="6"/>
      <c r="ORS342" s="6"/>
      <c r="ORT342" s="6"/>
      <c r="ORU342" s="6"/>
      <c r="ORV342" s="6"/>
      <c r="ORW342" s="6"/>
      <c r="ORX342" s="6"/>
      <c r="ORY342" s="6"/>
      <c r="ORZ342" s="6"/>
      <c r="OSA342" s="6"/>
      <c r="OSB342" s="6"/>
      <c r="OSC342" s="6"/>
      <c r="OSD342" s="6"/>
      <c r="OSE342" s="6"/>
      <c r="OSF342" s="6"/>
      <c r="OSG342" s="6"/>
      <c r="OSH342" s="6"/>
      <c r="OSI342" s="6"/>
      <c r="OSJ342" s="6"/>
      <c r="OSK342" s="6"/>
      <c r="OSL342" s="6"/>
      <c r="OSM342" s="6"/>
      <c r="OSN342" s="6"/>
      <c r="OSO342" s="6"/>
      <c r="OSP342" s="6"/>
      <c r="OSQ342" s="6"/>
      <c r="OSR342" s="6"/>
      <c r="OSS342" s="6"/>
      <c r="OST342" s="6"/>
      <c r="OSU342" s="6"/>
      <c r="OSV342" s="6"/>
      <c r="OSW342" s="6"/>
      <c r="OSX342" s="6"/>
      <c r="OSY342" s="6"/>
      <c r="OSZ342" s="6"/>
      <c r="OTA342" s="6"/>
      <c r="OTB342" s="6"/>
      <c r="OTC342" s="6"/>
      <c r="OTD342" s="6"/>
      <c r="OTE342" s="6"/>
      <c r="OTF342" s="6"/>
      <c r="OTG342" s="6"/>
      <c r="OTH342" s="6"/>
      <c r="OTI342" s="6"/>
      <c r="OTJ342" s="6"/>
      <c r="OTK342" s="6"/>
      <c r="OTL342" s="6"/>
      <c r="OTM342" s="6"/>
      <c r="OTN342" s="6"/>
      <c r="OTO342" s="6"/>
      <c r="OTP342" s="6"/>
      <c r="OTQ342" s="6"/>
      <c r="OTR342" s="6"/>
      <c r="OTS342" s="6"/>
      <c r="OTT342" s="6"/>
      <c r="OTU342" s="6"/>
      <c r="OTV342" s="6"/>
      <c r="OTW342" s="6"/>
      <c r="OTX342" s="6"/>
      <c r="OTY342" s="6"/>
      <c r="OTZ342" s="6"/>
      <c r="OUA342" s="6"/>
      <c r="OUB342" s="6"/>
      <c r="OUC342" s="6"/>
      <c r="OUD342" s="6"/>
      <c r="OUE342" s="6"/>
      <c r="OUF342" s="6"/>
      <c r="OUG342" s="6"/>
      <c r="OUH342" s="6"/>
      <c r="OUI342" s="6"/>
      <c r="OUJ342" s="6"/>
      <c r="OUK342" s="6"/>
      <c r="OUL342" s="6"/>
      <c r="OUM342" s="6"/>
      <c r="OUN342" s="6"/>
      <c r="OUO342" s="6"/>
      <c r="OUP342" s="6"/>
      <c r="OUQ342" s="6"/>
      <c r="OUR342" s="6"/>
      <c r="OUS342" s="6"/>
      <c r="OUT342" s="6"/>
      <c r="OUU342" s="6"/>
      <c r="OUV342" s="6"/>
      <c r="OUW342" s="6"/>
      <c r="OUX342" s="6"/>
      <c r="OUY342" s="6"/>
      <c r="OUZ342" s="6"/>
      <c r="OVA342" s="6"/>
      <c r="OVB342" s="6"/>
      <c r="OVC342" s="6"/>
      <c r="OVD342" s="6"/>
      <c r="OVE342" s="6"/>
      <c r="OVF342" s="6"/>
      <c r="OVG342" s="6"/>
      <c r="OVH342" s="6"/>
      <c r="OVI342" s="6"/>
      <c r="OVJ342" s="6"/>
      <c r="OVK342" s="6"/>
      <c r="OVL342" s="6"/>
      <c r="OVM342" s="6"/>
      <c r="OVN342" s="6"/>
      <c r="OVO342" s="6"/>
      <c r="OVP342" s="6"/>
      <c r="OVQ342" s="6"/>
      <c r="OVR342" s="6"/>
      <c r="OVS342" s="6"/>
      <c r="OVT342" s="6"/>
      <c r="OVU342" s="6"/>
      <c r="OVV342" s="6"/>
      <c r="OVW342" s="6"/>
      <c r="OVX342" s="6"/>
      <c r="OVY342" s="6"/>
      <c r="OVZ342" s="6"/>
      <c r="OWA342" s="6"/>
      <c r="OWB342" s="6"/>
      <c r="OWC342" s="6"/>
      <c r="OWD342" s="6"/>
      <c r="OWE342" s="6"/>
      <c r="OWF342" s="6"/>
      <c r="OWG342" s="6"/>
      <c r="OWH342" s="6"/>
      <c r="OWI342" s="6"/>
      <c r="OWJ342" s="6"/>
      <c r="OWK342" s="6"/>
      <c r="OWL342" s="6"/>
      <c r="OWM342" s="6"/>
      <c r="OWN342" s="6"/>
      <c r="OWO342" s="6"/>
      <c r="OWP342" s="6"/>
      <c r="OWQ342" s="6"/>
      <c r="OWR342" s="6"/>
      <c r="OWS342" s="6"/>
      <c r="OWT342" s="6"/>
      <c r="OWU342" s="6"/>
      <c r="OWV342" s="6"/>
      <c r="OWW342" s="6"/>
      <c r="OWX342" s="6"/>
      <c r="OWY342" s="6"/>
      <c r="OWZ342" s="6"/>
      <c r="OXA342" s="6"/>
      <c r="OXB342" s="6"/>
      <c r="OXC342" s="6"/>
      <c r="OXD342" s="6"/>
      <c r="OXE342" s="6"/>
      <c r="OXF342" s="6"/>
      <c r="OXG342" s="6"/>
      <c r="OXH342" s="6"/>
      <c r="OXI342" s="6"/>
      <c r="OXJ342" s="6"/>
      <c r="OXK342" s="6"/>
      <c r="OXL342" s="6"/>
      <c r="OXM342" s="6"/>
      <c r="OXN342" s="6"/>
      <c r="OXO342" s="6"/>
      <c r="OXP342" s="6"/>
      <c r="OXQ342" s="6"/>
      <c r="OXR342" s="6"/>
      <c r="OXS342" s="6"/>
      <c r="OXT342" s="6"/>
      <c r="OXU342" s="6"/>
      <c r="OXV342" s="6"/>
      <c r="OXW342" s="6"/>
      <c r="OXX342" s="6"/>
      <c r="OXY342" s="6"/>
      <c r="OXZ342" s="6"/>
      <c r="OYA342" s="6"/>
      <c r="OYB342" s="6"/>
      <c r="OYC342" s="6"/>
      <c r="OYD342" s="6"/>
      <c r="OYE342" s="6"/>
      <c r="OYF342" s="6"/>
      <c r="OYG342" s="6"/>
      <c r="OYH342" s="6"/>
      <c r="OYI342" s="6"/>
      <c r="OYJ342" s="6"/>
      <c r="OYK342" s="6"/>
      <c r="OYL342" s="6"/>
      <c r="OYM342" s="6"/>
      <c r="OYN342" s="6"/>
      <c r="OYO342" s="6"/>
      <c r="OYP342" s="6"/>
      <c r="OYQ342" s="6"/>
      <c r="OYR342" s="6"/>
      <c r="OYS342" s="6"/>
      <c r="OYT342" s="6"/>
      <c r="OYU342" s="6"/>
      <c r="OYV342" s="6"/>
      <c r="OYW342" s="6"/>
      <c r="OYX342" s="6"/>
      <c r="OYY342" s="6"/>
      <c r="OYZ342" s="6"/>
      <c r="OZA342" s="6"/>
      <c r="OZB342" s="6"/>
      <c r="OZC342" s="6"/>
      <c r="OZD342" s="6"/>
      <c r="OZE342" s="6"/>
      <c r="OZF342" s="6"/>
      <c r="OZG342" s="6"/>
      <c r="OZH342" s="6"/>
      <c r="OZI342" s="6"/>
      <c r="OZJ342" s="6"/>
      <c r="OZK342" s="6"/>
      <c r="OZL342" s="6"/>
      <c r="OZM342" s="6"/>
      <c r="OZN342" s="6"/>
      <c r="OZO342" s="6"/>
      <c r="OZP342" s="6"/>
      <c r="OZQ342" s="6"/>
      <c r="OZR342" s="6"/>
      <c r="OZS342" s="6"/>
      <c r="OZT342" s="6"/>
      <c r="OZU342" s="6"/>
      <c r="OZV342" s="6"/>
      <c r="OZW342" s="6"/>
      <c r="OZX342" s="6"/>
      <c r="OZY342" s="6"/>
      <c r="OZZ342" s="6"/>
      <c r="PAA342" s="6"/>
      <c r="PAB342" s="6"/>
      <c r="PAC342" s="6"/>
      <c r="PAD342" s="6"/>
      <c r="PAE342" s="6"/>
      <c r="PAF342" s="6"/>
      <c r="PAG342" s="6"/>
      <c r="PAH342" s="6"/>
      <c r="PAI342" s="6"/>
      <c r="PAJ342" s="6"/>
      <c r="PAK342" s="6"/>
      <c r="PAL342" s="6"/>
      <c r="PAM342" s="6"/>
      <c r="PAN342" s="6"/>
      <c r="PAO342" s="6"/>
      <c r="PAP342" s="6"/>
      <c r="PAQ342" s="6"/>
      <c r="PAR342" s="6"/>
      <c r="PAS342" s="6"/>
      <c r="PAT342" s="6"/>
      <c r="PAU342" s="6"/>
      <c r="PAV342" s="6"/>
      <c r="PAW342" s="6"/>
      <c r="PAX342" s="6"/>
      <c r="PAY342" s="6"/>
      <c r="PAZ342" s="6"/>
      <c r="PBA342" s="6"/>
      <c r="PBB342" s="6"/>
      <c r="PBC342" s="6"/>
      <c r="PBD342" s="6"/>
      <c r="PBE342" s="6"/>
      <c r="PBF342" s="6"/>
      <c r="PBG342" s="6"/>
      <c r="PBH342" s="6"/>
      <c r="PBI342" s="6"/>
      <c r="PBJ342" s="6"/>
      <c r="PBK342" s="6"/>
      <c r="PBL342" s="6"/>
      <c r="PBM342" s="6"/>
      <c r="PBN342" s="6"/>
      <c r="PBO342" s="6"/>
      <c r="PBP342" s="6"/>
      <c r="PBQ342" s="6"/>
      <c r="PBR342" s="6"/>
      <c r="PBS342" s="6"/>
      <c r="PBT342" s="6"/>
      <c r="PBU342" s="6"/>
      <c r="PBV342" s="6"/>
      <c r="PBW342" s="6"/>
      <c r="PBX342" s="6"/>
      <c r="PBY342" s="6"/>
      <c r="PBZ342" s="6"/>
      <c r="PCA342" s="6"/>
      <c r="PCB342" s="6"/>
      <c r="PCC342" s="6"/>
      <c r="PCD342" s="6"/>
      <c r="PCE342" s="6"/>
      <c r="PCF342" s="6"/>
      <c r="PCG342" s="6"/>
      <c r="PCH342" s="6"/>
      <c r="PCI342" s="6"/>
      <c r="PCJ342" s="6"/>
      <c r="PCK342" s="6"/>
      <c r="PCL342" s="6"/>
      <c r="PCM342" s="6"/>
      <c r="PCN342" s="6"/>
      <c r="PCO342" s="6"/>
      <c r="PCP342" s="6"/>
      <c r="PCQ342" s="6"/>
      <c r="PCR342" s="6"/>
      <c r="PCS342" s="6"/>
      <c r="PCT342" s="6"/>
      <c r="PCU342" s="6"/>
      <c r="PCV342" s="6"/>
      <c r="PCW342" s="6"/>
      <c r="PCX342" s="6"/>
      <c r="PCY342" s="6"/>
      <c r="PCZ342" s="6"/>
      <c r="PDA342" s="6"/>
      <c r="PDB342" s="6"/>
      <c r="PDC342" s="6"/>
      <c r="PDD342" s="6"/>
      <c r="PDE342" s="6"/>
      <c r="PDF342" s="6"/>
      <c r="PDG342" s="6"/>
      <c r="PDH342" s="6"/>
      <c r="PDI342" s="6"/>
      <c r="PDJ342" s="6"/>
      <c r="PDK342" s="6"/>
      <c r="PDL342" s="6"/>
      <c r="PDM342" s="6"/>
      <c r="PDN342" s="6"/>
      <c r="PDO342" s="6"/>
      <c r="PDP342" s="6"/>
      <c r="PDQ342" s="6"/>
      <c r="PDR342" s="6"/>
      <c r="PDS342" s="6"/>
      <c r="PDT342" s="6"/>
      <c r="PDU342" s="6"/>
      <c r="PDV342" s="6"/>
      <c r="PDW342" s="6"/>
      <c r="PDX342" s="6"/>
      <c r="PDY342" s="6"/>
      <c r="PDZ342" s="6"/>
      <c r="PEA342" s="6"/>
      <c r="PEB342" s="6"/>
      <c r="PEC342" s="6"/>
      <c r="PED342" s="6"/>
      <c r="PEE342" s="6"/>
      <c r="PEF342" s="6"/>
      <c r="PEG342" s="6"/>
      <c r="PEH342" s="6"/>
      <c r="PEI342" s="6"/>
      <c r="PEJ342" s="6"/>
      <c r="PEK342" s="6"/>
      <c r="PEL342" s="6"/>
      <c r="PEM342" s="6"/>
      <c r="PEN342" s="6"/>
      <c r="PEO342" s="6"/>
      <c r="PEP342" s="6"/>
      <c r="PEQ342" s="6"/>
      <c r="PER342" s="6"/>
      <c r="PES342" s="6"/>
      <c r="PET342" s="6"/>
      <c r="PEU342" s="6"/>
      <c r="PEV342" s="6"/>
      <c r="PEW342" s="6"/>
      <c r="PEX342" s="6"/>
      <c r="PEY342" s="6"/>
      <c r="PEZ342" s="6"/>
      <c r="PFA342" s="6"/>
      <c r="PFB342" s="6"/>
      <c r="PFC342" s="6"/>
      <c r="PFD342" s="6"/>
      <c r="PFE342" s="6"/>
      <c r="PFF342" s="6"/>
      <c r="PFG342" s="6"/>
      <c r="PFH342" s="6"/>
      <c r="PFI342" s="6"/>
      <c r="PFJ342" s="6"/>
      <c r="PFK342" s="6"/>
      <c r="PFL342" s="6"/>
      <c r="PFM342" s="6"/>
      <c r="PFN342" s="6"/>
      <c r="PFO342" s="6"/>
      <c r="PFP342" s="6"/>
      <c r="PFQ342" s="6"/>
      <c r="PFR342" s="6"/>
      <c r="PFS342" s="6"/>
      <c r="PFT342" s="6"/>
      <c r="PFU342" s="6"/>
      <c r="PFV342" s="6"/>
      <c r="PFW342" s="6"/>
      <c r="PFX342" s="6"/>
      <c r="PFY342" s="6"/>
      <c r="PFZ342" s="6"/>
      <c r="PGA342" s="6"/>
      <c r="PGB342" s="6"/>
      <c r="PGC342" s="6"/>
      <c r="PGD342" s="6"/>
      <c r="PGE342" s="6"/>
      <c r="PGF342" s="6"/>
      <c r="PGG342" s="6"/>
      <c r="PGH342" s="6"/>
      <c r="PGI342" s="6"/>
      <c r="PGJ342" s="6"/>
      <c r="PGK342" s="6"/>
      <c r="PGL342" s="6"/>
      <c r="PGM342" s="6"/>
      <c r="PGN342" s="6"/>
      <c r="PGO342" s="6"/>
      <c r="PGP342" s="6"/>
      <c r="PGQ342" s="6"/>
      <c r="PGR342" s="6"/>
      <c r="PGS342" s="6"/>
      <c r="PGT342" s="6"/>
      <c r="PGU342" s="6"/>
      <c r="PGV342" s="6"/>
      <c r="PGW342" s="6"/>
      <c r="PGX342" s="6"/>
      <c r="PGY342" s="6"/>
      <c r="PGZ342" s="6"/>
      <c r="PHA342" s="6"/>
      <c r="PHB342" s="6"/>
      <c r="PHC342" s="6"/>
      <c r="PHD342" s="6"/>
      <c r="PHE342" s="6"/>
      <c r="PHF342" s="6"/>
      <c r="PHG342" s="6"/>
      <c r="PHH342" s="6"/>
      <c r="PHI342" s="6"/>
      <c r="PHJ342" s="6"/>
      <c r="PHK342" s="6"/>
      <c r="PHL342" s="6"/>
      <c r="PHM342" s="6"/>
      <c r="PHN342" s="6"/>
      <c r="PHO342" s="6"/>
      <c r="PHP342" s="6"/>
      <c r="PHQ342" s="6"/>
      <c r="PHR342" s="6"/>
      <c r="PHS342" s="6"/>
      <c r="PHT342" s="6"/>
      <c r="PHU342" s="6"/>
      <c r="PHV342" s="6"/>
      <c r="PHW342" s="6"/>
      <c r="PHX342" s="6"/>
      <c r="PHY342" s="6"/>
      <c r="PHZ342" s="6"/>
      <c r="PIA342" s="6"/>
      <c r="PIB342" s="6"/>
      <c r="PIC342" s="6"/>
      <c r="PID342" s="6"/>
      <c r="PIE342" s="6"/>
      <c r="PIF342" s="6"/>
      <c r="PIG342" s="6"/>
      <c r="PIH342" s="6"/>
      <c r="PII342" s="6"/>
      <c r="PIJ342" s="6"/>
      <c r="PIK342" s="6"/>
      <c r="PIL342" s="6"/>
      <c r="PIM342" s="6"/>
      <c r="PIN342" s="6"/>
      <c r="PIO342" s="6"/>
      <c r="PIP342" s="6"/>
      <c r="PIQ342" s="6"/>
      <c r="PIR342" s="6"/>
      <c r="PIS342" s="6"/>
      <c r="PIT342" s="6"/>
      <c r="PIU342" s="6"/>
      <c r="PIV342" s="6"/>
      <c r="PIW342" s="6"/>
      <c r="PIX342" s="6"/>
      <c r="PIY342" s="6"/>
      <c r="PIZ342" s="6"/>
      <c r="PJA342" s="6"/>
      <c r="PJB342" s="6"/>
      <c r="PJC342" s="6"/>
      <c r="PJD342" s="6"/>
      <c r="PJE342" s="6"/>
      <c r="PJF342" s="6"/>
      <c r="PJG342" s="6"/>
      <c r="PJH342" s="6"/>
      <c r="PJI342" s="6"/>
      <c r="PJJ342" s="6"/>
      <c r="PJK342" s="6"/>
      <c r="PJL342" s="6"/>
      <c r="PJM342" s="6"/>
      <c r="PJN342" s="6"/>
      <c r="PJO342" s="6"/>
      <c r="PJP342" s="6"/>
      <c r="PJQ342" s="6"/>
      <c r="PJR342" s="6"/>
      <c r="PJS342" s="6"/>
      <c r="PJT342" s="6"/>
      <c r="PJU342" s="6"/>
      <c r="PJV342" s="6"/>
      <c r="PJW342" s="6"/>
      <c r="PJX342" s="6"/>
      <c r="PJY342" s="6"/>
      <c r="PJZ342" s="6"/>
      <c r="PKA342" s="6"/>
      <c r="PKB342" s="6"/>
      <c r="PKC342" s="6"/>
      <c r="PKD342" s="6"/>
      <c r="PKE342" s="6"/>
      <c r="PKF342" s="6"/>
      <c r="PKG342" s="6"/>
      <c r="PKH342" s="6"/>
      <c r="PKI342" s="6"/>
      <c r="PKJ342" s="6"/>
      <c r="PKK342" s="6"/>
      <c r="PKL342" s="6"/>
      <c r="PKM342" s="6"/>
      <c r="PKN342" s="6"/>
      <c r="PKO342" s="6"/>
      <c r="PKP342" s="6"/>
      <c r="PKQ342" s="6"/>
      <c r="PKR342" s="6"/>
      <c r="PKS342" s="6"/>
      <c r="PKT342" s="6"/>
      <c r="PKU342" s="6"/>
      <c r="PKV342" s="6"/>
      <c r="PKW342" s="6"/>
      <c r="PKX342" s="6"/>
      <c r="PKY342" s="6"/>
      <c r="PKZ342" s="6"/>
      <c r="PLA342" s="6"/>
      <c r="PLB342" s="6"/>
      <c r="PLC342" s="6"/>
      <c r="PLD342" s="6"/>
      <c r="PLE342" s="6"/>
      <c r="PLF342" s="6"/>
      <c r="PLG342" s="6"/>
      <c r="PLH342" s="6"/>
      <c r="PLI342" s="6"/>
      <c r="PLJ342" s="6"/>
      <c r="PLK342" s="6"/>
      <c r="PLL342" s="6"/>
      <c r="PLM342" s="6"/>
      <c r="PLN342" s="6"/>
      <c r="PLO342" s="6"/>
      <c r="PLP342" s="6"/>
      <c r="PLQ342" s="6"/>
      <c r="PLR342" s="6"/>
      <c r="PLS342" s="6"/>
      <c r="PLT342" s="6"/>
      <c r="PLU342" s="6"/>
      <c r="PLV342" s="6"/>
      <c r="PLW342" s="6"/>
      <c r="PLX342" s="6"/>
      <c r="PLY342" s="6"/>
      <c r="PLZ342" s="6"/>
      <c r="PMA342" s="6"/>
      <c r="PMB342" s="6"/>
      <c r="PMC342" s="6"/>
      <c r="PMD342" s="6"/>
      <c r="PME342" s="6"/>
      <c r="PMF342" s="6"/>
      <c r="PMG342" s="6"/>
      <c r="PMH342" s="6"/>
      <c r="PMI342" s="6"/>
      <c r="PMJ342" s="6"/>
      <c r="PMK342" s="6"/>
      <c r="PML342" s="6"/>
      <c r="PMM342" s="6"/>
      <c r="PMN342" s="6"/>
      <c r="PMO342" s="6"/>
      <c r="PMP342" s="6"/>
      <c r="PMQ342" s="6"/>
      <c r="PMR342" s="6"/>
      <c r="PMS342" s="6"/>
      <c r="PMT342" s="6"/>
      <c r="PMU342" s="6"/>
      <c r="PMV342" s="6"/>
      <c r="PMW342" s="6"/>
      <c r="PMX342" s="6"/>
      <c r="PMY342" s="6"/>
      <c r="PMZ342" s="6"/>
      <c r="PNA342" s="6"/>
      <c r="PNB342" s="6"/>
      <c r="PNC342" s="6"/>
      <c r="PND342" s="6"/>
      <c r="PNE342" s="6"/>
      <c r="PNF342" s="6"/>
      <c r="PNG342" s="6"/>
      <c r="PNH342" s="6"/>
      <c r="PNI342" s="6"/>
      <c r="PNJ342" s="6"/>
      <c r="PNK342" s="6"/>
      <c r="PNL342" s="6"/>
      <c r="PNM342" s="6"/>
      <c r="PNN342" s="6"/>
      <c r="PNO342" s="6"/>
      <c r="PNP342" s="6"/>
      <c r="PNQ342" s="6"/>
      <c r="PNR342" s="6"/>
      <c r="PNS342" s="6"/>
      <c r="PNT342" s="6"/>
      <c r="PNU342" s="6"/>
      <c r="PNV342" s="6"/>
      <c r="PNW342" s="6"/>
      <c r="PNX342" s="6"/>
      <c r="PNY342" s="6"/>
      <c r="PNZ342" s="6"/>
      <c r="POA342" s="6"/>
      <c r="POB342" s="6"/>
      <c r="POC342" s="6"/>
      <c r="POD342" s="6"/>
      <c r="POE342" s="6"/>
      <c r="POF342" s="6"/>
      <c r="POG342" s="6"/>
      <c r="POH342" s="6"/>
      <c r="POI342" s="6"/>
      <c r="POJ342" s="6"/>
      <c r="POK342" s="6"/>
      <c r="POL342" s="6"/>
      <c r="POM342" s="6"/>
      <c r="PON342" s="6"/>
      <c r="POO342" s="6"/>
      <c r="POP342" s="6"/>
      <c r="POQ342" s="6"/>
      <c r="POR342" s="6"/>
      <c r="POS342" s="6"/>
      <c r="POT342" s="6"/>
      <c r="POU342" s="6"/>
      <c r="POV342" s="6"/>
      <c r="POW342" s="6"/>
      <c r="POX342" s="6"/>
      <c r="POY342" s="6"/>
      <c r="POZ342" s="6"/>
      <c r="PPA342" s="6"/>
      <c r="PPB342" s="6"/>
      <c r="PPC342" s="6"/>
      <c r="PPD342" s="6"/>
      <c r="PPE342" s="6"/>
      <c r="PPF342" s="6"/>
      <c r="PPG342" s="6"/>
      <c r="PPH342" s="6"/>
      <c r="PPI342" s="6"/>
      <c r="PPJ342" s="6"/>
      <c r="PPK342" s="6"/>
      <c r="PPL342" s="6"/>
      <c r="PPM342" s="6"/>
      <c r="PPN342" s="6"/>
      <c r="PPO342" s="6"/>
      <c r="PPP342" s="6"/>
      <c r="PPQ342" s="6"/>
      <c r="PPR342" s="6"/>
      <c r="PPS342" s="6"/>
      <c r="PPT342" s="6"/>
      <c r="PPU342" s="6"/>
      <c r="PPV342" s="6"/>
      <c r="PPW342" s="6"/>
      <c r="PPX342" s="6"/>
      <c r="PPY342" s="6"/>
      <c r="PPZ342" s="6"/>
      <c r="PQA342" s="6"/>
      <c r="PQB342" s="6"/>
      <c r="PQC342" s="6"/>
      <c r="PQD342" s="6"/>
      <c r="PQE342" s="6"/>
      <c r="PQF342" s="6"/>
      <c r="PQG342" s="6"/>
      <c r="PQH342" s="6"/>
      <c r="PQI342" s="6"/>
      <c r="PQJ342" s="6"/>
      <c r="PQK342" s="6"/>
      <c r="PQL342" s="6"/>
      <c r="PQM342" s="6"/>
      <c r="PQN342" s="6"/>
      <c r="PQO342" s="6"/>
      <c r="PQP342" s="6"/>
      <c r="PQQ342" s="6"/>
      <c r="PQR342" s="6"/>
      <c r="PQS342" s="6"/>
      <c r="PQT342" s="6"/>
      <c r="PQU342" s="6"/>
      <c r="PQV342" s="6"/>
      <c r="PQW342" s="6"/>
      <c r="PQX342" s="6"/>
      <c r="PQY342" s="6"/>
      <c r="PQZ342" s="6"/>
      <c r="PRA342" s="6"/>
      <c r="PRB342" s="6"/>
      <c r="PRC342" s="6"/>
      <c r="PRD342" s="6"/>
      <c r="PRE342" s="6"/>
      <c r="PRF342" s="6"/>
      <c r="PRG342" s="6"/>
      <c r="PRH342" s="6"/>
      <c r="PRI342" s="6"/>
      <c r="PRJ342" s="6"/>
      <c r="PRK342" s="6"/>
      <c r="PRL342" s="6"/>
      <c r="PRM342" s="6"/>
      <c r="PRN342" s="6"/>
      <c r="PRO342" s="6"/>
      <c r="PRP342" s="6"/>
      <c r="PRQ342" s="6"/>
      <c r="PRR342" s="6"/>
      <c r="PRS342" s="6"/>
      <c r="PRT342" s="6"/>
      <c r="PRU342" s="6"/>
      <c r="PRV342" s="6"/>
      <c r="PRW342" s="6"/>
      <c r="PRX342" s="6"/>
      <c r="PRY342" s="6"/>
      <c r="PRZ342" s="6"/>
      <c r="PSA342" s="6"/>
      <c r="PSB342" s="6"/>
      <c r="PSC342" s="6"/>
      <c r="PSD342" s="6"/>
      <c r="PSE342" s="6"/>
      <c r="PSF342" s="6"/>
      <c r="PSG342" s="6"/>
      <c r="PSH342" s="6"/>
      <c r="PSI342" s="6"/>
      <c r="PSJ342" s="6"/>
      <c r="PSK342" s="6"/>
      <c r="PSL342" s="6"/>
      <c r="PSM342" s="6"/>
      <c r="PSN342" s="6"/>
      <c r="PSO342" s="6"/>
      <c r="PSP342" s="6"/>
      <c r="PSQ342" s="6"/>
      <c r="PSR342" s="6"/>
      <c r="PSS342" s="6"/>
      <c r="PST342" s="6"/>
      <c r="PSU342" s="6"/>
      <c r="PSV342" s="6"/>
      <c r="PSW342" s="6"/>
      <c r="PSX342" s="6"/>
      <c r="PSY342" s="6"/>
      <c r="PSZ342" s="6"/>
      <c r="PTA342" s="6"/>
      <c r="PTB342" s="6"/>
      <c r="PTC342" s="6"/>
      <c r="PTD342" s="6"/>
      <c r="PTE342" s="6"/>
      <c r="PTF342" s="6"/>
      <c r="PTG342" s="6"/>
      <c r="PTH342" s="6"/>
      <c r="PTI342" s="6"/>
      <c r="PTJ342" s="6"/>
      <c r="PTK342" s="6"/>
      <c r="PTL342" s="6"/>
      <c r="PTM342" s="6"/>
      <c r="PTN342" s="6"/>
      <c r="PTO342" s="6"/>
      <c r="PTP342" s="6"/>
      <c r="PTQ342" s="6"/>
      <c r="PTR342" s="6"/>
      <c r="PTS342" s="6"/>
      <c r="PTT342" s="6"/>
      <c r="PTU342" s="6"/>
      <c r="PTV342" s="6"/>
      <c r="PTW342" s="6"/>
      <c r="PTX342" s="6"/>
      <c r="PTY342" s="6"/>
      <c r="PTZ342" s="6"/>
      <c r="PUA342" s="6"/>
      <c r="PUB342" s="6"/>
      <c r="PUC342" s="6"/>
      <c r="PUD342" s="6"/>
      <c r="PUE342" s="6"/>
      <c r="PUF342" s="6"/>
      <c r="PUG342" s="6"/>
      <c r="PUH342" s="6"/>
      <c r="PUI342" s="6"/>
      <c r="PUJ342" s="6"/>
      <c r="PUK342" s="6"/>
      <c r="PUL342" s="6"/>
      <c r="PUM342" s="6"/>
      <c r="PUN342" s="6"/>
      <c r="PUO342" s="6"/>
      <c r="PUP342" s="6"/>
      <c r="PUQ342" s="6"/>
      <c r="PUR342" s="6"/>
      <c r="PUS342" s="6"/>
      <c r="PUT342" s="6"/>
      <c r="PUU342" s="6"/>
      <c r="PUV342" s="6"/>
      <c r="PUW342" s="6"/>
      <c r="PUX342" s="6"/>
      <c r="PUY342" s="6"/>
      <c r="PUZ342" s="6"/>
      <c r="PVA342" s="6"/>
      <c r="PVB342" s="6"/>
      <c r="PVC342" s="6"/>
      <c r="PVD342" s="6"/>
      <c r="PVE342" s="6"/>
      <c r="PVF342" s="6"/>
      <c r="PVG342" s="6"/>
      <c r="PVH342" s="6"/>
      <c r="PVI342" s="6"/>
      <c r="PVJ342" s="6"/>
      <c r="PVK342" s="6"/>
      <c r="PVL342" s="6"/>
      <c r="PVM342" s="6"/>
      <c r="PVN342" s="6"/>
      <c r="PVO342" s="6"/>
      <c r="PVP342" s="6"/>
      <c r="PVQ342" s="6"/>
      <c r="PVR342" s="6"/>
      <c r="PVS342" s="6"/>
      <c r="PVT342" s="6"/>
      <c r="PVU342" s="6"/>
      <c r="PVV342" s="6"/>
      <c r="PVW342" s="6"/>
      <c r="PVX342" s="6"/>
      <c r="PVY342" s="6"/>
      <c r="PVZ342" s="6"/>
      <c r="PWA342" s="6"/>
      <c r="PWB342" s="6"/>
      <c r="PWC342" s="6"/>
      <c r="PWD342" s="6"/>
      <c r="PWE342" s="6"/>
      <c r="PWF342" s="6"/>
      <c r="PWG342" s="6"/>
      <c r="PWH342" s="6"/>
      <c r="PWI342" s="6"/>
      <c r="PWJ342" s="6"/>
      <c r="PWK342" s="6"/>
      <c r="PWL342" s="6"/>
      <c r="PWM342" s="6"/>
      <c r="PWN342" s="6"/>
      <c r="PWO342" s="6"/>
      <c r="PWP342" s="6"/>
      <c r="PWQ342" s="6"/>
      <c r="PWR342" s="6"/>
      <c r="PWS342" s="6"/>
      <c r="PWT342" s="6"/>
      <c r="PWU342" s="6"/>
      <c r="PWV342" s="6"/>
      <c r="PWW342" s="6"/>
      <c r="PWX342" s="6"/>
      <c r="PWY342" s="6"/>
      <c r="PWZ342" s="6"/>
      <c r="PXA342" s="6"/>
      <c r="PXB342" s="6"/>
      <c r="PXC342" s="6"/>
      <c r="PXD342" s="6"/>
      <c r="PXE342" s="6"/>
      <c r="PXF342" s="6"/>
      <c r="PXG342" s="6"/>
      <c r="PXH342" s="6"/>
      <c r="PXI342" s="6"/>
      <c r="PXJ342" s="6"/>
      <c r="PXK342" s="6"/>
      <c r="PXL342" s="6"/>
      <c r="PXM342" s="6"/>
      <c r="PXN342" s="6"/>
      <c r="PXO342" s="6"/>
      <c r="PXP342" s="6"/>
      <c r="PXQ342" s="6"/>
      <c r="PXR342" s="6"/>
      <c r="PXS342" s="6"/>
      <c r="PXT342" s="6"/>
      <c r="PXU342" s="6"/>
      <c r="PXV342" s="6"/>
      <c r="PXW342" s="6"/>
      <c r="PXX342" s="6"/>
      <c r="PXY342" s="6"/>
      <c r="PXZ342" s="6"/>
      <c r="PYA342" s="6"/>
      <c r="PYB342" s="6"/>
      <c r="PYC342" s="6"/>
      <c r="PYD342" s="6"/>
      <c r="PYE342" s="6"/>
      <c r="PYF342" s="6"/>
      <c r="PYG342" s="6"/>
      <c r="PYH342" s="6"/>
      <c r="PYI342" s="6"/>
      <c r="PYJ342" s="6"/>
      <c r="PYK342" s="6"/>
      <c r="PYL342" s="6"/>
      <c r="PYM342" s="6"/>
      <c r="PYN342" s="6"/>
      <c r="PYO342" s="6"/>
      <c r="PYP342" s="6"/>
      <c r="PYQ342" s="6"/>
      <c r="PYR342" s="6"/>
      <c r="PYS342" s="6"/>
      <c r="PYT342" s="6"/>
      <c r="PYU342" s="6"/>
      <c r="PYV342" s="6"/>
      <c r="PYW342" s="6"/>
      <c r="PYX342" s="6"/>
      <c r="PYY342" s="6"/>
      <c r="PYZ342" s="6"/>
      <c r="PZA342" s="6"/>
      <c r="PZB342" s="6"/>
      <c r="PZC342" s="6"/>
      <c r="PZD342" s="6"/>
      <c r="PZE342" s="6"/>
      <c r="PZF342" s="6"/>
      <c r="PZG342" s="6"/>
      <c r="PZH342" s="6"/>
      <c r="PZI342" s="6"/>
      <c r="PZJ342" s="6"/>
      <c r="PZK342" s="6"/>
      <c r="PZL342" s="6"/>
      <c r="PZM342" s="6"/>
      <c r="PZN342" s="6"/>
      <c r="PZO342" s="6"/>
      <c r="PZP342" s="6"/>
      <c r="PZQ342" s="6"/>
      <c r="PZR342" s="6"/>
      <c r="PZS342" s="6"/>
      <c r="PZT342" s="6"/>
      <c r="PZU342" s="6"/>
      <c r="PZV342" s="6"/>
      <c r="PZW342" s="6"/>
      <c r="PZX342" s="6"/>
      <c r="PZY342" s="6"/>
      <c r="PZZ342" s="6"/>
      <c r="QAA342" s="6"/>
      <c r="QAB342" s="6"/>
      <c r="QAC342" s="6"/>
      <c r="QAD342" s="6"/>
      <c r="QAE342" s="6"/>
      <c r="QAF342" s="6"/>
      <c r="QAG342" s="6"/>
      <c r="QAH342" s="6"/>
      <c r="QAI342" s="6"/>
      <c r="QAJ342" s="6"/>
      <c r="QAK342" s="6"/>
      <c r="QAL342" s="6"/>
      <c r="QAM342" s="6"/>
      <c r="QAN342" s="6"/>
      <c r="QAO342" s="6"/>
      <c r="QAP342" s="6"/>
      <c r="QAQ342" s="6"/>
      <c r="QAR342" s="6"/>
      <c r="QAS342" s="6"/>
      <c r="QAT342" s="6"/>
      <c r="QAU342" s="6"/>
      <c r="QAV342" s="6"/>
      <c r="QAW342" s="6"/>
      <c r="QAX342" s="6"/>
      <c r="QAY342" s="6"/>
      <c r="QAZ342" s="6"/>
      <c r="QBA342" s="6"/>
      <c r="QBB342" s="6"/>
      <c r="QBC342" s="6"/>
      <c r="QBD342" s="6"/>
      <c r="QBE342" s="6"/>
      <c r="QBF342" s="6"/>
      <c r="QBG342" s="6"/>
      <c r="QBH342" s="6"/>
      <c r="QBI342" s="6"/>
      <c r="QBJ342" s="6"/>
      <c r="QBK342" s="6"/>
      <c r="QBL342" s="6"/>
      <c r="QBM342" s="6"/>
      <c r="QBN342" s="6"/>
      <c r="QBO342" s="6"/>
      <c r="QBP342" s="6"/>
      <c r="QBQ342" s="6"/>
      <c r="QBR342" s="6"/>
      <c r="QBS342" s="6"/>
      <c r="QBT342" s="6"/>
      <c r="QBU342" s="6"/>
      <c r="QBV342" s="6"/>
      <c r="QBW342" s="6"/>
      <c r="QBX342" s="6"/>
      <c r="QBY342" s="6"/>
      <c r="QBZ342" s="6"/>
      <c r="QCA342" s="6"/>
      <c r="QCB342" s="6"/>
      <c r="QCC342" s="6"/>
      <c r="QCD342" s="6"/>
      <c r="QCE342" s="6"/>
      <c r="QCF342" s="6"/>
      <c r="QCG342" s="6"/>
      <c r="QCH342" s="6"/>
      <c r="QCI342" s="6"/>
      <c r="QCJ342" s="6"/>
      <c r="QCK342" s="6"/>
      <c r="QCL342" s="6"/>
      <c r="QCM342" s="6"/>
      <c r="QCN342" s="6"/>
      <c r="QCO342" s="6"/>
      <c r="QCP342" s="6"/>
      <c r="QCQ342" s="6"/>
      <c r="QCR342" s="6"/>
      <c r="QCS342" s="6"/>
      <c r="QCT342" s="6"/>
      <c r="QCU342" s="6"/>
      <c r="QCV342" s="6"/>
      <c r="QCW342" s="6"/>
      <c r="QCX342" s="6"/>
      <c r="QCY342" s="6"/>
      <c r="QCZ342" s="6"/>
      <c r="QDA342" s="6"/>
      <c r="QDB342" s="6"/>
      <c r="QDC342" s="6"/>
      <c r="QDD342" s="6"/>
      <c r="QDE342" s="6"/>
      <c r="QDF342" s="6"/>
      <c r="QDG342" s="6"/>
      <c r="QDH342" s="6"/>
      <c r="QDI342" s="6"/>
      <c r="QDJ342" s="6"/>
      <c r="QDK342" s="6"/>
      <c r="QDL342" s="6"/>
      <c r="QDM342" s="6"/>
      <c r="QDN342" s="6"/>
      <c r="QDO342" s="6"/>
      <c r="QDP342" s="6"/>
      <c r="QDQ342" s="6"/>
      <c r="QDR342" s="6"/>
      <c r="QDS342" s="6"/>
      <c r="QDT342" s="6"/>
      <c r="QDU342" s="6"/>
      <c r="QDV342" s="6"/>
      <c r="QDW342" s="6"/>
      <c r="QDX342" s="6"/>
      <c r="QDY342" s="6"/>
      <c r="QDZ342" s="6"/>
      <c r="QEA342" s="6"/>
      <c r="QEB342" s="6"/>
      <c r="QEC342" s="6"/>
      <c r="QED342" s="6"/>
      <c r="QEE342" s="6"/>
      <c r="QEF342" s="6"/>
      <c r="QEG342" s="6"/>
      <c r="QEH342" s="6"/>
      <c r="QEI342" s="6"/>
      <c r="QEJ342" s="6"/>
      <c r="QEK342" s="6"/>
      <c r="QEL342" s="6"/>
      <c r="QEM342" s="6"/>
      <c r="QEN342" s="6"/>
      <c r="QEO342" s="6"/>
      <c r="QEP342" s="6"/>
      <c r="QEQ342" s="6"/>
      <c r="QER342" s="6"/>
      <c r="QES342" s="6"/>
      <c r="QET342" s="6"/>
      <c r="QEU342" s="6"/>
      <c r="QEV342" s="6"/>
      <c r="QEW342" s="6"/>
      <c r="QEX342" s="6"/>
      <c r="QEY342" s="6"/>
      <c r="QEZ342" s="6"/>
      <c r="QFA342" s="6"/>
      <c r="QFB342" s="6"/>
      <c r="QFC342" s="6"/>
      <c r="QFD342" s="6"/>
      <c r="QFE342" s="6"/>
      <c r="QFF342" s="6"/>
      <c r="QFG342" s="6"/>
      <c r="QFH342" s="6"/>
      <c r="QFI342" s="6"/>
      <c r="QFJ342" s="6"/>
      <c r="QFK342" s="6"/>
      <c r="QFL342" s="6"/>
      <c r="QFM342" s="6"/>
      <c r="QFN342" s="6"/>
      <c r="QFO342" s="6"/>
      <c r="QFP342" s="6"/>
      <c r="QFQ342" s="6"/>
      <c r="QFR342" s="6"/>
      <c r="QFS342" s="6"/>
      <c r="QFT342" s="6"/>
      <c r="QFU342" s="6"/>
      <c r="QFV342" s="6"/>
      <c r="QFW342" s="6"/>
      <c r="QFX342" s="6"/>
      <c r="QFY342" s="6"/>
      <c r="QFZ342" s="6"/>
      <c r="QGA342" s="6"/>
      <c r="QGB342" s="6"/>
      <c r="QGC342" s="6"/>
      <c r="QGD342" s="6"/>
      <c r="QGE342" s="6"/>
      <c r="QGF342" s="6"/>
      <c r="QGG342" s="6"/>
      <c r="QGH342" s="6"/>
      <c r="QGI342" s="6"/>
      <c r="QGJ342" s="6"/>
      <c r="QGK342" s="6"/>
      <c r="QGL342" s="6"/>
      <c r="QGM342" s="6"/>
      <c r="QGN342" s="6"/>
      <c r="QGO342" s="6"/>
      <c r="QGP342" s="6"/>
      <c r="QGQ342" s="6"/>
      <c r="QGR342" s="6"/>
      <c r="QGS342" s="6"/>
      <c r="QGT342" s="6"/>
      <c r="QGU342" s="6"/>
      <c r="QGV342" s="6"/>
      <c r="QGW342" s="6"/>
      <c r="QGX342" s="6"/>
      <c r="QGY342" s="6"/>
      <c r="QGZ342" s="6"/>
      <c r="QHA342" s="6"/>
      <c r="QHB342" s="6"/>
      <c r="QHC342" s="6"/>
      <c r="QHD342" s="6"/>
      <c r="QHE342" s="6"/>
      <c r="QHF342" s="6"/>
      <c r="QHG342" s="6"/>
      <c r="QHH342" s="6"/>
      <c r="QHI342" s="6"/>
      <c r="QHJ342" s="6"/>
      <c r="QHK342" s="6"/>
      <c r="QHL342" s="6"/>
      <c r="QHM342" s="6"/>
      <c r="QHN342" s="6"/>
      <c r="QHO342" s="6"/>
      <c r="QHP342" s="6"/>
      <c r="QHQ342" s="6"/>
      <c r="QHR342" s="6"/>
      <c r="QHS342" s="6"/>
      <c r="QHT342" s="6"/>
      <c r="QHU342" s="6"/>
      <c r="QHV342" s="6"/>
      <c r="QHW342" s="6"/>
      <c r="QHX342" s="6"/>
      <c r="QHY342" s="6"/>
      <c r="QHZ342" s="6"/>
      <c r="QIA342" s="6"/>
      <c r="QIB342" s="6"/>
      <c r="QIC342" s="6"/>
      <c r="QID342" s="6"/>
      <c r="QIE342" s="6"/>
      <c r="QIF342" s="6"/>
      <c r="QIG342" s="6"/>
      <c r="QIH342" s="6"/>
      <c r="QII342" s="6"/>
      <c r="QIJ342" s="6"/>
      <c r="QIK342" s="6"/>
      <c r="QIL342" s="6"/>
      <c r="QIM342" s="6"/>
      <c r="QIN342" s="6"/>
      <c r="QIO342" s="6"/>
      <c r="QIP342" s="6"/>
      <c r="QIQ342" s="6"/>
      <c r="QIR342" s="6"/>
      <c r="QIS342" s="6"/>
      <c r="QIT342" s="6"/>
      <c r="QIU342" s="6"/>
      <c r="QIV342" s="6"/>
      <c r="QIW342" s="6"/>
      <c r="QIX342" s="6"/>
      <c r="QIY342" s="6"/>
      <c r="QIZ342" s="6"/>
      <c r="QJA342" s="6"/>
      <c r="QJB342" s="6"/>
      <c r="QJC342" s="6"/>
      <c r="QJD342" s="6"/>
      <c r="QJE342" s="6"/>
      <c r="QJF342" s="6"/>
      <c r="QJG342" s="6"/>
      <c r="QJH342" s="6"/>
      <c r="QJI342" s="6"/>
      <c r="QJJ342" s="6"/>
      <c r="QJK342" s="6"/>
      <c r="QJL342" s="6"/>
      <c r="QJM342" s="6"/>
      <c r="QJN342" s="6"/>
      <c r="QJO342" s="6"/>
      <c r="QJP342" s="6"/>
      <c r="QJQ342" s="6"/>
      <c r="QJR342" s="6"/>
      <c r="QJS342" s="6"/>
      <c r="QJT342" s="6"/>
      <c r="QJU342" s="6"/>
      <c r="QJV342" s="6"/>
      <c r="QJW342" s="6"/>
      <c r="QJX342" s="6"/>
      <c r="QJY342" s="6"/>
      <c r="QJZ342" s="6"/>
      <c r="QKA342" s="6"/>
      <c r="QKB342" s="6"/>
      <c r="QKC342" s="6"/>
      <c r="QKD342" s="6"/>
      <c r="QKE342" s="6"/>
      <c r="QKF342" s="6"/>
      <c r="QKG342" s="6"/>
      <c r="QKH342" s="6"/>
      <c r="QKI342" s="6"/>
      <c r="QKJ342" s="6"/>
      <c r="QKK342" s="6"/>
      <c r="QKL342" s="6"/>
      <c r="QKM342" s="6"/>
      <c r="QKN342" s="6"/>
      <c r="QKO342" s="6"/>
      <c r="QKP342" s="6"/>
      <c r="QKQ342" s="6"/>
      <c r="QKR342" s="6"/>
      <c r="QKS342" s="6"/>
      <c r="QKT342" s="6"/>
      <c r="QKU342" s="6"/>
      <c r="QKV342" s="6"/>
      <c r="QKW342" s="6"/>
      <c r="QKX342" s="6"/>
      <c r="QKY342" s="6"/>
      <c r="QKZ342" s="6"/>
      <c r="QLA342" s="6"/>
      <c r="QLB342" s="6"/>
      <c r="QLC342" s="6"/>
      <c r="QLD342" s="6"/>
      <c r="QLE342" s="6"/>
      <c r="QLF342" s="6"/>
      <c r="QLG342" s="6"/>
      <c r="QLH342" s="6"/>
      <c r="QLI342" s="6"/>
      <c r="QLJ342" s="6"/>
      <c r="QLK342" s="6"/>
      <c r="QLL342" s="6"/>
      <c r="QLM342" s="6"/>
      <c r="QLN342" s="6"/>
      <c r="QLO342" s="6"/>
      <c r="QLP342" s="6"/>
      <c r="QLQ342" s="6"/>
      <c r="QLR342" s="6"/>
      <c r="QLS342" s="6"/>
      <c r="QLT342" s="6"/>
      <c r="QLU342" s="6"/>
      <c r="QLV342" s="6"/>
      <c r="QLW342" s="6"/>
      <c r="QLX342" s="6"/>
      <c r="QLY342" s="6"/>
      <c r="QLZ342" s="6"/>
      <c r="QMA342" s="6"/>
      <c r="QMB342" s="6"/>
      <c r="QMC342" s="6"/>
      <c r="QMD342" s="6"/>
      <c r="QME342" s="6"/>
      <c r="QMF342" s="6"/>
      <c r="QMG342" s="6"/>
      <c r="QMH342" s="6"/>
      <c r="QMI342" s="6"/>
      <c r="QMJ342" s="6"/>
      <c r="QMK342" s="6"/>
      <c r="QML342" s="6"/>
      <c r="QMM342" s="6"/>
      <c r="QMN342" s="6"/>
      <c r="QMO342" s="6"/>
      <c r="QMP342" s="6"/>
      <c r="QMQ342" s="6"/>
      <c r="QMR342" s="6"/>
      <c r="QMS342" s="6"/>
      <c r="QMT342" s="6"/>
      <c r="QMU342" s="6"/>
      <c r="QMV342" s="6"/>
      <c r="QMW342" s="6"/>
      <c r="QMX342" s="6"/>
      <c r="QMY342" s="6"/>
      <c r="QMZ342" s="6"/>
      <c r="QNA342" s="6"/>
      <c r="QNB342" s="6"/>
      <c r="QNC342" s="6"/>
      <c r="QND342" s="6"/>
      <c r="QNE342" s="6"/>
      <c r="QNF342" s="6"/>
      <c r="QNG342" s="6"/>
      <c r="QNH342" s="6"/>
      <c r="QNI342" s="6"/>
      <c r="QNJ342" s="6"/>
      <c r="QNK342" s="6"/>
      <c r="QNL342" s="6"/>
      <c r="QNM342" s="6"/>
      <c r="QNN342" s="6"/>
      <c r="QNO342" s="6"/>
      <c r="QNP342" s="6"/>
      <c r="QNQ342" s="6"/>
      <c r="QNR342" s="6"/>
      <c r="QNS342" s="6"/>
      <c r="QNT342" s="6"/>
      <c r="QNU342" s="6"/>
      <c r="QNV342" s="6"/>
      <c r="QNW342" s="6"/>
      <c r="QNX342" s="6"/>
      <c r="QNY342" s="6"/>
      <c r="QNZ342" s="6"/>
      <c r="QOA342" s="6"/>
      <c r="QOB342" s="6"/>
      <c r="QOC342" s="6"/>
      <c r="QOD342" s="6"/>
      <c r="QOE342" s="6"/>
      <c r="QOF342" s="6"/>
      <c r="QOG342" s="6"/>
      <c r="QOH342" s="6"/>
      <c r="QOI342" s="6"/>
      <c r="QOJ342" s="6"/>
      <c r="QOK342" s="6"/>
      <c r="QOL342" s="6"/>
      <c r="QOM342" s="6"/>
      <c r="QON342" s="6"/>
      <c r="QOO342" s="6"/>
      <c r="QOP342" s="6"/>
      <c r="QOQ342" s="6"/>
      <c r="QOR342" s="6"/>
      <c r="QOS342" s="6"/>
      <c r="QOT342" s="6"/>
      <c r="QOU342" s="6"/>
      <c r="QOV342" s="6"/>
      <c r="QOW342" s="6"/>
      <c r="QOX342" s="6"/>
      <c r="QOY342" s="6"/>
      <c r="QOZ342" s="6"/>
      <c r="QPA342" s="6"/>
      <c r="QPB342" s="6"/>
      <c r="QPC342" s="6"/>
      <c r="QPD342" s="6"/>
      <c r="QPE342" s="6"/>
      <c r="QPF342" s="6"/>
      <c r="QPG342" s="6"/>
      <c r="QPH342" s="6"/>
      <c r="QPI342" s="6"/>
      <c r="QPJ342" s="6"/>
      <c r="QPK342" s="6"/>
      <c r="QPL342" s="6"/>
      <c r="QPM342" s="6"/>
      <c r="QPN342" s="6"/>
      <c r="QPO342" s="6"/>
      <c r="QPP342" s="6"/>
      <c r="QPQ342" s="6"/>
      <c r="QPR342" s="6"/>
      <c r="QPS342" s="6"/>
      <c r="QPT342" s="6"/>
      <c r="QPU342" s="6"/>
      <c r="QPV342" s="6"/>
      <c r="QPW342" s="6"/>
      <c r="QPX342" s="6"/>
      <c r="QPY342" s="6"/>
      <c r="QPZ342" s="6"/>
      <c r="QQA342" s="6"/>
      <c r="QQB342" s="6"/>
      <c r="QQC342" s="6"/>
      <c r="QQD342" s="6"/>
      <c r="QQE342" s="6"/>
      <c r="QQF342" s="6"/>
      <c r="QQG342" s="6"/>
      <c r="QQH342" s="6"/>
      <c r="QQI342" s="6"/>
      <c r="QQJ342" s="6"/>
      <c r="QQK342" s="6"/>
      <c r="QQL342" s="6"/>
      <c r="QQM342" s="6"/>
      <c r="QQN342" s="6"/>
      <c r="QQO342" s="6"/>
      <c r="QQP342" s="6"/>
      <c r="QQQ342" s="6"/>
      <c r="QQR342" s="6"/>
      <c r="QQS342" s="6"/>
      <c r="QQT342" s="6"/>
      <c r="QQU342" s="6"/>
      <c r="QQV342" s="6"/>
      <c r="QQW342" s="6"/>
      <c r="QQX342" s="6"/>
      <c r="QQY342" s="6"/>
      <c r="QQZ342" s="6"/>
      <c r="QRA342" s="6"/>
      <c r="QRB342" s="6"/>
      <c r="QRC342" s="6"/>
      <c r="QRD342" s="6"/>
      <c r="QRE342" s="6"/>
      <c r="QRF342" s="6"/>
      <c r="QRG342" s="6"/>
      <c r="QRH342" s="6"/>
      <c r="QRI342" s="6"/>
      <c r="QRJ342" s="6"/>
      <c r="QRK342" s="6"/>
      <c r="QRL342" s="6"/>
      <c r="QRM342" s="6"/>
      <c r="QRN342" s="6"/>
      <c r="QRO342" s="6"/>
      <c r="QRP342" s="6"/>
      <c r="QRQ342" s="6"/>
      <c r="QRR342" s="6"/>
      <c r="QRS342" s="6"/>
      <c r="QRT342" s="6"/>
      <c r="QRU342" s="6"/>
      <c r="QRV342" s="6"/>
      <c r="QRW342" s="6"/>
      <c r="QRX342" s="6"/>
      <c r="QRY342" s="6"/>
      <c r="QRZ342" s="6"/>
      <c r="QSA342" s="6"/>
      <c r="QSB342" s="6"/>
      <c r="QSC342" s="6"/>
      <c r="QSD342" s="6"/>
      <c r="QSE342" s="6"/>
      <c r="QSF342" s="6"/>
      <c r="QSG342" s="6"/>
      <c r="QSH342" s="6"/>
      <c r="QSI342" s="6"/>
      <c r="QSJ342" s="6"/>
      <c r="QSK342" s="6"/>
      <c r="QSL342" s="6"/>
      <c r="QSM342" s="6"/>
      <c r="QSN342" s="6"/>
      <c r="QSO342" s="6"/>
      <c r="QSP342" s="6"/>
      <c r="QSQ342" s="6"/>
      <c r="QSR342" s="6"/>
      <c r="QSS342" s="6"/>
      <c r="QST342" s="6"/>
      <c r="QSU342" s="6"/>
      <c r="QSV342" s="6"/>
      <c r="QSW342" s="6"/>
      <c r="QSX342" s="6"/>
      <c r="QSY342" s="6"/>
      <c r="QSZ342" s="6"/>
      <c r="QTA342" s="6"/>
      <c r="QTB342" s="6"/>
      <c r="QTC342" s="6"/>
      <c r="QTD342" s="6"/>
      <c r="QTE342" s="6"/>
      <c r="QTF342" s="6"/>
      <c r="QTG342" s="6"/>
      <c r="QTH342" s="6"/>
      <c r="QTI342" s="6"/>
      <c r="QTJ342" s="6"/>
      <c r="QTK342" s="6"/>
      <c r="QTL342" s="6"/>
      <c r="QTM342" s="6"/>
      <c r="QTN342" s="6"/>
      <c r="QTO342" s="6"/>
      <c r="QTP342" s="6"/>
      <c r="QTQ342" s="6"/>
      <c r="QTR342" s="6"/>
      <c r="QTS342" s="6"/>
      <c r="QTT342" s="6"/>
      <c r="QTU342" s="6"/>
      <c r="QTV342" s="6"/>
      <c r="QTW342" s="6"/>
      <c r="QTX342" s="6"/>
      <c r="QTY342" s="6"/>
      <c r="QTZ342" s="6"/>
      <c r="QUA342" s="6"/>
      <c r="QUB342" s="6"/>
      <c r="QUC342" s="6"/>
      <c r="QUD342" s="6"/>
      <c r="QUE342" s="6"/>
      <c r="QUF342" s="6"/>
      <c r="QUG342" s="6"/>
      <c r="QUH342" s="6"/>
      <c r="QUI342" s="6"/>
      <c r="QUJ342" s="6"/>
      <c r="QUK342" s="6"/>
      <c r="QUL342" s="6"/>
      <c r="QUM342" s="6"/>
      <c r="QUN342" s="6"/>
      <c r="QUO342" s="6"/>
      <c r="QUP342" s="6"/>
      <c r="QUQ342" s="6"/>
      <c r="QUR342" s="6"/>
      <c r="QUS342" s="6"/>
      <c r="QUT342" s="6"/>
      <c r="QUU342" s="6"/>
      <c r="QUV342" s="6"/>
      <c r="QUW342" s="6"/>
      <c r="QUX342" s="6"/>
      <c r="QUY342" s="6"/>
      <c r="QUZ342" s="6"/>
      <c r="QVA342" s="6"/>
      <c r="QVB342" s="6"/>
      <c r="QVC342" s="6"/>
      <c r="QVD342" s="6"/>
      <c r="QVE342" s="6"/>
      <c r="QVF342" s="6"/>
      <c r="QVG342" s="6"/>
      <c r="QVH342" s="6"/>
      <c r="QVI342" s="6"/>
      <c r="QVJ342" s="6"/>
      <c r="QVK342" s="6"/>
      <c r="QVL342" s="6"/>
      <c r="QVM342" s="6"/>
      <c r="QVN342" s="6"/>
      <c r="QVO342" s="6"/>
      <c r="QVP342" s="6"/>
      <c r="QVQ342" s="6"/>
      <c r="QVR342" s="6"/>
      <c r="QVS342" s="6"/>
      <c r="QVT342" s="6"/>
      <c r="QVU342" s="6"/>
      <c r="QVV342" s="6"/>
      <c r="QVW342" s="6"/>
      <c r="QVX342" s="6"/>
      <c r="QVY342" s="6"/>
      <c r="QVZ342" s="6"/>
      <c r="QWA342" s="6"/>
      <c r="QWB342" s="6"/>
      <c r="QWC342" s="6"/>
      <c r="QWD342" s="6"/>
      <c r="QWE342" s="6"/>
      <c r="QWF342" s="6"/>
      <c r="QWG342" s="6"/>
      <c r="QWH342" s="6"/>
      <c r="QWI342" s="6"/>
      <c r="QWJ342" s="6"/>
      <c r="QWK342" s="6"/>
      <c r="QWL342" s="6"/>
      <c r="QWM342" s="6"/>
      <c r="QWN342" s="6"/>
      <c r="QWO342" s="6"/>
      <c r="QWP342" s="6"/>
      <c r="QWQ342" s="6"/>
      <c r="QWR342" s="6"/>
      <c r="QWS342" s="6"/>
      <c r="QWT342" s="6"/>
      <c r="QWU342" s="6"/>
      <c r="QWV342" s="6"/>
      <c r="QWW342" s="6"/>
      <c r="QWX342" s="6"/>
      <c r="QWY342" s="6"/>
      <c r="QWZ342" s="6"/>
      <c r="QXA342" s="6"/>
      <c r="QXB342" s="6"/>
      <c r="QXC342" s="6"/>
      <c r="QXD342" s="6"/>
      <c r="QXE342" s="6"/>
      <c r="QXF342" s="6"/>
      <c r="QXG342" s="6"/>
      <c r="QXH342" s="6"/>
      <c r="QXI342" s="6"/>
      <c r="QXJ342" s="6"/>
      <c r="QXK342" s="6"/>
      <c r="QXL342" s="6"/>
      <c r="QXM342" s="6"/>
      <c r="QXN342" s="6"/>
      <c r="QXO342" s="6"/>
      <c r="QXP342" s="6"/>
      <c r="QXQ342" s="6"/>
      <c r="QXR342" s="6"/>
      <c r="QXS342" s="6"/>
      <c r="QXT342" s="6"/>
      <c r="QXU342" s="6"/>
      <c r="QXV342" s="6"/>
      <c r="QXW342" s="6"/>
      <c r="QXX342" s="6"/>
      <c r="QXY342" s="6"/>
      <c r="QXZ342" s="6"/>
      <c r="QYA342" s="6"/>
      <c r="QYB342" s="6"/>
      <c r="QYC342" s="6"/>
      <c r="QYD342" s="6"/>
      <c r="QYE342" s="6"/>
      <c r="QYF342" s="6"/>
      <c r="QYG342" s="6"/>
      <c r="QYH342" s="6"/>
      <c r="QYI342" s="6"/>
      <c r="QYJ342" s="6"/>
      <c r="QYK342" s="6"/>
      <c r="QYL342" s="6"/>
      <c r="QYM342" s="6"/>
      <c r="QYN342" s="6"/>
      <c r="QYO342" s="6"/>
      <c r="QYP342" s="6"/>
      <c r="QYQ342" s="6"/>
      <c r="QYR342" s="6"/>
      <c r="QYS342" s="6"/>
      <c r="QYT342" s="6"/>
      <c r="QYU342" s="6"/>
      <c r="QYV342" s="6"/>
      <c r="QYW342" s="6"/>
      <c r="QYX342" s="6"/>
      <c r="QYY342" s="6"/>
      <c r="QYZ342" s="6"/>
      <c r="QZA342" s="6"/>
      <c r="QZB342" s="6"/>
      <c r="QZC342" s="6"/>
      <c r="QZD342" s="6"/>
      <c r="QZE342" s="6"/>
      <c r="QZF342" s="6"/>
      <c r="QZG342" s="6"/>
      <c r="QZH342" s="6"/>
      <c r="QZI342" s="6"/>
      <c r="QZJ342" s="6"/>
      <c r="QZK342" s="6"/>
      <c r="QZL342" s="6"/>
      <c r="QZM342" s="6"/>
      <c r="QZN342" s="6"/>
      <c r="QZO342" s="6"/>
      <c r="QZP342" s="6"/>
      <c r="QZQ342" s="6"/>
      <c r="QZR342" s="6"/>
      <c r="QZS342" s="6"/>
      <c r="QZT342" s="6"/>
      <c r="QZU342" s="6"/>
      <c r="QZV342" s="6"/>
      <c r="QZW342" s="6"/>
      <c r="QZX342" s="6"/>
      <c r="QZY342" s="6"/>
      <c r="QZZ342" s="6"/>
      <c r="RAA342" s="6"/>
      <c r="RAB342" s="6"/>
      <c r="RAC342" s="6"/>
      <c r="RAD342" s="6"/>
      <c r="RAE342" s="6"/>
      <c r="RAF342" s="6"/>
      <c r="RAG342" s="6"/>
      <c r="RAH342" s="6"/>
      <c r="RAI342" s="6"/>
      <c r="RAJ342" s="6"/>
      <c r="RAK342" s="6"/>
      <c r="RAL342" s="6"/>
      <c r="RAM342" s="6"/>
      <c r="RAN342" s="6"/>
      <c r="RAO342" s="6"/>
      <c r="RAP342" s="6"/>
      <c r="RAQ342" s="6"/>
      <c r="RAR342" s="6"/>
      <c r="RAS342" s="6"/>
      <c r="RAT342" s="6"/>
      <c r="RAU342" s="6"/>
      <c r="RAV342" s="6"/>
      <c r="RAW342" s="6"/>
      <c r="RAX342" s="6"/>
      <c r="RAY342" s="6"/>
      <c r="RAZ342" s="6"/>
      <c r="RBA342" s="6"/>
      <c r="RBB342" s="6"/>
      <c r="RBC342" s="6"/>
      <c r="RBD342" s="6"/>
      <c r="RBE342" s="6"/>
      <c r="RBF342" s="6"/>
      <c r="RBG342" s="6"/>
      <c r="RBH342" s="6"/>
      <c r="RBI342" s="6"/>
      <c r="RBJ342" s="6"/>
      <c r="RBK342" s="6"/>
      <c r="RBL342" s="6"/>
      <c r="RBM342" s="6"/>
      <c r="RBN342" s="6"/>
      <c r="RBO342" s="6"/>
      <c r="RBP342" s="6"/>
      <c r="RBQ342" s="6"/>
      <c r="RBR342" s="6"/>
      <c r="RBS342" s="6"/>
      <c r="RBT342" s="6"/>
      <c r="RBU342" s="6"/>
      <c r="RBV342" s="6"/>
      <c r="RBW342" s="6"/>
      <c r="RBX342" s="6"/>
      <c r="RBY342" s="6"/>
      <c r="RBZ342" s="6"/>
      <c r="RCA342" s="6"/>
      <c r="RCB342" s="6"/>
      <c r="RCC342" s="6"/>
      <c r="RCD342" s="6"/>
      <c r="RCE342" s="6"/>
      <c r="RCF342" s="6"/>
      <c r="RCG342" s="6"/>
      <c r="RCH342" s="6"/>
      <c r="RCI342" s="6"/>
      <c r="RCJ342" s="6"/>
      <c r="RCK342" s="6"/>
      <c r="RCL342" s="6"/>
      <c r="RCM342" s="6"/>
      <c r="RCN342" s="6"/>
      <c r="RCO342" s="6"/>
      <c r="RCP342" s="6"/>
      <c r="RCQ342" s="6"/>
      <c r="RCR342" s="6"/>
      <c r="RCS342" s="6"/>
      <c r="RCT342" s="6"/>
      <c r="RCU342" s="6"/>
      <c r="RCV342" s="6"/>
      <c r="RCW342" s="6"/>
      <c r="RCX342" s="6"/>
      <c r="RCY342" s="6"/>
      <c r="RCZ342" s="6"/>
      <c r="RDA342" s="6"/>
      <c r="RDB342" s="6"/>
      <c r="RDC342" s="6"/>
      <c r="RDD342" s="6"/>
      <c r="RDE342" s="6"/>
      <c r="RDF342" s="6"/>
      <c r="RDG342" s="6"/>
      <c r="RDH342" s="6"/>
      <c r="RDI342" s="6"/>
      <c r="RDJ342" s="6"/>
      <c r="RDK342" s="6"/>
      <c r="RDL342" s="6"/>
      <c r="RDM342" s="6"/>
      <c r="RDN342" s="6"/>
      <c r="RDO342" s="6"/>
      <c r="RDP342" s="6"/>
      <c r="RDQ342" s="6"/>
      <c r="RDR342" s="6"/>
      <c r="RDS342" s="6"/>
      <c r="RDT342" s="6"/>
      <c r="RDU342" s="6"/>
      <c r="RDV342" s="6"/>
      <c r="RDW342" s="6"/>
      <c r="RDX342" s="6"/>
      <c r="RDY342" s="6"/>
      <c r="RDZ342" s="6"/>
      <c r="REA342" s="6"/>
      <c r="REB342" s="6"/>
      <c r="REC342" s="6"/>
      <c r="RED342" s="6"/>
      <c r="REE342" s="6"/>
      <c r="REF342" s="6"/>
      <c r="REG342" s="6"/>
      <c r="REH342" s="6"/>
      <c r="REI342" s="6"/>
      <c r="REJ342" s="6"/>
      <c r="REK342" s="6"/>
      <c r="REL342" s="6"/>
      <c r="REM342" s="6"/>
      <c r="REN342" s="6"/>
      <c r="REO342" s="6"/>
      <c r="REP342" s="6"/>
      <c r="REQ342" s="6"/>
      <c r="RER342" s="6"/>
      <c r="RES342" s="6"/>
      <c r="RET342" s="6"/>
      <c r="REU342" s="6"/>
      <c r="REV342" s="6"/>
      <c r="REW342" s="6"/>
      <c r="REX342" s="6"/>
      <c r="REY342" s="6"/>
      <c r="REZ342" s="6"/>
      <c r="RFA342" s="6"/>
      <c r="RFB342" s="6"/>
      <c r="RFC342" s="6"/>
      <c r="RFD342" s="6"/>
      <c r="RFE342" s="6"/>
      <c r="RFF342" s="6"/>
      <c r="RFG342" s="6"/>
      <c r="RFH342" s="6"/>
      <c r="RFI342" s="6"/>
      <c r="RFJ342" s="6"/>
      <c r="RFK342" s="6"/>
      <c r="RFL342" s="6"/>
      <c r="RFM342" s="6"/>
      <c r="RFN342" s="6"/>
      <c r="RFO342" s="6"/>
      <c r="RFP342" s="6"/>
      <c r="RFQ342" s="6"/>
      <c r="RFR342" s="6"/>
      <c r="RFS342" s="6"/>
      <c r="RFT342" s="6"/>
      <c r="RFU342" s="6"/>
      <c r="RFV342" s="6"/>
      <c r="RFW342" s="6"/>
      <c r="RFX342" s="6"/>
      <c r="RFY342" s="6"/>
      <c r="RFZ342" s="6"/>
      <c r="RGA342" s="6"/>
      <c r="RGB342" s="6"/>
      <c r="RGC342" s="6"/>
      <c r="RGD342" s="6"/>
      <c r="RGE342" s="6"/>
      <c r="RGF342" s="6"/>
      <c r="RGG342" s="6"/>
      <c r="RGH342" s="6"/>
      <c r="RGI342" s="6"/>
      <c r="RGJ342" s="6"/>
      <c r="RGK342" s="6"/>
      <c r="RGL342" s="6"/>
      <c r="RGM342" s="6"/>
      <c r="RGN342" s="6"/>
      <c r="RGO342" s="6"/>
      <c r="RGP342" s="6"/>
      <c r="RGQ342" s="6"/>
      <c r="RGR342" s="6"/>
      <c r="RGS342" s="6"/>
      <c r="RGT342" s="6"/>
      <c r="RGU342" s="6"/>
      <c r="RGV342" s="6"/>
      <c r="RGW342" s="6"/>
      <c r="RGX342" s="6"/>
      <c r="RGY342" s="6"/>
      <c r="RGZ342" s="6"/>
      <c r="RHA342" s="6"/>
      <c r="RHB342" s="6"/>
      <c r="RHC342" s="6"/>
      <c r="RHD342" s="6"/>
      <c r="RHE342" s="6"/>
      <c r="RHF342" s="6"/>
      <c r="RHG342" s="6"/>
      <c r="RHH342" s="6"/>
      <c r="RHI342" s="6"/>
      <c r="RHJ342" s="6"/>
      <c r="RHK342" s="6"/>
      <c r="RHL342" s="6"/>
      <c r="RHM342" s="6"/>
      <c r="RHN342" s="6"/>
      <c r="RHO342" s="6"/>
      <c r="RHP342" s="6"/>
      <c r="RHQ342" s="6"/>
      <c r="RHR342" s="6"/>
      <c r="RHS342" s="6"/>
      <c r="RHT342" s="6"/>
      <c r="RHU342" s="6"/>
      <c r="RHV342" s="6"/>
      <c r="RHW342" s="6"/>
      <c r="RHX342" s="6"/>
      <c r="RHY342" s="6"/>
      <c r="RHZ342" s="6"/>
      <c r="RIA342" s="6"/>
      <c r="RIB342" s="6"/>
      <c r="RIC342" s="6"/>
      <c r="RID342" s="6"/>
      <c r="RIE342" s="6"/>
      <c r="RIF342" s="6"/>
      <c r="RIG342" s="6"/>
      <c r="RIH342" s="6"/>
      <c r="RII342" s="6"/>
      <c r="RIJ342" s="6"/>
      <c r="RIK342" s="6"/>
      <c r="RIL342" s="6"/>
      <c r="RIM342" s="6"/>
      <c r="RIN342" s="6"/>
      <c r="RIO342" s="6"/>
      <c r="RIP342" s="6"/>
      <c r="RIQ342" s="6"/>
      <c r="RIR342" s="6"/>
      <c r="RIS342" s="6"/>
      <c r="RIT342" s="6"/>
      <c r="RIU342" s="6"/>
      <c r="RIV342" s="6"/>
      <c r="RIW342" s="6"/>
      <c r="RIX342" s="6"/>
      <c r="RIY342" s="6"/>
      <c r="RIZ342" s="6"/>
      <c r="RJA342" s="6"/>
      <c r="RJB342" s="6"/>
      <c r="RJC342" s="6"/>
      <c r="RJD342" s="6"/>
      <c r="RJE342" s="6"/>
      <c r="RJF342" s="6"/>
      <c r="RJG342" s="6"/>
      <c r="RJH342" s="6"/>
      <c r="RJI342" s="6"/>
      <c r="RJJ342" s="6"/>
      <c r="RJK342" s="6"/>
      <c r="RJL342" s="6"/>
      <c r="RJM342" s="6"/>
      <c r="RJN342" s="6"/>
      <c r="RJO342" s="6"/>
      <c r="RJP342" s="6"/>
      <c r="RJQ342" s="6"/>
      <c r="RJR342" s="6"/>
      <c r="RJS342" s="6"/>
      <c r="RJT342" s="6"/>
      <c r="RJU342" s="6"/>
      <c r="RJV342" s="6"/>
      <c r="RJW342" s="6"/>
      <c r="RJX342" s="6"/>
      <c r="RJY342" s="6"/>
      <c r="RJZ342" s="6"/>
      <c r="RKA342" s="6"/>
      <c r="RKB342" s="6"/>
      <c r="RKC342" s="6"/>
      <c r="RKD342" s="6"/>
      <c r="RKE342" s="6"/>
      <c r="RKF342" s="6"/>
      <c r="RKG342" s="6"/>
      <c r="RKH342" s="6"/>
      <c r="RKI342" s="6"/>
      <c r="RKJ342" s="6"/>
      <c r="RKK342" s="6"/>
      <c r="RKL342" s="6"/>
      <c r="RKM342" s="6"/>
      <c r="RKN342" s="6"/>
      <c r="RKO342" s="6"/>
      <c r="RKP342" s="6"/>
      <c r="RKQ342" s="6"/>
      <c r="RKR342" s="6"/>
      <c r="RKS342" s="6"/>
      <c r="RKT342" s="6"/>
      <c r="RKU342" s="6"/>
      <c r="RKV342" s="6"/>
      <c r="RKW342" s="6"/>
      <c r="RKX342" s="6"/>
      <c r="RKY342" s="6"/>
      <c r="RKZ342" s="6"/>
      <c r="RLA342" s="6"/>
      <c r="RLB342" s="6"/>
      <c r="RLC342" s="6"/>
      <c r="RLD342" s="6"/>
      <c r="RLE342" s="6"/>
      <c r="RLF342" s="6"/>
      <c r="RLG342" s="6"/>
      <c r="RLH342" s="6"/>
      <c r="RLI342" s="6"/>
      <c r="RLJ342" s="6"/>
      <c r="RLK342" s="6"/>
      <c r="RLL342" s="6"/>
      <c r="RLM342" s="6"/>
      <c r="RLN342" s="6"/>
      <c r="RLO342" s="6"/>
      <c r="RLP342" s="6"/>
      <c r="RLQ342" s="6"/>
      <c r="RLR342" s="6"/>
      <c r="RLS342" s="6"/>
      <c r="RLT342" s="6"/>
      <c r="RLU342" s="6"/>
      <c r="RLV342" s="6"/>
      <c r="RLW342" s="6"/>
      <c r="RLX342" s="6"/>
      <c r="RLY342" s="6"/>
      <c r="RLZ342" s="6"/>
      <c r="RMA342" s="6"/>
      <c r="RMB342" s="6"/>
      <c r="RMC342" s="6"/>
      <c r="RMD342" s="6"/>
      <c r="RME342" s="6"/>
      <c r="RMF342" s="6"/>
      <c r="RMG342" s="6"/>
      <c r="RMH342" s="6"/>
      <c r="RMI342" s="6"/>
      <c r="RMJ342" s="6"/>
      <c r="RMK342" s="6"/>
      <c r="RML342" s="6"/>
      <c r="RMM342" s="6"/>
      <c r="RMN342" s="6"/>
      <c r="RMO342" s="6"/>
      <c r="RMP342" s="6"/>
      <c r="RMQ342" s="6"/>
      <c r="RMR342" s="6"/>
      <c r="RMS342" s="6"/>
      <c r="RMT342" s="6"/>
      <c r="RMU342" s="6"/>
      <c r="RMV342" s="6"/>
      <c r="RMW342" s="6"/>
      <c r="RMX342" s="6"/>
      <c r="RMY342" s="6"/>
      <c r="RMZ342" s="6"/>
      <c r="RNA342" s="6"/>
      <c r="RNB342" s="6"/>
      <c r="RNC342" s="6"/>
      <c r="RND342" s="6"/>
      <c r="RNE342" s="6"/>
      <c r="RNF342" s="6"/>
      <c r="RNG342" s="6"/>
      <c r="RNH342" s="6"/>
      <c r="RNI342" s="6"/>
      <c r="RNJ342" s="6"/>
      <c r="RNK342" s="6"/>
      <c r="RNL342" s="6"/>
      <c r="RNM342" s="6"/>
      <c r="RNN342" s="6"/>
      <c r="RNO342" s="6"/>
      <c r="RNP342" s="6"/>
      <c r="RNQ342" s="6"/>
      <c r="RNR342" s="6"/>
      <c r="RNS342" s="6"/>
      <c r="RNT342" s="6"/>
      <c r="RNU342" s="6"/>
      <c r="RNV342" s="6"/>
      <c r="RNW342" s="6"/>
      <c r="RNX342" s="6"/>
      <c r="RNY342" s="6"/>
      <c r="RNZ342" s="6"/>
      <c r="ROA342" s="6"/>
      <c r="ROB342" s="6"/>
      <c r="ROC342" s="6"/>
      <c r="ROD342" s="6"/>
      <c r="ROE342" s="6"/>
      <c r="ROF342" s="6"/>
      <c r="ROG342" s="6"/>
      <c r="ROH342" s="6"/>
      <c r="ROI342" s="6"/>
      <c r="ROJ342" s="6"/>
      <c r="ROK342" s="6"/>
      <c r="ROL342" s="6"/>
      <c r="ROM342" s="6"/>
      <c r="RON342" s="6"/>
      <c r="ROO342" s="6"/>
      <c r="ROP342" s="6"/>
      <c r="ROQ342" s="6"/>
      <c r="ROR342" s="6"/>
      <c r="ROS342" s="6"/>
      <c r="ROT342" s="6"/>
      <c r="ROU342" s="6"/>
      <c r="ROV342" s="6"/>
      <c r="ROW342" s="6"/>
      <c r="ROX342" s="6"/>
      <c r="ROY342" s="6"/>
      <c r="ROZ342" s="6"/>
      <c r="RPA342" s="6"/>
      <c r="RPB342" s="6"/>
      <c r="RPC342" s="6"/>
      <c r="RPD342" s="6"/>
      <c r="RPE342" s="6"/>
      <c r="RPF342" s="6"/>
      <c r="RPG342" s="6"/>
      <c r="RPH342" s="6"/>
      <c r="RPI342" s="6"/>
      <c r="RPJ342" s="6"/>
      <c r="RPK342" s="6"/>
      <c r="RPL342" s="6"/>
      <c r="RPM342" s="6"/>
      <c r="RPN342" s="6"/>
      <c r="RPO342" s="6"/>
      <c r="RPP342" s="6"/>
      <c r="RPQ342" s="6"/>
      <c r="RPR342" s="6"/>
      <c r="RPS342" s="6"/>
      <c r="RPT342" s="6"/>
      <c r="RPU342" s="6"/>
      <c r="RPV342" s="6"/>
      <c r="RPW342" s="6"/>
      <c r="RPX342" s="6"/>
      <c r="RPY342" s="6"/>
      <c r="RPZ342" s="6"/>
      <c r="RQA342" s="6"/>
      <c r="RQB342" s="6"/>
      <c r="RQC342" s="6"/>
      <c r="RQD342" s="6"/>
      <c r="RQE342" s="6"/>
      <c r="RQF342" s="6"/>
      <c r="RQG342" s="6"/>
      <c r="RQH342" s="6"/>
      <c r="RQI342" s="6"/>
      <c r="RQJ342" s="6"/>
      <c r="RQK342" s="6"/>
      <c r="RQL342" s="6"/>
      <c r="RQM342" s="6"/>
      <c r="RQN342" s="6"/>
      <c r="RQO342" s="6"/>
      <c r="RQP342" s="6"/>
      <c r="RQQ342" s="6"/>
      <c r="RQR342" s="6"/>
      <c r="RQS342" s="6"/>
      <c r="RQT342" s="6"/>
      <c r="RQU342" s="6"/>
      <c r="RQV342" s="6"/>
      <c r="RQW342" s="6"/>
      <c r="RQX342" s="6"/>
      <c r="RQY342" s="6"/>
      <c r="RQZ342" s="6"/>
      <c r="RRA342" s="6"/>
      <c r="RRB342" s="6"/>
      <c r="RRC342" s="6"/>
      <c r="RRD342" s="6"/>
      <c r="RRE342" s="6"/>
      <c r="RRF342" s="6"/>
      <c r="RRG342" s="6"/>
      <c r="RRH342" s="6"/>
      <c r="RRI342" s="6"/>
      <c r="RRJ342" s="6"/>
      <c r="RRK342" s="6"/>
      <c r="RRL342" s="6"/>
      <c r="RRM342" s="6"/>
      <c r="RRN342" s="6"/>
      <c r="RRO342" s="6"/>
      <c r="RRP342" s="6"/>
      <c r="RRQ342" s="6"/>
      <c r="RRR342" s="6"/>
      <c r="RRS342" s="6"/>
      <c r="RRT342" s="6"/>
      <c r="RRU342" s="6"/>
      <c r="RRV342" s="6"/>
      <c r="RRW342" s="6"/>
      <c r="RRX342" s="6"/>
      <c r="RRY342" s="6"/>
      <c r="RRZ342" s="6"/>
      <c r="RSA342" s="6"/>
      <c r="RSB342" s="6"/>
      <c r="RSC342" s="6"/>
      <c r="RSD342" s="6"/>
      <c r="RSE342" s="6"/>
      <c r="RSF342" s="6"/>
      <c r="RSG342" s="6"/>
      <c r="RSH342" s="6"/>
      <c r="RSI342" s="6"/>
      <c r="RSJ342" s="6"/>
      <c r="RSK342" s="6"/>
      <c r="RSL342" s="6"/>
      <c r="RSM342" s="6"/>
      <c r="RSN342" s="6"/>
      <c r="RSO342" s="6"/>
      <c r="RSP342" s="6"/>
      <c r="RSQ342" s="6"/>
      <c r="RSR342" s="6"/>
      <c r="RSS342" s="6"/>
      <c r="RST342" s="6"/>
      <c r="RSU342" s="6"/>
      <c r="RSV342" s="6"/>
      <c r="RSW342" s="6"/>
      <c r="RSX342" s="6"/>
      <c r="RSY342" s="6"/>
      <c r="RSZ342" s="6"/>
      <c r="RTA342" s="6"/>
      <c r="RTB342" s="6"/>
      <c r="RTC342" s="6"/>
      <c r="RTD342" s="6"/>
      <c r="RTE342" s="6"/>
      <c r="RTF342" s="6"/>
      <c r="RTG342" s="6"/>
      <c r="RTH342" s="6"/>
      <c r="RTI342" s="6"/>
      <c r="RTJ342" s="6"/>
      <c r="RTK342" s="6"/>
      <c r="RTL342" s="6"/>
      <c r="RTM342" s="6"/>
      <c r="RTN342" s="6"/>
      <c r="RTO342" s="6"/>
      <c r="RTP342" s="6"/>
      <c r="RTQ342" s="6"/>
      <c r="RTR342" s="6"/>
      <c r="RTS342" s="6"/>
      <c r="RTT342" s="6"/>
      <c r="RTU342" s="6"/>
      <c r="RTV342" s="6"/>
      <c r="RTW342" s="6"/>
      <c r="RTX342" s="6"/>
      <c r="RTY342" s="6"/>
      <c r="RTZ342" s="6"/>
      <c r="RUA342" s="6"/>
      <c r="RUB342" s="6"/>
      <c r="RUC342" s="6"/>
      <c r="RUD342" s="6"/>
      <c r="RUE342" s="6"/>
      <c r="RUF342" s="6"/>
      <c r="RUG342" s="6"/>
      <c r="RUH342" s="6"/>
      <c r="RUI342" s="6"/>
      <c r="RUJ342" s="6"/>
      <c r="RUK342" s="6"/>
      <c r="RUL342" s="6"/>
      <c r="RUM342" s="6"/>
      <c r="RUN342" s="6"/>
      <c r="RUO342" s="6"/>
      <c r="RUP342" s="6"/>
      <c r="RUQ342" s="6"/>
      <c r="RUR342" s="6"/>
      <c r="RUS342" s="6"/>
      <c r="RUT342" s="6"/>
      <c r="RUU342" s="6"/>
      <c r="RUV342" s="6"/>
      <c r="RUW342" s="6"/>
      <c r="RUX342" s="6"/>
      <c r="RUY342" s="6"/>
      <c r="RUZ342" s="6"/>
      <c r="RVA342" s="6"/>
      <c r="RVB342" s="6"/>
      <c r="RVC342" s="6"/>
      <c r="RVD342" s="6"/>
      <c r="RVE342" s="6"/>
      <c r="RVF342" s="6"/>
      <c r="RVG342" s="6"/>
      <c r="RVH342" s="6"/>
      <c r="RVI342" s="6"/>
      <c r="RVJ342" s="6"/>
      <c r="RVK342" s="6"/>
      <c r="RVL342" s="6"/>
      <c r="RVM342" s="6"/>
      <c r="RVN342" s="6"/>
      <c r="RVO342" s="6"/>
      <c r="RVP342" s="6"/>
      <c r="RVQ342" s="6"/>
      <c r="RVR342" s="6"/>
      <c r="RVS342" s="6"/>
      <c r="RVT342" s="6"/>
      <c r="RVU342" s="6"/>
      <c r="RVV342" s="6"/>
      <c r="RVW342" s="6"/>
      <c r="RVX342" s="6"/>
      <c r="RVY342" s="6"/>
      <c r="RVZ342" s="6"/>
      <c r="RWA342" s="6"/>
      <c r="RWB342" s="6"/>
      <c r="RWC342" s="6"/>
      <c r="RWD342" s="6"/>
      <c r="RWE342" s="6"/>
      <c r="RWF342" s="6"/>
      <c r="RWG342" s="6"/>
      <c r="RWH342" s="6"/>
      <c r="RWI342" s="6"/>
      <c r="RWJ342" s="6"/>
      <c r="RWK342" s="6"/>
      <c r="RWL342" s="6"/>
      <c r="RWM342" s="6"/>
      <c r="RWN342" s="6"/>
      <c r="RWO342" s="6"/>
      <c r="RWP342" s="6"/>
      <c r="RWQ342" s="6"/>
      <c r="RWR342" s="6"/>
      <c r="RWS342" s="6"/>
      <c r="RWT342" s="6"/>
      <c r="RWU342" s="6"/>
      <c r="RWV342" s="6"/>
      <c r="RWW342" s="6"/>
      <c r="RWX342" s="6"/>
      <c r="RWY342" s="6"/>
      <c r="RWZ342" s="6"/>
      <c r="RXA342" s="6"/>
      <c r="RXB342" s="6"/>
      <c r="RXC342" s="6"/>
      <c r="RXD342" s="6"/>
      <c r="RXE342" s="6"/>
      <c r="RXF342" s="6"/>
      <c r="RXG342" s="6"/>
      <c r="RXH342" s="6"/>
      <c r="RXI342" s="6"/>
      <c r="RXJ342" s="6"/>
      <c r="RXK342" s="6"/>
      <c r="RXL342" s="6"/>
      <c r="RXM342" s="6"/>
      <c r="RXN342" s="6"/>
      <c r="RXO342" s="6"/>
      <c r="RXP342" s="6"/>
      <c r="RXQ342" s="6"/>
      <c r="RXR342" s="6"/>
      <c r="RXS342" s="6"/>
      <c r="RXT342" s="6"/>
      <c r="RXU342" s="6"/>
      <c r="RXV342" s="6"/>
      <c r="RXW342" s="6"/>
      <c r="RXX342" s="6"/>
      <c r="RXY342" s="6"/>
      <c r="RXZ342" s="6"/>
      <c r="RYA342" s="6"/>
      <c r="RYB342" s="6"/>
      <c r="RYC342" s="6"/>
      <c r="RYD342" s="6"/>
      <c r="RYE342" s="6"/>
      <c r="RYF342" s="6"/>
      <c r="RYG342" s="6"/>
      <c r="RYH342" s="6"/>
      <c r="RYI342" s="6"/>
      <c r="RYJ342" s="6"/>
      <c r="RYK342" s="6"/>
      <c r="RYL342" s="6"/>
      <c r="RYM342" s="6"/>
      <c r="RYN342" s="6"/>
      <c r="RYO342" s="6"/>
      <c r="RYP342" s="6"/>
      <c r="RYQ342" s="6"/>
      <c r="RYR342" s="6"/>
      <c r="RYS342" s="6"/>
      <c r="RYT342" s="6"/>
      <c r="RYU342" s="6"/>
      <c r="RYV342" s="6"/>
      <c r="RYW342" s="6"/>
      <c r="RYX342" s="6"/>
      <c r="RYY342" s="6"/>
      <c r="RYZ342" s="6"/>
      <c r="RZA342" s="6"/>
      <c r="RZB342" s="6"/>
      <c r="RZC342" s="6"/>
      <c r="RZD342" s="6"/>
      <c r="RZE342" s="6"/>
      <c r="RZF342" s="6"/>
      <c r="RZG342" s="6"/>
      <c r="RZH342" s="6"/>
      <c r="RZI342" s="6"/>
      <c r="RZJ342" s="6"/>
      <c r="RZK342" s="6"/>
      <c r="RZL342" s="6"/>
      <c r="RZM342" s="6"/>
      <c r="RZN342" s="6"/>
      <c r="RZO342" s="6"/>
      <c r="RZP342" s="6"/>
      <c r="RZQ342" s="6"/>
      <c r="RZR342" s="6"/>
      <c r="RZS342" s="6"/>
      <c r="RZT342" s="6"/>
      <c r="RZU342" s="6"/>
      <c r="RZV342" s="6"/>
      <c r="RZW342" s="6"/>
      <c r="RZX342" s="6"/>
      <c r="RZY342" s="6"/>
      <c r="RZZ342" s="6"/>
      <c r="SAA342" s="6"/>
      <c r="SAB342" s="6"/>
      <c r="SAC342" s="6"/>
      <c r="SAD342" s="6"/>
      <c r="SAE342" s="6"/>
      <c r="SAF342" s="6"/>
      <c r="SAG342" s="6"/>
      <c r="SAH342" s="6"/>
      <c r="SAI342" s="6"/>
      <c r="SAJ342" s="6"/>
      <c r="SAK342" s="6"/>
      <c r="SAL342" s="6"/>
      <c r="SAM342" s="6"/>
      <c r="SAN342" s="6"/>
      <c r="SAO342" s="6"/>
      <c r="SAP342" s="6"/>
      <c r="SAQ342" s="6"/>
      <c r="SAR342" s="6"/>
      <c r="SAS342" s="6"/>
      <c r="SAT342" s="6"/>
      <c r="SAU342" s="6"/>
      <c r="SAV342" s="6"/>
      <c r="SAW342" s="6"/>
      <c r="SAX342" s="6"/>
      <c r="SAY342" s="6"/>
      <c r="SAZ342" s="6"/>
      <c r="SBA342" s="6"/>
      <c r="SBB342" s="6"/>
      <c r="SBC342" s="6"/>
      <c r="SBD342" s="6"/>
      <c r="SBE342" s="6"/>
      <c r="SBF342" s="6"/>
      <c r="SBG342" s="6"/>
      <c r="SBH342" s="6"/>
      <c r="SBI342" s="6"/>
      <c r="SBJ342" s="6"/>
      <c r="SBK342" s="6"/>
      <c r="SBL342" s="6"/>
      <c r="SBM342" s="6"/>
      <c r="SBN342" s="6"/>
      <c r="SBO342" s="6"/>
      <c r="SBP342" s="6"/>
      <c r="SBQ342" s="6"/>
      <c r="SBR342" s="6"/>
      <c r="SBS342" s="6"/>
      <c r="SBT342" s="6"/>
      <c r="SBU342" s="6"/>
      <c r="SBV342" s="6"/>
      <c r="SBW342" s="6"/>
      <c r="SBX342" s="6"/>
      <c r="SBY342" s="6"/>
      <c r="SBZ342" s="6"/>
      <c r="SCA342" s="6"/>
      <c r="SCB342" s="6"/>
      <c r="SCC342" s="6"/>
      <c r="SCD342" s="6"/>
      <c r="SCE342" s="6"/>
      <c r="SCF342" s="6"/>
      <c r="SCG342" s="6"/>
      <c r="SCH342" s="6"/>
      <c r="SCI342" s="6"/>
      <c r="SCJ342" s="6"/>
      <c r="SCK342" s="6"/>
      <c r="SCL342" s="6"/>
      <c r="SCM342" s="6"/>
      <c r="SCN342" s="6"/>
      <c r="SCO342" s="6"/>
      <c r="SCP342" s="6"/>
      <c r="SCQ342" s="6"/>
      <c r="SCR342" s="6"/>
      <c r="SCS342" s="6"/>
      <c r="SCT342" s="6"/>
      <c r="SCU342" s="6"/>
      <c r="SCV342" s="6"/>
      <c r="SCW342" s="6"/>
      <c r="SCX342" s="6"/>
      <c r="SCY342" s="6"/>
      <c r="SCZ342" s="6"/>
      <c r="SDA342" s="6"/>
      <c r="SDB342" s="6"/>
      <c r="SDC342" s="6"/>
      <c r="SDD342" s="6"/>
      <c r="SDE342" s="6"/>
      <c r="SDF342" s="6"/>
      <c r="SDG342" s="6"/>
      <c r="SDH342" s="6"/>
      <c r="SDI342" s="6"/>
      <c r="SDJ342" s="6"/>
      <c r="SDK342" s="6"/>
      <c r="SDL342" s="6"/>
      <c r="SDM342" s="6"/>
      <c r="SDN342" s="6"/>
      <c r="SDO342" s="6"/>
      <c r="SDP342" s="6"/>
      <c r="SDQ342" s="6"/>
      <c r="SDR342" s="6"/>
      <c r="SDS342" s="6"/>
      <c r="SDT342" s="6"/>
      <c r="SDU342" s="6"/>
      <c r="SDV342" s="6"/>
      <c r="SDW342" s="6"/>
      <c r="SDX342" s="6"/>
      <c r="SDY342" s="6"/>
      <c r="SDZ342" s="6"/>
      <c r="SEA342" s="6"/>
      <c r="SEB342" s="6"/>
      <c r="SEC342" s="6"/>
      <c r="SED342" s="6"/>
      <c r="SEE342" s="6"/>
      <c r="SEF342" s="6"/>
      <c r="SEG342" s="6"/>
      <c r="SEH342" s="6"/>
      <c r="SEI342" s="6"/>
      <c r="SEJ342" s="6"/>
      <c r="SEK342" s="6"/>
      <c r="SEL342" s="6"/>
      <c r="SEM342" s="6"/>
      <c r="SEN342" s="6"/>
      <c r="SEO342" s="6"/>
      <c r="SEP342" s="6"/>
      <c r="SEQ342" s="6"/>
      <c r="SER342" s="6"/>
      <c r="SES342" s="6"/>
      <c r="SET342" s="6"/>
      <c r="SEU342" s="6"/>
      <c r="SEV342" s="6"/>
      <c r="SEW342" s="6"/>
      <c r="SEX342" s="6"/>
      <c r="SEY342" s="6"/>
      <c r="SEZ342" s="6"/>
      <c r="SFA342" s="6"/>
      <c r="SFB342" s="6"/>
      <c r="SFC342" s="6"/>
      <c r="SFD342" s="6"/>
      <c r="SFE342" s="6"/>
      <c r="SFF342" s="6"/>
      <c r="SFG342" s="6"/>
      <c r="SFH342" s="6"/>
      <c r="SFI342" s="6"/>
      <c r="SFJ342" s="6"/>
      <c r="SFK342" s="6"/>
      <c r="SFL342" s="6"/>
      <c r="SFM342" s="6"/>
      <c r="SFN342" s="6"/>
      <c r="SFO342" s="6"/>
      <c r="SFP342" s="6"/>
      <c r="SFQ342" s="6"/>
      <c r="SFR342" s="6"/>
      <c r="SFS342" s="6"/>
      <c r="SFT342" s="6"/>
      <c r="SFU342" s="6"/>
      <c r="SFV342" s="6"/>
      <c r="SFW342" s="6"/>
      <c r="SFX342" s="6"/>
      <c r="SFY342" s="6"/>
      <c r="SFZ342" s="6"/>
      <c r="SGA342" s="6"/>
      <c r="SGB342" s="6"/>
      <c r="SGC342" s="6"/>
      <c r="SGD342" s="6"/>
      <c r="SGE342" s="6"/>
      <c r="SGF342" s="6"/>
      <c r="SGG342" s="6"/>
      <c r="SGH342" s="6"/>
      <c r="SGI342" s="6"/>
      <c r="SGJ342" s="6"/>
      <c r="SGK342" s="6"/>
      <c r="SGL342" s="6"/>
      <c r="SGM342" s="6"/>
      <c r="SGN342" s="6"/>
      <c r="SGO342" s="6"/>
      <c r="SGP342" s="6"/>
      <c r="SGQ342" s="6"/>
      <c r="SGR342" s="6"/>
      <c r="SGS342" s="6"/>
      <c r="SGT342" s="6"/>
      <c r="SGU342" s="6"/>
      <c r="SGV342" s="6"/>
      <c r="SGW342" s="6"/>
      <c r="SGX342" s="6"/>
      <c r="SGY342" s="6"/>
      <c r="SGZ342" s="6"/>
      <c r="SHA342" s="6"/>
      <c r="SHB342" s="6"/>
      <c r="SHC342" s="6"/>
      <c r="SHD342" s="6"/>
      <c r="SHE342" s="6"/>
      <c r="SHF342" s="6"/>
      <c r="SHG342" s="6"/>
      <c r="SHH342" s="6"/>
      <c r="SHI342" s="6"/>
      <c r="SHJ342" s="6"/>
      <c r="SHK342" s="6"/>
      <c r="SHL342" s="6"/>
      <c r="SHM342" s="6"/>
      <c r="SHN342" s="6"/>
      <c r="SHO342" s="6"/>
      <c r="SHP342" s="6"/>
      <c r="SHQ342" s="6"/>
      <c r="SHR342" s="6"/>
      <c r="SHS342" s="6"/>
      <c r="SHT342" s="6"/>
      <c r="SHU342" s="6"/>
      <c r="SHV342" s="6"/>
      <c r="SHW342" s="6"/>
      <c r="SHX342" s="6"/>
      <c r="SHY342" s="6"/>
      <c r="SHZ342" s="6"/>
      <c r="SIA342" s="6"/>
      <c r="SIB342" s="6"/>
      <c r="SIC342" s="6"/>
      <c r="SID342" s="6"/>
      <c r="SIE342" s="6"/>
      <c r="SIF342" s="6"/>
      <c r="SIG342" s="6"/>
      <c r="SIH342" s="6"/>
      <c r="SII342" s="6"/>
      <c r="SIJ342" s="6"/>
      <c r="SIK342" s="6"/>
      <c r="SIL342" s="6"/>
      <c r="SIM342" s="6"/>
      <c r="SIN342" s="6"/>
      <c r="SIO342" s="6"/>
      <c r="SIP342" s="6"/>
      <c r="SIQ342" s="6"/>
      <c r="SIR342" s="6"/>
      <c r="SIS342" s="6"/>
      <c r="SIT342" s="6"/>
      <c r="SIU342" s="6"/>
      <c r="SIV342" s="6"/>
      <c r="SIW342" s="6"/>
      <c r="SIX342" s="6"/>
      <c r="SIY342" s="6"/>
      <c r="SIZ342" s="6"/>
      <c r="SJA342" s="6"/>
      <c r="SJB342" s="6"/>
      <c r="SJC342" s="6"/>
      <c r="SJD342" s="6"/>
      <c r="SJE342" s="6"/>
      <c r="SJF342" s="6"/>
      <c r="SJG342" s="6"/>
      <c r="SJH342" s="6"/>
      <c r="SJI342" s="6"/>
      <c r="SJJ342" s="6"/>
      <c r="SJK342" s="6"/>
      <c r="SJL342" s="6"/>
      <c r="SJM342" s="6"/>
      <c r="SJN342" s="6"/>
      <c r="SJO342" s="6"/>
      <c r="SJP342" s="6"/>
      <c r="SJQ342" s="6"/>
      <c r="SJR342" s="6"/>
      <c r="SJS342" s="6"/>
      <c r="SJT342" s="6"/>
      <c r="SJU342" s="6"/>
      <c r="SJV342" s="6"/>
      <c r="SJW342" s="6"/>
      <c r="SJX342" s="6"/>
      <c r="SJY342" s="6"/>
      <c r="SJZ342" s="6"/>
      <c r="SKA342" s="6"/>
      <c r="SKB342" s="6"/>
      <c r="SKC342" s="6"/>
      <c r="SKD342" s="6"/>
      <c r="SKE342" s="6"/>
      <c r="SKF342" s="6"/>
      <c r="SKG342" s="6"/>
      <c r="SKH342" s="6"/>
      <c r="SKI342" s="6"/>
      <c r="SKJ342" s="6"/>
      <c r="SKK342" s="6"/>
      <c r="SKL342" s="6"/>
      <c r="SKM342" s="6"/>
      <c r="SKN342" s="6"/>
      <c r="SKO342" s="6"/>
      <c r="SKP342" s="6"/>
      <c r="SKQ342" s="6"/>
      <c r="SKR342" s="6"/>
      <c r="SKS342" s="6"/>
      <c r="SKT342" s="6"/>
      <c r="SKU342" s="6"/>
      <c r="SKV342" s="6"/>
      <c r="SKW342" s="6"/>
      <c r="SKX342" s="6"/>
      <c r="SKY342" s="6"/>
      <c r="SKZ342" s="6"/>
      <c r="SLA342" s="6"/>
      <c r="SLB342" s="6"/>
      <c r="SLC342" s="6"/>
      <c r="SLD342" s="6"/>
      <c r="SLE342" s="6"/>
      <c r="SLF342" s="6"/>
      <c r="SLG342" s="6"/>
      <c r="SLH342" s="6"/>
      <c r="SLI342" s="6"/>
      <c r="SLJ342" s="6"/>
      <c r="SLK342" s="6"/>
      <c r="SLL342" s="6"/>
      <c r="SLM342" s="6"/>
      <c r="SLN342" s="6"/>
      <c r="SLO342" s="6"/>
      <c r="SLP342" s="6"/>
      <c r="SLQ342" s="6"/>
      <c r="SLR342" s="6"/>
      <c r="SLS342" s="6"/>
      <c r="SLT342" s="6"/>
      <c r="SLU342" s="6"/>
      <c r="SLV342" s="6"/>
      <c r="SLW342" s="6"/>
      <c r="SLX342" s="6"/>
      <c r="SLY342" s="6"/>
      <c r="SLZ342" s="6"/>
      <c r="SMA342" s="6"/>
      <c r="SMB342" s="6"/>
      <c r="SMC342" s="6"/>
      <c r="SMD342" s="6"/>
      <c r="SME342" s="6"/>
      <c r="SMF342" s="6"/>
      <c r="SMG342" s="6"/>
      <c r="SMH342" s="6"/>
      <c r="SMI342" s="6"/>
      <c r="SMJ342" s="6"/>
      <c r="SMK342" s="6"/>
      <c r="SML342" s="6"/>
      <c r="SMM342" s="6"/>
      <c r="SMN342" s="6"/>
      <c r="SMO342" s="6"/>
      <c r="SMP342" s="6"/>
      <c r="SMQ342" s="6"/>
      <c r="SMR342" s="6"/>
      <c r="SMS342" s="6"/>
      <c r="SMT342" s="6"/>
      <c r="SMU342" s="6"/>
      <c r="SMV342" s="6"/>
      <c r="SMW342" s="6"/>
      <c r="SMX342" s="6"/>
      <c r="SMY342" s="6"/>
      <c r="SMZ342" s="6"/>
      <c r="SNA342" s="6"/>
      <c r="SNB342" s="6"/>
      <c r="SNC342" s="6"/>
      <c r="SND342" s="6"/>
      <c r="SNE342" s="6"/>
      <c r="SNF342" s="6"/>
      <c r="SNG342" s="6"/>
      <c r="SNH342" s="6"/>
      <c r="SNI342" s="6"/>
      <c r="SNJ342" s="6"/>
      <c r="SNK342" s="6"/>
      <c r="SNL342" s="6"/>
      <c r="SNM342" s="6"/>
      <c r="SNN342" s="6"/>
      <c r="SNO342" s="6"/>
      <c r="SNP342" s="6"/>
      <c r="SNQ342" s="6"/>
      <c r="SNR342" s="6"/>
      <c r="SNS342" s="6"/>
      <c r="SNT342" s="6"/>
      <c r="SNU342" s="6"/>
      <c r="SNV342" s="6"/>
      <c r="SNW342" s="6"/>
      <c r="SNX342" s="6"/>
      <c r="SNY342" s="6"/>
      <c r="SNZ342" s="6"/>
      <c r="SOA342" s="6"/>
      <c r="SOB342" s="6"/>
      <c r="SOC342" s="6"/>
      <c r="SOD342" s="6"/>
      <c r="SOE342" s="6"/>
      <c r="SOF342" s="6"/>
      <c r="SOG342" s="6"/>
      <c r="SOH342" s="6"/>
      <c r="SOI342" s="6"/>
      <c r="SOJ342" s="6"/>
      <c r="SOK342" s="6"/>
      <c r="SOL342" s="6"/>
      <c r="SOM342" s="6"/>
      <c r="SON342" s="6"/>
      <c r="SOO342" s="6"/>
      <c r="SOP342" s="6"/>
      <c r="SOQ342" s="6"/>
      <c r="SOR342" s="6"/>
      <c r="SOS342" s="6"/>
      <c r="SOT342" s="6"/>
      <c r="SOU342" s="6"/>
      <c r="SOV342" s="6"/>
      <c r="SOW342" s="6"/>
      <c r="SOX342" s="6"/>
      <c r="SOY342" s="6"/>
      <c r="SOZ342" s="6"/>
      <c r="SPA342" s="6"/>
      <c r="SPB342" s="6"/>
      <c r="SPC342" s="6"/>
      <c r="SPD342" s="6"/>
      <c r="SPE342" s="6"/>
      <c r="SPF342" s="6"/>
      <c r="SPG342" s="6"/>
      <c r="SPH342" s="6"/>
      <c r="SPI342" s="6"/>
      <c r="SPJ342" s="6"/>
      <c r="SPK342" s="6"/>
      <c r="SPL342" s="6"/>
      <c r="SPM342" s="6"/>
      <c r="SPN342" s="6"/>
      <c r="SPO342" s="6"/>
      <c r="SPP342" s="6"/>
      <c r="SPQ342" s="6"/>
      <c r="SPR342" s="6"/>
      <c r="SPS342" s="6"/>
      <c r="SPT342" s="6"/>
      <c r="SPU342" s="6"/>
      <c r="SPV342" s="6"/>
      <c r="SPW342" s="6"/>
      <c r="SPX342" s="6"/>
      <c r="SPY342" s="6"/>
      <c r="SPZ342" s="6"/>
      <c r="SQA342" s="6"/>
      <c r="SQB342" s="6"/>
      <c r="SQC342" s="6"/>
      <c r="SQD342" s="6"/>
      <c r="SQE342" s="6"/>
      <c r="SQF342" s="6"/>
      <c r="SQG342" s="6"/>
      <c r="SQH342" s="6"/>
      <c r="SQI342" s="6"/>
      <c r="SQJ342" s="6"/>
      <c r="SQK342" s="6"/>
      <c r="SQL342" s="6"/>
      <c r="SQM342" s="6"/>
      <c r="SQN342" s="6"/>
      <c r="SQO342" s="6"/>
      <c r="SQP342" s="6"/>
      <c r="SQQ342" s="6"/>
      <c r="SQR342" s="6"/>
      <c r="SQS342" s="6"/>
      <c r="SQT342" s="6"/>
      <c r="SQU342" s="6"/>
      <c r="SQV342" s="6"/>
      <c r="SQW342" s="6"/>
      <c r="SQX342" s="6"/>
      <c r="SQY342" s="6"/>
      <c r="SQZ342" s="6"/>
      <c r="SRA342" s="6"/>
      <c r="SRB342" s="6"/>
      <c r="SRC342" s="6"/>
      <c r="SRD342" s="6"/>
      <c r="SRE342" s="6"/>
      <c r="SRF342" s="6"/>
      <c r="SRG342" s="6"/>
      <c r="SRH342" s="6"/>
      <c r="SRI342" s="6"/>
      <c r="SRJ342" s="6"/>
      <c r="SRK342" s="6"/>
      <c r="SRL342" s="6"/>
      <c r="SRM342" s="6"/>
      <c r="SRN342" s="6"/>
      <c r="SRO342" s="6"/>
      <c r="SRP342" s="6"/>
      <c r="SRQ342" s="6"/>
      <c r="SRR342" s="6"/>
      <c r="SRS342" s="6"/>
      <c r="SRT342" s="6"/>
      <c r="SRU342" s="6"/>
      <c r="SRV342" s="6"/>
      <c r="SRW342" s="6"/>
      <c r="SRX342" s="6"/>
      <c r="SRY342" s="6"/>
      <c r="SRZ342" s="6"/>
      <c r="SSA342" s="6"/>
      <c r="SSB342" s="6"/>
      <c r="SSC342" s="6"/>
      <c r="SSD342" s="6"/>
      <c r="SSE342" s="6"/>
      <c r="SSF342" s="6"/>
      <c r="SSG342" s="6"/>
      <c r="SSH342" s="6"/>
      <c r="SSI342" s="6"/>
      <c r="SSJ342" s="6"/>
      <c r="SSK342" s="6"/>
      <c r="SSL342" s="6"/>
      <c r="SSM342" s="6"/>
      <c r="SSN342" s="6"/>
      <c r="SSO342" s="6"/>
      <c r="SSP342" s="6"/>
      <c r="SSQ342" s="6"/>
      <c r="SSR342" s="6"/>
      <c r="SSS342" s="6"/>
      <c r="SST342" s="6"/>
      <c r="SSU342" s="6"/>
      <c r="SSV342" s="6"/>
      <c r="SSW342" s="6"/>
      <c r="SSX342" s="6"/>
      <c r="SSY342" s="6"/>
      <c r="SSZ342" s="6"/>
      <c r="STA342" s="6"/>
      <c r="STB342" s="6"/>
      <c r="STC342" s="6"/>
      <c r="STD342" s="6"/>
      <c r="STE342" s="6"/>
      <c r="STF342" s="6"/>
      <c r="STG342" s="6"/>
      <c r="STH342" s="6"/>
      <c r="STI342" s="6"/>
      <c r="STJ342" s="6"/>
      <c r="STK342" s="6"/>
      <c r="STL342" s="6"/>
      <c r="STM342" s="6"/>
      <c r="STN342" s="6"/>
      <c r="STO342" s="6"/>
      <c r="STP342" s="6"/>
      <c r="STQ342" s="6"/>
      <c r="STR342" s="6"/>
      <c r="STS342" s="6"/>
      <c r="STT342" s="6"/>
      <c r="STU342" s="6"/>
      <c r="STV342" s="6"/>
      <c r="STW342" s="6"/>
      <c r="STX342" s="6"/>
      <c r="STY342" s="6"/>
      <c r="STZ342" s="6"/>
      <c r="SUA342" s="6"/>
      <c r="SUB342" s="6"/>
      <c r="SUC342" s="6"/>
      <c r="SUD342" s="6"/>
      <c r="SUE342" s="6"/>
      <c r="SUF342" s="6"/>
      <c r="SUG342" s="6"/>
      <c r="SUH342" s="6"/>
      <c r="SUI342" s="6"/>
      <c r="SUJ342" s="6"/>
      <c r="SUK342" s="6"/>
      <c r="SUL342" s="6"/>
      <c r="SUM342" s="6"/>
      <c r="SUN342" s="6"/>
      <c r="SUO342" s="6"/>
      <c r="SUP342" s="6"/>
      <c r="SUQ342" s="6"/>
      <c r="SUR342" s="6"/>
      <c r="SUS342" s="6"/>
      <c r="SUT342" s="6"/>
      <c r="SUU342" s="6"/>
      <c r="SUV342" s="6"/>
      <c r="SUW342" s="6"/>
      <c r="SUX342" s="6"/>
      <c r="SUY342" s="6"/>
      <c r="SUZ342" s="6"/>
      <c r="SVA342" s="6"/>
      <c r="SVB342" s="6"/>
      <c r="SVC342" s="6"/>
      <c r="SVD342" s="6"/>
      <c r="SVE342" s="6"/>
      <c r="SVF342" s="6"/>
      <c r="SVG342" s="6"/>
      <c r="SVH342" s="6"/>
      <c r="SVI342" s="6"/>
      <c r="SVJ342" s="6"/>
      <c r="SVK342" s="6"/>
      <c r="SVL342" s="6"/>
      <c r="SVM342" s="6"/>
      <c r="SVN342" s="6"/>
      <c r="SVO342" s="6"/>
      <c r="SVP342" s="6"/>
      <c r="SVQ342" s="6"/>
      <c r="SVR342" s="6"/>
      <c r="SVS342" s="6"/>
      <c r="SVT342" s="6"/>
      <c r="SVU342" s="6"/>
      <c r="SVV342" s="6"/>
      <c r="SVW342" s="6"/>
      <c r="SVX342" s="6"/>
      <c r="SVY342" s="6"/>
      <c r="SVZ342" s="6"/>
      <c r="SWA342" s="6"/>
      <c r="SWB342" s="6"/>
      <c r="SWC342" s="6"/>
      <c r="SWD342" s="6"/>
      <c r="SWE342" s="6"/>
      <c r="SWF342" s="6"/>
      <c r="SWG342" s="6"/>
      <c r="SWH342" s="6"/>
      <c r="SWI342" s="6"/>
      <c r="SWJ342" s="6"/>
      <c r="SWK342" s="6"/>
      <c r="SWL342" s="6"/>
      <c r="SWM342" s="6"/>
      <c r="SWN342" s="6"/>
      <c r="SWO342" s="6"/>
      <c r="SWP342" s="6"/>
      <c r="SWQ342" s="6"/>
      <c r="SWR342" s="6"/>
      <c r="SWS342" s="6"/>
      <c r="SWT342" s="6"/>
      <c r="SWU342" s="6"/>
      <c r="SWV342" s="6"/>
      <c r="SWW342" s="6"/>
      <c r="SWX342" s="6"/>
      <c r="SWY342" s="6"/>
      <c r="SWZ342" s="6"/>
      <c r="SXA342" s="6"/>
      <c r="SXB342" s="6"/>
      <c r="SXC342" s="6"/>
      <c r="SXD342" s="6"/>
      <c r="SXE342" s="6"/>
      <c r="SXF342" s="6"/>
      <c r="SXG342" s="6"/>
      <c r="SXH342" s="6"/>
      <c r="SXI342" s="6"/>
      <c r="SXJ342" s="6"/>
      <c r="SXK342" s="6"/>
      <c r="SXL342" s="6"/>
      <c r="SXM342" s="6"/>
      <c r="SXN342" s="6"/>
      <c r="SXO342" s="6"/>
      <c r="SXP342" s="6"/>
      <c r="SXQ342" s="6"/>
      <c r="SXR342" s="6"/>
      <c r="SXS342" s="6"/>
      <c r="SXT342" s="6"/>
      <c r="SXU342" s="6"/>
      <c r="SXV342" s="6"/>
      <c r="SXW342" s="6"/>
      <c r="SXX342" s="6"/>
      <c r="SXY342" s="6"/>
      <c r="SXZ342" s="6"/>
      <c r="SYA342" s="6"/>
      <c r="SYB342" s="6"/>
      <c r="SYC342" s="6"/>
      <c r="SYD342" s="6"/>
      <c r="SYE342" s="6"/>
      <c r="SYF342" s="6"/>
      <c r="SYG342" s="6"/>
      <c r="SYH342" s="6"/>
      <c r="SYI342" s="6"/>
      <c r="SYJ342" s="6"/>
      <c r="SYK342" s="6"/>
      <c r="SYL342" s="6"/>
      <c r="SYM342" s="6"/>
      <c r="SYN342" s="6"/>
      <c r="SYO342" s="6"/>
      <c r="SYP342" s="6"/>
      <c r="SYQ342" s="6"/>
      <c r="SYR342" s="6"/>
      <c r="SYS342" s="6"/>
      <c r="SYT342" s="6"/>
      <c r="SYU342" s="6"/>
      <c r="SYV342" s="6"/>
      <c r="SYW342" s="6"/>
      <c r="SYX342" s="6"/>
      <c r="SYY342" s="6"/>
      <c r="SYZ342" s="6"/>
      <c r="SZA342" s="6"/>
      <c r="SZB342" s="6"/>
      <c r="SZC342" s="6"/>
      <c r="SZD342" s="6"/>
      <c r="SZE342" s="6"/>
      <c r="SZF342" s="6"/>
      <c r="SZG342" s="6"/>
      <c r="SZH342" s="6"/>
      <c r="SZI342" s="6"/>
      <c r="SZJ342" s="6"/>
      <c r="SZK342" s="6"/>
      <c r="SZL342" s="6"/>
      <c r="SZM342" s="6"/>
      <c r="SZN342" s="6"/>
      <c r="SZO342" s="6"/>
      <c r="SZP342" s="6"/>
      <c r="SZQ342" s="6"/>
      <c r="SZR342" s="6"/>
      <c r="SZS342" s="6"/>
      <c r="SZT342" s="6"/>
      <c r="SZU342" s="6"/>
      <c r="SZV342" s="6"/>
      <c r="SZW342" s="6"/>
      <c r="SZX342" s="6"/>
      <c r="SZY342" s="6"/>
      <c r="SZZ342" s="6"/>
      <c r="TAA342" s="6"/>
      <c r="TAB342" s="6"/>
      <c r="TAC342" s="6"/>
      <c r="TAD342" s="6"/>
      <c r="TAE342" s="6"/>
      <c r="TAF342" s="6"/>
      <c r="TAG342" s="6"/>
      <c r="TAH342" s="6"/>
      <c r="TAI342" s="6"/>
      <c r="TAJ342" s="6"/>
      <c r="TAK342" s="6"/>
      <c r="TAL342" s="6"/>
      <c r="TAM342" s="6"/>
      <c r="TAN342" s="6"/>
      <c r="TAO342" s="6"/>
      <c r="TAP342" s="6"/>
      <c r="TAQ342" s="6"/>
      <c r="TAR342" s="6"/>
      <c r="TAS342" s="6"/>
      <c r="TAT342" s="6"/>
      <c r="TAU342" s="6"/>
      <c r="TAV342" s="6"/>
      <c r="TAW342" s="6"/>
      <c r="TAX342" s="6"/>
      <c r="TAY342" s="6"/>
      <c r="TAZ342" s="6"/>
      <c r="TBA342" s="6"/>
      <c r="TBB342" s="6"/>
      <c r="TBC342" s="6"/>
      <c r="TBD342" s="6"/>
      <c r="TBE342" s="6"/>
      <c r="TBF342" s="6"/>
      <c r="TBG342" s="6"/>
      <c r="TBH342" s="6"/>
      <c r="TBI342" s="6"/>
      <c r="TBJ342" s="6"/>
      <c r="TBK342" s="6"/>
      <c r="TBL342" s="6"/>
      <c r="TBM342" s="6"/>
      <c r="TBN342" s="6"/>
      <c r="TBO342" s="6"/>
      <c r="TBP342" s="6"/>
      <c r="TBQ342" s="6"/>
      <c r="TBR342" s="6"/>
      <c r="TBS342" s="6"/>
      <c r="TBT342" s="6"/>
      <c r="TBU342" s="6"/>
      <c r="TBV342" s="6"/>
      <c r="TBW342" s="6"/>
      <c r="TBX342" s="6"/>
      <c r="TBY342" s="6"/>
      <c r="TBZ342" s="6"/>
      <c r="TCA342" s="6"/>
      <c r="TCB342" s="6"/>
      <c r="TCC342" s="6"/>
      <c r="TCD342" s="6"/>
      <c r="TCE342" s="6"/>
      <c r="TCF342" s="6"/>
      <c r="TCG342" s="6"/>
      <c r="TCH342" s="6"/>
      <c r="TCI342" s="6"/>
      <c r="TCJ342" s="6"/>
      <c r="TCK342" s="6"/>
      <c r="TCL342" s="6"/>
      <c r="TCM342" s="6"/>
      <c r="TCN342" s="6"/>
      <c r="TCO342" s="6"/>
      <c r="TCP342" s="6"/>
      <c r="TCQ342" s="6"/>
      <c r="TCR342" s="6"/>
      <c r="TCS342" s="6"/>
      <c r="TCT342" s="6"/>
      <c r="TCU342" s="6"/>
      <c r="TCV342" s="6"/>
      <c r="TCW342" s="6"/>
      <c r="TCX342" s="6"/>
      <c r="TCY342" s="6"/>
      <c r="TCZ342" s="6"/>
      <c r="TDA342" s="6"/>
      <c r="TDB342" s="6"/>
      <c r="TDC342" s="6"/>
      <c r="TDD342" s="6"/>
      <c r="TDE342" s="6"/>
      <c r="TDF342" s="6"/>
      <c r="TDG342" s="6"/>
      <c r="TDH342" s="6"/>
      <c r="TDI342" s="6"/>
      <c r="TDJ342" s="6"/>
      <c r="TDK342" s="6"/>
      <c r="TDL342" s="6"/>
      <c r="TDM342" s="6"/>
      <c r="TDN342" s="6"/>
      <c r="TDO342" s="6"/>
      <c r="TDP342" s="6"/>
      <c r="TDQ342" s="6"/>
      <c r="TDR342" s="6"/>
      <c r="TDS342" s="6"/>
      <c r="TDT342" s="6"/>
      <c r="TDU342" s="6"/>
      <c r="TDV342" s="6"/>
      <c r="TDW342" s="6"/>
      <c r="TDX342" s="6"/>
      <c r="TDY342" s="6"/>
      <c r="TDZ342" s="6"/>
      <c r="TEA342" s="6"/>
      <c r="TEB342" s="6"/>
      <c r="TEC342" s="6"/>
      <c r="TED342" s="6"/>
      <c r="TEE342" s="6"/>
      <c r="TEF342" s="6"/>
      <c r="TEG342" s="6"/>
      <c r="TEH342" s="6"/>
      <c r="TEI342" s="6"/>
      <c r="TEJ342" s="6"/>
      <c r="TEK342" s="6"/>
      <c r="TEL342" s="6"/>
      <c r="TEM342" s="6"/>
      <c r="TEN342" s="6"/>
      <c r="TEO342" s="6"/>
      <c r="TEP342" s="6"/>
      <c r="TEQ342" s="6"/>
      <c r="TER342" s="6"/>
      <c r="TES342" s="6"/>
      <c r="TET342" s="6"/>
      <c r="TEU342" s="6"/>
      <c r="TEV342" s="6"/>
      <c r="TEW342" s="6"/>
      <c r="TEX342" s="6"/>
      <c r="TEY342" s="6"/>
      <c r="TEZ342" s="6"/>
      <c r="TFA342" s="6"/>
      <c r="TFB342" s="6"/>
      <c r="TFC342" s="6"/>
      <c r="TFD342" s="6"/>
      <c r="TFE342" s="6"/>
      <c r="TFF342" s="6"/>
      <c r="TFG342" s="6"/>
      <c r="TFH342" s="6"/>
      <c r="TFI342" s="6"/>
      <c r="TFJ342" s="6"/>
      <c r="TFK342" s="6"/>
      <c r="TFL342" s="6"/>
      <c r="TFM342" s="6"/>
      <c r="TFN342" s="6"/>
      <c r="TFO342" s="6"/>
      <c r="TFP342" s="6"/>
      <c r="TFQ342" s="6"/>
      <c r="TFR342" s="6"/>
      <c r="TFS342" s="6"/>
      <c r="TFT342" s="6"/>
      <c r="TFU342" s="6"/>
      <c r="TFV342" s="6"/>
      <c r="TFW342" s="6"/>
      <c r="TFX342" s="6"/>
      <c r="TFY342" s="6"/>
      <c r="TFZ342" s="6"/>
      <c r="TGA342" s="6"/>
      <c r="TGB342" s="6"/>
      <c r="TGC342" s="6"/>
      <c r="TGD342" s="6"/>
      <c r="TGE342" s="6"/>
      <c r="TGF342" s="6"/>
      <c r="TGG342" s="6"/>
      <c r="TGH342" s="6"/>
      <c r="TGI342" s="6"/>
      <c r="TGJ342" s="6"/>
      <c r="TGK342" s="6"/>
      <c r="TGL342" s="6"/>
      <c r="TGM342" s="6"/>
      <c r="TGN342" s="6"/>
      <c r="TGO342" s="6"/>
      <c r="TGP342" s="6"/>
      <c r="TGQ342" s="6"/>
      <c r="TGR342" s="6"/>
      <c r="TGS342" s="6"/>
      <c r="TGT342" s="6"/>
      <c r="TGU342" s="6"/>
      <c r="TGV342" s="6"/>
      <c r="TGW342" s="6"/>
      <c r="TGX342" s="6"/>
      <c r="TGY342" s="6"/>
      <c r="TGZ342" s="6"/>
      <c r="THA342" s="6"/>
      <c r="THB342" s="6"/>
      <c r="THC342" s="6"/>
      <c r="THD342" s="6"/>
      <c r="THE342" s="6"/>
      <c r="THF342" s="6"/>
      <c r="THG342" s="6"/>
      <c r="THH342" s="6"/>
      <c r="THI342" s="6"/>
      <c r="THJ342" s="6"/>
      <c r="THK342" s="6"/>
      <c r="THL342" s="6"/>
      <c r="THM342" s="6"/>
      <c r="THN342" s="6"/>
      <c r="THO342" s="6"/>
      <c r="THP342" s="6"/>
      <c r="THQ342" s="6"/>
      <c r="THR342" s="6"/>
      <c r="THS342" s="6"/>
      <c r="THT342" s="6"/>
      <c r="THU342" s="6"/>
      <c r="THV342" s="6"/>
      <c r="THW342" s="6"/>
      <c r="THX342" s="6"/>
      <c r="THY342" s="6"/>
      <c r="THZ342" s="6"/>
      <c r="TIA342" s="6"/>
      <c r="TIB342" s="6"/>
      <c r="TIC342" s="6"/>
      <c r="TID342" s="6"/>
      <c r="TIE342" s="6"/>
      <c r="TIF342" s="6"/>
      <c r="TIG342" s="6"/>
      <c r="TIH342" s="6"/>
      <c r="TII342" s="6"/>
      <c r="TIJ342" s="6"/>
      <c r="TIK342" s="6"/>
      <c r="TIL342" s="6"/>
      <c r="TIM342" s="6"/>
      <c r="TIN342" s="6"/>
      <c r="TIO342" s="6"/>
      <c r="TIP342" s="6"/>
      <c r="TIQ342" s="6"/>
      <c r="TIR342" s="6"/>
      <c r="TIS342" s="6"/>
      <c r="TIT342" s="6"/>
      <c r="TIU342" s="6"/>
      <c r="TIV342" s="6"/>
      <c r="TIW342" s="6"/>
      <c r="TIX342" s="6"/>
      <c r="TIY342" s="6"/>
      <c r="TIZ342" s="6"/>
      <c r="TJA342" s="6"/>
      <c r="TJB342" s="6"/>
      <c r="TJC342" s="6"/>
      <c r="TJD342" s="6"/>
      <c r="TJE342" s="6"/>
      <c r="TJF342" s="6"/>
      <c r="TJG342" s="6"/>
      <c r="TJH342" s="6"/>
      <c r="TJI342" s="6"/>
      <c r="TJJ342" s="6"/>
      <c r="TJK342" s="6"/>
      <c r="TJL342" s="6"/>
      <c r="TJM342" s="6"/>
      <c r="TJN342" s="6"/>
      <c r="TJO342" s="6"/>
      <c r="TJP342" s="6"/>
      <c r="TJQ342" s="6"/>
      <c r="TJR342" s="6"/>
      <c r="TJS342" s="6"/>
      <c r="TJT342" s="6"/>
      <c r="TJU342" s="6"/>
      <c r="TJV342" s="6"/>
      <c r="TJW342" s="6"/>
      <c r="TJX342" s="6"/>
      <c r="TJY342" s="6"/>
      <c r="TJZ342" s="6"/>
      <c r="TKA342" s="6"/>
      <c r="TKB342" s="6"/>
      <c r="TKC342" s="6"/>
      <c r="TKD342" s="6"/>
      <c r="TKE342" s="6"/>
      <c r="TKF342" s="6"/>
      <c r="TKG342" s="6"/>
      <c r="TKH342" s="6"/>
      <c r="TKI342" s="6"/>
      <c r="TKJ342" s="6"/>
      <c r="TKK342" s="6"/>
      <c r="TKL342" s="6"/>
      <c r="TKM342" s="6"/>
      <c r="TKN342" s="6"/>
      <c r="TKO342" s="6"/>
      <c r="TKP342" s="6"/>
      <c r="TKQ342" s="6"/>
      <c r="TKR342" s="6"/>
      <c r="TKS342" s="6"/>
      <c r="TKT342" s="6"/>
      <c r="TKU342" s="6"/>
      <c r="TKV342" s="6"/>
      <c r="TKW342" s="6"/>
      <c r="TKX342" s="6"/>
      <c r="TKY342" s="6"/>
      <c r="TKZ342" s="6"/>
      <c r="TLA342" s="6"/>
      <c r="TLB342" s="6"/>
      <c r="TLC342" s="6"/>
      <c r="TLD342" s="6"/>
      <c r="TLE342" s="6"/>
      <c r="TLF342" s="6"/>
      <c r="TLG342" s="6"/>
      <c r="TLH342" s="6"/>
      <c r="TLI342" s="6"/>
      <c r="TLJ342" s="6"/>
      <c r="TLK342" s="6"/>
      <c r="TLL342" s="6"/>
      <c r="TLM342" s="6"/>
      <c r="TLN342" s="6"/>
      <c r="TLO342" s="6"/>
      <c r="TLP342" s="6"/>
      <c r="TLQ342" s="6"/>
      <c r="TLR342" s="6"/>
      <c r="TLS342" s="6"/>
      <c r="TLT342" s="6"/>
      <c r="TLU342" s="6"/>
      <c r="TLV342" s="6"/>
      <c r="TLW342" s="6"/>
      <c r="TLX342" s="6"/>
      <c r="TLY342" s="6"/>
      <c r="TLZ342" s="6"/>
      <c r="TMA342" s="6"/>
      <c r="TMB342" s="6"/>
      <c r="TMC342" s="6"/>
      <c r="TMD342" s="6"/>
      <c r="TME342" s="6"/>
      <c r="TMF342" s="6"/>
      <c r="TMG342" s="6"/>
      <c r="TMH342" s="6"/>
      <c r="TMI342" s="6"/>
      <c r="TMJ342" s="6"/>
      <c r="TMK342" s="6"/>
      <c r="TML342" s="6"/>
      <c r="TMM342" s="6"/>
      <c r="TMN342" s="6"/>
      <c r="TMO342" s="6"/>
      <c r="TMP342" s="6"/>
      <c r="TMQ342" s="6"/>
      <c r="TMR342" s="6"/>
      <c r="TMS342" s="6"/>
      <c r="TMT342" s="6"/>
      <c r="TMU342" s="6"/>
      <c r="TMV342" s="6"/>
      <c r="TMW342" s="6"/>
      <c r="TMX342" s="6"/>
      <c r="TMY342" s="6"/>
      <c r="TMZ342" s="6"/>
      <c r="TNA342" s="6"/>
      <c r="TNB342" s="6"/>
      <c r="TNC342" s="6"/>
      <c r="TND342" s="6"/>
      <c r="TNE342" s="6"/>
      <c r="TNF342" s="6"/>
      <c r="TNG342" s="6"/>
      <c r="TNH342" s="6"/>
      <c r="TNI342" s="6"/>
      <c r="TNJ342" s="6"/>
      <c r="TNK342" s="6"/>
      <c r="TNL342" s="6"/>
      <c r="TNM342" s="6"/>
      <c r="TNN342" s="6"/>
      <c r="TNO342" s="6"/>
      <c r="TNP342" s="6"/>
      <c r="TNQ342" s="6"/>
      <c r="TNR342" s="6"/>
      <c r="TNS342" s="6"/>
      <c r="TNT342" s="6"/>
      <c r="TNU342" s="6"/>
      <c r="TNV342" s="6"/>
      <c r="TNW342" s="6"/>
      <c r="TNX342" s="6"/>
      <c r="TNY342" s="6"/>
      <c r="TNZ342" s="6"/>
      <c r="TOA342" s="6"/>
      <c r="TOB342" s="6"/>
      <c r="TOC342" s="6"/>
      <c r="TOD342" s="6"/>
      <c r="TOE342" s="6"/>
      <c r="TOF342" s="6"/>
      <c r="TOG342" s="6"/>
      <c r="TOH342" s="6"/>
      <c r="TOI342" s="6"/>
      <c r="TOJ342" s="6"/>
      <c r="TOK342" s="6"/>
      <c r="TOL342" s="6"/>
      <c r="TOM342" s="6"/>
      <c r="TON342" s="6"/>
      <c r="TOO342" s="6"/>
      <c r="TOP342" s="6"/>
      <c r="TOQ342" s="6"/>
      <c r="TOR342" s="6"/>
      <c r="TOS342" s="6"/>
      <c r="TOT342" s="6"/>
      <c r="TOU342" s="6"/>
      <c r="TOV342" s="6"/>
      <c r="TOW342" s="6"/>
      <c r="TOX342" s="6"/>
      <c r="TOY342" s="6"/>
      <c r="TOZ342" s="6"/>
      <c r="TPA342" s="6"/>
      <c r="TPB342" s="6"/>
      <c r="TPC342" s="6"/>
      <c r="TPD342" s="6"/>
      <c r="TPE342" s="6"/>
      <c r="TPF342" s="6"/>
      <c r="TPG342" s="6"/>
      <c r="TPH342" s="6"/>
      <c r="TPI342" s="6"/>
      <c r="TPJ342" s="6"/>
      <c r="TPK342" s="6"/>
      <c r="TPL342" s="6"/>
      <c r="TPM342" s="6"/>
      <c r="TPN342" s="6"/>
      <c r="TPO342" s="6"/>
      <c r="TPP342" s="6"/>
      <c r="TPQ342" s="6"/>
      <c r="TPR342" s="6"/>
      <c r="TPS342" s="6"/>
      <c r="TPT342" s="6"/>
      <c r="TPU342" s="6"/>
      <c r="TPV342" s="6"/>
      <c r="TPW342" s="6"/>
      <c r="TPX342" s="6"/>
      <c r="TPY342" s="6"/>
      <c r="TPZ342" s="6"/>
      <c r="TQA342" s="6"/>
      <c r="TQB342" s="6"/>
      <c r="TQC342" s="6"/>
      <c r="TQD342" s="6"/>
      <c r="TQE342" s="6"/>
      <c r="TQF342" s="6"/>
      <c r="TQG342" s="6"/>
      <c r="TQH342" s="6"/>
      <c r="TQI342" s="6"/>
      <c r="TQJ342" s="6"/>
      <c r="TQK342" s="6"/>
      <c r="TQL342" s="6"/>
      <c r="TQM342" s="6"/>
      <c r="TQN342" s="6"/>
      <c r="TQO342" s="6"/>
      <c r="TQP342" s="6"/>
      <c r="TQQ342" s="6"/>
      <c r="TQR342" s="6"/>
      <c r="TQS342" s="6"/>
      <c r="TQT342" s="6"/>
      <c r="TQU342" s="6"/>
      <c r="TQV342" s="6"/>
      <c r="TQW342" s="6"/>
      <c r="TQX342" s="6"/>
      <c r="TQY342" s="6"/>
      <c r="TQZ342" s="6"/>
      <c r="TRA342" s="6"/>
      <c r="TRB342" s="6"/>
      <c r="TRC342" s="6"/>
      <c r="TRD342" s="6"/>
      <c r="TRE342" s="6"/>
      <c r="TRF342" s="6"/>
      <c r="TRG342" s="6"/>
      <c r="TRH342" s="6"/>
      <c r="TRI342" s="6"/>
      <c r="TRJ342" s="6"/>
      <c r="TRK342" s="6"/>
      <c r="TRL342" s="6"/>
      <c r="TRM342" s="6"/>
      <c r="TRN342" s="6"/>
      <c r="TRO342" s="6"/>
      <c r="TRP342" s="6"/>
      <c r="TRQ342" s="6"/>
      <c r="TRR342" s="6"/>
      <c r="TRS342" s="6"/>
      <c r="TRT342" s="6"/>
      <c r="TRU342" s="6"/>
      <c r="TRV342" s="6"/>
      <c r="TRW342" s="6"/>
      <c r="TRX342" s="6"/>
      <c r="TRY342" s="6"/>
      <c r="TRZ342" s="6"/>
      <c r="TSA342" s="6"/>
      <c r="TSB342" s="6"/>
      <c r="TSC342" s="6"/>
      <c r="TSD342" s="6"/>
      <c r="TSE342" s="6"/>
      <c r="TSF342" s="6"/>
      <c r="TSG342" s="6"/>
      <c r="TSH342" s="6"/>
      <c r="TSI342" s="6"/>
      <c r="TSJ342" s="6"/>
      <c r="TSK342" s="6"/>
      <c r="TSL342" s="6"/>
      <c r="TSM342" s="6"/>
      <c r="TSN342" s="6"/>
      <c r="TSO342" s="6"/>
      <c r="TSP342" s="6"/>
      <c r="TSQ342" s="6"/>
      <c r="TSR342" s="6"/>
      <c r="TSS342" s="6"/>
      <c r="TST342" s="6"/>
      <c r="TSU342" s="6"/>
      <c r="TSV342" s="6"/>
      <c r="TSW342" s="6"/>
      <c r="TSX342" s="6"/>
      <c r="TSY342" s="6"/>
      <c r="TSZ342" s="6"/>
      <c r="TTA342" s="6"/>
      <c r="TTB342" s="6"/>
      <c r="TTC342" s="6"/>
      <c r="TTD342" s="6"/>
      <c r="TTE342" s="6"/>
      <c r="TTF342" s="6"/>
      <c r="TTG342" s="6"/>
      <c r="TTH342" s="6"/>
      <c r="TTI342" s="6"/>
      <c r="TTJ342" s="6"/>
      <c r="TTK342" s="6"/>
      <c r="TTL342" s="6"/>
      <c r="TTM342" s="6"/>
      <c r="TTN342" s="6"/>
      <c r="TTO342" s="6"/>
      <c r="TTP342" s="6"/>
      <c r="TTQ342" s="6"/>
      <c r="TTR342" s="6"/>
      <c r="TTS342" s="6"/>
      <c r="TTT342" s="6"/>
      <c r="TTU342" s="6"/>
      <c r="TTV342" s="6"/>
      <c r="TTW342" s="6"/>
      <c r="TTX342" s="6"/>
      <c r="TTY342" s="6"/>
      <c r="TTZ342" s="6"/>
      <c r="TUA342" s="6"/>
      <c r="TUB342" s="6"/>
      <c r="TUC342" s="6"/>
      <c r="TUD342" s="6"/>
      <c r="TUE342" s="6"/>
      <c r="TUF342" s="6"/>
      <c r="TUG342" s="6"/>
      <c r="TUH342" s="6"/>
      <c r="TUI342" s="6"/>
      <c r="TUJ342" s="6"/>
      <c r="TUK342" s="6"/>
      <c r="TUL342" s="6"/>
      <c r="TUM342" s="6"/>
      <c r="TUN342" s="6"/>
      <c r="TUO342" s="6"/>
      <c r="TUP342" s="6"/>
      <c r="TUQ342" s="6"/>
      <c r="TUR342" s="6"/>
      <c r="TUS342" s="6"/>
      <c r="TUT342" s="6"/>
      <c r="TUU342" s="6"/>
      <c r="TUV342" s="6"/>
      <c r="TUW342" s="6"/>
      <c r="TUX342" s="6"/>
      <c r="TUY342" s="6"/>
      <c r="TUZ342" s="6"/>
      <c r="TVA342" s="6"/>
      <c r="TVB342" s="6"/>
      <c r="TVC342" s="6"/>
      <c r="TVD342" s="6"/>
      <c r="TVE342" s="6"/>
      <c r="TVF342" s="6"/>
      <c r="TVG342" s="6"/>
      <c r="TVH342" s="6"/>
      <c r="TVI342" s="6"/>
      <c r="TVJ342" s="6"/>
      <c r="TVK342" s="6"/>
      <c r="TVL342" s="6"/>
      <c r="TVM342" s="6"/>
      <c r="TVN342" s="6"/>
      <c r="TVO342" s="6"/>
      <c r="TVP342" s="6"/>
      <c r="TVQ342" s="6"/>
      <c r="TVR342" s="6"/>
      <c r="TVS342" s="6"/>
      <c r="TVT342" s="6"/>
      <c r="TVU342" s="6"/>
      <c r="TVV342" s="6"/>
      <c r="TVW342" s="6"/>
      <c r="TVX342" s="6"/>
      <c r="TVY342" s="6"/>
      <c r="TVZ342" s="6"/>
      <c r="TWA342" s="6"/>
      <c r="TWB342" s="6"/>
      <c r="TWC342" s="6"/>
      <c r="TWD342" s="6"/>
      <c r="TWE342" s="6"/>
      <c r="TWF342" s="6"/>
      <c r="TWG342" s="6"/>
      <c r="TWH342" s="6"/>
      <c r="TWI342" s="6"/>
      <c r="TWJ342" s="6"/>
      <c r="TWK342" s="6"/>
      <c r="TWL342" s="6"/>
      <c r="TWM342" s="6"/>
      <c r="TWN342" s="6"/>
      <c r="TWO342" s="6"/>
      <c r="TWP342" s="6"/>
      <c r="TWQ342" s="6"/>
      <c r="TWR342" s="6"/>
      <c r="TWS342" s="6"/>
      <c r="TWT342" s="6"/>
      <c r="TWU342" s="6"/>
      <c r="TWV342" s="6"/>
      <c r="TWW342" s="6"/>
      <c r="TWX342" s="6"/>
      <c r="TWY342" s="6"/>
      <c r="TWZ342" s="6"/>
      <c r="TXA342" s="6"/>
      <c r="TXB342" s="6"/>
      <c r="TXC342" s="6"/>
      <c r="TXD342" s="6"/>
      <c r="TXE342" s="6"/>
      <c r="TXF342" s="6"/>
      <c r="TXG342" s="6"/>
      <c r="TXH342" s="6"/>
      <c r="TXI342" s="6"/>
      <c r="TXJ342" s="6"/>
      <c r="TXK342" s="6"/>
      <c r="TXL342" s="6"/>
      <c r="TXM342" s="6"/>
      <c r="TXN342" s="6"/>
      <c r="TXO342" s="6"/>
      <c r="TXP342" s="6"/>
      <c r="TXQ342" s="6"/>
      <c r="TXR342" s="6"/>
      <c r="TXS342" s="6"/>
      <c r="TXT342" s="6"/>
      <c r="TXU342" s="6"/>
      <c r="TXV342" s="6"/>
      <c r="TXW342" s="6"/>
      <c r="TXX342" s="6"/>
      <c r="TXY342" s="6"/>
      <c r="TXZ342" s="6"/>
      <c r="TYA342" s="6"/>
      <c r="TYB342" s="6"/>
      <c r="TYC342" s="6"/>
      <c r="TYD342" s="6"/>
      <c r="TYE342" s="6"/>
      <c r="TYF342" s="6"/>
      <c r="TYG342" s="6"/>
      <c r="TYH342" s="6"/>
      <c r="TYI342" s="6"/>
      <c r="TYJ342" s="6"/>
      <c r="TYK342" s="6"/>
      <c r="TYL342" s="6"/>
      <c r="TYM342" s="6"/>
      <c r="TYN342" s="6"/>
      <c r="TYO342" s="6"/>
      <c r="TYP342" s="6"/>
      <c r="TYQ342" s="6"/>
      <c r="TYR342" s="6"/>
      <c r="TYS342" s="6"/>
      <c r="TYT342" s="6"/>
      <c r="TYU342" s="6"/>
      <c r="TYV342" s="6"/>
      <c r="TYW342" s="6"/>
      <c r="TYX342" s="6"/>
      <c r="TYY342" s="6"/>
      <c r="TYZ342" s="6"/>
      <c r="TZA342" s="6"/>
      <c r="TZB342" s="6"/>
      <c r="TZC342" s="6"/>
      <c r="TZD342" s="6"/>
      <c r="TZE342" s="6"/>
      <c r="TZF342" s="6"/>
      <c r="TZG342" s="6"/>
      <c r="TZH342" s="6"/>
      <c r="TZI342" s="6"/>
      <c r="TZJ342" s="6"/>
      <c r="TZK342" s="6"/>
      <c r="TZL342" s="6"/>
      <c r="TZM342" s="6"/>
      <c r="TZN342" s="6"/>
      <c r="TZO342" s="6"/>
      <c r="TZP342" s="6"/>
      <c r="TZQ342" s="6"/>
      <c r="TZR342" s="6"/>
      <c r="TZS342" s="6"/>
      <c r="TZT342" s="6"/>
      <c r="TZU342" s="6"/>
      <c r="TZV342" s="6"/>
      <c r="TZW342" s="6"/>
      <c r="TZX342" s="6"/>
      <c r="TZY342" s="6"/>
      <c r="TZZ342" s="6"/>
      <c r="UAA342" s="6"/>
      <c r="UAB342" s="6"/>
      <c r="UAC342" s="6"/>
      <c r="UAD342" s="6"/>
      <c r="UAE342" s="6"/>
      <c r="UAF342" s="6"/>
      <c r="UAG342" s="6"/>
      <c r="UAH342" s="6"/>
      <c r="UAI342" s="6"/>
      <c r="UAJ342" s="6"/>
      <c r="UAK342" s="6"/>
      <c r="UAL342" s="6"/>
      <c r="UAM342" s="6"/>
      <c r="UAN342" s="6"/>
      <c r="UAO342" s="6"/>
      <c r="UAP342" s="6"/>
      <c r="UAQ342" s="6"/>
      <c r="UAR342" s="6"/>
      <c r="UAS342" s="6"/>
      <c r="UAT342" s="6"/>
      <c r="UAU342" s="6"/>
      <c r="UAV342" s="6"/>
      <c r="UAW342" s="6"/>
      <c r="UAX342" s="6"/>
      <c r="UAY342" s="6"/>
      <c r="UAZ342" s="6"/>
      <c r="UBA342" s="6"/>
      <c r="UBB342" s="6"/>
      <c r="UBC342" s="6"/>
      <c r="UBD342" s="6"/>
      <c r="UBE342" s="6"/>
      <c r="UBF342" s="6"/>
      <c r="UBG342" s="6"/>
      <c r="UBH342" s="6"/>
      <c r="UBI342" s="6"/>
      <c r="UBJ342" s="6"/>
      <c r="UBK342" s="6"/>
      <c r="UBL342" s="6"/>
      <c r="UBM342" s="6"/>
      <c r="UBN342" s="6"/>
      <c r="UBO342" s="6"/>
      <c r="UBP342" s="6"/>
      <c r="UBQ342" s="6"/>
      <c r="UBR342" s="6"/>
      <c r="UBS342" s="6"/>
      <c r="UBT342" s="6"/>
      <c r="UBU342" s="6"/>
      <c r="UBV342" s="6"/>
      <c r="UBW342" s="6"/>
      <c r="UBX342" s="6"/>
      <c r="UBY342" s="6"/>
      <c r="UBZ342" s="6"/>
      <c r="UCA342" s="6"/>
      <c r="UCB342" s="6"/>
      <c r="UCC342" s="6"/>
      <c r="UCD342" s="6"/>
      <c r="UCE342" s="6"/>
      <c r="UCF342" s="6"/>
      <c r="UCG342" s="6"/>
      <c r="UCH342" s="6"/>
      <c r="UCI342" s="6"/>
      <c r="UCJ342" s="6"/>
      <c r="UCK342" s="6"/>
      <c r="UCL342" s="6"/>
      <c r="UCM342" s="6"/>
      <c r="UCN342" s="6"/>
      <c r="UCO342" s="6"/>
      <c r="UCP342" s="6"/>
      <c r="UCQ342" s="6"/>
      <c r="UCR342" s="6"/>
      <c r="UCS342" s="6"/>
      <c r="UCT342" s="6"/>
      <c r="UCU342" s="6"/>
      <c r="UCV342" s="6"/>
      <c r="UCW342" s="6"/>
      <c r="UCX342" s="6"/>
      <c r="UCY342" s="6"/>
      <c r="UCZ342" s="6"/>
      <c r="UDA342" s="6"/>
      <c r="UDB342" s="6"/>
      <c r="UDC342" s="6"/>
      <c r="UDD342" s="6"/>
      <c r="UDE342" s="6"/>
      <c r="UDF342" s="6"/>
      <c r="UDG342" s="6"/>
      <c r="UDH342" s="6"/>
      <c r="UDI342" s="6"/>
      <c r="UDJ342" s="6"/>
      <c r="UDK342" s="6"/>
      <c r="UDL342" s="6"/>
      <c r="UDM342" s="6"/>
      <c r="UDN342" s="6"/>
      <c r="UDO342" s="6"/>
      <c r="UDP342" s="6"/>
      <c r="UDQ342" s="6"/>
      <c r="UDR342" s="6"/>
      <c r="UDS342" s="6"/>
      <c r="UDT342" s="6"/>
      <c r="UDU342" s="6"/>
      <c r="UDV342" s="6"/>
      <c r="UDW342" s="6"/>
      <c r="UDX342" s="6"/>
      <c r="UDY342" s="6"/>
      <c r="UDZ342" s="6"/>
      <c r="UEA342" s="6"/>
      <c r="UEB342" s="6"/>
      <c r="UEC342" s="6"/>
      <c r="UED342" s="6"/>
      <c r="UEE342" s="6"/>
      <c r="UEF342" s="6"/>
      <c r="UEG342" s="6"/>
      <c r="UEH342" s="6"/>
      <c r="UEI342" s="6"/>
      <c r="UEJ342" s="6"/>
      <c r="UEK342" s="6"/>
      <c r="UEL342" s="6"/>
      <c r="UEM342" s="6"/>
      <c r="UEN342" s="6"/>
      <c r="UEO342" s="6"/>
      <c r="UEP342" s="6"/>
      <c r="UEQ342" s="6"/>
      <c r="UER342" s="6"/>
      <c r="UES342" s="6"/>
      <c r="UET342" s="6"/>
      <c r="UEU342" s="6"/>
      <c r="UEV342" s="6"/>
      <c r="UEW342" s="6"/>
      <c r="UEX342" s="6"/>
      <c r="UEY342" s="6"/>
      <c r="UEZ342" s="6"/>
      <c r="UFA342" s="6"/>
      <c r="UFB342" s="6"/>
      <c r="UFC342" s="6"/>
      <c r="UFD342" s="6"/>
      <c r="UFE342" s="6"/>
      <c r="UFF342" s="6"/>
      <c r="UFG342" s="6"/>
      <c r="UFH342" s="6"/>
      <c r="UFI342" s="6"/>
      <c r="UFJ342" s="6"/>
      <c r="UFK342" s="6"/>
      <c r="UFL342" s="6"/>
      <c r="UFM342" s="6"/>
      <c r="UFN342" s="6"/>
      <c r="UFO342" s="6"/>
      <c r="UFP342" s="6"/>
      <c r="UFQ342" s="6"/>
      <c r="UFR342" s="6"/>
      <c r="UFS342" s="6"/>
      <c r="UFT342" s="6"/>
      <c r="UFU342" s="6"/>
      <c r="UFV342" s="6"/>
      <c r="UFW342" s="6"/>
      <c r="UFX342" s="6"/>
      <c r="UFY342" s="6"/>
      <c r="UFZ342" s="6"/>
      <c r="UGA342" s="6"/>
      <c r="UGB342" s="6"/>
      <c r="UGC342" s="6"/>
      <c r="UGD342" s="6"/>
      <c r="UGE342" s="6"/>
      <c r="UGF342" s="6"/>
      <c r="UGG342" s="6"/>
      <c r="UGH342" s="6"/>
      <c r="UGI342" s="6"/>
      <c r="UGJ342" s="6"/>
      <c r="UGK342" s="6"/>
      <c r="UGL342" s="6"/>
      <c r="UGM342" s="6"/>
      <c r="UGN342" s="6"/>
      <c r="UGO342" s="6"/>
      <c r="UGP342" s="6"/>
      <c r="UGQ342" s="6"/>
      <c r="UGR342" s="6"/>
      <c r="UGS342" s="6"/>
      <c r="UGT342" s="6"/>
      <c r="UGU342" s="6"/>
      <c r="UGV342" s="6"/>
      <c r="UGW342" s="6"/>
      <c r="UGX342" s="6"/>
      <c r="UGY342" s="6"/>
      <c r="UGZ342" s="6"/>
      <c r="UHA342" s="6"/>
      <c r="UHB342" s="6"/>
      <c r="UHC342" s="6"/>
      <c r="UHD342" s="6"/>
      <c r="UHE342" s="6"/>
      <c r="UHF342" s="6"/>
      <c r="UHG342" s="6"/>
      <c r="UHH342" s="6"/>
      <c r="UHI342" s="6"/>
      <c r="UHJ342" s="6"/>
      <c r="UHK342" s="6"/>
      <c r="UHL342" s="6"/>
      <c r="UHM342" s="6"/>
      <c r="UHN342" s="6"/>
      <c r="UHO342" s="6"/>
      <c r="UHP342" s="6"/>
      <c r="UHQ342" s="6"/>
      <c r="UHR342" s="6"/>
      <c r="UHS342" s="6"/>
      <c r="UHT342" s="6"/>
      <c r="UHU342" s="6"/>
      <c r="UHV342" s="6"/>
      <c r="UHW342" s="6"/>
      <c r="UHX342" s="6"/>
      <c r="UHY342" s="6"/>
      <c r="UHZ342" s="6"/>
      <c r="UIA342" s="6"/>
      <c r="UIB342" s="6"/>
      <c r="UIC342" s="6"/>
      <c r="UID342" s="6"/>
      <c r="UIE342" s="6"/>
      <c r="UIF342" s="6"/>
      <c r="UIG342" s="6"/>
      <c r="UIH342" s="6"/>
      <c r="UII342" s="6"/>
      <c r="UIJ342" s="6"/>
      <c r="UIK342" s="6"/>
      <c r="UIL342" s="6"/>
      <c r="UIM342" s="6"/>
      <c r="UIN342" s="6"/>
      <c r="UIO342" s="6"/>
      <c r="UIP342" s="6"/>
      <c r="UIQ342" s="6"/>
      <c r="UIR342" s="6"/>
      <c r="UIS342" s="6"/>
      <c r="UIT342" s="6"/>
      <c r="UIU342" s="6"/>
      <c r="UIV342" s="6"/>
      <c r="UIW342" s="6"/>
      <c r="UIX342" s="6"/>
      <c r="UIY342" s="6"/>
      <c r="UIZ342" s="6"/>
      <c r="UJA342" s="6"/>
      <c r="UJB342" s="6"/>
      <c r="UJC342" s="6"/>
      <c r="UJD342" s="6"/>
      <c r="UJE342" s="6"/>
      <c r="UJF342" s="6"/>
      <c r="UJG342" s="6"/>
      <c r="UJH342" s="6"/>
      <c r="UJI342" s="6"/>
      <c r="UJJ342" s="6"/>
      <c r="UJK342" s="6"/>
      <c r="UJL342" s="6"/>
      <c r="UJM342" s="6"/>
      <c r="UJN342" s="6"/>
      <c r="UJO342" s="6"/>
      <c r="UJP342" s="6"/>
      <c r="UJQ342" s="6"/>
      <c r="UJR342" s="6"/>
      <c r="UJS342" s="6"/>
      <c r="UJT342" s="6"/>
      <c r="UJU342" s="6"/>
      <c r="UJV342" s="6"/>
      <c r="UJW342" s="6"/>
      <c r="UJX342" s="6"/>
      <c r="UJY342" s="6"/>
      <c r="UJZ342" s="6"/>
      <c r="UKA342" s="6"/>
      <c r="UKB342" s="6"/>
      <c r="UKC342" s="6"/>
      <c r="UKD342" s="6"/>
      <c r="UKE342" s="6"/>
      <c r="UKF342" s="6"/>
      <c r="UKG342" s="6"/>
      <c r="UKH342" s="6"/>
      <c r="UKI342" s="6"/>
      <c r="UKJ342" s="6"/>
      <c r="UKK342" s="6"/>
      <c r="UKL342" s="6"/>
      <c r="UKM342" s="6"/>
      <c r="UKN342" s="6"/>
      <c r="UKO342" s="6"/>
      <c r="UKP342" s="6"/>
      <c r="UKQ342" s="6"/>
      <c r="UKR342" s="6"/>
      <c r="UKS342" s="6"/>
      <c r="UKT342" s="6"/>
      <c r="UKU342" s="6"/>
      <c r="UKV342" s="6"/>
      <c r="UKW342" s="6"/>
      <c r="UKX342" s="6"/>
      <c r="UKY342" s="6"/>
      <c r="UKZ342" s="6"/>
      <c r="ULA342" s="6"/>
      <c r="ULB342" s="6"/>
      <c r="ULC342" s="6"/>
      <c r="ULD342" s="6"/>
      <c r="ULE342" s="6"/>
      <c r="ULF342" s="6"/>
      <c r="ULG342" s="6"/>
      <c r="ULH342" s="6"/>
      <c r="ULI342" s="6"/>
      <c r="ULJ342" s="6"/>
      <c r="ULK342" s="6"/>
      <c r="ULL342" s="6"/>
      <c r="ULM342" s="6"/>
      <c r="ULN342" s="6"/>
      <c r="ULO342" s="6"/>
      <c r="ULP342" s="6"/>
      <c r="ULQ342" s="6"/>
      <c r="ULR342" s="6"/>
      <c r="ULS342" s="6"/>
      <c r="ULT342" s="6"/>
      <c r="ULU342" s="6"/>
      <c r="ULV342" s="6"/>
      <c r="ULW342" s="6"/>
      <c r="ULX342" s="6"/>
      <c r="ULY342" s="6"/>
      <c r="ULZ342" s="6"/>
      <c r="UMA342" s="6"/>
      <c r="UMB342" s="6"/>
      <c r="UMC342" s="6"/>
      <c r="UMD342" s="6"/>
      <c r="UME342" s="6"/>
      <c r="UMF342" s="6"/>
      <c r="UMG342" s="6"/>
      <c r="UMH342" s="6"/>
      <c r="UMI342" s="6"/>
      <c r="UMJ342" s="6"/>
      <c r="UMK342" s="6"/>
      <c r="UML342" s="6"/>
      <c r="UMM342" s="6"/>
      <c r="UMN342" s="6"/>
      <c r="UMO342" s="6"/>
      <c r="UMP342" s="6"/>
      <c r="UMQ342" s="6"/>
      <c r="UMR342" s="6"/>
      <c r="UMS342" s="6"/>
      <c r="UMT342" s="6"/>
      <c r="UMU342" s="6"/>
      <c r="UMV342" s="6"/>
      <c r="UMW342" s="6"/>
      <c r="UMX342" s="6"/>
      <c r="UMY342" s="6"/>
      <c r="UMZ342" s="6"/>
      <c r="UNA342" s="6"/>
      <c r="UNB342" s="6"/>
      <c r="UNC342" s="6"/>
      <c r="UND342" s="6"/>
      <c r="UNE342" s="6"/>
      <c r="UNF342" s="6"/>
      <c r="UNG342" s="6"/>
      <c r="UNH342" s="6"/>
      <c r="UNI342" s="6"/>
      <c r="UNJ342" s="6"/>
      <c r="UNK342" s="6"/>
      <c r="UNL342" s="6"/>
      <c r="UNM342" s="6"/>
      <c r="UNN342" s="6"/>
      <c r="UNO342" s="6"/>
      <c r="UNP342" s="6"/>
      <c r="UNQ342" s="6"/>
      <c r="UNR342" s="6"/>
      <c r="UNS342" s="6"/>
      <c r="UNT342" s="6"/>
      <c r="UNU342" s="6"/>
      <c r="UNV342" s="6"/>
      <c r="UNW342" s="6"/>
      <c r="UNX342" s="6"/>
      <c r="UNY342" s="6"/>
      <c r="UNZ342" s="6"/>
      <c r="UOA342" s="6"/>
      <c r="UOB342" s="6"/>
      <c r="UOC342" s="6"/>
      <c r="UOD342" s="6"/>
      <c r="UOE342" s="6"/>
      <c r="UOF342" s="6"/>
      <c r="UOG342" s="6"/>
      <c r="UOH342" s="6"/>
      <c r="UOI342" s="6"/>
      <c r="UOJ342" s="6"/>
      <c r="UOK342" s="6"/>
      <c r="UOL342" s="6"/>
      <c r="UOM342" s="6"/>
      <c r="UON342" s="6"/>
      <c r="UOO342" s="6"/>
      <c r="UOP342" s="6"/>
      <c r="UOQ342" s="6"/>
      <c r="UOR342" s="6"/>
      <c r="UOS342" s="6"/>
      <c r="UOT342" s="6"/>
      <c r="UOU342" s="6"/>
      <c r="UOV342" s="6"/>
      <c r="UOW342" s="6"/>
      <c r="UOX342" s="6"/>
      <c r="UOY342" s="6"/>
      <c r="UOZ342" s="6"/>
      <c r="UPA342" s="6"/>
      <c r="UPB342" s="6"/>
      <c r="UPC342" s="6"/>
      <c r="UPD342" s="6"/>
      <c r="UPE342" s="6"/>
      <c r="UPF342" s="6"/>
      <c r="UPG342" s="6"/>
      <c r="UPH342" s="6"/>
      <c r="UPI342" s="6"/>
      <c r="UPJ342" s="6"/>
      <c r="UPK342" s="6"/>
      <c r="UPL342" s="6"/>
      <c r="UPM342" s="6"/>
      <c r="UPN342" s="6"/>
      <c r="UPO342" s="6"/>
      <c r="UPP342" s="6"/>
      <c r="UPQ342" s="6"/>
      <c r="UPR342" s="6"/>
      <c r="UPS342" s="6"/>
      <c r="UPT342" s="6"/>
      <c r="UPU342" s="6"/>
      <c r="UPV342" s="6"/>
      <c r="UPW342" s="6"/>
      <c r="UPX342" s="6"/>
      <c r="UPY342" s="6"/>
      <c r="UPZ342" s="6"/>
      <c r="UQA342" s="6"/>
      <c r="UQB342" s="6"/>
      <c r="UQC342" s="6"/>
      <c r="UQD342" s="6"/>
      <c r="UQE342" s="6"/>
      <c r="UQF342" s="6"/>
      <c r="UQG342" s="6"/>
      <c r="UQH342" s="6"/>
      <c r="UQI342" s="6"/>
      <c r="UQJ342" s="6"/>
      <c r="UQK342" s="6"/>
      <c r="UQL342" s="6"/>
      <c r="UQM342" s="6"/>
      <c r="UQN342" s="6"/>
      <c r="UQO342" s="6"/>
      <c r="UQP342" s="6"/>
      <c r="UQQ342" s="6"/>
      <c r="UQR342" s="6"/>
      <c r="UQS342" s="6"/>
      <c r="UQT342" s="6"/>
      <c r="UQU342" s="6"/>
      <c r="UQV342" s="6"/>
      <c r="UQW342" s="6"/>
      <c r="UQX342" s="6"/>
      <c r="UQY342" s="6"/>
      <c r="UQZ342" s="6"/>
      <c r="URA342" s="6"/>
      <c r="URB342" s="6"/>
      <c r="URC342" s="6"/>
      <c r="URD342" s="6"/>
      <c r="URE342" s="6"/>
      <c r="URF342" s="6"/>
      <c r="URG342" s="6"/>
      <c r="URH342" s="6"/>
      <c r="URI342" s="6"/>
      <c r="URJ342" s="6"/>
      <c r="URK342" s="6"/>
      <c r="URL342" s="6"/>
      <c r="URM342" s="6"/>
      <c r="URN342" s="6"/>
      <c r="URO342" s="6"/>
      <c r="URP342" s="6"/>
      <c r="URQ342" s="6"/>
      <c r="URR342" s="6"/>
      <c r="URS342" s="6"/>
      <c r="URT342" s="6"/>
      <c r="URU342" s="6"/>
      <c r="URV342" s="6"/>
      <c r="URW342" s="6"/>
      <c r="URX342" s="6"/>
      <c r="URY342" s="6"/>
      <c r="URZ342" s="6"/>
      <c r="USA342" s="6"/>
      <c r="USB342" s="6"/>
      <c r="USC342" s="6"/>
      <c r="USD342" s="6"/>
      <c r="USE342" s="6"/>
      <c r="USF342" s="6"/>
      <c r="USG342" s="6"/>
      <c r="USH342" s="6"/>
      <c r="USI342" s="6"/>
      <c r="USJ342" s="6"/>
      <c r="USK342" s="6"/>
      <c r="USL342" s="6"/>
      <c r="USM342" s="6"/>
      <c r="USN342" s="6"/>
      <c r="USO342" s="6"/>
      <c r="USP342" s="6"/>
      <c r="USQ342" s="6"/>
      <c r="USR342" s="6"/>
      <c r="USS342" s="6"/>
      <c r="UST342" s="6"/>
      <c r="USU342" s="6"/>
      <c r="USV342" s="6"/>
      <c r="USW342" s="6"/>
      <c r="USX342" s="6"/>
      <c r="USY342" s="6"/>
      <c r="USZ342" s="6"/>
      <c r="UTA342" s="6"/>
      <c r="UTB342" s="6"/>
      <c r="UTC342" s="6"/>
      <c r="UTD342" s="6"/>
      <c r="UTE342" s="6"/>
      <c r="UTF342" s="6"/>
      <c r="UTG342" s="6"/>
      <c r="UTH342" s="6"/>
      <c r="UTI342" s="6"/>
      <c r="UTJ342" s="6"/>
      <c r="UTK342" s="6"/>
      <c r="UTL342" s="6"/>
      <c r="UTM342" s="6"/>
      <c r="UTN342" s="6"/>
      <c r="UTO342" s="6"/>
      <c r="UTP342" s="6"/>
      <c r="UTQ342" s="6"/>
      <c r="UTR342" s="6"/>
      <c r="UTS342" s="6"/>
      <c r="UTT342" s="6"/>
      <c r="UTU342" s="6"/>
      <c r="UTV342" s="6"/>
      <c r="UTW342" s="6"/>
      <c r="UTX342" s="6"/>
      <c r="UTY342" s="6"/>
      <c r="UTZ342" s="6"/>
      <c r="UUA342" s="6"/>
      <c r="UUB342" s="6"/>
      <c r="UUC342" s="6"/>
      <c r="UUD342" s="6"/>
      <c r="UUE342" s="6"/>
      <c r="UUF342" s="6"/>
      <c r="UUG342" s="6"/>
      <c r="UUH342" s="6"/>
      <c r="UUI342" s="6"/>
      <c r="UUJ342" s="6"/>
      <c r="UUK342" s="6"/>
      <c r="UUL342" s="6"/>
      <c r="UUM342" s="6"/>
      <c r="UUN342" s="6"/>
      <c r="UUO342" s="6"/>
      <c r="UUP342" s="6"/>
      <c r="UUQ342" s="6"/>
      <c r="UUR342" s="6"/>
      <c r="UUS342" s="6"/>
      <c r="UUT342" s="6"/>
      <c r="UUU342" s="6"/>
      <c r="UUV342" s="6"/>
      <c r="UUW342" s="6"/>
      <c r="UUX342" s="6"/>
      <c r="UUY342" s="6"/>
      <c r="UUZ342" s="6"/>
      <c r="UVA342" s="6"/>
      <c r="UVB342" s="6"/>
      <c r="UVC342" s="6"/>
      <c r="UVD342" s="6"/>
      <c r="UVE342" s="6"/>
      <c r="UVF342" s="6"/>
      <c r="UVG342" s="6"/>
      <c r="UVH342" s="6"/>
      <c r="UVI342" s="6"/>
      <c r="UVJ342" s="6"/>
      <c r="UVK342" s="6"/>
      <c r="UVL342" s="6"/>
      <c r="UVM342" s="6"/>
      <c r="UVN342" s="6"/>
      <c r="UVO342" s="6"/>
      <c r="UVP342" s="6"/>
      <c r="UVQ342" s="6"/>
      <c r="UVR342" s="6"/>
      <c r="UVS342" s="6"/>
      <c r="UVT342" s="6"/>
      <c r="UVU342" s="6"/>
      <c r="UVV342" s="6"/>
      <c r="UVW342" s="6"/>
      <c r="UVX342" s="6"/>
      <c r="UVY342" s="6"/>
      <c r="UVZ342" s="6"/>
      <c r="UWA342" s="6"/>
      <c r="UWB342" s="6"/>
      <c r="UWC342" s="6"/>
      <c r="UWD342" s="6"/>
      <c r="UWE342" s="6"/>
      <c r="UWF342" s="6"/>
      <c r="UWG342" s="6"/>
      <c r="UWH342" s="6"/>
      <c r="UWI342" s="6"/>
      <c r="UWJ342" s="6"/>
      <c r="UWK342" s="6"/>
      <c r="UWL342" s="6"/>
      <c r="UWM342" s="6"/>
      <c r="UWN342" s="6"/>
      <c r="UWO342" s="6"/>
      <c r="UWP342" s="6"/>
      <c r="UWQ342" s="6"/>
      <c r="UWR342" s="6"/>
      <c r="UWS342" s="6"/>
      <c r="UWT342" s="6"/>
      <c r="UWU342" s="6"/>
      <c r="UWV342" s="6"/>
      <c r="UWW342" s="6"/>
      <c r="UWX342" s="6"/>
      <c r="UWY342" s="6"/>
      <c r="UWZ342" s="6"/>
      <c r="UXA342" s="6"/>
      <c r="UXB342" s="6"/>
      <c r="UXC342" s="6"/>
      <c r="UXD342" s="6"/>
      <c r="UXE342" s="6"/>
      <c r="UXF342" s="6"/>
      <c r="UXG342" s="6"/>
      <c r="UXH342" s="6"/>
      <c r="UXI342" s="6"/>
      <c r="UXJ342" s="6"/>
      <c r="UXK342" s="6"/>
      <c r="UXL342" s="6"/>
      <c r="UXM342" s="6"/>
      <c r="UXN342" s="6"/>
      <c r="UXO342" s="6"/>
      <c r="UXP342" s="6"/>
      <c r="UXQ342" s="6"/>
      <c r="UXR342" s="6"/>
      <c r="UXS342" s="6"/>
      <c r="UXT342" s="6"/>
      <c r="UXU342" s="6"/>
      <c r="UXV342" s="6"/>
      <c r="UXW342" s="6"/>
      <c r="UXX342" s="6"/>
      <c r="UXY342" s="6"/>
      <c r="UXZ342" s="6"/>
      <c r="UYA342" s="6"/>
      <c r="UYB342" s="6"/>
      <c r="UYC342" s="6"/>
      <c r="UYD342" s="6"/>
      <c r="UYE342" s="6"/>
      <c r="UYF342" s="6"/>
      <c r="UYG342" s="6"/>
      <c r="UYH342" s="6"/>
      <c r="UYI342" s="6"/>
      <c r="UYJ342" s="6"/>
      <c r="UYK342" s="6"/>
      <c r="UYL342" s="6"/>
      <c r="UYM342" s="6"/>
      <c r="UYN342" s="6"/>
      <c r="UYO342" s="6"/>
      <c r="UYP342" s="6"/>
      <c r="UYQ342" s="6"/>
      <c r="UYR342" s="6"/>
      <c r="UYS342" s="6"/>
      <c r="UYT342" s="6"/>
      <c r="UYU342" s="6"/>
      <c r="UYV342" s="6"/>
      <c r="UYW342" s="6"/>
      <c r="UYX342" s="6"/>
      <c r="UYY342" s="6"/>
      <c r="UYZ342" s="6"/>
      <c r="UZA342" s="6"/>
      <c r="UZB342" s="6"/>
      <c r="UZC342" s="6"/>
      <c r="UZD342" s="6"/>
      <c r="UZE342" s="6"/>
      <c r="UZF342" s="6"/>
      <c r="UZG342" s="6"/>
      <c r="UZH342" s="6"/>
      <c r="UZI342" s="6"/>
      <c r="UZJ342" s="6"/>
      <c r="UZK342" s="6"/>
      <c r="UZL342" s="6"/>
      <c r="UZM342" s="6"/>
      <c r="UZN342" s="6"/>
      <c r="UZO342" s="6"/>
      <c r="UZP342" s="6"/>
      <c r="UZQ342" s="6"/>
      <c r="UZR342" s="6"/>
      <c r="UZS342" s="6"/>
      <c r="UZT342" s="6"/>
      <c r="UZU342" s="6"/>
      <c r="UZV342" s="6"/>
      <c r="UZW342" s="6"/>
      <c r="UZX342" s="6"/>
      <c r="UZY342" s="6"/>
      <c r="UZZ342" s="6"/>
      <c r="VAA342" s="6"/>
      <c r="VAB342" s="6"/>
      <c r="VAC342" s="6"/>
      <c r="VAD342" s="6"/>
      <c r="VAE342" s="6"/>
      <c r="VAF342" s="6"/>
      <c r="VAG342" s="6"/>
      <c r="VAH342" s="6"/>
      <c r="VAI342" s="6"/>
      <c r="VAJ342" s="6"/>
      <c r="VAK342" s="6"/>
      <c r="VAL342" s="6"/>
      <c r="VAM342" s="6"/>
      <c r="VAN342" s="6"/>
      <c r="VAO342" s="6"/>
      <c r="VAP342" s="6"/>
      <c r="VAQ342" s="6"/>
      <c r="VAR342" s="6"/>
      <c r="VAS342" s="6"/>
      <c r="VAT342" s="6"/>
      <c r="VAU342" s="6"/>
      <c r="VAV342" s="6"/>
      <c r="VAW342" s="6"/>
      <c r="VAX342" s="6"/>
      <c r="VAY342" s="6"/>
      <c r="VAZ342" s="6"/>
      <c r="VBA342" s="6"/>
      <c r="VBB342" s="6"/>
      <c r="VBC342" s="6"/>
      <c r="VBD342" s="6"/>
      <c r="VBE342" s="6"/>
      <c r="VBF342" s="6"/>
      <c r="VBG342" s="6"/>
      <c r="VBH342" s="6"/>
      <c r="VBI342" s="6"/>
      <c r="VBJ342" s="6"/>
      <c r="VBK342" s="6"/>
      <c r="VBL342" s="6"/>
      <c r="VBM342" s="6"/>
      <c r="VBN342" s="6"/>
      <c r="VBO342" s="6"/>
      <c r="VBP342" s="6"/>
      <c r="VBQ342" s="6"/>
      <c r="VBR342" s="6"/>
      <c r="VBS342" s="6"/>
      <c r="VBT342" s="6"/>
      <c r="VBU342" s="6"/>
      <c r="VBV342" s="6"/>
      <c r="VBW342" s="6"/>
      <c r="VBX342" s="6"/>
      <c r="VBY342" s="6"/>
      <c r="VBZ342" s="6"/>
      <c r="VCA342" s="6"/>
      <c r="VCB342" s="6"/>
      <c r="VCC342" s="6"/>
      <c r="VCD342" s="6"/>
      <c r="VCE342" s="6"/>
      <c r="VCF342" s="6"/>
      <c r="VCG342" s="6"/>
      <c r="VCH342" s="6"/>
      <c r="VCI342" s="6"/>
      <c r="VCJ342" s="6"/>
      <c r="VCK342" s="6"/>
      <c r="VCL342" s="6"/>
      <c r="VCM342" s="6"/>
      <c r="VCN342" s="6"/>
      <c r="VCO342" s="6"/>
      <c r="VCP342" s="6"/>
      <c r="VCQ342" s="6"/>
      <c r="VCR342" s="6"/>
      <c r="VCS342" s="6"/>
      <c r="VCT342" s="6"/>
      <c r="VCU342" s="6"/>
      <c r="VCV342" s="6"/>
      <c r="VCW342" s="6"/>
      <c r="VCX342" s="6"/>
      <c r="VCY342" s="6"/>
      <c r="VCZ342" s="6"/>
      <c r="VDA342" s="6"/>
      <c r="VDB342" s="6"/>
      <c r="VDC342" s="6"/>
      <c r="VDD342" s="6"/>
      <c r="VDE342" s="6"/>
      <c r="VDF342" s="6"/>
      <c r="VDG342" s="6"/>
      <c r="VDH342" s="6"/>
      <c r="VDI342" s="6"/>
      <c r="VDJ342" s="6"/>
      <c r="VDK342" s="6"/>
      <c r="VDL342" s="6"/>
      <c r="VDM342" s="6"/>
      <c r="VDN342" s="6"/>
      <c r="VDO342" s="6"/>
      <c r="VDP342" s="6"/>
      <c r="VDQ342" s="6"/>
      <c r="VDR342" s="6"/>
      <c r="VDS342" s="6"/>
      <c r="VDT342" s="6"/>
      <c r="VDU342" s="6"/>
      <c r="VDV342" s="6"/>
      <c r="VDW342" s="6"/>
      <c r="VDX342" s="6"/>
      <c r="VDY342" s="6"/>
      <c r="VDZ342" s="6"/>
      <c r="VEA342" s="6"/>
      <c r="VEB342" s="6"/>
      <c r="VEC342" s="6"/>
      <c r="VED342" s="6"/>
      <c r="VEE342" s="6"/>
      <c r="VEF342" s="6"/>
      <c r="VEG342" s="6"/>
      <c r="VEH342" s="6"/>
      <c r="VEI342" s="6"/>
      <c r="VEJ342" s="6"/>
      <c r="VEK342" s="6"/>
      <c r="VEL342" s="6"/>
      <c r="VEM342" s="6"/>
      <c r="VEN342" s="6"/>
      <c r="VEO342" s="6"/>
      <c r="VEP342" s="6"/>
      <c r="VEQ342" s="6"/>
      <c r="VER342" s="6"/>
      <c r="VES342" s="6"/>
      <c r="VET342" s="6"/>
      <c r="VEU342" s="6"/>
      <c r="VEV342" s="6"/>
      <c r="VEW342" s="6"/>
      <c r="VEX342" s="6"/>
      <c r="VEY342" s="6"/>
      <c r="VEZ342" s="6"/>
      <c r="VFA342" s="6"/>
      <c r="VFB342" s="6"/>
      <c r="VFC342" s="6"/>
      <c r="VFD342" s="6"/>
      <c r="VFE342" s="6"/>
      <c r="VFF342" s="6"/>
      <c r="VFG342" s="6"/>
      <c r="VFH342" s="6"/>
      <c r="VFI342" s="6"/>
      <c r="VFJ342" s="6"/>
      <c r="VFK342" s="6"/>
      <c r="VFL342" s="6"/>
      <c r="VFM342" s="6"/>
      <c r="VFN342" s="6"/>
      <c r="VFO342" s="6"/>
      <c r="VFP342" s="6"/>
      <c r="VFQ342" s="6"/>
      <c r="VFR342" s="6"/>
      <c r="VFS342" s="6"/>
      <c r="VFT342" s="6"/>
      <c r="VFU342" s="6"/>
      <c r="VFV342" s="6"/>
      <c r="VFW342" s="6"/>
      <c r="VFX342" s="6"/>
      <c r="VFY342" s="6"/>
      <c r="VFZ342" s="6"/>
      <c r="VGA342" s="6"/>
      <c r="VGB342" s="6"/>
      <c r="VGC342" s="6"/>
      <c r="VGD342" s="6"/>
      <c r="VGE342" s="6"/>
      <c r="VGF342" s="6"/>
      <c r="VGG342" s="6"/>
      <c r="VGH342" s="6"/>
      <c r="VGI342" s="6"/>
      <c r="VGJ342" s="6"/>
      <c r="VGK342" s="6"/>
      <c r="VGL342" s="6"/>
      <c r="VGM342" s="6"/>
      <c r="VGN342" s="6"/>
      <c r="VGO342" s="6"/>
      <c r="VGP342" s="6"/>
      <c r="VGQ342" s="6"/>
      <c r="VGR342" s="6"/>
      <c r="VGS342" s="6"/>
      <c r="VGT342" s="6"/>
      <c r="VGU342" s="6"/>
      <c r="VGV342" s="6"/>
      <c r="VGW342" s="6"/>
      <c r="VGX342" s="6"/>
      <c r="VGY342" s="6"/>
      <c r="VGZ342" s="6"/>
      <c r="VHA342" s="6"/>
      <c r="VHB342" s="6"/>
      <c r="VHC342" s="6"/>
      <c r="VHD342" s="6"/>
      <c r="VHE342" s="6"/>
      <c r="VHF342" s="6"/>
      <c r="VHG342" s="6"/>
      <c r="VHH342" s="6"/>
      <c r="VHI342" s="6"/>
      <c r="VHJ342" s="6"/>
      <c r="VHK342" s="6"/>
      <c r="VHL342" s="6"/>
      <c r="VHM342" s="6"/>
      <c r="VHN342" s="6"/>
      <c r="VHO342" s="6"/>
      <c r="VHP342" s="6"/>
      <c r="VHQ342" s="6"/>
      <c r="VHR342" s="6"/>
      <c r="VHS342" s="6"/>
      <c r="VHT342" s="6"/>
      <c r="VHU342" s="6"/>
      <c r="VHV342" s="6"/>
      <c r="VHW342" s="6"/>
      <c r="VHX342" s="6"/>
      <c r="VHY342" s="6"/>
      <c r="VHZ342" s="6"/>
      <c r="VIA342" s="6"/>
      <c r="VIB342" s="6"/>
      <c r="VIC342" s="6"/>
      <c r="VID342" s="6"/>
      <c r="VIE342" s="6"/>
      <c r="VIF342" s="6"/>
      <c r="VIG342" s="6"/>
      <c r="VIH342" s="6"/>
      <c r="VII342" s="6"/>
      <c r="VIJ342" s="6"/>
      <c r="VIK342" s="6"/>
      <c r="VIL342" s="6"/>
      <c r="VIM342" s="6"/>
      <c r="VIN342" s="6"/>
      <c r="VIO342" s="6"/>
      <c r="VIP342" s="6"/>
      <c r="VIQ342" s="6"/>
      <c r="VIR342" s="6"/>
      <c r="VIS342" s="6"/>
      <c r="VIT342" s="6"/>
      <c r="VIU342" s="6"/>
      <c r="VIV342" s="6"/>
      <c r="VIW342" s="6"/>
      <c r="VIX342" s="6"/>
      <c r="VIY342" s="6"/>
      <c r="VIZ342" s="6"/>
      <c r="VJA342" s="6"/>
      <c r="VJB342" s="6"/>
      <c r="VJC342" s="6"/>
      <c r="VJD342" s="6"/>
      <c r="VJE342" s="6"/>
      <c r="VJF342" s="6"/>
      <c r="VJG342" s="6"/>
      <c r="VJH342" s="6"/>
      <c r="VJI342" s="6"/>
      <c r="VJJ342" s="6"/>
      <c r="VJK342" s="6"/>
      <c r="VJL342" s="6"/>
      <c r="VJM342" s="6"/>
      <c r="VJN342" s="6"/>
      <c r="VJO342" s="6"/>
      <c r="VJP342" s="6"/>
      <c r="VJQ342" s="6"/>
      <c r="VJR342" s="6"/>
      <c r="VJS342" s="6"/>
      <c r="VJT342" s="6"/>
      <c r="VJU342" s="6"/>
      <c r="VJV342" s="6"/>
      <c r="VJW342" s="6"/>
      <c r="VJX342" s="6"/>
      <c r="VJY342" s="6"/>
      <c r="VJZ342" s="6"/>
      <c r="VKA342" s="6"/>
      <c r="VKB342" s="6"/>
      <c r="VKC342" s="6"/>
      <c r="VKD342" s="6"/>
      <c r="VKE342" s="6"/>
      <c r="VKF342" s="6"/>
      <c r="VKG342" s="6"/>
      <c r="VKH342" s="6"/>
      <c r="VKI342" s="6"/>
      <c r="VKJ342" s="6"/>
      <c r="VKK342" s="6"/>
      <c r="VKL342" s="6"/>
      <c r="VKM342" s="6"/>
      <c r="VKN342" s="6"/>
      <c r="VKO342" s="6"/>
      <c r="VKP342" s="6"/>
      <c r="VKQ342" s="6"/>
      <c r="VKR342" s="6"/>
      <c r="VKS342" s="6"/>
      <c r="VKT342" s="6"/>
      <c r="VKU342" s="6"/>
      <c r="VKV342" s="6"/>
      <c r="VKW342" s="6"/>
      <c r="VKX342" s="6"/>
      <c r="VKY342" s="6"/>
      <c r="VKZ342" s="6"/>
      <c r="VLA342" s="6"/>
      <c r="VLB342" s="6"/>
      <c r="VLC342" s="6"/>
      <c r="VLD342" s="6"/>
      <c r="VLE342" s="6"/>
      <c r="VLF342" s="6"/>
      <c r="VLG342" s="6"/>
      <c r="VLH342" s="6"/>
      <c r="VLI342" s="6"/>
      <c r="VLJ342" s="6"/>
      <c r="VLK342" s="6"/>
      <c r="VLL342" s="6"/>
      <c r="VLM342" s="6"/>
      <c r="VLN342" s="6"/>
      <c r="VLO342" s="6"/>
      <c r="VLP342" s="6"/>
      <c r="VLQ342" s="6"/>
      <c r="VLR342" s="6"/>
      <c r="VLS342" s="6"/>
      <c r="VLT342" s="6"/>
      <c r="VLU342" s="6"/>
      <c r="VLV342" s="6"/>
      <c r="VLW342" s="6"/>
      <c r="VLX342" s="6"/>
      <c r="VLY342" s="6"/>
      <c r="VLZ342" s="6"/>
      <c r="VMA342" s="6"/>
      <c r="VMB342" s="6"/>
      <c r="VMC342" s="6"/>
      <c r="VMD342" s="6"/>
      <c r="VME342" s="6"/>
      <c r="VMF342" s="6"/>
      <c r="VMG342" s="6"/>
      <c r="VMH342" s="6"/>
      <c r="VMI342" s="6"/>
      <c r="VMJ342" s="6"/>
      <c r="VMK342" s="6"/>
      <c r="VML342" s="6"/>
      <c r="VMM342" s="6"/>
      <c r="VMN342" s="6"/>
      <c r="VMO342" s="6"/>
      <c r="VMP342" s="6"/>
      <c r="VMQ342" s="6"/>
      <c r="VMR342" s="6"/>
      <c r="VMS342" s="6"/>
      <c r="VMT342" s="6"/>
      <c r="VMU342" s="6"/>
      <c r="VMV342" s="6"/>
      <c r="VMW342" s="6"/>
      <c r="VMX342" s="6"/>
      <c r="VMY342" s="6"/>
      <c r="VMZ342" s="6"/>
      <c r="VNA342" s="6"/>
      <c r="VNB342" s="6"/>
      <c r="VNC342" s="6"/>
      <c r="VND342" s="6"/>
      <c r="VNE342" s="6"/>
      <c r="VNF342" s="6"/>
      <c r="VNG342" s="6"/>
      <c r="VNH342" s="6"/>
      <c r="VNI342" s="6"/>
      <c r="VNJ342" s="6"/>
      <c r="VNK342" s="6"/>
      <c r="VNL342" s="6"/>
      <c r="VNM342" s="6"/>
      <c r="VNN342" s="6"/>
      <c r="VNO342" s="6"/>
      <c r="VNP342" s="6"/>
      <c r="VNQ342" s="6"/>
      <c r="VNR342" s="6"/>
      <c r="VNS342" s="6"/>
      <c r="VNT342" s="6"/>
      <c r="VNU342" s="6"/>
      <c r="VNV342" s="6"/>
      <c r="VNW342" s="6"/>
      <c r="VNX342" s="6"/>
      <c r="VNY342" s="6"/>
      <c r="VNZ342" s="6"/>
      <c r="VOA342" s="6"/>
      <c r="VOB342" s="6"/>
      <c r="VOC342" s="6"/>
      <c r="VOD342" s="6"/>
      <c r="VOE342" s="6"/>
      <c r="VOF342" s="6"/>
      <c r="VOG342" s="6"/>
      <c r="VOH342" s="6"/>
      <c r="VOI342" s="6"/>
      <c r="VOJ342" s="6"/>
      <c r="VOK342" s="6"/>
      <c r="VOL342" s="6"/>
      <c r="VOM342" s="6"/>
      <c r="VON342" s="6"/>
      <c r="VOO342" s="6"/>
      <c r="VOP342" s="6"/>
      <c r="VOQ342" s="6"/>
      <c r="VOR342" s="6"/>
      <c r="VOS342" s="6"/>
      <c r="VOT342" s="6"/>
      <c r="VOU342" s="6"/>
      <c r="VOV342" s="6"/>
      <c r="VOW342" s="6"/>
      <c r="VOX342" s="6"/>
      <c r="VOY342" s="6"/>
      <c r="VOZ342" s="6"/>
      <c r="VPA342" s="6"/>
      <c r="VPB342" s="6"/>
      <c r="VPC342" s="6"/>
      <c r="VPD342" s="6"/>
      <c r="VPE342" s="6"/>
      <c r="VPF342" s="6"/>
      <c r="VPG342" s="6"/>
      <c r="VPH342" s="6"/>
      <c r="VPI342" s="6"/>
      <c r="VPJ342" s="6"/>
      <c r="VPK342" s="6"/>
      <c r="VPL342" s="6"/>
      <c r="VPM342" s="6"/>
      <c r="VPN342" s="6"/>
      <c r="VPO342" s="6"/>
      <c r="VPP342" s="6"/>
      <c r="VPQ342" s="6"/>
      <c r="VPR342" s="6"/>
      <c r="VPS342" s="6"/>
      <c r="VPT342" s="6"/>
      <c r="VPU342" s="6"/>
      <c r="VPV342" s="6"/>
      <c r="VPW342" s="6"/>
      <c r="VPX342" s="6"/>
      <c r="VPY342" s="6"/>
      <c r="VPZ342" s="6"/>
      <c r="VQA342" s="6"/>
      <c r="VQB342" s="6"/>
      <c r="VQC342" s="6"/>
      <c r="VQD342" s="6"/>
      <c r="VQE342" s="6"/>
      <c r="VQF342" s="6"/>
      <c r="VQG342" s="6"/>
      <c r="VQH342" s="6"/>
      <c r="VQI342" s="6"/>
      <c r="VQJ342" s="6"/>
      <c r="VQK342" s="6"/>
      <c r="VQL342" s="6"/>
      <c r="VQM342" s="6"/>
      <c r="VQN342" s="6"/>
      <c r="VQO342" s="6"/>
      <c r="VQP342" s="6"/>
      <c r="VQQ342" s="6"/>
      <c r="VQR342" s="6"/>
      <c r="VQS342" s="6"/>
      <c r="VQT342" s="6"/>
      <c r="VQU342" s="6"/>
      <c r="VQV342" s="6"/>
      <c r="VQW342" s="6"/>
      <c r="VQX342" s="6"/>
      <c r="VQY342" s="6"/>
      <c r="VQZ342" s="6"/>
      <c r="VRA342" s="6"/>
      <c r="VRB342" s="6"/>
      <c r="VRC342" s="6"/>
      <c r="VRD342" s="6"/>
      <c r="VRE342" s="6"/>
      <c r="VRF342" s="6"/>
      <c r="VRG342" s="6"/>
      <c r="VRH342" s="6"/>
      <c r="VRI342" s="6"/>
      <c r="VRJ342" s="6"/>
      <c r="VRK342" s="6"/>
      <c r="VRL342" s="6"/>
      <c r="VRM342" s="6"/>
      <c r="VRN342" s="6"/>
      <c r="VRO342" s="6"/>
      <c r="VRP342" s="6"/>
      <c r="VRQ342" s="6"/>
      <c r="VRR342" s="6"/>
      <c r="VRS342" s="6"/>
      <c r="VRT342" s="6"/>
      <c r="VRU342" s="6"/>
      <c r="VRV342" s="6"/>
      <c r="VRW342" s="6"/>
      <c r="VRX342" s="6"/>
      <c r="VRY342" s="6"/>
      <c r="VRZ342" s="6"/>
      <c r="VSA342" s="6"/>
      <c r="VSB342" s="6"/>
      <c r="VSC342" s="6"/>
      <c r="VSD342" s="6"/>
      <c r="VSE342" s="6"/>
      <c r="VSF342" s="6"/>
      <c r="VSG342" s="6"/>
      <c r="VSH342" s="6"/>
      <c r="VSI342" s="6"/>
      <c r="VSJ342" s="6"/>
      <c r="VSK342" s="6"/>
      <c r="VSL342" s="6"/>
      <c r="VSM342" s="6"/>
      <c r="VSN342" s="6"/>
      <c r="VSO342" s="6"/>
      <c r="VSP342" s="6"/>
      <c r="VSQ342" s="6"/>
      <c r="VSR342" s="6"/>
      <c r="VSS342" s="6"/>
      <c r="VST342" s="6"/>
      <c r="VSU342" s="6"/>
      <c r="VSV342" s="6"/>
      <c r="VSW342" s="6"/>
      <c r="VSX342" s="6"/>
      <c r="VSY342" s="6"/>
      <c r="VSZ342" s="6"/>
      <c r="VTA342" s="6"/>
      <c r="VTB342" s="6"/>
      <c r="VTC342" s="6"/>
      <c r="VTD342" s="6"/>
      <c r="VTE342" s="6"/>
      <c r="VTF342" s="6"/>
      <c r="VTG342" s="6"/>
      <c r="VTH342" s="6"/>
      <c r="VTI342" s="6"/>
      <c r="VTJ342" s="6"/>
      <c r="VTK342" s="6"/>
      <c r="VTL342" s="6"/>
      <c r="VTM342" s="6"/>
      <c r="VTN342" s="6"/>
      <c r="VTO342" s="6"/>
      <c r="VTP342" s="6"/>
      <c r="VTQ342" s="6"/>
      <c r="VTR342" s="6"/>
      <c r="VTS342" s="6"/>
      <c r="VTT342" s="6"/>
      <c r="VTU342" s="6"/>
      <c r="VTV342" s="6"/>
      <c r="VTW342" s="6"/>
      <c r="VTX342" s="6"/>
      <c r="VTY342" s="6"/>
      <c r="VTZ342" s="6"/>
      <c r="VUA342" s="6"/>
      <c r="VUB342" s="6"/>
      <c r="VUC342" s="6"/>
      <c r="VUD342" s="6"/>
      <c r="VUE342" s="6"/>
      <c r="VUF342" s="6"/>
      <c r="VUG342" s="6"/>
      <c r="VUH342" s="6"/>
      <c r="VUI342" s="6"/>
      <c r="VUJ342" s="6"/>
      <c r="VUK342" s="6"/>
      <c r="VUL342" s="6"/>
      <c r="VUM342" s="6"/>
      <c r="VUN342" s="6"/>
      <c r="VUO342" s="6"/>
      <c r="VUP342" s="6"/>
      <c r="VUQ342" s="6"/>
      <c r="VUR342" s="6"/>
      <c r="VUS342" s="6"/>
      <c r="VUT342" s="6"/>
      <c r="VUU342" s="6"/>
      <c r="VUV342" s="6"/>
      <c r="VUW342" s="6"/>
      <c r="VUX342" s="6"/>
      <c r="VUY342" s="6"/>
      <c r="VUZ342" s="6"/>
      <c r="VVA342" s="6"/>
      <c r="VVB342" s="6"/>
      <c r="VVC342" s="6"/>
      <c r="VVD342" s="6"/>
      <c r="VVE342" s="6"/>
      <c r="VVF342" s="6"/>
      <c r="VVG342" s="6"/>
      <c r="VVH342" s="6"/>
      <c r="VVI342" s="6"/>
      <c r="VVJ342" s="6"/>
      <c r="VVK342" s="6"/>
      <c r="VVL342" s="6"/>
      <c r="VVM342" s="6"/>
      <c r="VVN342" s="6"/>
      <c r="VVO342" s="6"/>
      <c r="VVP342" s="6"/>
      <c r="VVQ342" s="6"/>
      <c r="VVR342" s="6"/>
      <c r="VVS342" s="6"/>
      <c r="VVT342" s="6"/>
      <c r="VVU342" s="6"/>
      <c r="VVV342" s="6"/>
      <c r="VVW342" s="6"/>
      <c r="VVX342" s="6"/>
      <c r="VVY342" s="6"/>
      <c r="VVZ342" s="6"/>
      <c r="VWA342" s="6"/>
      <c r="VWB342" s="6"/>
      <c r="VWC342" s="6"/>
      <c r="VWD342" s="6"/>
      <c r="VWE342" s="6"/>
      <c r="VWF342" s="6"/>
      <c r="VWG342" s="6"/>
      <c r="VWH342" s="6"/>
      <c r="VWI342" s="6"/>
      <c r="VWJ342" s="6"/>
      <c r="VWK342" s="6"/>
      <c r="VWL342" s="6"/>
      <c r="VWM342" s="6"/>
      <c r="VWN342" s="6"/>
      <c r="VWO342" s="6"/>
      <c r="VWP342" s="6"/>
      <c r="VWQ342" s="6"/>
      <c r="VWR342" s="6"/>
      <c r="VWS342" s="6"/>
      <c r="VWT342" s="6"/>
      <c r="VWU342" s="6"/>
      <c r="VWV342" s="6"/>
      <c r="VWW342" s="6"/>
      <c r="VWX342" s="6"/>
      <c r="VWY342" s="6"/>
      <c r="VWZ342" s="6"/>
      <c r="VXA342" s="6"/>
      <c r="VXB342" s="6"/>
      <c r="VXC342" s="6"/>
      <c r="VXD342" s="6"/>
      <c r="VXE342" s="6"/>
      <c r="VXF342" s="6"/>
      <c r="VXG342" s="6"/>
      <c r="VXH342" s="6"/>
      <c r="VXI342" s="6"/>
      <c r="VXJ342" s="6"/>
      <c r="VXK342" s="6"/>
      <c r="VXL342" s="6"/>
      <c r="VXM342" s="6"/>
      <c r="VXN342" s="6"/>
      <c r="VXO342" s="6"/>
      <c r="VXP342" s="6"/>
      <c r="VXQ342" s="6"/>
      <c r="VXR342" s="6"/>
      <c r="VXS342" s="6"/>
      <c r="VXT342" s="6"/>
      <c r="VXU342" s="6"/>
      <c r="VXV342" s="6"/>
      <c r="VXW342" s="6"/>
      <c r="VXX342" s="6"/>
      <c r="VXY342" s="6"/>
      <c r="VXZ342" s="6"/>
      <c r="VYA342" s="6"/>
      <c r="VYB342" s="6"/>
      <c r="VYC342" s="6"/>
      <c r="VYD342" s="6"/>
      <c r="VYE342" s="6"/>
      <c r="VYF342" s="6"/>
      <c r="VYG342" s="6"/>
      <c r="VYH342" s="6"/>
      <c r="VYI342" s="6"/>
      <c r="VYJ342" s="6"/>
      <c r="VYK342" s="6"/>
      <c r="VYL342" s="6"/>
      <c r="VYM342" s="6"/>
      <c r="VYN342" s="6"/>
      <c r="VYO342" s="6"/>
      <c r="VYP342" s="6"/>
      <c r="VYQ342" s="6"/>
      <c r="VYR342" s="6"/>
      <c r="VYS342" s="6"/>
      <c r="VYT342" s="6"/>
      <c r="VYU342" s="6"/>
      <c r="VYV342" s="6"/>
      <c r="VYW342" s="6"/>
      <c r="VYX342" s="6"/>
      <c r="VYY342" s="6"/>
      <c r="VYZ342" s="6"/>
      <c r="VZA342" s="6"/>
      <c r="VZB342" s="6"/>
      <c r="VZC342" s="6"/>
      <c r="VZD342" s="6"/>
      <c r="VZE342" s="6"/>
      <c r="VZF342" s="6"/>
      <c r="VZG342" s="6"/>
      <c r="VZH342" s="6"/>
      <c r="VZI342" s="6"/>
      <c r="VZJ342" s="6"/>
      <c r="VZK342" s="6"/>
      <c r="VZL342" s="6"/>
      <c r="VZM342" s="6"/>
      <c r="VZN342" s="6"/>
      <c r="VZO342" s="6"/>
      <c r="VZP342" s="6"/>
      <c r="VZQ342" s="6"/>
      <c r="VZR342" s="6"/>
      <c r="VZS342" s="6"/>
      <c r="VZT342" s="6"/>
      <c r="VZU342" s="6"/>
      <c r="VZV342" s="6"/>
      <c r="VZW342" s="6"/>
      <c r="VZX342" s="6"/>
      <c r="VZY342" s="6"/>
      <c r="VZZ342" s="6"/>
      <c r="WAA342" s="6"/>
      <c r="WAB342" s="6"/>
      <c r="WAC342" s="6"/>
      <c r="WAD342" s="6"/>
      <c r="WAE342" s="6"/>
      <c r="WAF342" s="6"/>
      <c r="WAG342" s="6"/>
      <c r="WAH342" s="6"/>
      <c r="WAI342" s="6"/>
      <c r="WAJ342" s="6"/>
      <c r="WAK342" s="6"/>
      <c r="WAL342" s="6"/>
      <c r="WAM342" s="6"/>
      <c r="WAN342" s="6"/>
      <c r="WAO342" s="6"/>
      <c r="WAP342" s="6"/>
      <c r="WAQ342" s="6"/>
      <c r="WAR342" s="6"/>
      <c r="WAS342" s="6"/>
      <c r="WAT342" s="6"/>
      <c r="WAU342" s="6"/>
      <c r="WAV342" s="6"/>
      <c r="WAW342" s="6"/>
      <c r="WAX342" s="6"/>
      <c r="WAY342" s="6"/>
      <c r="WAZ342" s="6"/>
      <c r="WBA342" s="6"/>
      <c r="WBB342" s="6"/>
      <c r="WBC342" s="6"/>
      <c r="WBD342" s="6"/>
      <c r="WBE342" s="6"/>
      <c r="WBF342" s="6"/>
      <c r="WBG342" s="6"/>
      <c r="WBH342" s="6"/>
      <c r="WBI342" s="6"/>
      <c r="WBJ342" s="6"/>
      <c r="WBK342" s="6"/>
      <c r="WBL342" s="6"/>
      <c r="WBM342" s="6"/>
      <c r="WBN342" s="6"/>
      <c r="WBO342" s="6"/>
      <c r="WBP342" s="6"/>
      <c r="WBQ342" s="6"/>
      <c r="WBR342" s="6"/>
      <c r="WBS342" s="6"/>
      <c r="WBT342" s="6"/>
      <c r="WBU342" s="6"/>
      <c r="WBV342" s="6"/>
      <c r="WBW342" s="6"/>
      <c r="WBX342" s="6"/>
      <c r="WBY342" s="6"/>
      <c r="WBZ342" s="6"/>
      <c r="WCA342" s="6"/>
      <c r="WCB342" s="6"/>
      <c r="WCC342" s="6"/>
      <c r="WCD342" s="6"/>
      <c r="WCE342" s="6"/>
      <c r="WCF342" s="6"/>
      <c r="WCG342" s="6"/>
      <c r="WCH342" s="6"/>
      <c r="WCI342" s="6"/>
      <c r="WCJ342" s="6"/>
      <c r="WCK342" s="6"/>
      <c r="WCL342" s="6"/>
      <c r="WCM342" s="6"/>
      <c r="WCN342" s="6"/>
      <c r="WCO342" s="6"/>
      <c r="WCP342" s="6"/>
      <c r="WCQ342" s="6"/>
      <c r="WCR342" s="6"/>
      <c r="WCS342" s="6"/>
      <c r="WCT342" s="6"/>
      <c r="WCU342" s="6"/>
      <c r="WCV342" s="6"/>
      <c r="WCW342" s="6"/>
      <c r="WCX342" s="6"/>
      <c r="WCY342" s="6"/>
      <c r="WCZ342" s="6"/>
      <c r="WDA342" s="6"/>
      <c r="WDB342" s="6"/>
      <c r="WDC342" s="6"/>
      <c r="WDD342" s="6"/>
      <c r="WDE342" s="6"/>
      <c r="WDF342" s="6"/>
      <c r="WDG342" s="6"/>
      <c r="WDH342" s="6"/>
      <c r="WDI342" s="6"/>
      <c r="WDJ342" s="6"/>
      <c r="WDK342" s="6"/>
      <c r="WDL342" s="6"/>
      <c r="WDM342" s="6"/>
      <c r="WDN342" s="6"/>
      <c r="WDO342" s="6"/>
      <c r="WDP342" s="6"/>
      <c r="WDQ342" s="6"/>
      <c r="WDR342" s="6"/>
      <c r="WDS342" s="6"/>
      <c r="WDT342" s="6"/>
      <c r="WDU342" s="6"/>
      <c r="WDV342" s="6"/>
      <c r="WDW342" s="6"/>
      <c r="WDX342" s="6"/>
      <c r="WDY342" s="6"/>
      <c r="WDZ342" s="6"/>
      <c r="WEA342" s="6"/>
      <c r="WEB342" s="6"/>
      <c r="WEC342" s="6"/>
      <c r="WED342" s="6"/>
      <c r="WEE342" s="6"/>
      <c r="WEF342" s="6"/>
      <c r="WEG342" s="6"/>
      <c r="WEH342" s="6"/>
      <c r="WEI342" s="6"/>
      <c r="WEJ342" s="6"/>
      <c r="WEK342" s="6"/>
      <c r="WEL342" s="6"/>
      <c r="WEM342" s="6"/>
      <c r="WEN342" s="6"/>
      <c r="WEO342" s="6"/>
      <c r="WEP342" s="6"/>
      <c r="WEQ342" s="6"/>
      <c r="WER342" s="6"/>
      <c r="WES342" s="6"/>
      <c r="WET342" s="6"/>
      <c r="WEU342" s="6"/>
      <c r="WEV342" s="6"/>
      <c r="WEW342" s="6"/>
      <c r="WEX342" s="6"/>
      <c r="WEY342" s="6"/>
      <c r="WEZ342" s="6"/>
      <c r="WFA342" s="6"/>
      <c r="WFB342" s="6"/>
      <c r="WFC342" s="6"/>
      <c r="WFD342" s="6"/>
      <c r="WFE342" s="6"/>
      <c r="WFF342" s="6"/>
      <c r="WFG342" s="6"/>
      <c r="WFH342" s="6"/>
      <c r="WFI342" s="6"/>
      <c r="WFJ342" s="6"/>
      <c r="WFK342" s="6"/>
      <c r="WFL342" s="6"/>
      <c r="WFM342" s="6"/>
      <c r="WFN342" s="6"/>
      <c r="WFO342" s="6"/>
      <c r="WFP342" s="6"/>
      <c r="WFQ342" s="6"/>
      <c r="WFR342" s="6"/>
      <c r="WFS342" s="6"/>
      <c r="WFT342" s="6"/>
      <c r="WFU342" s="6"/>
      <c r="WFV342" s="6"/>
      <c r="WFW342" s="6"/>
      <c r="WFX342" s="6"/>
      <c r="WFY342" s="6"/>
      <c r="WFZ342" s="6"/>
      <c r="WGA342" s="6"/>
      <c r="WGB342" s="6"/>
      <c r="WGC342" s="6"/>
      <c r="WGD342" s="6"/>
      <c r="WGE342" s="6"/>
      <c r="WGF342" s="6"/>
      <c r="WGG342" s="6"/>
      <c r="WGH342" s="6"/>
      <c r="WGI342" s="6"/>
      <c r="WGJ342" s="6"/>
      <c r="WGK342" s="6"/>
      <c r="WGL342" s="6"/>
      <c r="WGM342" s="6"/>
      <c r="WGN342" s="6"/>
      <c r="WGO342" s="6"/>
      <c r="WGP342" s="6"/>
      <c r="WGQ342" s="6"/>
      <c r="WGR342" s="6"/>
      <c r="WGS342" s="6"/>
      <c r="WGT342" s="6"/>
      <c r="WGU342" s="6"/>
      <c r="WGV342" s="6"/>
      <c r="WGW342" s="6"/>
      <c r="WGX342" s="6"/>
      <c r="WGY342" s="6"/>
      <c r="WGZ342" s="6"/>
      <c r="WHA342" s="6"/>
      <c r="WHB342" s="6"/>
      <c r="WHC342" s="6"/>
      <c r="WHD342" s="6"/>
      <c r="WHE342" s="6"/>
      <c r="WHF342" s="6"/>
      <c r="WHG342" s="6"/>
      <c r="WHH342" s="6"/>
      <c r="WHI342" s="6"/>
      <c r="WHJ342" s="6"/>
      <c r="WHK342" s="6"/>
      <c r="WHL342" s="6"/>
      <c r="WHM342" s="6"/>
      <c r="WHN342" s="6"/>
      <c r="WHO342" s="6"/>
      <c r="WHP342" s="6"/>
      <c r="WHQ342" s="6"/>
      <c r="WHR342" s="6"/>
      <c r="WHS342" s="6"/>
      <c r="WHT342" s="6"/>
      <c r="WHU342" s="6"/>
      <c r="WHV342" s="6"/>
      <c r="WHW342" s="6"/>
      <c r="WHX342" s="6"/>
      <c r="WHY342" s="6"/>
      <c r="WHZ342" s="6"/>
      <c r="WIA342" s="6"/>
      <c r="WIB342" s="6"/>
      <c r="WIC342" s="6"/>
      <c r="WID342" s="6"/>
      <c r="WIE342" s="6"/>
      <c r="WIF342" s="6"/>
      <c r="WIG342" s="6"/>
      <c r="WIH342" s="6"/>
      <c r="WII342" s="6"/>
      <c r="WIJ342" s="6"/>
      <c r="WIK342" s="6"/>
      <c r="WIL342" s="6"/>
      <c r="WIM342" s="6"/>
      <c r="WIN342" s="6"/>
      <c r="WIO342" s="6"/>
      <c r="WIP342" s="6"/>
      <c r="WIQ342" s="6"/>
      <c r="WIR342" s="6"/>
      <c r="WIS342" s="6"/>
      <c r="WIT342" s="6"/>
      <c r="WIU342" s="6"/>
      <c r="WIV342" s="6"/>
      <c r="WIW342" s="6"/>
      <c r="WIX342" s="6"/>
      <c r="WIY342" s="6"/>
      <c r="WIZ342" s="6"/>
      <c r="WJA342" s="6"/>
      <c r="WJB342" s="6"/>
      <c r="WJC342" s="6"/>
      <c r="WJD342" s="6"/>
      <c r="WJE342" s="6"/>
      <c r="WJF342" s="6"/>
      <c r="WJG342" s="6"/>
      <c r="WJH342" s="6"/>
      <c r="WJI342" s="6"/>
      <c r="WJJ342" s="6"/>
      <c r="WJK342" s="6"/>
      <c r="WJL342" s="6"/>
      <c r="WJM342" s="6"/>
      <c r="WJN342" s="6"/>
      <c r="WJO342" s="6"/>
      <c r="WJP342" s="6"/>
      <c r="WJQ342" s="6"/>
      <c r="WJR342" s="6"/>
      <c r="WJS342" s="6"/>
      <c r="WJT342" s="6"/>
      <c r="WJU342" s="6"/>
      <c r="WJV342" s="6"/>
      <c r="WJW342" s="6"/>
      <c r="WJX342" s="6"/>
      <c r="WJY342" s="6"/>
      <c r="WJZ342" s="6"/>
      <c r="WKA342" s="6"/>
      <c r="WKB342" s="6"/>
      <c r="WKC342" s="6"/>
      <c r="WKD342" s="6"/>
      <c r="WKE342" s="6"/>
      <c r="WKF342" s="6"/>
      <c r="WKG342" s="6"/>
      <c r="WKH342" s="6"/>
      <c r="WKI342" s="6"/>
      <c r="WKJ342" s="6"/>
      <c r="WKK342" s="6"/>
      <c r="WKL342" s="6"/>
      <c r="WKM342" s="6"/>
      <c r="WKN342" s="6"/>
      <c r="WKO342" s="6"/>
      <c r="WKP342" s="6"/>
      <c r="WKQ342" s="6"/>
      <c r="WKR342" s="6"/>
      <c r="WKS342" s="6"/>
      <c r="WKT342" s="6"/>
      <c r="WKU342" s="6"/>
      <c r="WKV342" s="6"/>
      <c r="WKW342" s="6"/>
      <c r="WKX342" s="6"/>
      <c r="WKY342" s="6"/>
      <c r="WKZ342" s="6"/>
      <c r="WLA342" s="6"/>
      <c r="WLB342" s="6"/>
      <c r="WLC342" s="6"/>
      <c r="WLD342" s="6"/>
      <c r="WLE342" s="6"/>
      <c r="WLF342" s="6"/>
      <c r="WLG342" s="6"/>
      <c r="WLH342" s="6"/>
      <c r="WLI342" s="6"/>
      <c r="WLJ342" s="6"/>
      <c r="WLK342" s="6"/>
      <c r="WLL342" s="6"/>
      <c r="WLM342" s="6"/>
      <c r="WLN342" s="6"/>
      <c r="WLO342" s="6"/>
      <c r="WLP342" s="6"/>
      <c r="WLQ342" s="6"/>
      <c r="WLR342" s="6"/>
      <c r="WLS342" s="6"/>
      <c r="WLT342" s="6"/>
      <c r="WLU342" s="6"/>
      <c r="WLV342" s="6"/>
      <c r="WLW342" s="6"/>
      <c r="WLX342" s="6"/>
      <c r="WLY342" s="6"/>
      <c r="WLZ342" s="6"/>
      <c r="WMA342" s="6"/>
      <c r="WMB342" s="6"/>
      <c r="WMC342" s="6"/>
      <c r="WMD342" s="6"/>
      <c r="WME342" s="6"/>
      <c r="WMF342" s="6"/>
      <c r="WMG342" s="6"/>
      <c r="WMH342" s="6"/>
      <c r="WMI342" s="6"/>
      <c r="WMJ342" s="6"/>
      <c r="WMK342" s="6"/>
      <c r="WML342" s="6"/>
      <c r="WMM342" s="6"/>
      <c r="WMN342" s="6"/>
      <c r="WMO342" s="6"/>
      <c r="WMP342" s="6"/>
      <c r="WMQ342" s="6"/>
      <c r="WMR342" s="6"/>
      <c r="WMS342" s="6"/>
      <c r="WMT342" s="6"/>
      <c r="WMU342" s="6"/>
      <c r="WMV342" s="6"/>
      <c r="WMW342" s="6"/>
      <c r="WMX342" s="6"/>
      <c r="WMY342" s="6"/>
      <c r="WMZ342" s="6"/>
      <c r="WNA342" s="6"/>
      <c r="WNB342" s="6"/>
      <c r="WNC342" s="6"/>
      <c r="WND342" s="6"/>
      <c r="WNE342" s="6"/>
      <c r="WNF342" s="6"/>
      <c r="WNG342" s="6"/>
      <c r="WNH342" s="6"/>
      <c r="WNI342" s="6"/>
      <c r="WNJ342" s="6"/>
      <c r="WNK342" s="6"/>
      <c r="WNL342" s="6"/>
      <c r="WNM342" s="6"/>
      <c r="WNN342" s="6"/>
      <c r="WNO342" s="6"/>
      <c r="WNP342" s="6"/>
      <c r="WNQ342" s="6"/>
      <c r="WNR342" s="6"/>
      <c r="WNS342" s="6"/>
      <c r="WNT342" s="6"/>
      <c r="WNU342" s="6"/>
      <c r="WNV342" s="6"/>
      <c r="WNW342" s="6"/>
      <c r="WNX342" s="6"/>
      <c r="WNY342" s="6"/>
      <c r="WNZ342" s="6"/>
      <c r="WOA342" s="6"/>
      <c r="WOB342" s="6"/>
      <c r="WOC342" s="6"/>
      <c r="WOD342" s="6"/>
      <c r="WOE342" s="6"/>
      <c r="WOF342" s="6"/>
      <c r="WOG342" s="6"/>
      <c r="WOH342" s="6"/>
      <c r="WOI342" s="6"/>
      <c r="WOJ342" s="6"/>
      <c r="WOK342" s="6"/>
      <c r="WOL342" s="6"/>
      <c r="WOM342" s="6"/>
      <c r="WON342" s="6"/>
      <c r="WOO342" s="6"/>
      <c r="WOP342" s="6"/>
      <c r="WOQ342" s="6"/>
      <c r="WOR342" s="6"/>
      <c r="WOS342" s="6"/>
      <c r="WOT342" s="6"/>
      <c r="WOU342" s="6"/>
      <c r="WOV342" s="6"/>
      <c r="WOW342" s="6"/>
      <c r="WOX342" s="6"/>
      <c r="WOY342" s="6"/>
      <c r="WOZ342" s="6"/>
      <c r="WPA342" s="6"/>
      <c r="WPB342" s="6"/>
      <c r="WPC342" s="6"/>
      <c r="WPD342" s="6"/>
      <c r="WPE342" s="6"/>
      <c r="WPF342" s="6"/>
      <c r="WPG342" s="6"/>
      <c r="WPH342" s="6"/>
      <c r="WPI342" s="6"/>
      <c r="WPJ342" s="6"/>
      <c r="WPK342" s="6"/>
      <c r="WPL342" s="6"/>
      <c r="WPM342" s="6"/>
      <c r="WPN342" s="6"/>
      <c r="WPO342" s="6"/>
      <c r="WPP342" s="6"/>
      <c r="WPQ342" s="6"/>
      <c r="WPR342" s="6"/>
      <c r="WPS342" s="6"/>
      <c r="WPT342" s="6"/>
      <c r="WPU342" s="6"/>
      <c r="WPV342" s="6"/>
      <c r="WPW342" s="6"/>
      <c r="WPX342" s="6"/>
      <c r="WPY342" s="6"/>
      <c r="WPZ342" s="6"/>
      <c r="WQA342" s="6"/>
      <c r="WQB342" s="6"/>
      <c r="WQC342" s="6"/>
      <c r="WQD342" s="6"/>
      <c r="WQE342" s="6"/>
      <c r="WQF342" s="6"/>
      <c r="WQG342" s="6"/>
      <c r="WQH342" s="6"/>
      <c r="WQI342" s="6"/>
      <c r="WQJ342" s="6"/>
      <c r="WQK342" s="6"/>
      <c r="WQL342" s="6"/>
      <c r="WQM342" s="6"/>
      <c r="WQN342" s="6"/>
      <c r="WQO342" s="6"/>
      <c r="WQP342" s="6"/>
      <c r="WQQ342" s="6"/>
      <c r="WQR342" s="6"/>
      <c r="WQS342" s="6"/>
      <c r="WQT342" s="6"/>
      <c r="WQU342" s="6"/>
      <c r="WQV342" s="6"/>
      <c r="WQW342" s="6"/>
      <c r="WQX342" s="6"/>
      <c r="WQY342" s="6"/>
      <c r="WQZ342" s="6"/>
      <c r="WRA342" s="6"/>
      <c r="WRB342" s="6"/>
      <c r="WRC342" s="6"/>
      <c r="WRD342" s="6"/>
      <c r="WRE342" s="6"/>
      <c r="WRF342" s="6"/>
      <c r="WRG342" s="6"/>
      <c r="WRH342" s="6"/>
      <c r="WRI342" s="6"/>
      <c r="WRJ342" s="6"/>
      <c r="WRK342" s="6"/>
      <c r="WRL342" s="6"/>
      <c r="WRM342" s="6"/>
      <c r="WRN342" s="6"/>
      <c r="WRO342" s="6"/>
      <c r="WRP342" s="6"/>
      <c r="WRQ342" s="6"/>
      <c r="WRR342" s="6"/>
      <c r="WRS342" s="6"/>
      <c r="WRT342" s="6"/>
      <c r="WRU342" s="6"/>
      <c r="WRV342" s="6"/>
      <c r="WRW342" s="6"/>
      <c r="WRX342" s="6"/>
      <c r="WRY342" s="6"/>
      <c r="WRZ342" s="6"/>
      <c r="WSA342" s="6"/>
      <c r="WSB342" s="6"/>
      <c r="WSC342" s="6"/>
      <c r="WSD342" s="6"/>
      <c r="WSE342" s="6"/>
      <c r="WSF342" s="6"/>
      <c r="WSG342" s="6"/>
      <c r="WSH342" s="6"/>
      <c r="WSI342" s="6"/>
      <c r="WSJ342" s="6"/>
      <c r="WSK342" s="6"/>
      <c r="WSL342" s="6"/>
      <c r="WSM342" s="6"/>
      <c r="WSN342" s="6"/>
      <c r="WSO342" s="6"/>
      <c r="WSP342" s="6"/>
      <c r="WSQ342" s="6"/>
      <c r="WSR342" s="6"/>
      <c r="WSS342" s="6"/>
      <c r="WST342" s="6"/>
      <c r="WSU342" s="6"/>
      <c r="WSV342" s="6"/>
      <c r="WSW342" s="6"/>
      <c r="WSX342" s="6"/>
      <c r="WSY342" s="6"/>
      <c r="WSZ342" s="6"/>
      <c r="WTA342" s="6"/>
      <c r="WTB342" s="6"/>
      <c r="WTC342" s="6"/>
      <c r="WTD342" s="6"/>
      <c r="WTE342" s="6"/>
      <c r="WTF342" s="6"/>
      <c r="WTG342" s="6"/>
      <c r="WTH342" s="6"/>
      <c r="WTI342" s="6"/>
      <c r="WTJ342" s="6"/>
      <c r="WTK342" s="6"/>
      <c r="WTL342" s="6"/>
      <c r="WTM342" s="6"/>
      <c r="WTN342" s="6"/>
      <c r="WTO342" s="6"/>
      <c r="WTP342" s="6"/>
      <c r="WTQ342" s="6"/>
      <c r="WTR342" s="6"/>
      <c r="WTS342" s="6"/>
      <c r="WTT342" s="6"/>
      <c r="WTU342" s="6"/>
      <c r="WTV342" s="6"/>
      <c r="WTW342" s="6"/>
      <c r="WTX342" s="6"/>
      <c r="WTY342" s="6"/>
      <c r="WTZ342" s="6"/>
      <c r="WUA342" s="6"/>
      <c r="WUB342" s="6"/>
      <c r="WUC342" s="6"/>
      <c r="WUD342" s="6"/>
      <c r="WUE342" s="6"/>
      <c r="WUF342" s="6"/>
      <c r="WUG342" s="6"/>
      <c r="WUH342" s="6"/>
      <c r="WUI342" s="6"/>
      <c r="WUJ342" s="6"/>
      <c r="WUK342" s="6"/>
      <c r="WUL342" s="6"/>
      <c r="WUM342" s="6"/>
      <c r="WUN342" s="6"/>
      <c r="WUO342" s="6"/>
      <c r="WUP342" s="6"/>
      <c r="WUQ342" s="6"/>
      <c r="WUR342" s="6"/>
      <c r="WUS342" s="6"/>
      <c r="WUT342" s="6"/>
      <c r="WUU342" s="6"/>
      <c r="WUV342" s="6"/>
      <c r="WUW342" s="6"/>
      <c r="WUX342" s="6"/>
      <c r="WUY342" s="6"/>
      <c r="WUZ342" s="6"/>
      <c r="WVA342" s="6"/>
      <c r="WVB342" s="6"/>
      <c r="WVC342" s="6"/>
      <c r="WVD342" s="6"/>
      <c r="WVE342" s="6"/>
      <c r="WVF342" s="6"/>
      <c r="WVG342" s="6"/>
      <c r="WVH342" s="6"/>
      <c r="WVI342" s="6"/>
      <c r="WVJ342" s="6"/>
      <c r="WVK342" s="6"/>
      <c r="WVL342" s="6"/>
      <c r="WVM342" s="6"/>
      <c r="WVN342" s="6"/>
      <c r="WVO342" s="6"/>
      <c r="WVP342" s="6"/>
      <c r="WVQ342" s="6"/>
      <c r="WVR342" s="6"/>
      <c r="WVS342" s="6"/>
      <c r="WVT342" s="6"/>
      <c r="WVU342" s="6"/>
      <c r="WVV342" s="6"/>
      <c r="WVW342" s="6"/>
      <c r="WVX342" s="6"/>
      <c r="WVY342" s="6"/>
      <c r="WVZ342" s="6"/>
      <c r="WWA342" s="6"/>
      <c r="WWB342" s="6"/>
      <c r="WWC342" s="6"/>
      <c r="WWD342" s="6"/>
      <c r="WWE342" s="6"/>
      <c r="WWF342" s="6"/>
      <c r="WWG342" s="6"/>
      <c r="WWH342" s="6"/>
      <c r="WWI342" s="6"/>
      <c r="WWJ342" s="6"/>
      <c r="WWK342" s="6"/>
      <c r="WWL342" s="6"/>
      <c r="WWM342" s="6"/>
      <c r="WWN342" s="6"/>
      <c r="WWO342" s="6"/>
      <c r="WWP342" s="6"/>
      <c r="WWQ342" s="6"/>
      <c r="WWR342" s="6"/>
      <c r="WWS342" s="6"/>
      <c r="WWT342" s="6"/>
      <c r="WWU342" s="6"/>
      <c r="WWV342" s="6"/>
      <c r="WWW342" s="6"/>
      <c r="WWX342" s="6"/>
      <c r="WWY342" s="6"/>
      <c r="WWZ342" s="6"/>
      <c r="WXA342" s="6"/>
      <c r="WXB342" s="6"/>
      <c r="WXC342" s="6"/>
      <c r="WXD342" s="6"/>
      <c r="WXE342" s="6"/>
      <c r="WXF342" s="6"/>
      <c r="WXG342" s="6"/>
      <c r="WXH342" s="6"/>
      <c r="WXI342" s="6"/>
      <c r="WXJ342" s="6"/>
      <c r="WXK342" s="6"/>
      <c r="WXL342" s="6"/>
      <c r="WXM342" s="6"/>
      <c r="WXN342" s="6"/>
      <c r="WXO342" s="6"/>
      <c r="WXP342" s="6"/>
      <c r="WXQ342" s="6"/>
      <c r="WXR342" s="6"/>
      <c r="WXS342" s="6"/>
      <c r="WXT342" s="6"/>
      <c r="WXU342" s="6"/>
      <c r="WXV342" s="6"/>
      <c r="WXW342" s="6"/>
      <c r="WXX342" s="6"/>
      <c r="WXY342" s="6"/>
      <c r="WXZ342" s="6"/>
      <c r="WYA342" s="6"/>
      <c r="WYB342" s="6"/>
      <c r="WYC342" s="6"/>
      <c r="WYD342" s="6"/>
      <c r="WYE342" s="6"/>
      <c r="WYF342" s="6"/>
      <c r="WYG342" s="6"/>
      <c r="WYH342" s="6"/>
      <c r="WYI342" s="6"/>
      <c r="WYJ342" s="6"/>
      <c r="WYK342" s="6"/>
      <c r="WYL342" s="6"/>
      <c r="WYM342" s="6"/>
      <c r="WYN342" s="6"/>
      <c r="WYO342" s="6"/>
      <c r="WYP342" s="6"/>
      <c r="WYQ342" s="6"/>
      <c r="WYR342" s="6"/>
      <c r="WYS342" s="6"/>
      <c r="WYT342" s="6"/>
      <c r="WYU342" s="6"/>
      <c r="WYV342" s="6"/>
      <c r="WYW342" s="6"/>
      <c r="WYX342" s="6"/>
      <c r="WYY342" s="6"/>
      <c r="WYZ342" s="6"/>
      <c r="WZA342" s="6"/>
      <c r="WZB342" s="6"/>
      <c r="WZC342" s="6"/>
      <c r="WZD342" s="6"/>
      <c r="WZE342" s="6"/>
      <c r="WZF342" s="6"/>
      <c r="WZG342" s="6"/>
      <c r="WZH342" s="6"/>
      <c r="WZI342" s="6"/>
      <c r="WZJ342" s="6"/>
      <c r="WZK342" s="6"/>
      <c r="WZL342" s="6"/>
      <c r="WZM342" s="6"/>
      <c r="WZN342" s="6"/>
      <c r="WZO342" s="6"/>
      <c r="WZP342" s="6"/>
      <c r="WZQ342" s="6"/>
      <c r="WZR342" s="6"/>
      <c r="WZS342" s="6"/>
      <c r="WZT342" s="6"/>
      <c r="WZU342" s="6"/>
      <c r="WZV342" s="6"/>
      <c r="WZW342" s="6"/>
      <c r="WZX342" s="6"/>
      <c r="WZY342" s="6"/>
      <c r="WZZ342" s="6"/>
      <c r="XAA342" s="6"/>
      <c r="XAB342" s="6"/>
      <c r="XAC342" s="6"/>
      <c r="XAD342" s="6"/>
      <c r="XAE342" s="6"/>
      <c r="XAF342" s="6"/>
      <c r="XAG342" s="6"/>
      <c r="XAH342" s="6"/>
      <c r="XAI342" s="6"/>
      <c r="XAJ342" s="6"/>
      <c r="XAK342" s="6"/>
      <c r="XAL342" s="6"/>
      <c r="XAM342" s="6"/>
      <c r="XAN342" s="6"/>
      <c r="XAO342" s="6"/>
      <c r="XAP342" s="6"/>
      <c r="XAQ342" s="6"/>
      <c r="XAR342" s="6"/>
      <c r="XAS342" s="6"/>
      <c r="XAT342" s="6"/>
      <c r="XAU342" s="6"/>
      <c r="XAV342" s="6"/>
      <c r="XAW342" s="6"/>
      <c r="XAX342" s="6"/>
      <c r="XAY342" s="6"/>
      <c r="XAZ342" s="6"/>
      <c r="XBA342" s="6"/>
      <c r="XBB342" s="6"/>
      <c r="XBC342" s="6"/>
      <c r="XBD342" s="6"/>
      <c r="XBE342" s="6"/>
      <c r="XBF342" s="6"/>
      <c r="XBG342" s="6"/>
      <c r="XBH342" s="6"/>
      <c r="XBI342" s="6"/>
      <c r="XBJ342" s="6"/>
      <c r="XBK342" s="6"/>
      <c r="XBL342" s="6"/>
      <c r="XBM342" s="6"/>
      <c r="XBN342" s="6"/>
      <c r="XBO342" s="6"/>
      <c r="XBP342" s="6"/>
      <c r="XBQ342" s="6"/>
      <c r="XBR342" s="6"/>
      <c r="XBS342" s="6"/>
      <c r="XBT342" s="6"/>
      <c r="XBU342" s="6"/>
      <c r="XBV342" s="6"/>
      <c r="XBW342" s="6"/>
      <c r="XBX342" s="6"/>
      <c r="XBY342" s="6"/>
      <c r="XBZ342" s="6"/>
      <c r="XCA342" s="6"/>
      <c r="XCB342" s="6"/>
      <c r="XCC342" s="6"/>
      <c r="XCD342" s="6"/>
      <c r="XCE342" s="6"/>
      <c r="XCF342" s="6"/>
      <c r="XCG342" s="6"/>
      <c r="XCH342" s="6"/>
      <c r="XCI342" s="6"/>
      <c r="XCJ342" s="6"/>
      <c r="XCK342" s="6"/>
      <c r="XCL342" s="6"/>
      <c r="XCM342" s="6"/>
      <c r="XCN342" s="6"/>
      <c r="XCO342" s="6"/>
      <c r="XCP342" s="6"/>
      <c r="XCQ342" s="6"/>
      <c r="XCR342" s="6"/>
      <c r="XCS342" s="6"/>
      <c r="XCT342" s="6"/>
      <c r="XCU342" s="6"/>
      <c r="XCV342" s="6"/>
      <c r="XCW342" s="6"/>
      <c r="XCX342" s="6"/>
      <c r="XCY342" s="6"/>
      <c r="XCZ342" s="6"/>
      <c r="XDA342" s="6"/>
      <c r="XDB342" s="6"/>
      <c r="XDC342" s="6"/>
      <c r="XDD342" s="6"/>
      <c r="XDE342" s="6"/>
      <c r="XDF342" s="6"/>
      <c r="XDG342" s="6"/>
      <c r="XDH342" s="6"/>
      <c r="XDI342" s="6"/>
      <c r="XDJ342" s="6"/>
      <c r="XDK342" s="6"/>
      <c r="XDL342" s="6"/>
      <c r="XDM342" s="6"/>
      <c r="XDN342" s="6"/>
      <c r="XDO342" s="6"/>
      <c r="XDP342" s="6"/>
      <c r="XDQ342" s="6"/>
      <c r="XDR342" s="6"/>
      <c r="XDS342" s="6"/>
      <c r="XDT342" s="6"/>
      <c r="XDU342" s="6"/>
      <c r="XDV342" s="6"/>
      <c r="XDW342" s="6"/>
      <c r="XDX342" s="6"/>
      <c r="XDY342" s="6"/>
    </row>
    <row r="1145" s="180" customFormat="true" customHeight="true" spans="1:16353">
      <c r="A1145" s="109"/>
      <c r="B1145" s="6"/>
      <c r="C1145" s="133"/>
      <c r="D1145" s="6"/>
      <c r="E1145" s="6"/>
      <c r="F1145" s="181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  <c r="IJ1145" s="6"/>
      <c r="IK1145" s="6"/>
      <c r="IL1145" s="6"/>
      <c r="IM1145" s="6"/>
      <c r="IN1145" s="6"/>
      <c r="IO1145" s="6"/>
      <c r="IP1145" s="6"/>
      <c r="IQ1145" s="6"/>
      <c r="IR1145" s="6"/>
      <c r="IS1145" s="6"/>
      <c r="IT1145" s="6"/>
      <c r="IU1145" s="6"/>
      <c r="IV1145" s="6"/>
      <c r="IW1145" s="6"/>
      <c r="IX1145" s="6"/>
      <c r="IY1145" s="6"/>
      <c r="IZ1145" s="6"/>
      <c r="JA1145" s="6"/>
      <c r="JB1145" s="6"/>
      <c r="JC1145" s="6"/>
      <c r="JD1145" s="6"/>
      <c r="JE1145" s="6"/>
      <c r="JF1145" s="6"/>
      <c r="JG1145" s="6"/>
      <c r="JH1145" s="6"/>
      <c r="JI1145" s="6"/>
      <c r="JJ1145" s="6"/>
      <c r="JK1145" s="6"/>
      <c r="JL1145" s="6"/>
      <c r="JM1145" s="6"/>
      <c r="JN1145" s="6"/>
      <c r="JO1145" s="6"/>
      <c r="JP1145" s="6"/>
      <c r="JQ1145" s="6"/>
      <c r="JR1145" s="6"/>
      <c r="JS1145" s="6"/>
      <c r="JT1145" s="6"/>
      <c r="JU1145" s="6"/>
      <c r="JV1145" s="6"/>
      <c r="JW1145" s="6"/>
      <c r="JX1145" s="6"/>
      <c r="JY1145" s="6"/>
      <c r="JZ1145" s="6"/>
      <c r="KA1145" s="6"/>
      <c r="KB1145" s="6"/>
      <c r="KC1145" s="6"/>
      <c r="KD1145" s="6"/>
      <c r="KE1145" s="6"/>
      <c r="KF1145" s="6"/>
      <c r="KG1145" s="6"/>
      <c r="KH1145" s="6"/>
      <c r="KI1145" s="6"/>
      <c r="KJ1145" s="6"/>
      <c r="KK1145" s="6"/>
      <c r="KL1145" s="6"/>
      <c r="KM1145" s="6"/>
      <c r="KN1145" s="6"/>
      <c r="KO1145" s="6"/>
      <c r="KP1145" s="6"/>
      <c r="KQ1145" s="6"/>
      <c r="KR1145" s="6"/>
      <c r="KS1145" s="6"/>
      <c r="KT1145" s="6"/>
      <c r="KU1145" s="6"/>
      <c r="KV1145" s="6"/>
      <c r="KW1145" s="6"/>
      <c r="KX1145" s="6"/>
      <c r="KY1145" s="6"/>
      <c r="KZ1145" s="6"/>
      <c r="LA1145" s="6"/>
      <c r="LB1145" s="6"/>
      <c r="LC1145" s="6"/>
      <c r="LD1145" s="6"/>
      <c r="LE1145" s="6"/>
      <c r="LF1145" s="6"/>
      <c r="LG1145" s="6"/>
      <c r="LH1145" s="6"/>
      <c r="LI1145" s="6"/>
      <c r="LJ1145" s="6"/>
      <c r="LK1145" s="6"/>
      <c r="LL1145" s="6"/>
      <c r="LM1145" s="6"/>
      <c r="LN1145" s="6"/>
      <c r="LO1145" s="6"/>
      <c r="LP1145" s="6"/>
      <c r="LQ1145" s="6"/>
      <c r="LR1145" s="6"/>
      <c r="LS1145" s="6"/>
      <c r="LT1145" s="6"/>
      <c r="LU1145" s="6"/>
      <c r="LV1145" s="6"/>
      <c r="LW1145" s="6"/>
      <c r="LX1145" s="6"/>
      <c r="LY1145" s="6"/>
      <c r="LZ1145" s="6"/>
      <c r="MA1145" s="6"/>
      <c r="MB1145" s="6"/>
      <c r="MC1145" s="6"/>
      <c r="MD1145" s="6"/>
      <c r="ME1145" s="6"/>
      <c r="MF1145" s="6"/>
      <c r="MG1145" s="6"/>
      <c r="MH1145" s="6"/>
      <c r="MI1145" s="6"/>
      <c r="MJ1145" s="6"/>
      <c r="MK1145" s="6"/>
      <c r="ML1145" s="6"/>
      <c r="MM1145" s="6"/>
      <c r="MN1145" s="6"/>
      <c r="MO1145" s="6"/>
      <c r="MP1145" s="6"/>
      <c r="MQ1145" s="6"/>
      <c r="MR1145" s="6"/>
      <c r="MS1145" s="6"/>
      <c r="MT1145" s="6"/>
      <c r="MU1145" s="6"/>
      <c r="MV1145" s="6"/>
      <c r="MW1145" s="6"/>
      <c r="MX1145" s="6"/>
      <c r="MY1145" s="6"/>
      <c r="MZ1145" s="6"/>
      <c r="NA1145" s="6"/>
      <c r="NB1145" s="6"/>
      <c r="NC1145" s="6"/>
      <c r="ND1145" s="6"/>
      <c r="NE1145" s="6"/>
      <c r="NF1145" s="6"/>
      <c r="NG1145" s="6"/>
      <c r="NH1145" s="6"/>
      <c r="NI1145" s="6"/>
      <c r="NJ1145" s="6"/>
      <c r="NK1145" s="6"/>
      <c r="NL1145" s="6"/>
      <c r="NM1145" s="6"/>
      <c r="NN1145" s="6"/>
      <c r="NO1145" s="6"/>
      <c r="NP1145" s="6"/>
      <c r="NQ1145" s="6"/>
      <c r="NR1145" s="6"/>
      <c r="NS1145" s="6"/>
      <c r="NT1145" s="6"/>
      <c r="NU1145" s="6"/>
      <c r="NV1145" s="6"/>
      <c r="NW1145" s="6"/>
      <c r="NX1145" s="6"/>
      <c r="NY1145" s="6"/>
      <c r="NZ1145" s="6"/>
      <c r="OA1145" s="6"/>
      <c r="OB1145" s="6"/>
      <c r="OC1145" s="6"/>
      <c r="OD1145" s="6"/>
      <c r="OE1145" s="6"/>
      <c r="OF1145" s="6"/>
      <c r="OG1145" s="6"/>
      <c r="OH1145" s="6"/>
      <c r="OI1145" s="6"/>
      <c r="OJ1145" s="6"/>
      <c r="OK1145" s="6"/>
      <c r="OL1145" s="6"/>
      <c r="OM1145" s="6"/>
      <c r="ON1145" s="6"/>
      <c r="OO1145" s="6"/>
      <c r="OP1145" s="6"/>
      <c r="OQ1145" s="6"/>
      <c r="OR1145" s="6"/>
      <c r="OS1145" s="6"/>
      <c r="OT1145" s="6"/>
      <c r="OU1145" s="6"/>
      <c r="OV1145" s="6"/>
      <c r="OW1145" s="6"/>
      <c r="OX1145" s="6"/>
      <c r="OY1145" s="6"/>
      <c r="OZ1145" s="6"/>
      <c r="PA1145" s="6"/>
      <c r="PB1145" s="6"/>
      <c r="PC1145" s="6"/>
      <c r="PD1145" s="6"/>
      <c r="PE1145" s="6"/>
      <c r="PF1145" s="6"/>
      <c r="PG1145" s="6"/>
      <c r="PH1145" s="6"/>
      <c r="PI1145" s="6"/>
      <c r="PJ1145" s="6"/>
      <c r="PK1145" s="6"/>
      <c r="PL1145" s="6"/>
      <c r="PM1145" s="6"/>
      <c r="PN1145" s="6"/>
      <c r="PO1145" s="6"/>
      <c r="PP1145" s="6"/>
      <c r="PQ1145" s="6"/>
      <c r="PR1145" s="6"/>
      <c r="PS1145" s="6"/>
      <c r="PT1145" s="6"/>
      <c r="PU1145" s="6"/>
      <c r="PV1145" s="6"/>
      <c r="PW1145" s="6"/>
      <c r="PX1145" s="6"/>
      <c r="PY1145" s="6"/>
      <c r="PZ1145" s="6"/>
      <c r="QA1145" s="6"/>
      <c r="QB1145" s="6"/>
      <c r="QC1145" s="6"/>
      <c r="QD1145" s="6"/>
      <c r="QE1145" s="6"/>
      <c r="QF1145" s="6"/>
      <c r="QG1145" s="6"/>
      <c r="QH1145" s="6"/>
      <c r="QI1145" s="6"/>
      <c r="QJ1145" s="6"/>
      <c r="QK1145" s="6"/>
      <c r="QL1145" s="6"/>
      <c r="QM1145" s="6"/>
      <c r="QN1145" s="6"/>
      <c r="QO1145" s="6"/>
      <c r="QP1145" s="6"/>
      <c r="QQ1145" s="6"/>
      <c r="QR1145" s="6"/>
      <c r="QS1145" s="6"/>
      <c r="QT1145" s="6"/>
      <c r="QU1145" s="6"/>
      <c r="QV1145" s="6"/>
      <c r="QW1145" s="6"/>
      <c r="QX1145" s="6"/>
      <c r="QY1145" s="6"/>
      <c r="QZ1145" s="6"/>
      <c r="RA1145" s="6"/>
      <c r="RB1145" s="6"/>
      <c r="RC1145" s="6"/>
      <c r="RD1145" s="6"/>
      <c r="RE1145" s="6"/>
      <c r="RF1145" s="6"/>
      <c r="RG1145" s="6"/>
      <c r="RH1145" s="6"/>
      <c r="RI1145" s="6"/>
      <c r="RJ1145" s="6"/>
      <c r="RK1145" s="6"/>
      <c r="RL1145" s="6"/>
      <c r="RM1145" s="6"/>
      <c r="RN1145" s="6"/>
      <c r="RO1145" s="6"/>
      <c r="RP1145" s="6"/>
      <c r="RQ1145" s="6"/>
      <c r="RR1145" s="6"/>
      <c r="RS1145" s="6"/>
      <c r="RT1145" s="6"/>
      <c r="RU1145" s="6"/>
      <c r="RV1145" s="6"/>
      <c r="RW1145" s="6"/>
      <c r="RX1145" s="6"/>
      <c r="RY1145" s="6"/>
      <c r="RZ1145" s="6"/>
      <c r="SA1145" s="6"/>
      <c r="SB1145" s="6"/>
      <c r="SC1145" s="6"/>
      <c r="SD1145" s="6"/>
      <c r="SE1145" s="6"/>
      <c r="SF1145" s="6"/>
      <c r="SG1145" s="6"/>
      <c r="SH1145" s="6"/>
      <c r="SI1145" s="6"/>
      <c r="SJ1145" s="6"/>
      <c r="SK1145" s="6"/>
      <c r="SL1145" s="6"/>
      <c r="SM1145" s="6"/>
      <c r="SN1145" s="6"/>
      <c r="SO1145" s="6"/>
      <c r="SP1145" s="6"/>
      <c r="SQ1145" s="6"/>
      <c r="SR1145" s="6"/>
      <c r="SS1145" s="6"/>
      <c r="ST1145" s="6"/>
      <c r="SU1145" s="6"/>
      <c r="SV1145" s="6"/>
      <c r="SW1145" s="6"/>
      <c r="SX1145" s="6"/>
      <c r="SY1145" s="6"/>
      <c r="SZ1145" s="6"/>
      <c r="TA1145" s="6"/>
      <c r="TB1145" s="6"/>
      <c r="TC1145" s="6"/>
      <c r="TD1145" s="6"/>
      <c r="TE1145" s="6"/>
      <c r="TF1145" s="6"/>
      <c r="TG1145" s="6"/>
      <c r="TH1145" s="6"/>
      <c r="TI1145" s="6"/>
      <c r="TJ1145" s="6"/>
      <c r="TK1145" s="6"/>
      <c r="TL1145" s="6"/>
      <c r="TM1145" s="6"/>
      <c r="TN1145" s="6"/>
      <c r="TO1145" s="6"/>
      <c r="TP1145" s="6"/>
      <c r="TQ1145" s="6"/>
      <c r="TR1145" s="6"/>
      <c r="TS1145" s="6"/>
      <c r="TT1145" s="6"/>
      <c r="TU1145" s="6"/>
      <c r="TV1145" s="6"/>
      <c r="TW1145" s="6"/>
      <c r="TX1145" s="6"/>
      <c r="TY1145" s="6"/>
      <c r="TZ1145" s="6"/>
      <c r="UA1145" s="6"/>
      <c r="UB1145" s="6"/>
      <c r="UC1145" s="6"/>
      <c r="UD1145" s="6"/>
      <c r="UE1145" s="6"/>
      <c r="UF1145" s="6"/>
      <c r="UG1145" s="6"/>
      <c r="UH1145" s="6"/>
      <c r="UI1145" s="6"/>
      <c r="UJ1145" s="6"/>
      <c r="UK1145" s="6"/>
      <c r="UL1145" s="6"/>
      <c r="UM1145" s="6"/>
      <c r="UN1145" s="6"/>
      <c r="UO1145" s="6"/>
      <c r="UP1145" s="6"/>
      <c r="UQ1145" s="6"/>
      <c r="UR1145" s="6"/>
      <c r="US1145" s="6"/>
      <c r="UT1145" s="6"/>
      <c r="UU1145" s="6"/>
      <c r="UV1145" s="6"/>
      <c r="UW1145" s="6"/>
      <c r="UX1145" s="6"/>
      <c r="UY1145" s="6"/>
      <c r="UZ1145" s="6"/>
      <c r="VA1145" s="6"/>
      <c r="VB1145" s="6"/>
      <c r="VC1145" s="6"/>
      <c r="VD1145" s="6"/>
      <c r="VE1145" s="6"/>
      <c r="VF1145" s="6"/>
      <c r="VG1145" s="6"/>
      <c r="VH1145" s="6"/>
      <c r="VI1145" s="6"/>
      <c r="VJ1145" s="6"/>
      <c r="VK1145" s="6"/>
      <c r="VL1145" s="6"/>
      <c r="VM1145" s="6"/>
      <c r="VN1145" s="6"/>
      <c r="VO1145" s="6"/>
      <c r="VP1145" s="6"/>
      <c r="VQ1145" s="6"/>
      <c r="VR1145" s="6"/>
      <c r="VS1145" s="6"/>
      <c r="VT1145" s="6"/>
      <c r="VU1145" s="6"/>
      <c r="VV1145" s="6"/>
      <c r="VW1145" s="6"/>
      <c r="VX1145" s="6"/>
      <c r="VY1145" s="6"/>
      <c r="VZ1145" s="6"/>
      <c r="WA1145" s="6"/>
      <c r="WB1145" s="6"/>
      <c r="WC1145" s="6"/>
      <c r="WD1145" s="6"/>
      <c r="WE1145" s="6"/>
      <c r="WF1145" s="6"/>
      <c r="WG1145" s="6"/>
      <c r="WH1145" s="6"/>
      <c r="WI1145" s="6"/>
      <c r="WJ1145" s="6"/>
      <c r="WK1145" s="6"/>
      <c r="WL1145" s="6"/>
      <c r="WM1145" s="6"/>
      <c r="WN1145" s="6"/>
      <c r="WO1145" s="6"/>
      <c r="WP1145" s="6"/>
      <c r="WQ1145" s="6"/>
      <c r="WR1145" s="6"/>
      <c r="WS1145" s="6"/>
      <c r="WT1145" s="6"/>
      <c r="WU1145" s="6"/>
      <c r="WV1145" s="6"/>
      <c r="WW1145" s="6"/>
      <c r="WX1145" s="6"/>
      <c r="WY1145" s="6"/>
      <c r="WZ1145" s="6"/>
      <c r="XA1145" s="6"/>
      <c r="XB1145" s="6"/>
      <c r="XC1145" s="6"/>
      <c r="XD1145" s="6"/>
      <c r="XE1145" s="6"/>
      <c r="XF1145" s="6"/>
      <c r="XG1145" s="6"/>
      <c r="XH1145" s="6"/>
      <c r="XI1145" s="6"/>
      <c r="XJ1145" s="6"/>
      <c r="XK1145" s="6"/>
      <c r="XL1145" s="6"/>
      <c r="XM1145" s="6"/>
      <c r="XN1145" s="6"/>
      <c r="XO1145" s="6"/>
      <c r="XP1145" s="6"/>
      <c r="XQ1145" s="6"/>
      <c r="XR1145" s="6"/>
      <c r="XS1145" s="6"/>
      <c r="XT1145" s="6"/>
      <c r="XU1145" s="6"/>
      <c r="XV1145" s="6"/>
      <c r="XW1145" s="6"/>
      <c r="XX1145" s="6"/>
      <c r="XY1145" s="6"/>
      <c r="XZ1145" s="6"/>
      <c r="YA1145" s="6"/>
      <c r="YB1145" s="6"/>
      <c r="YC1145" s="6"/>
      <c r="YD1145" s="6"/>
      <c r="YE1145" s="6"/>
      <c r="YF1145" s="6"/>
      <c r="YG1145" s="6"/>
      <c r="YH1145" s="6"/>
      <c r="YI1145" s="6"/>
      <c r="YJ1145" s="6"/>
      <c r="YK1145" s="6"/>
      <c r="YL1145" s="6"/>
      <c r="YM1145" s="6"/>
      <c r="YN1145" s="6"/>
      <c r="YO1145" s="6"/>
      <c r="YP1145" s="6"/>
      <c r="YQ1145" s="6"/>
      <c r="YR1145" s="6"/>
      <c r="YS1145" s="6"/>
      <c r="YT1145" s="6"/>
      <c r="YU1145" s="6"/>
      <c r="YV1145" s="6"/>
      <c r="YW1145" s="6"/>
      <c r="YX1145" s="6"/>
      <c r="YY1145" s="6"/>
      <c r="YZ1145" s="6"/>
      <c r="ZA1145" s="6"/>
      <c r="ZB1145" s="6"/>
      <c r="ZC1145" s="6"/>
      <c r="ZD1145" s="6"/>
      <c r="ZE1145" s="6"/>
      <c r="ZF1145" s="6"/>
      <c r="ZG1145" s="6"/>
      <c r="ZH1145" s="6"/>
      <c r="ZI1145" s="6"/>
      <c r="ZJ1145" s="6"/>
      <c r="ZK1145" s="6"/>
      <c r="ZL1145" s="6"/>
      <c r="ZM1145" s="6"/>
      <c r="ZN1145" s="6"/>
      <c r="ZO1145" s="6"/>
      <c r="ZP1145" s="6"/>
      <c r="ZQ1145" s="6"/>
      <c r="ZR1145" s="6"/>
      <c r="ZS1145" s="6"/>
      <c r="ZT1145" s="6"/>
      <c r="ZU1145" s="6"/>
      <c r="ZV1145" s="6"/>
      <c r="ZW1145" s="6"/>
      <c r="ZX1145" s="6"/>
      <c r="ZY1145" s="6"/>
      <c r="ZZ1145" s="6"/>
      <c r="AAA1145" s="6"/>
      <c r="AAB1145" s="6"/>
      <c r="AAC1145" s="6"/>
      <c r="AAD1145" s="6"/>
      <c r="AAE1145" s="6"/>
      <c r="AAF1145" s="6"/>
      <c r="AAG1145" s="6"/>
      <c r="AAH1145" s="6"/>
      <c r="AAI1145" s="6"/>
      <c r="AAJ1145" s="6"/>
      <c r="AAK1145" s="6"/>
      <c r="AAL1145" s="6"/>
      <c r="AAM1145" s="6"/>
      <c r="AAN1145" s="6"/>
      <c r="AAO1145" s="6"/>
      <c r="AAP1145" s="6"/>
      <c r="AAQ1145" s="6"/>
      <c r="AAR1145" s="6"/>
      <c r="AAS1145" s="6"/>
      <c r="AAT1145" s="6"/>
      <c r="AAU1145" s="6"/>
      <c r="AAV1145" s="6"/>
      <c r="AAW1145" s="6"/>
      <c r="AAX1145" s="6"/>
      <c r="AAY1145" s="6"/>
      <c r="AAZ1145" s="6"/>
      <c r="ABA1145" s="6"/>
      <c r="ABB1145" s="6"/>
      <c r="ABC1145" s="6"/>
      <c r="ABD1145" s="6"/>
      <c r="ABE1145" s="6"/>
      <c r="ABF1145" s="6"/>
      <c r="ABG1145" s="6"/>
      <c r="ABH1145" s="6"/>
      <c r="ABI1145" s="6"/>
      <c r="ABJ1145" s="6"/>
      <c r="ABK1145" s="6"/>
      <c r="ABL1145" s="6"/>
      <c r="ABM1145" s="6"/>
      <c r="ABN1145" s="6"/>
      <c r="ABO1145" s="6"/>
      <c r="ABP1145" s="6"/>
      <c r="ABQ1145" s="6"/>
      <c r="ABR1145" s="6"/>
      <c r="ABS1145" s="6"/>
      <c r="ABT1145" s="6"/>
      <c r="ABU1145" s="6"/>
      <c r="ABV1145" s="6"/>
      <c r="ABW1145" s="6"/>
      <c r="ABX1145" s="6"/>
      <c r="ABY1145" s="6"/>
      <c r="ABZ1145" s="6"/>
      <c r="ACA1145" s="6"/>
      <c r="ACB1145" s="6"/>
      <c r="ACC1145" s="6"/>
      <c r="ACD1145" s="6"/>
      <c r="ACE1145" s="6"/>
      <c r="ACF1145" s="6"/>
      <c r="ACG1145" s="6"/>
      <c r="ACH1145" s="6"/>
      <c r="ACI1145" s="6"/>
      <c r="ACJ1145" s="6"/>
      <c r="ACK1145" s="6"/>
      <c r="ACL1145" s="6"/>
      <c r="ACM1145" s="6"/>
      <c r="ACN1145" s="6"/>
      <c r="ACO1145" s="6"/>
      <c r="ACP1145" s="6"/>
      <c r="ACQ1145" s="6"/>
      <c r="ACR1145" s="6"/>
      <c r="ACS1145" s="6"/>
      <c r="ACT1145" s="6"/>
      <c r="ACU1145" s="6"/>
      <c r="ACV1145" s="6"/>
      <c r="ACW1145" s="6"/>
      <c r="ACX1145" s="6"/>
      <c r="ACY1145" s="6"/>
      <c r="ACZ1145" s="6"/>
      <c r="ADA1145" s="6"/>
      <c r="ADB1145" s="6"/>
      <c r="ADC1145" s="6"/>
      <c r="ADD1145" s="6"/>
      <c r="ADE1145" s="6"/>
      <c r="ADF1145" s="6"/>
      <c r="ADG1145" s="6"/>
      <c r="ADH1145" s="6"/>
      <c r="ADI1145" s="6"/>
      <c r="ADJ1145" s="6"/>
      <c r="ADK1145" s="6"/>
      <c r="ADL1145" s="6"/>
      <c r="ADM1145" s="6"/>
      <c r="ADN1145" s="6"/>
      <c r="ADO1145" s="6"/>
      <c r="ADP1145" s="6"/>
      <c r="ADQ1145" s="6"/>
      <c r="ADR1145" s="6"/>
      <c r="ADS1145" s="6"/>
      <c r="ADT1145" s="6"/>
      <c r="ADU1145" s="6"/>
      <c r="ADV1145" s="6"/>
      <c r="ADW1145" s="6"/>
      <c r="ADX1145" s="6"/>
      <c r="ADY1145" s="6"/>
      <c r="ADZ1145" s="6"/>
      <c r="AEA1145" s="6"/>
      <c r="AEB1145" s="6"/>
      <c r="AEC1145" s="6"/>
      <c r="AED1145" s="6"/>
      <c r="AEE1145" s="6"/>
      <c r="AEF1145" s="6"/>
      <c r="AEG1145" s="6"/>
      <c r="AEH1145" s="6"/>
      <c r="AEI1145" s="6"/>
      <c r="AEJ1145" s="6"/>
      <c r="AEK1145" s="6"/>
      <c r="AEL1145" s="6"/>
      <c r="AEM1145" s="6"/>
      <c r="AEN1145" s="6"/>
      <c r="AEO1145" s="6"/>
      <c r="AEP1145" s="6"/>
      <c r="AEQ1145" s="6"/>
      <c r="AER1145" s="6"/>
      <c r="AES1145" s="6"/>
      <c r="AET1145" s="6"/>
      <c r="AEU1145" s="6"/>
      <c r="AEV1145" s="6"/>
      <c r="AEW1145" s="6"/>
      <c r="AEX1145" s="6"/>
      <c r="AEY1145" s="6"/>
      <c r="AEZ1145" s="6"/>
      <c r="AFA1145" s="6"/>
      <c r="AFB1145" s="6"/>
      <c r="AFC1145" s="6"/>
      <c r="AFD1145" s="6"/>
      <c r="AFE1145" s="6"/>
      <c r="AFF1145" s="6"/>
      <c r="AFG1145" s="6"/>
      <c r="AFH1145" s="6"/>
      <c r="AFI1145" s="6"/>
      <c r="AFJ1145" s="6"/>
      <c r="AFK1145" s="6"/>
      <c r="AFL1145" s="6"/>
      <c r="AFM1145" s="6"/>
      <c r="AFN1145" s="6"/>
      <c r="AFO1145" s="6"/>
      <c r="AFP1145" s="6"/>
      <c r="AFQ1145" s="6"/>
      <c r="AFR1145" s="6"/>
      <c r="AFS1145" s="6"/>
      <c r="AFT1145" s="6"/>
      <c r="AFU1145" s="6"/>
      <c r="AFV1145" s="6"/>
      <c r="AFW1145" s="6"/>
      <c r="AFX1145" s="6"/>
      <c r="AFY1145" s="6"/>
      <c r="AFZ1145" s="6"/>
      <c r="AGA1145" s="6"/>
      <c r="AGB1145" s="6"/>
      <c r="AGC1145" s="6"/>
      <c r="AGD1145" s="6"/>
      <c r="AGE1145" s="6"/>
      <c r="AGF1145" s="6"/>
      <c r="AGG1145" s="6"/>
      <c r="AGH1145" s="6"/>
      <c r="AGI1145" s="6"/>
      <c r="AGJ1145" s="6"/>
      <c r="AGK1145" s="6"/>
      <c r="AGL1145" s="6"/>
      <c r="AGM1145" s="6"/>
      <c r="AGN1145" s="6"/>
      <c r="AGO1145" s="6"/>
      <c r="AGP1145" s="6"/>
      <c r="AGQ1145" s="6"/>
      <c r="AGR1145" s="6"/>
      <c r="AGS1145" s="6"/>
      <c r="AGT1145" s="6"/>
      <c r="AGU1145" s="6"/>
      <c r="AGV1145" s="6"/>
      <c r="AGW1145" s="6"/>
      <c r="AGX1145" s="6"/>
      <c r="AGY1145" s="6"/>
      <c r="AGZ1145" s="6"/>
      <c r="AHA1145" s="6"/>
      <c r="AHB1145" s="6"/>
      <c r="AHC1145" s="6"/>
      <c r="AHD1145" s="6"/>
      <c r="AHE1145" s="6"/>
      <c r="AHF1145" s="6"/>
      <c r="AHG1145" s="6"/>
      <c r="AHH1145" s="6"/>
      <c r="AHI1145" s="6"/>
      <c r="AHJ1145" s="6"/>
      <c r="AHK1145" s="6"/>
      <c r="AHL1145" s="6"/>
      <c r="AHM1145" s="6"/>
      <c r="AHN1145" s="6"/>
      <c r="AHO1145" s="6"/>
      <c r="AHP1145" s="6"/>
      <c r="AHQ1145" s="6"/>
      <c r="AHR1145" s="6"/>
      <c r="AHS1145" s="6"/>
      <c r="AHT1145" s="6"/>
      <c r="AHU1145" s="6"/>
      <c r="AHV1145" s="6"/>
      <c r="AHW1145" s="6"/>
      <c r="AHX1145" s="6"/>
      <c r="AHY1145" s="6"/>
      <c r="AHZ1145" s="6"/>
      <c r="AIA1145" s="6"/>
      <c r="AIB1145" s="6"/>
      <c r="AIC1145" s="6"/>
      <c r="AID1145" s="6"/>
      <c r="AIE1145" s="6"/>
      <c r="AIF1145" s="6"/>
      <c r="AIG1145" s="6"/>
      <c r="AIH1145" s="6"/>
      <c r="AII1145" s="6"/>
      <c r="AIJ1145" s="6"/>
      <c r="AIK1145" s="6"/>
      <c r="AIL1145" s="6"/>
      <c r="AIM1145" s="6"/>
      <c r="AIN1145" s="6"/>
      <c r="AIO1145" s="6"/>
      <c r="AIP1145" s="6"/>
      <c r="AIQ1145" s="6"/>
      <c r="AIR1145" s="6"/>
      <c r="AIS1145" s="6"/>
      <c r="AIT1145" s="6"/>
      <c r="AIU1145" s="6"/>
      <c r="AIV1145" s="6"/>
      <c r="AIW1145" s="6"/>
      <c r="AIX1145" s="6"/>
      <c r="AIY1145" s="6"/>
      <c r="AIZ1145" s="6"/>
      <c r="AJA1145" s="6"/>
      <c r="AJB1145" s="6"/>
      <c r="AJC1145" s="6"/>
      <c r="AJD1145" s="6"/>
      <c r="AJE1145" s="6"/>
      <c r="AJF1145" s="6"/>
      <c r="AJG1145" s="6"/>
      <c r="AJH1145" s="6"/>
      <c r="AJI1145" s="6"/>
      <c r="AJJ1145" s="6"/>
      <c r="AJK1145" s="6"/>
      <c r="AJL1145" s="6"/>
      <c r="AJM1145" s="6"/>
      <c r="AJN1145" s="6"/>
      <c r="AJO1145" s="6"/>
      <c r="AJP1145" s="6"/>
      <c r="AJQ1145" s="6"/>
      <c r="AJR1145" s="6"/>
      <c r="AJS1145" s="6"/>
      <c r="AJT1145" s="6"/>
      <c r="AJU1145" s="6"/>
      <c r="AJV1145" s="6"/>
      <c r="AJW1145" s="6"/>
      <c r="AJX1145" s="6"/>
      <c r="AJY1145" s="6"/>
      <c r="AJZ1145" s="6"/>
      <c r="AKA1145" s="6"/>
      <c r="AKB1145" s="6"/>
      <c r="AKC1145" s="6"/>
      <c r="AKD1145" s="6"/>
      <c r="AKE1145" s="6"/>
      <c r="AKF1145" s="6"/>
      <c r="AKG1145" s="6"/>
      <c r="AKH1145" s="6"/>
      <c r="AKI1145" s="6"/>
      <c r="AKJ1145" s="6"/>
      <c r="AKK1145" s="6"/>
      <c r="AKL1145" s="6"/>
      <c r="AKM1145" s="6"/>
      <c r="AKN1145" s="6"/>
      <c r="AKO1145" s="6"/>
      <c r="AKP1145" s="6"/>
      <c r="AKQ1145" s="6"/>
      <c r="AKR1145" s="6"/>
      <c r="AKS1145" s="6"/>
      <c r="AKT1145" s="6"/>
      <c r="AKU1145" s="6"/>
      <c r="AKV1145" s="6"/>
      <c r="AKW1145" s="6"/>
      <c r="AKX1145" s="6"/>
      <c r="AKY1145" s="6"/>
      <c r="AKZ1145" s="6"/>
      <c r="ALA1145" s="6"/>
      <c r="ALB1145" s="6"/>
      <c r="ALC1145" s="6"/>
      <c r="ALD1145" s="6"/>
      <c r="ALE1145" s="6"/>
      <c r="ALF1145" s="6"/>
      <c r="ALG1145" s="6"/>
      <c r="ALH1145" s="6"/>
      <c r="ALI1145" s="6"/>
      <c r="ALJ1145" s="6"/>
      <c r="ALK1145" s="6"/>
      <c r="ALL1145" s="6"/>
      <c r="ALM1145" s="6"/>
      <c r="ALN1145" s="6"/>
      <c r="ALO1145" s="6"/>
      <c r="ALP1145" s="6"/>
      <c r="ALQ1145" s="6"/>
      <c r="ALR1145" s="6"/>
      <c r="ALS1145" s="6"/>
      <c r="ALT1145" s="6"/>
      <c r="ALU1145" s="6"/>
      <c r="ALV1145" s="6"/>
      <c r="ALW1145" s="6"/>
      <c r="ALX1145" s="6"/>
      <c r="ALY1145" s="6"/>
      <c r="ALZ1145" s="6"/>
      <c r="AMA1145" s="6"/>
      <c r="AMB1145" s="6"/>
      <c r="AMC1145" s="6"/>
      <c r="AMD1145" s="6"/>
      <c r="AME1145" s="6"/>
      <c r="AMF1145" s="6"/>
      <c r="AMG1145" s="6"/>
      <c r="AMH1145" s="6"/>
      <c r="AMI1145" s="6"/>
      <c r="AMJ1145" s="6"/>
      <c r="AMK1145" s="6"/>
      <c r="AML1145" s="6"/>
      <c r="AMM1145" s="6"/>
      <c r="AMN1145" s="6"/>
      <c r="AMO1145" s="6"/>
      <c r="AMP1145" s="6"/>
      <c r="AMQ1145" s="6"/>
      <c r="AMR1145" s="6"/>
      <c r="AMS1145" s="6"/>
      <c r="AMT1145" s="6"/>
      <c r="AMU1145" s="6"/>
      <c r="AMV1145" s="6"/>
      <c r="AMW1145" s="6"/>
      <c r="AMX1145" s="6"/>
      <c r="AMY1145" s="6"/>
      <c r="AMZ1145" s="6"/>
      <c r="ANA1145" s="6"/>
      <c r="ANB1145" s="6"/>
      <c r="ANC1145" s="6"/>
      <c r="AND1145" s="6"/>
      <c r="ANE1145" s="6"/>
      <c r="ANF1145" s="6"/>
      <c r="ANG1145" s="6"/>
      <c r="ANH1145" s="6"/>
      <c r="ANI1145" s="6"/>
      <c r="ANJ1145" s="6"/>
      <c r="ANK1145" s="6"/>
      <c r="ANL1145" s="6"/>
      <c r="ANM1145" s="6"/>
      <c r="ANN1145" s="6"/>
      <c r="ANO1145" s="6"/>
      <c r="ANP1145" s="6"/>
      <c r="ANQ1145" s="6"/>
      <c r="ANR1145" s="6"/>
      <c r="ANS1145" s="6"/>
      <c r="ANT1145" s="6"/>
      <c r="ANU1145" s="6"/>
      <c r="ANV1145" s="6"/>
      <c r="ANW1145" s="6"/>
      <c r="ANX1145" s="6"/>
      <c r="ANY1145" s="6"/>
      <c r="ANZ1145" s="6"/>
      <c r="AOA1145" s="6"/>
      <c r="AOB1145" s="6"/>
      <c r="AOC1145" s="6"/>
      <c r="AOD1145" s="6"/>
      <c r="AOE1145" s="6"/>
      <c r="AOF1145" s="6"/>
      <c r="AOG1145" s="6"/>
      <c r="AOH1145" s="6"/>
      <c r="AOI1145" s="6"/>
      <c r="AOJ1145" s="6"/>
      <c r="AOK1145" s="6"/>
      <c r="AOL1145" s="6"/>
      <c r="AOM1145" s="6"/>
      <c r="AON1145" s="6"/>
      <c r="AOO1145" s="6"/>
      <c r="AOP1145" s="6"/>
      <c r="AOQ1145" s="6"/>
      <c r="AOR1145" s="6"/>
      <c r="AOS1145" s="6"/>
      <c r="AOT1145" s="6"/>
      <c r="AOU1145" s="6"/>
      <c r="AOV1145" s="6"/>
      <c r="AOW1145" s="6"/>
      <c r="AOX1145" s="6"/>
      <c r="AOY1145" s="6"/>
      <c r="AOZ1145" s="6"/>
      <c r="APA1145" s="6"/>
      <c r="APB1145" s="6"/>
      <c r="APC1145" s="6"/>
      <c r="APD1145" s="6"/>
      <c r="APE1145" s="6"/>
      <c r="APF1145" s="6"/>
      <c r="APG1145" s="6"/>
      <c r="APH1145" s="6"/>
      <c r="API1145" s="6"/>
      <c r="APJ1145" s="6"/>
      <c r="APK1145" s="6"/>
      <c r="APL1145" s="6"/>
      <c r="APM1145" s="6"/>
      <c r="APN1145" s="6"/>
      <c r="APO1145" s="6"/>
      <c r="APP1145" s="6"/>
      <c r="APQ1145" s="6"/>
      <c r="APR1145" s="6"/>
      <c r="APS1145" s="6"/>
      <c r="APT1145" s="6"/>
      <c r="APU1145" s="6"/>
      <c r="APV1145" s="6"/>
      <c r="APW1145" s="6"/>
      <c r="APX1145" s="6"/>
      <c r="APY1145" s="6"/>
      <c r="APZ1145" s="6"/>
      <c r="AQA1145" s="6"/>
      <c r="AQB1145" s="6"/>
      <c r="AQC1145" s="6"/>
      <c r="AQD1145" s="6"/>
      <c r="AQE1145" s="6"/>
      <c r="AQF1145" s="6"/>
      <c r="AQG1145" s="6"/>
      <c r="AQH1145" s="6"/>
      <c r="AQI1145" s="6"/>
      <c r="AQJ1145" s="6"/>
      <c r="AQK1145" s="6"/>
      <c r="AQL1145" s="6"/>
      <c r="AQM1145" s="6"/>
      <c r="AQN1145" s="6"/>
      <c r="AQO1145" s="6"/>
      <c r="AQP1145" s="6"/>
      <c r="AQQ1145" s="6"/>
      <c r="AQR1145" s="6"/>
      <c r="AQS1145" s="6"/>
      <c r="AQT1145" s="6"/>
      <c r="AQU1145" s="6"/>
      <c r="AQV1145" s="6"/>
      <c r="AQW1145" s="6"/>
      <c r="AQX1145" s="6"/>
      <c r="AQY1145" s="6"/>
      <c r="AQZ1145" s="6"/>
      <c r="ARA1145" s="6"/>
      <c r="ARB1145" s="6"/>
      <c r="ARC1145" s="6"/>
      <c r="ARD1145" s="6"/>
      <c r="ARE1145" s="6"/>
      <c r="ARF1145" s="6"/>
      <c r="ARG1145" s="6"/>
      <c r="ARH1145" s="6"/>
      <c r="ARI1145" s="6"/>
      <c r="ARJ1145" s="6"/>
      <c r="ARK1145" s="6"/>
      <c r="ARL1145" s="6"/>
      <c r="ARM1145" s="6"/>
      <c r="ARN1145" s="6"/>
      <c r="ARO1145" s="6"/>
      <c r="ARP1145" s="6"/>
      <c r="ARQ1145" s="6"/>
      <c r="ARR1145" s="6"/>
      <c r="ARS1145" s="6"/>
      <c r="ART1145" s="6"/>
      <c r="ARU1145" s="6"/>
      <c r="ARV1145" s="6"/>
      <c r="ARW1145" s="6"/>
      <c r="ARX1145" s="6"/>
      <c r="ARY1145" s="6"/>
      <c r="ARZ1145" s="6"/>
      <c r="ASA1145" s="6"/>
      <c r="ASB1145" s="6"/>
      <c r="ASC1145" s="6"/>
      <c r="ASD1145" s="6"/>
      <c r="ASE1145" s="6"/>
      <c r="ASF1145" s="6"/>
      <c r="ASG1145" s="6"/>
      <c r="ASH1145" s="6"/>
      <c r="ASI1145" s="6"/>
      <c r="ASJ1145" s="6"/>
      <c r="ASK1145" s="6"/>
      <c r="ASL1145" s="6"/>
      <c r="ASM1145" s="6"/>
      <c r="ASN1145" s="6"/>
      <c r="ASO1145" s="6"/>
      <c r="ASP1145" s="6"/>
      <c r="ASQ1145" s="6"/>
      <c r="ASR1145" s="6"/>
      <c r="ASS1145" s="6"/>
      <c r="AST1145" s="6"/>
      <c r="ASU1145" s="6"/>
      <c r="ASV1145" s="6"/>
      <c r="ASW1145" s="6"/>
      <c r="ASX1145" s="6"/>
      <c r="ASY1145" s="6"/>
      <c r="ASZ1145" s="6"/>
      <c r="ATA1145" s="6"/>
      <c r="ATB1145" s="6"/>
      <c r="ATC1145" s="6"/>
      <c r="ATD1145" s="6"/>
      <c r="ATE1145" s="6"/>
      <c r="ATF1145" s="6"/>
      <c r="ATG1145" s="6"/>
      <c r="ATH1145" s="6"/>
      <c r="ATI1145" s="6"/>
      <c r="ATJ1145" s="6"/>
      <c r="ATK1145" s="6"/>
      <c r="ATL1145" s="6"/>
      <c r="ATM1145" s="6"/>
      <c r="ATN1145" s="6"/>
      <c r="ATO1145" s="6"/>
      <c r="ATP1145" s="6"/>
      <c r="ATQ1145" s="6"/>
      <c r="ATR1145" s="6"/>
      <c r="ATS1145" s="6"/>
      <c r="ATT1145" s="6"/>
      <c r="ATU1145" s="6"/>
      <c r="ATV1145" s="6"/>
      <c r="ATW1145" s="6"/>
      <c r="ATX1145" s="6"/>
      <c r="ATY1145" s="6"/>
      <c r="ATZ1145" s="6"/>
      <c r="AUA1145" s="6"/>
      <c r="AUB1145" s="6"/>
      <c r="AUC1145" s="6"/>
      <c r="AUD1145" s="6"/>
      <c r="AUE1145" s="6"/>
      <c r="AUF1145" s="6"/>
      <c r="AUG1145" s="6"/>
      <c r="AUH1145" s="6"/>
      <c r="AUI1145" s="6"/>
      <c r="AUJ1145" s="6"/>
      <c r="AUK1145" s="6"/>
      <c r="AUL1145" s="6"/>
      <c r="AUM1145" s="6"/>
      <c r="AUN1145" s="6"/>
      <c r="AUO1145" s="6"/>
      <c r="AUP1145" s="6"/>
      <c r="AUQ1145" s="6"/>
      <c r="AUR1145" s="6"/>
      <c r="AUS1145" s="6"/>
      <c r="AUT1145" s="6"/>
      <c r="AUU1145" s="6"/>
      <c r="AUV1145" s="6"/>
      <c r="AUW1145" s="6"/>
      <c r="AUX1145" s="6"/>
      <c r="AUY1145" s="6"/>
      <c r="AUZ1145" s="6"/>
      <c r="AVA1145" s="6"/>
      <c r="AVB1145" s="6"/>
      <c r="AVC1145" s="6"/>
      <c r="AVD1145" s="6"/>
      <c r="AVE1145" s="6"/>
      <c r="AVF1145" s="6"/>
      <c r="AVG1145" s="6"/>
      <c r="AVH1145" s="6"/>
      <c r="AVI1145" s="6"/>
      <c r="AVJ1145" s="6"/>
      <c r="AVK1145" s="6"/>
      <c r="AVL1145" s="6"/>
      <c r="AVM1145" s="6"/>
      <c r="AVN1145" s="6"/>
      <c r="AVO1145" s="6"/>
      <c r="AVP1145" s="6"/>
      <c r="AVQ1145" s="6"/>
      <c r="AVR1145" s="6"/>
      <c r="AVS1145" s="6"/>
      <c r="AVT1145" s="6"/>
      <c r="AVU1145" s="6"/>
      <c r="AVV1145" s="6"/>
      <c r="AVW1145" s="6"/>
      <c r="AVX1145" s="6"/>
      <c r="AVY1145" s="6"/>
      <c r="AVZ1145" s="6"/>
      <c r="AWA1145" s="6"/>
      <c r="AWB1145" s="6"/>
      <c r="AWC1145" s="6"/>
      <c r="AWD1145" s="6"/>
      <c r="AWE1145" s="6"/>
      <c r="AWF1145" s="6"/>
      <c r="AWG1145" s="6"/>
      <c r="AWH1145" s="6"/>
      <c r="AWI1145" s="6"/>
      <c r="AWJ1145" s="6"/>
      <c r="AWK1145" s="6"/>
      <c r="AWL1145" s="6"/>
      <c r="AWM1145" s="6"/>
      <c r="AWN1145" s="6"/>
      <c r="AWO1145" s="6"/>
      <c r="AWP1145" s="6"/>
      <c r="AWQ1145" s="6"/>
      <c r="AWR1145" s="6"/>
      <c r="AWS1145" s="6"/>
      <c r="AWT1145" s="6"/>
      <c r="AWU1145" s="6"/>
      <c r="AWV1145" s="6"/>
      <c r="AWW1145" s="6"/>
      <c r="AWX1145" s="6"/>
      <c r="AWY1145" s="6"/>
      <c r="AWZ1145" s="6"/>
      <c r="AXA1145" s="6"/>
      <c r="AXB1145" s="6"/>
      <c r="AXC1145" s="6"/>
      <c r="AXD1145" s="6"/>
      <c r="AXE1145" s="6"/>
      <c r="AXF1145" s="6"/>
      <c r="AXG1145" s="6"/>
      <c r="AXH1145" s="6"/>
      <c r="AXI1145" s="6"/>
      <c r="AXJ1145" s="6"/>
      <c r="AXK1145" s="6"/>
      <c r="AXL1145" s="6"/>
      <c r="AXM1145" s="6"/>
      <c r="AXN1145" s="6"/>
      <c r="AXO1145" s="6"/>
      <c r="AXP1145" s="6"/>
      <c r="AXQ1145" s="6"/>
      <c r="AXR1145" s="6"/>
      <c r="AXS1145" s="6"/>
      <c r="AXT1145" s="6"/>
      <c r="AXU1145" s="6"/>
      <c r="AXV1145" s="6"/>
      <c r="AXW1145" s="6"/>
      <c r="AXX1145" s="6"/>
      <c r="AXY1145" s="6"/>
      <c r="AXZ1145" s="6"/>
      <c r="AYA1145" s="6"/>
      <c r="AYB1145" s="6"/>
      <c r="AYC1145" s="6"/>
      <c r="AYD1145" s="6"/>
      <c r="AYE1145" s="6"/>
      <c r="AYF1145" s="6"/>
      <c r="AYG1145" s="6"/>
      <c r="AYH1145" s="6"/>
      <c r="AYI1145" s="6"/>
      <c r="AYJ1145" s="6"/>
      <c r="AYK1145" s="6"/>
      <c r="AYL1145" s="6"/>
      <c r="AYM1145" s="6"/>
      <c r="AYN1145" s="6"/>
      <c r="AYO1145" s="6"/>
      <c r="AYP1145" s="6"/>
      <c r="AYQ1145" s="6"/>
      <c r="AYR1145" s="6"/>
      <c r="AYS1145" s="6"/>
      <c r="AYT1145" s="6"/>
      <c r="AYU1145" s="6"/>
      <c r="AYV1145" s="6"/>
      <c r="AYW1145" s="6"/>
      <c r="AYX1145" s="6"/>
      <c r="AYY1145" s="6"/>
      <c r="AYZ1145" s="6"/>
      <c r="AZA1145" s="6"/>
      <c r="AZB1145" s="6"/>
      <c r="AZC1145" s="6"/>
      <c r="AZD1145" s="6"/>
      <c r="AZE1145" s="6"/>
      <c r="AZF1145" s="6"/>
      <c r="AZG1145" s="6"/>
      <c r="AZH1145" s="6"/>
      <c r="AZI1145" s="6"/>
      <c r="AZJ1145" s="6"/>
      <c r="AZK1145" s="6"/>
      <c r="AZL1145" s="6"/>
      <c r="AZM1145" s="6"/>
      <c r="AZN1145" s="6"/>
      <c r="AZO1145" s="6"/>
      <c r="AZP1145" s="6"/>
      <c r="AZQ1145" s="6"/>
      <c r="AZR1145" s="6"/>
      <c r="AZS1145" s="6"/>
      <c r="AZT1145" s="6"/>
      <c r="AZU1145" s="6"/>
      <c r="AZV1145" s="6"/>
      <c r="AZW1145" s="6"/>
      <c r="AZX1145" s="6"/>
      <c r="AZY1145" s="6"/>
      <c r="AZZ1145" s="6"/>
      <c r="BAA1145" s="6"/>
      <c r="BAB1145" s="6"/>
      <c r="BAC1145" s="6"/>
      <c r="BAD1145" s="6"/>
      <c r="BAE1145" s="6"/>
      <c r="BAF1145" s="6"/>
      <c r="BAG1145" s="6"/>
      <c r="BAH1145" s="6"/>
      <c r="BAI1145" s="6"/>
      <c r="BAJ1145" s="6"/>
      <c r="BAK1145" s="6"/>
      <c r="BAL1145" s="6"/>
      <c r="BAM1145" s="6"/>
      <c r="BAN1145" s="6"/>
      <c r="BAO1145" s="6"/>
      <c r="BAP1145" s="6"/>
      <c r="BAQ1145" s="6"/>
      <c r="BAR1145" s="6"/>
      <c r="BAS1145" s="6"/>
      <c r="BAT1145" s="6"/>
      <c r="BAU1145" s="6"/>
      <c r="BAV1145" s="6"/>
      <c r="BAW1145" s="6"/>
      <c r="BAX1145" s="6"/>
      <c r="BAY1145" s="6"/>
      <c r="BAZ1145" s="6"/>
      <c r="BBA1145" s="6"/>
      <c r="BBB1145" s="6"/>
      <c r="BBC1145" s="6"/>
      <c r="BBD1145" s="6"/>
      <c r="BBE1145" s="6"/>
      <c r="BBF1145" s="6"/>
      <c r="BBG1145" s="6"/>
      <c r="BBH1145" s="6"/>
      <c r="BBI1145" s="6"/>
      <c r="BBJ1145" s="6"/>
      <c r="BBK1145" s="6"/>
      <c r="BBL1145" s="6"/>
      <c r="BBM1145" s="6"/>
      <c r="BBN1145" s="6"/>
      <c r="BBO1145" s="6"/>
      <c r="BBP1145" s="6"/>
      <c r="BBQ1145" s="6"/>
      <c r="BBR1145" s="6"/>
      <c r="BBS1145" s="6"/>
      <c r="BBT1145" s="6"/>
      <c r="BBU1145" s="6"/>
      <c r="BBV1145" s="6"/>
      <c r="BBW1145" s="6"/>
      <c r="BBX1145" s="6"/>
      <c r="BBY1145" s="6"/>
      <c r="BBZ1145" s="6"/>
      <c r="BCA1145" s="6"/>
      <c r="BCB1145" s="6"/>
      <c r="BCC1145" s="6"/>
      <c r="BCD1145" s="6"/>
      <c r="BCE1145" s="6"/>
      <c r="BCF1145" s="6"/>
      <c r="BCG1145" s="6"/>
      <c r="BCH1145" s="6"/>
      <c r="BCI1145" s="6"/>
      <c r="BCJ1145" s="6"/>
      <c r="BCK1145" s="6"/>
      <c r="BCL1145" s="6"/>
      <c r="BCM1145" s="6"/>
      <c r="BCN1145" s="6"/>
      <c r="BCO1145" s="6"/>
      <c r="BCP1145" s="6"/>
      <c r="BCQ1145" s="6"/>
      <c r="BCR1145" s="6"/>
      <c r="BCS1145" s="6"/>
      <c r="BCT1145" s="6"/>
      <c r="BCU1145" s="6"/>
      <c r="BCV1145" s="6"/>
      <c r="BCW1145" s="6"/>
      <c r="BCX1145" s="6"/>
      <c r="BCY1145" s="6"/>
      <c r="BCZ1145" s="6"/>
      <c r="BDA1145" s="6"/>
      <c r="BDB1145" s="6"/>
      <c r="BDC1145" s="6"/>
      <c r="BDD1145" s="6"/>
      <c r="BDE1145" s="6"/>
      <c r="BDF1145" s="6"/>
      <c r="BDG1145" s="6"/>
      <c r="BDH1145" s="6"/>
      <c r="BDI1145" s="6"/>
      <c r="BDJ1145" s="6"/>
      <c r="BDK1145" s="6"/>
      <c r="BDL1145" s="6"/>
      <c r="BDM1145" s="6"/>
      <c r="BDN1145" s="6"/>
      <c r="BDO1145" s="6"/>
      <c r="BDP1145" s="6"/>
      <c r="BDQ1145" s="6"/>
      <c r="BDR1145" s="6"/>
      <c r="BDS1145" s="6"/>
      <c r="BDT1145" s="6"/>
      <c r="BDU1145" s="6"/>
      <c r="BDV1145" s="6"/>
      <c r="BDW1145" s="6"/>
      <c r="BDX1145" s="6"/>
      <c r="BDY1145" s="6"/>
      <c r="BDZ1145" s="6"/>
      <c r="BEA1145" s="6"/>
      <c r="BEB1145" s="6"/>
      <c r="BEC1145" s="6"/>
      <c r="BED1145" s="6"/>
      <c r="BEE1145" s="6"/>
      <c r="BEF1145" s="6"/>
      <c r="BEG1145" s="6"/>
      <c r="BEH1145" s="6"/>
      <c r="BEI1145" s="6"/>
      <c r="BEJ1145" s="6"/>
      <c r="BEK1145" s="6"/>
      <c r="BEL1145" s="6"/>
      <c r="BEM1145" s="6"/>
      <c r="BEN1145" s="6"/>
      <c r="BEO1145" s="6"/>
      <c r="BEP1145" s="6"/>
      <c r="BEQ1145" s="6"/>
      <c r="BER1145" s="6"/>
      <c r="BES1145" s="6"/>
      <c r="BET1145" s="6"/>
      <c r="BEU1145" s="6"/>
      <c r="BEV1145" s="6"/>
      <c r="BEW1145" s="6"/>
      <c r="BEX1145" s="6"/>
      <c r="BEY1145" s="6"/>
      <c r="BEZ1145" s="6"/>
      <c r="BFA1145" s="6"/>
      <c r="BFB1145" s="6"/>
      <c r="BFC1145" s="6"/>
      <c r="BFD1145" s="6"/>
      <c r="BFE1145" s="6"/>
      <c r="BFF1145" s="6"/>
      <c r="BFG1145" s="6"/>
      <c r="BFH1145" s="6"/>
      <c r="BFI1145" s="6"/>
      <c r="BFJ1145" s="6"/>
      <c r="BFK1145" s="6"/>
      <c r="BFL1145" s="6"/>
      <c r="BFM1145" s="6"/>
      <c r="BFN1145" s="6"/>
      <c r="BFO1145" s="6"/>
      <c r="BFP1145" s="6"/>
      <c r="BFQ1145" s="6"/>
      <c r="BFR1145" s="6"/>
      <c r="BFS1145" s="6"/>
      <c r="BFT1145" s="6"/>
      <c r="BFU1145" s="6"/>
      <c r="BFV1145" s="6"/>
      <c r="BFW1145" s="6"/>
      <c r="BFX1145" s="6"/>
      <c r="BFY1145" s="6"/>
      <c r="BFZ1145" s="6"/>
      <c r="BGA1145" s="6"/>
      <c r="BGB1145" s="6"/>
      <c r="BGC1145" s="6"/>
      <c r="BGD1145" s="6"/>
      <c r="BGE1145" s="6"/>
      <c r="BGF1145" s="6"/>
      <c r="BGG1145" s="6"/>
      <c r="BGH1145" s="6"/>
      <c r="BGI1145" s="6"/>
      <c r="BGJ1145" s="6"/>
      <c r="BGK1145" s="6"/>
      <c r="BGL1145" s="6"/>
      <c r="BGM1145" s="6"/>
      <c r="BGN1145" s="6"/>
      <c r="BGO1145" s="6"/>
      <c r="BGP1145" s="6"/>
      <c r="BGQ1145" s="6"/>
      <c r="BGR1145" s="6"/>
      <c r="BGS1145" s="6"/>
      <c r="BGT1145" s="6"/>
      <c r="BGU1145" s="6"/>
      <c r="BGV1145" s="6"/>
      <c r="BGW1145" s="6"/>
      <c r="BGX1145" s="6"/>
      <c r="BGY1145" s="6"/>
      <c r="BGZ1145" s="6"/>
      <c r="BHA1145" s="6"/>
      <c r="BHB1145" s="6"/>
      <c r="BHC1145" s="6"/>
      <c r="BHD1145" s="6"/>
      <c r="BHE1145" s="6"/>
      <c r="BHF1145" s="6"/>
      <c r="BHG1145" s="6"/>
      <c r="BHH1145" s="6"/>
      <c r="BHI1145" s="6"/>
      <c r="BHJ1145" s="6"/>
      <c r="BHK1145" s="6"/>
      <c r="BHL1145" s="6"/>
      <c r="BHM1145" s="6"/>
      <c r="BHN1145" s="6"/>
      <c r="BHO1145" s="6"/>
      <c r="BHP1145" s="6"/>
      <c r="BHQ1145" s="6"/>
      <c r="BHR1145" s="6"/>
      <c r="BHS1145" s="6"/>
      <c r="BHT1145" s="6"/>
      <c r="BHU1145" s="6"/>
      <c r="BHV1145" s="6"/>
      <c r="BHW1145" s="6"/>
      <c r="BHX1145" s="6"/>
      <c r="BHY1145" s="6"/>
      <c r="BHZ1145" s="6"/>
      <c r="BIA1145" s="6"/>
      <c r="BIB1145" s="6"/>
      <c r="BIC1145" s="6"/>
      <c r="BID1145" s="6"/>
      <c r="BIE1145" s="6"/>
      <c r="BIF1145" s="6"/>
      <c r="BIG1145" s="6"/>
      <c r="BIH1145" s="6"/>
      <c r="BII1145" s="6"/>
      <c r="BIJ1145" s="6"/>
      <c r="BIK1145" s="6"/>
      <c r="BIL1145" s="6"/>
      <c r="BIM1145" s="6"/>
      <c r="BIN1145" s="6"/>
      <c r="BIO1145" s="6"/>
      <c r="BIP1145" s="6"/>
      <c r="BIQ1145" s="6"/>
      <c r="BIR1145" s="6"/>
      <c r="BIS1145" s="6"/>
      <c r="BIT1145" s="6"/>
      <c r="BIU1145" s="6"/>
      <c r="BIV1145" s="6"/>
      <c r="BIW1145" s="6"/>
      <c r="BIX1145" s="6"/>
      <c r="BIY1145" s="6"/>
      <c r="BIZ1145" s="6"/>
      <c r="BJA1145" s="6"/>
      <c r="BJB1145" s="6"/>
      <c r="BJC1145" s="6"/>
      <c r="BJD1145" s="6"/>
      <c r="BJE1145" s="6"/>
      <c r="BJF1145" s="6"/>
      <c r="BJG1145" s="6"/>
      <c r="BJH1145" s="6"/>
      <c r="BJI1145" s="6"/>
      <c r="BJJ1145" s="6"/>
      <c r="BJK1145" s="6"/>
      <c r="BJL1145" s="6"/>
      <c r="BJM1145" s="6"/>
      <c r="BJN1145" s="6"/>
      <c r="BJO1145" s="6"/>
      <c r="BJP1145" s="6"/>
      <c r="BJQ1145" s="6"/>
      <c r="BJR1145" s="6"/>
      <c r="BJS1145" s="6"/>
      <c r="BJT1145" s="6"/>
      <c r="BJU1145" s="6"/>
      <c r="BJV1145" s="6"/>
      <c r="BJW1145" s="6"/>
      <c r="BJX1145" s="6"/>
      <c r="BJY1145" s="6"/>
      <c r="BJZ1145" s="6"/>
      <c r="BKA1145" s="6"/>
      <c r="BKB1145" s="6"/>
      <c r="BKC1145" s="6"/>
      <c r="BKD1145" s="6"/>
      <c r="BKE1145" s="6"/>
      <c r="BKF1145" s="6"/>
      <c r="BKG1145" s="6"/>
      <c r="BKH1145" s="6"/>
      <c r="BKI1145" s="6"/>
      <c r="BKJ1145" s="6"/>
      <c r="BKK1145" s="6"/>
      <c r="BKL1145" s="6"/>
      <c r="BKM1145" s="6"/>
      <c r="BKN1145" s="6"/>
      <c r="BKO1145" s="6"/>
      <c r="BKP1145" s="6"/>
      <c r="BKQ1145" s="6"/>
      <c r="BKR1145" s="6"/>
      <c r="BKS1145" s="6"/>
      <c r="BKT1145" s="6"/>
      <c r="BKU1145" s="6"/>
      <c r="BKV1145" s="6"/>
      <c r="BKW1145" s="6"/>
      <c r="BKX1145" s="6"/>
      <c r="BKY1145" s="6"/>
      <c r="BKZ1145" s="6"/>
      <c r="BLA1145" s="6"/>
      <c r="BLB1145" s="6"/>
      <c r="BLC1145" s="6"/>
      <c r="BLD1145" s="6"/>
      <c r="BLE1145" s="6"/>
      <c r="BLF1145" s="6"/>
      <c r="BLG1145" s="6"/>
      <c r="BLH1145" s="6"/>
      <c r="BLI1145" s="6"/>
      <c r="BLJ1145" s="6"/>
      <c r="BLK1145" s="6"/>
      <c r="BLL1145" s="6"/>
      <c r="BLM1145" s="6"/>
      <c r="BLN1145" s="6"/>
      <c r="BLO1145" s="6"/>
      <c r="BLP1145" s="6"/>
      <c r="BLQ1145" s="6"/>
      <c r="BLR1145" s="6"/>
      <c r="BLS1145" s="6"/>
      <c r="BLT1145" s="6"/>
      <c r="BLU1145" s="6"/>
      <c r="BLV1145" s="6"/>
      <c r="BLW1145" s="6"/>
      <c r="BLX1145" s="6"/>
      <c r="BLY1145" s="6"/>
      <c r="BLZ1145" s="6"/>
      <c r="BMA1145" s="6"/>
      <c r="BMB1145" s="6"/>
      <c r="BMC1145" s="6"/>
      <c r="BMD1145" s="6"/>
      <c r="BME1145" s="6"/>
      <c r="BMF1145" s="6"/>
      <c r="BMG1145" s="6"/>
      <c r="BMH1145" s="6"/>
      <c r="BMI1145" s="6"/>
      <c r="BMJ1145" s="6"/>
      <c r="BMK1145" s="6"/>
      <c r="BML1145" s="6"/>
      <c r="BMM1145" s="6"/>
      <c r="BMN1145" s="6"/>
      <c r="BMO1145" s="6"/>
      <c r="BMP1145" s="6"/>
      <c r="BMQ1145" s="6"/>
      <c r="BMR1145" s="6"/>
      <c r="BMS1145" s="6"/>
      <c r="BMT1145" s="6"/>
      <c r="BMU1145" s="6"/>
      <c r="BMV1145" s="6"/>
      <c r="BMW1145" s="6"/>
      <c r="BMX1145" s="6"/>
      <c r="BMY1145" s="6"/>
      <c r="BMZ1145" s="6"/>
      <c r="BNA1145" s="6"/>
      <c r="BNB1145" s="6"/>
      <c r="BNC1145" s="6"/>
      <c r="BND1145" s="6"/>
      <c r="BNE1145" s="6"/>
      <c r="BNF1145" s="6"/>
      <c r="BNG1145" s="6"/>
      <c r="BNH1145" s="6"/>
      <c r="BNI1145" s="6"/>
      <c r="BNJ1145" s="6"/>
      <c r="BNK1145" s="6"/>
      <c r="BNL1145" s="6"/>
      <c r="BNM1145" s="6"/>
      <c r="BNN1145" s="6"/>
      <c r="BNO1145" s="6"/>
      <c r="BNP1145" s="6"/>
      <c r="BNQ1145" s="6"/>
      <c r="BNR1145" s="6"/>
      <c r="BNS1145" s="6"/>
      <c r="BNT1145" s="6"/>
      <c r="BNU1145" s="6"/>
      <c r="BNV1145" s="6"/>
      <c r="BNW1145" s="6"/>
      <c r="BNX1145" s="6"/>
      <c r="BNY1145" s="6"/>
      <c r="BNZ1145" s="6"/>
      <c r="BOA1145" s="6"/>
      <c r="BOB1145" s="6"/>
      <c r="BOC1145" s="6"/>
      <c r="BOD1145" s="6"/>
      <c r="BOE1145" s="6"/>
      <c r="BOF1145" s="6"/>
      <c r="BOG1145" s="6"/>
      <c r="BOH1145" s="6"/>
      <c r="BOI1145" s="6"/>
      <c r="BOJ1145" s="6"/>
      <c r="BOK1145" s="6"/>
      <c r="BOL1145" s="6"/>
      <c r="BOM1145" s="6"/>
      <c r="BON1145" s="6"/>
      <c r="BOO1145" s="6"/>
      <c r="BOP1145" s="6"/>
      <c r="BOQ1145" s="6"/>
      <c r="BOR1145" s="6"/>
      <c r="BOS1145" s="6"/>
      <c r="BOT1145" s="6"/>
      <c r="BOU1145" s="6"/>
      <c r="BOV1145" s="6"/>
      <c r="BOW1145" s="6"/>
      <c r="BOX1145" s="6"/>
      <c r="BOY1145" s="6"/>
      <c r="BOZ1145" s="6"/>
      <c r="BPA1145" s="6"/>
      <c r="BPB1145" s="6"/>
      <c r="BPC1145" s="6"/>
      <c r="BPD1145" s="6"/>
      <c r="BPE1145" s="6"/>
      <c r="BPF1145" s="6"/>
      <c r="BPG1145" s="6"/>
      <c r="BPH1145" s="6"/>
      <c r="BPI1145" s="6"/>
      <c r="BPJ1145" s="6"/>
      <c r="BPK1145" s="6"/>
      <c r="BPL1145" s="6"/>
      <c r="BPM1145" s="6"/>
      <c r="BPN1145" s="6"/>
      <c r="BPO1145" s="6"/>
      <c r="BPP1145" s="6"/>
      <c r="BPQ1145" s="6"/>
      <c r="BPR1145" s="6"/>
      <c r="BPS1145" s="6"/>
      <c r="BPT1145" s="6"/>
      <c r="BPU1145" s="6"/>
      <c r="BPV1145" s="6"/>
      <c r="BPW1145" s="6"/>
      <c r="BPX1145" s="6"/>
      <c r="BPY1145" s="6"/>
      <c r="BPZ1145" s="6"/>
      <c r="BQA1145" s="6"/>
      <c r="BQB1145" s="6"/>
      <c r="BQC1145" s="6"/>
      <c r="BQD1145" s="6"/>
      <c r="BQE1145" s="6"/>
      <c r="BQF1145" s="6"/>
      <c r="BQG1145" s="6"/>
      <c r="BQH1145" s="6"/>
      <c r="BQI1145" s="6"/>
      <c r="BQJ1145" s="6"/>
      <c r="BQK1145" s="6"/>
      <c r="BQL1145" s="6"/>
      <c r="BQM1145" s="6"/>
      <c r="BQN1145" s="6"/>
      <c r="BQO1145" s="6"/>
      <c r="BQP1145" s="6"/>
      <c r="BQQ1145" s="6"/>
      <c r="BQR1145" s="6"/>
      <c r="BQS1145" s="6"/>
      <c r="BQT1145" s="6"/>
      <c r="BQU1145" s="6"/>
      <c r="BQV1145" s="6"/>
      <c r="BQW1145" s="6"/>
      <c r="BQX1145" s="6"/>
      <c r="BQY1145" s="6"/>
      <c r="BQZ1145" s="6"/>
      <c r="BRA1145" s="6"/>
      <c r="BRB1145" s="6"/>
      <c r="BRC1145" s="6"/>
      <c r="BRD1145" s="6"/>
      <c r="BRE1145" s="6"/>
      <c r="BRF1145" s="6"/>
      <c r="BRG1145" s="6"/>
      <c r="BRH1145" s="6"/>
      <c r="BRI1145" s="6"/>
      <c r="BRJ1145" s="6"/>
      <c r="BRK1145" s="6"/>
      <c r="BRL1145" s="6"/>
      <c r="BRM1145" s="6"/>
      <c r="BRN1145" s="6"/>
      <c r="BRO1145" s="6"/>
      <c r="BRP1145" s="6"/>
      <c r="BRQ1145" s="6"/>
      <c r="BRR1145" s="6"/>
      <c r="BRS1145" s="6"/>
      <c r="BRT1145" s="6"/>
      <c r="BRU1145" s="6"/>
      <c r="BRV1145" s="6"/>
      <c r="BRW1145" s="6"/>
      <c r="BRX1145" s="6"/>
      <c r="BRY1145" s="6"/>
      <c r="BRZ1145" s="6"/>
      <c r="BSA1145" s="6"/>
      <c r="BSB1145" s="6"/>
      <c r="BSC1145" s="6"/>
      <c r="BSD1145" s="6"/>
      <c r="BSE1145" s="6"/>
      <c r="BSF1145" s="6"/>
      <c r="BSG1145" s="6"/>
      <c r="BSH1145" s="6"/>
      <c r="BSI1145" s="6"/>
      <c r="BSJ1145" s="6"/>
      <c r="BSK1145" s="6"/>
      <c r="BSL1145" s="6"/>
      <c r="BSM1145" s="6"/>
      <c r="BSN1145" s="6"/>
      <c r="BSO1145" s="6"/>
      <c r="BSP1145" s="6"/>
      <c r="BSQ1145" s="6"/>
      <c r="BSR1145" s="6"/>
      <c r="BSS1145" s="6"/>
      <c r="BST1145" s="6"/>
      <c r="BSU1145" s="6"/>
      <c r="BSV1145" s="6"/>
      <c r="BSW1145" s="6"/>
      <c r="BSX1145" s="6"/>
      <c r="BSY1145" s="6"/>
      <c r="BSZ1145" s="6"/>
      <c r="BTA1145" s="6"/>
      <c r="BTB1145" s="6"/>
      <c r="BTC1145" s="6"/>
      <c r="BTD1145" s="6"/>
      <c r="BTE1145" s="6"/>
      <c r="BTF1145" s="6"/>
      <c r="BTG1145" s="6"/>
      <c r="BTH1145" s="6"/>
      <c r="BTI1145" s="6"/>
      <c r="BTJ1145" s="6"/>
      <c r="BTK1145" s="6"/>
      <c r="BTL1145" s="6"/>
      <c r="BTM1145" s="6"/>
      <c r="BTN1145" s="6"/>
      <c r="BTO1145" s="6"/>
      <c r="BTP1145" s="6"/>
      <c r="BTQ1145" s="6"/>
      <c r="BTR1145" s="6"/>
      <c r="BTS1145" s="6"/>
      <c r="BTT1145" s="6"/>
      <c r="BTU1145" s="6"/>
      <c r="BTV1145" s="6"/>
      <c r="BTW1145" s="6"/>
      <c r="BTX1145" s="6"/>
      <c r="BTY1145" s="6"/>
      <c r="BTZ1145" s="6"/>
      <c r="BUA1145" s="6"/>
      <c r="BUB1145" s="6"/>
      <c r="BUC1145" s="6"/>
      <c r="BUD1145" s="6"/>
      <c r="BUE1145" s="6"/>
      <c r="BUF1145" s="6"/>
      <c r="BUG1145" s="6"/>
      <c r="BUH1145" s="6"/>
      <c r="BUI1145" s="6"/>
      <c r="BUJ1145" s="6"/>
      <c r="BUK1145" s="6"/>
      <c r="BUL1145" s="6"/>
      <c r="BUM1145" s="6"/>
      <c r="BUN1145" s="6"/>
      <c r="BUO1145" s="6"/>
      <c r="BUP1145" s="6"/>
      <c r="BUQ1145" s="6"/>
      <c r="BUR1145" s="6"/>
      <c r="BUS1145" s="6"/>
      <c r="BUT1145" s="6"/>
      <c r="BUU1145" s="6"/>
      <c r="BUV1145" s="6"/>
      <c r="BUW1145" s="6"/>
      <c r="BUX1145" s="6"/>
      <c r="BUY1145" s="6"/>
      <c r="BUZ1145" s="6"/>
      <c r="BVA1145" s="6"/>
      <c r="BVB1145" s="6"/>
      <c r="BVC1145" s="6"/>
      <c r="BVD1145" s="6"/>
      <c r="BVE1145" s="6"/>
      <c r="BVF1145" s="6"/>
      <c r="BVG1145" s="6"/>
      <c r="BVH1145" s="6"/>
      <c r="BVI1145" s="6"/>
      <c r="BVJ1145" s="6"/>
      <c r="BVK1145" s="6"/>
      <c r="BVL1145" s="6"/>
      <c r="BVM1145" s="6"/>
      <c r="BVN1145" s="6"/>
      <c r="BVO1145" s="6"/>
      <c r="BVP1145" s="6"/>
      <c r="BVQ1145" s="6"/>
      <c r="BVR1145" s="6"/>
      <c r="BVS1145" s="6"/>
      <c r="BVT1145" s="6"/>
      <c r="BVU1145" s="6"/>
      <c r="BVV1145" s="6"/>
      <c r="BVW1145" s="6"/>
      <c r="BVX1145" s="6"/>
      <c r="BVY1145" s="6"/>
      <c r="BVZ1145" s="6"/>
      <c r="BWA1145" s="6"/>
      <c r="BWB1145" s="6"/>
      <c r="BWC1145" s="6"/>
      <c r="BWD1145" s="6"/>
      <c r="BWE1145" s="6"/>
      <c r="BWF1145" s="6"/>
      <c r="BWG1145" s="6"/>
      <c r="BWH1145" s="6"/>
      <c r="BWI1145" s="6"/>
      <c r="BWJ1145" s="6"/>
      <c r="BWK1145" s="6"/>
      <c r="BWL1145" s="6"/>
      <c r="BWM1145" s="6"/>
      <c r="BWN1145" s="6"/>
      <c r="BWO1145" s="6"/>
      <c r="BWP1145" s="6"/>
      <c r="BWQ1145" s="6"/>
      <c r="BWR1145" s="6"/>
      <c r="BWS1145" s="6"/>
      <c r="BWT1145" s="6"/>
      <c r="BWU1145" s="6"/>
      <c r="BWV1145" s="6"/>
      <c r="BWW1145" s="6"/>
      <c r="BWX1145" s="6"/>
      <c r="BWY1145" s="6"/>
      <c r="BWZ1145" s="6"/>
      <c r="BXA1145" s="6"/>
      <c r="BXB1145" s="6"/>
      <c r="BXC1145" s="6"/>
      <c r="BXD1145" s="6"/>
      <c r="BXE1145" s="6"/>
      <c r="BXF1145" s="6"/>
      <c r="BXG1145" s="6"/>
      <c r="BXH1145" s="6"/>
      <c r="BXI1145" s="6"/>
      <c r="BXJ1145" s="6"/>
      <c r="BXK1145" s="6"/>
      <c r="BXL1145" s="6"/>
      <c r="BXM1145" s="6"/>
      <c r="BXN1145" s="6"/>
      <c r="BXO1145" s="6"/>
      <c r="BXP1145" s="6"/>
      <c r="BXQ1145" s="6"/>
      <c r="BXR1145" s="6"/>
      <c r="BXS1145" s="6"/>
      <c r="BXT1145" s="6"/>
      <c r="BXU1145" s="6"/>
      <c r="BXV1145" s="6"/>
      <c r="BXW1145" s="6"/>
      <c r="BXX1145" s="6"/>
      <c r="BXY1145" s="6"/>
      <c r="BXZ1145" s="6"/>
      <c r="BYA1145" s="6"/>
      <c r="BYB1145" s="6"/>
      <c r="BYC1145" s="6"/>
      <c r="BYD1145" s="6"/>
      <c r="BYE1145" s="6"/>
      <c r="BYF1145" s="6"/>
      <c r="BYG1145" s="6"/>
      <c r="BYH1145" s="6"/>
      <c r="BYI1145" s="6"/>
      <c r="BYJ1145" s="6"/>
      <c r="BYK1145" s="6"/>
      <c r="BYL1145" s="6"/>
      <c r="BYM1145" s="6"/>
      <c r="BYN1145" s="6"/>
      <c r="BYO1145" s="6"/>
      <c r="BYP1145" s="6"/>
      <c r="BYQ1145" s="6"/>
      <c r="BYR1145" s="6"/>
      <c r="BYS1145" s="6"/>
      <c r="BYT1145" s="6"/>
      <c r="BYU1145" s="6"/>
      <c r="BYV1145" s="6"/>
      <c r="BYW1145" s="6"/>
      <c r="BYX1145" s="6"/>
      <c r="BYY1145" s="6"/>
      <c r="BYZ1145" s="6"/>
      <c r="BZA1145" s="6"/>
      <c r="BZB1145" s="6"/>
      <c r="BZC1145" s="6"/>
      <c r="BZD1145" s="6"/>
      <c r="BZE1145" s="6"/>
      <c r="BZF1145" s="6"/>
      <c r="BZG1145" s="6"/>
      <c r="BZH1145" s="6"/>
      <c r="BZI1145" s="6"/>
      <c r="BZJ1145" s="6"/>
      <c r="BZK1145" s="6"/>
      <c r="BZL1145" s="6"/>
      <c r="BZM1145" s="6"/>
      <c r="BZN1145" s="6"/>
      <c r="BZO1145" s="6"/>
      <c r="BZP1145" s="6"/>
      <c r="BZQ1145" s="6"/>
      <c r="BZR1145" s="6"/>
      <c r="BZS1145" s="6"/>
      <c r="BZT1145" s="6"/>
      <c r="BZU1145" s="6"/>
      <c r="BZV1145" s="6"/>
      <c r="BZW1145" s="6"/>
      <c r="BZX1145" s="6"/>
      <c r="BZY1145" s="6"/>
      <c r="BZZ1145" s="6"/>
      <c r="CAA1145" s="6"/>
      <c r="CAB1145" s="6"/>
      <c r="CAC1145" s="6"/>
      <c r="CAD1145" s="6"/>
      <c r="CAE1145" s="6"/>
      <c r="CAF1145" s="6"/>
      <c r="CAG1145" s="6"/>
      <c r="CAH1145" s="6"/>
      <c r="CAI1145" s="6"/>
      <c r="CAJ1145" s="6"/>
      <c r="CAK1145" s="6"/>
      <c r="CAL1145" s="6"/>
      <c r="CAM1145" s="6"/>
      <c r="CAN1145" s="6"/>
      <c r="CAO1145" s="6"/>
      <c r="CAP1145" s="6"/>
      <c r="CAQ1145" s="6"/>
      <c r="CAR1145" s="6"/>
      <c r="CAS1145" s="6"/>
      <c r="CAT1145" s="6"/>
      <c r="CAU1145" s="6"/>
      <c r="CAV1145" s="6"/>
      <c r="CAW1145" s="6"/>
      <c r="CAX1145" s="6"/>
      <c r="CAY1145" s="6"/>
      <c r="CAZ1145" s="6"/>
      <c r="CBA1145" s="6"/>
      <c r="CBB1145" s="6"/>
      <c r="CBC1145" s="6"/>
      <c r="CBD1145" s="6"/>
      <c r="CBE1145" s="6"/>
      <c r="CBF1145" s="6"/>
      <c r="CBG1145" s="6"/>
      <c r="CBH1145" s="6"/>
      <c r="CBI1145" s="6"/>
      <c r="CBJ1145" s="6"/>
      <c r="CBK1145" s="6"/>
      <c r="CBL1145" s="6"/>
      <c r="CBM1145" s="6"/>
      <c r="CBN1145" s="6"/>
      <c r="CBO1145" s="6"/>
      <c r="CBP1145" s="6"/>
      <c r="CBQ1145" s="6"/>
      <c r="CBR1145" s="6"/>
      <c r="CBS1145" s="6"/>
      <c r="CBT1145" s="6"/>
      <c r="CBU1145" s="6"/>
      <c r="CBV1145" s="6"/>
      <c r="CBW1145" s="6"/>
      <c r="CBX1145" s="6"/>
      <c r="CBY1145" s="6"/>
      <c r="CBZ1145" s="6"/>
      <c r="CCA1145" s="6"/>
      <c r="CCB1145" s="6"/>
      <c r="CCC1145" s="6"/>
      <c r="CCD1145" s="6"/>
      <c r="CCE1145" s="6"/>
      <c r="CCF1145" s="6"/>
      <c r="CCG1145" s="6"/>
      <c r="CCH1145" s="6"/>
      <c r="CCI1145" s="6"/>
      <c r="CCJ1145" s="6"/>
      <c r="CCK1145" s="6"/>
      <c r="CCL1145" s="6"/>
      <c r="CCM1145" s="6"/>
      <c r="CCN1145" s="6"/>
      <c r="CCO1145" s="6"/>
      <c r="CCP1145" s="6"/>
      <c r="CCQ1145" s="6"/>
      <c r="CCR1145" s="6"/>
      <c r="CCS1145" s="6"/>
      <c r="CCT1145" s="6"/>
      <c r="CCU1145" s="6"/>
      <c r="CCV1145" s="6"/>
      <c r="CCW1145" s="6"/>
      <c r="CCX1145" s="6"/>
      <c r="CCY1145" s="6"/>
      <c r="CCZ1145" s="6"/>
      <c r="CDA1145" s="6"/>
      <c r="CDB1145" s="6"/>
      <c r="CDC1145" s="6"/>
      <c r="CDD1145" s="6"/>
      <c r="CDE1145" s="6"/>
      <c r="CDF1145" s="6"/>
      <c r="CDG1145" s="6"/>
      <c r="CDH1145" s="6"/>
      <c r="CDI1145" s="6"/>
      <c r="CDJ1145" s="6"/>
      <c r="CDK1145" s="6"/>
      <c r="CDL1145" s="6"/>
      <c r="CDM1145" s="6"/>
      <c r="CDN1145" s="6"/>
      <c r="CDO1145" s="6"/>
      <c r="CDP1145" s="6"/>
      <c r="CDQ1145" s="6"/>
      <c r="CDR1145" s="6"/>
      <c r="CDS1145" s="6"/>
      <c r="CDT1145" s="6"/>
      <c r="CDU1145" s="6"/>
      <c r="CDV1145" s="6"/>
      <c r="CDW1145" s="6"/>
      <c r="CDX1145" s="6"/>
      <c r="CDY1145" s="6"/>
      <c r="CDZ1145" s="6"/>
      <c r="CEA1145" s="6"/>
      <c r="CEB1145" s="6"/>
      <c r="CEC1145" s="6"/>
      <c r="CED1145" s="6"/>
      <c r="CEE1145" s="6"/>
      <c r="CEF1145" s="6"/>
      <c r="CEG1145" s="6"/>
      <c r="CEH1145" s="6"/>
      <c r="CEI1145" s="6"/>
      <c r="CEJ1145" s="6"/>
      <c r="CEK1145" s="6"/>
      <c r="CEL1145" s="6"/>
      <c r="CEM1145" s="6"/>
      <c r="CEN1145" s="6"/>
      <c r="CEO1145" s="6"/>
      <c r="CEP1145" s="6"/>
      <c r="CEQ1145" s="6"/>
      <c r="CER1145" s="6"/>
      <c r="CES1145" s="6"/>
      <c r="CET1145" s="6"/>
      <c r="CEU1145" s="6"/>
      <c r="CEV1145" s="6"/>
      <c r="CEW1145" s="6"/>
      <c r="CEX1145" s="6"/>
      <c r="CEY1145" s="6"/>
      <c r="CEZ1145" s="6"/>
      <c r="CFA1145" s="6"/>
      <c r="CFB1145" s="6"/>
      <c r="CFC1145" s="6"/>
      <c r="CFD1145" s="6"/>
      <c r="CFE1145" s="6"/>
      <c r="CFF1145" s="6"/>
      <c r="CFG1145" s="6"/>
      <c r="CFH1145" s="6"/>
      <c r="CFI1145" s="6"/>
      <c r="CFJ1145" s="6"/>
      <c r="CFK1145" s="6"/>
      <c r="CFL1145" s="6"/>
      <c r="CFM1145" s="6"/>
      <c r="CFN1145" s="6"/>
      <c r="CFO1145" s="6"/>
      <c r="CFP1145" s="6"/>
      <c r="CFQ1145" s="6"/>
      <c r="CFR1145" s="6"/>
      <c r="CFS1145" s="6"/>
      <c r="CFT1145" s="6"/>
      <c r="CFU1145" s="6"/>
      <c r="CFV1145" s="6"/>
      <c r="CFW1145" s="6"/>
      <c r="CFX1145" s="6"/>
      <c r="CFY1145" s="6"/>
      <c r="CFZ1145" s="6"/>
      <c r="CGA1145" s="6"/>
      <c r="CGB1145" s="6"/>
      <c r="CGC1145" s="6"/>
      <c r="CGD1145" s="6"/>
      <c r="CGE1145" s="6"/>
      <c r="CGF1145" s="6"/>
      <c r="CGG1145" s="6"/>
      <c r="CGH1145" s="6"/>
      <c r="CGI1145" s="6"/>
      <c r="CGJ1145" s="6"/>
      <c r="CGK1145" s="6"/>
      <c r="CGL1145" s="6"/>
      <c r="CGM1145" s="6"/>
      <c r="CGN1145" s="6"/>
      <c r="CGO1145" s="6"/>
      <c r="CGP1145" s="6"/>
      <c r="CGQ1145" s="6"/>
      <c r="CGR1145" s="6"/>
      <c r="CGS1145" s="6"/>
      <c r="CGT1145" s="6"/>
      <c r="CGU1145" s="6"/>
      <c r="CGV1145" s="6"/>
      <c r="CGW1145" s="6"/>
      <c r="CGX1145" s="6"/>
      <c r="CGY1145" s="6"/>
      <c r="CGZ1145" s="6"/>
      <c r="CHA1145" s="6"/>
      <c r="CHB1145" s="6"/>
      <c r="CHC1145" s="6"/>
      <c r="CHD1145" s="6"/>
      <c r="CHE1145" s="6"/>
      <c r="CHF1145" s="6"/>
      <c r="CHG1145" s="6"/>
      <c r="CHH1145" s="6"/>
      <c r="CHI1145" s="6"/>
      <c r="CHJ1145" s="6"/>
      <c r="CHK1145" s="6"/>
      <c r="CHL1145" s="6"/>
      <c r="CHM1145" s="6"/>
      <c r="CHN1145" s="6"/>
      <c r="CHO1145" s="6"/>
      <c r="CHP1145" s="6"/>
      <c r="CHQ1145" s="6"/>
      <c r="CHR1145" s="6"/>
      <c r="CHS1145" s="6"/>
      <c r="CHT1145" s="6"/>
      <c r="CHU1145" s="6"/>
      <c r="CHV1145" s="6"/>
      <c r="CHW1145" s="6"/>
      <c r="CHX1145" s="6"/>
      <c r="CHY1145" s="6"/>
      <c r="CHZ1145" s="6"/>
      <c r="CIA1145" s="6"/>
      <c r="CIB1145" s="6"/>
      <c r="CIC1145" s="6"/>
      <c r="CID1145" s="6"/>
      <c r="CIE1145" s="6"/>
      <c r="CIF1145" s="6"/>
      <c r="CIG1145" s="6"/>
      <c r="CIH1145" s="6"/>
      <c r="CII1145" s="6"/>
      <c r="CIJ1145" s="6"/>
      <c r="CIK1145" s="6"/>
      <c r="CIL1145" s="6"/>
      <c r="CIM1145" s="6"/>
      <c r="CIN1145" s="6"/>
      <c r="CIO1145" s="6"/>
      <c r="CIP1145" s="6"/>
      <c r="CIQ1145" s="6"/>
      <c r="CIR1145" s="6"/>
      <c r="CIS1145" s="6"/>
      <c r="CIT1145" s="6"/>
      <c r="CIU1145" s="6"/>
      <c r="CIV1145" s="6"/>
      <c r="CIW1145" s="6"/>
      <c r="CIX1145" s="6"/>
      <c r="CIY1145" s="6"/>
      <c r="CIZ1145" s="6"/>
      <c r="CJA1145" s="6"/>
      <c r="CJB1145" s="6"/>
      <c r="CJC1145" s="6"/>
      <c r="CJD1145" s="6"/>
      <c r="CJE1145" s="6"/>
      <c r="CJF1145" s="6"/>
      <c r="CJG1145" s="6"/>
      <c r="CJH1145" s="6"/>
      <c r="CJI1145" s="6"/>
      <c r="CJJ1145" s="6"/>
      <c r="CJK1145" s="6"/>
      <c r="CJL1145" s="6"/>
      <c r="CJM1145" s="6"/>
      <c r="CJN1145" s="6"/>
      <c r="CJO1145" s="6"/>
      <c r="CJP1145" s="6"/>
      <c r="CJQ1145" s="6"/>
      <c r="CJR1145" s="6"/>
      <c r="CJS1145" s="6"/>
      <c r="CJT1145" s="6"/>
      <c r="CJU1145" s="6"/>
      <c r="CJV1145" s="6"/>
      <c r="CJW1145" s="6"/>
      <c r="CJX1145" s="6"/>
      <c r="CJY1145" s="6"/>
      <c r="CJZ1145" s="6"/>
      <c r="CKA1145" s="6"/>
      <c r="CKB1145" s="6"/>
      <c r="CKC1145" s="6"/>
      <c r="CKD1145" s="6"/>
      <c r="CKE1145" s="6"/>
      <c r="CKF1145" s="6"/>
      <c r="CKG1145" s="6"/>
      <c r="CKH1145" s="6"/>
      <c r="CKI1145" s="6"/>
      <c r="CKJ1145" s="6"/>
      <c r="CKK1145" s="6"/>
      <c r="CKL1145" s="6"/>
      <c r="CKM1145" s="6"/>
      <c r="CKN1145" s="6"/>
      <c r="CKO1145" s="6"/>
      <c r="CKP1145" s="6"/>
      <c r="CKQ1145" s="6"/>
      <c r="CKR1145" s="6"/>
      <c r="CKS1145" s="6"/>
      <c r="CKT1145" s="6"/>
      <c r="CKU1145" s="6"/>
      <c r="CKV1145" s="6"/>
      <c r="CKW1145" s="6"/>
      <c r="CKX1145" s="6"/>
      <c r="CKY1145" s="6"/>
      <c r="CKZ1145" s="6"/>
      <c r="CLA1145" s="6"/>
      <c r="CLB1145" s="6"/>
      <c r="CLC1145" s="6"/>
      <c r="CLD1145" s="6"/>
      <c r="CLE1145" s="6"/>
      <c r="CLF1145" s="6"/>
      <c r="CLG1145" s="6"/>
      <c r="CLH1145" s="6"/>
      <c r="CLI1145" s="6"/>
      <c r="CLJ1145" s="6"/>
      <c r="CLK1145" s="6"/>
      <c r="CLL1145" s="6"/>
      <c r="CLM1145" s="6"/>
      <c r="CLN1145" s="6"/>
      <c r="CLO1145" s="6"/>
      <c r="CLP1145" s="6"/>
      <c r="CLQ1145" s="6"/>
      <c r="CLR1145" s="6"/>
      <c r="CLS1145" s="6"/>
      <c r="CLT1145" s="6"/>
      <c r="CLU1145" s="6"/>
      <c r="CLV1145" s="6"/>
      <c r="CLW1145" s="6"/>
      <c r="CLX1145" s="6"/>
      <c r="CLY1145" s="6"/>
      <c r="CLZ1145" s="6"/>
      <c r="CMA1145" s="6"/>
      <c r="CMB1145" s="6"/>
      <c r="CMC1145" s="6"/>
      <c r="CMD1145" s="6"/>
      <c r="CME1145" s="6"/>
      <c r="CMF1145" s="6"/>
      <c r="CMG1145" s="6"/>
      <c r="CMH1145" s="6"/>
      <c r="CMI1145" s="6"/>
      <c r="CMJ1145" s="6"/>
      <c r="CMK1145" s="6"/>
      <c r="CML1145" s="6"/>
      <c r="CMM1145" s="6"/>
      <c r="CMN1145" s="6"/>
      <c r="CMO1145" s="6"/>
      <c r="CMP1145" s="6"/>
      <c r="CMQ1145" s="6"/>
      <c r="CMR1145" s="6"/>
      <c r="CMS1145" s="6"/>
      <c r="CMT1145" s="6"/>
      <c r="CMU1145" s="6"/>
      <c r="CMV1145" s="6"/>
      <c r="CMW1145" s="6"/>
      <c r="CMX1145" s="6"/>
      <c r="CMY1145" s="6"/>
      <c r="CMZ1145" s="6"/>
      <c r="CNA1145" s="6"/>
      <c r="CNB1145" s="6"/>
      <c r="CNC1145" s="6"/>
      <c r="CND1145" s="6"/>
      <c r="CNE1145" s="6"/>
      <c r="CNF1145" s="6"/>
      <c r="CNG1145" s="6"/>
      <c r="CNH1145" s="6"/>
      <c r="CNI1145" s="6"/>
      <c r="CNJ1145" s="6"/>
      <c r="CNK1145" s="6"/>
      <c r="CNL1145" s="6"/>
      <c r="CNM1145" s="6"/>
      <c r="CNN1145" s="6"/>
      <c r="CNO1145" s="6"/>
      <c r="CNP1145" s="6"/>
      <c r="CNQ1145" s="6"/>
      <c r="CNR1145" s="6"/>
      <c r="CNS1145" s="6"/>
      <c r="CNT1145" s="6"/>
      <c r="CNU1145" s="6"/>
      <c r="CNV1145" s="6"/>
      <c r="CNW1145" s="6"/>
      <c r="CNX1145" s="6"/>
      <c r="CNY1145" s="6"/>
      <c r="CNZ1145" s="6"/>
      <c r="COA1145" s="6"/>
      <c r="COB1145" s="6"/>
      <c r="COC1145" s="6"/>
      <c r="COD1145" s="6"/>
      <c r="COE1145" s="6"/>
      <c r="COF1145" s="6"/>
      <c r="COG1145" s="6"/>
      <c r="COH1145" s="6"/>
      <c r="COI1145" s="6"/>
      <c r="COJ1145" s="6"/>
      <c r="COK1145" s="6"/>
      <c r="COL1145" s="6"/>
      <c r="COM1145" s="6"/>
      <c r="CON1145" s="6"/>
      <c r="COO1145" s="6"/>
      <c r="COP1145" s="6"/>
      <c r="COQ1145" s="6"/>
      <c r="COR1145" s="6"/>
      <c r="COS1145" s="6"/>
      <c r="COT1145" s="6"/>
      <c r="COU1145" s="6"/>
      <c r="COV1145" s="6"/>
      <c r="COW1145" s="6"/>
      <c r="COX1145" s="6"/>
      <c r="COY1145" s="6"/>
      <c r="COZ1145" s="6"/>
      <c r="CPA1145" s="6"/>
      <c r="CPB1145" s="6"/>
      <c r="CPC1145" s="6"/>
      <c r="CPD1145" s="6"/>
      <c r="CPE1145" s="6"/>
      <c r="CPF1145" s="6"/>
      <c r="CPG1145" s="6"/>
      <c r="CPH1145" s="6"/>
      <c r="CPI1145" s="6"/>
      <c r="CPJ1145" s="6"/>
      <c r="CPK1145" s="6"/>
      <c r="CPL1145" s="6"/>
      <c r="CPM1145" s="6"/>
      <c r="CPN1145" s="6"/>
      <c r="CPO1145" s="6"/>
      <c r="CPP1145" s="6"/>
      <c r="CPQ1145" s="6"/>
      <c r="CPR1145" s="6"/>
      <c r="CPS1145" s="6"/>
      <c r="CPT1145" s="6"/>
      <c r="CPU1145" s="6"/>
      <c r="CPV1145" s="6"/>
      <c r="CPW1145" s="6"/>
      <c r="CPX1145" s="6"/>
      <c r="CPY1145" s="6"/>
      <c r="CPZ1145" s="6"/>
      <c r="CQA1145" s="6"/>
      <c r="CQB1145" s="6"/>
      <c r="CQC1145" s="6"/>
      <c r="CQD1145" s="6"/>
      <c r="CQE1145" s="6"/>
      <c r="CQF1145" s="6"/>
      <c r="CQG1145" s="6"/>
      <c r="CQH1145" s="6"/>
      <c r="CQI1145" s="6"/>
      <c r="CQJ1145" s="6"/>
      <c r="CQK1145" s="6"/>
      <c r="CQL1145" s="6"/>
      <c r="CQM1145" s="6"/>
      <c r="CQN1145" s="6"/>
      <c r="CQO1145" s="6"/>
      <c r="CQP1145" s="6"/>
      <c r="CQQ1145" s="6"/>
      <c r="CQR1145" s="6"/>
      <c r="CQS1145" s="6"/>
      <c r="CQT1145" s="6"/>
      <c r="CQU1145" s="6"/>
      <c r="CQV1145" s="6"/>
      <c r="CQW1145" s="6"/>
      <c r="CQX1145" s="6"/>
      <c r="CQY1145" s="6"/>
      <c r="CQZ1145" s="6"/>
      <c r="CRA1145" s="6"/>
      <c r="CRB1145" s="6"/>
      <c r="CRC1145" s="6"/>
      <c r="CRD1145" s="6"/>
      <c r="CRE1145" s="6"/>
      <c r="CRF1145" s="6"/>
      <c r="CRG1145" s="6"/>
      <c r="CRH1145" s="6"/>
      <c r="CRI1145" s="6"/>
      <c r="CRJ1145" s="6"/>
      <c r="CRK1145" s="6"/>
      <c r="CRL1145" s="6"/>
      <c r="CRM1145" s="6"/>
      <c r="CRN1145" s="6"/>
      <c r="CRO1145" s="6"/>
      <c r="CRP1145" s="6"/>
      <c r="CRQ1145" s="6"/>
      <c r="CRR1145" s="6"/>
      <c r="CRS1145" s="6"/>
      <c r="CRT1145" s="6"/>
      <c r="CRU1145" s="6"/>
      <c r="CRV1145" s="6"/>
      <c r="CRW1145" s="6"/>
      <c r="CRX1145" s="6"/>
      <c r="CRY1145" s="6"/>
      <c r="CRZ1145" s="6"/>
      <c r="CSA1145" s="6"/>
      <c r="CSB1145" s="6"/>
      <c r="CSC1145" s="6"/>
      <c r="CSD1145" s="6"/>
      <c r="CSE1145" s="6"/>
      <c r="CSF1145" s="6"/>
      <c r="CSG1145" s="6"/>
      <c r="CSH1145" s="6"/>
      <c r="CSI1145" s="6"/>
      <c r="CSJ1145" s="6"/>
      <c r="CSK1145" s="6"/>
      <c r="CSL1145" s="6"/>
      <c r="CSM1145" s="6"/>
      <c r="CSN1145" s="6"/>
      <c r="CSO1145" s="6"/>
      <c r="CSP1145" s="6"/>
      <c r="CSQ1145" s="6"/>
      <c r="CSR1145" s="6"/>
      <c r="CSS1145" s="6"/>
      <c r="CST1145" s="6"/>
      <c r="CSU1145" s="6"/>
      <c r="CSV1145" s="6"/>
      <c r="CSW1145" s="6"/>
      <c r="CSX1145" s="6"/>
      <c r="CSY1145" s="6"/>
      <c r="CSZ1145" s="6"/>
      <c r="CTA1145" s="6"/>
      <c r="CTB1145" s="6"/>
      <c r="CTC1145" s="6"/>
      <c r="CTD1145" s="6"/>
      <c r="CTE1145" s="6"/>
      <c r="CTF1145" s="6"/>
      <c r="CTG1145" s="6"/>
      <c r="CTH1145" s="6"/>
      <c r="CTI1145" s="6"/>
      <c r="CTJ1145" s="6"/>
      <c r="CTK1145" s="6"/>
      <c r="CTL1145" s="6"/>
      <c r="CTM1145" s="6"/>
      <c r="CTN1145" s="6"/>
      <c r="CTO1145" s="6"/>
      <c r="CTP1145" s="6"/>
      <c r="CTQ1145" s="6"/>
      <c r="CTR1145" s="6"/>
      <c r="CTS1145" s="6"/>
      <c r="CTT1145" s="6"/>
      <c r="CTU1145" s="6"/>
      <c r="CTV1145" s="6"/>
      <c r="CTW1145" s="6"/>
      <c r="CTX1145" s="6"/>
      <c r="CTY1145" s="6"/>
      <c r="CTZ1145" s="6"/>
      <c r="CUA1145" s="6"/>
      <c r="CUB1145" s="6"/>
      <c r="CUC1145" s="6"/>
      <c r="CUD1145" s="6"/>
      <c r="CUE1145" s="6"/>
      <c r="CUF1145" s="6"/>
      <c r="CUG1145" s="6"/>
      <c r="CUH1145" s="6"/>
      <c r="CUI1145" s="6"/>
      <c r="CUJ1145" s="6"/>
      <c r="CUK1145" s="6"/>
      <c r="CUL1145" s="6"/>
      <c r="CUM1145" s="6"/>
      <c r="CUN1145" s="6"/>
      <c r="CUO1145" s="6"/>
      <c r="CUP1145" s="6"/>
      <c r="CUQ1145" s="6"/>
      <c r="CUR1145" s="6"/>
      <c r="CUS1145" s="6"/>
      <c r="CUT1145" s="6"/>
      <c r="CUU1145" s="6"/>
      <c r="CUV1145" s="6"/>
      <c r="CUW1145" s="6"/>
      <c r="CUX1145" s="6"/>
      <c r="CUY1145" s="6"/>
      <c r="CUZ1145" s="6"/>
      <c r="CVA1145" s="6"/>
      <c r="CVB1145" s="6"/>
      <c r="CVC1145" s="6"/>
      <c r="CVD1145" s="6"/>
      <c r="CVE1145" s="6"/>
      <c r="CVF1145" s="6"/>
      <c r="CVG1145" s="6"/>
      <c r="CVH1145" s="6"/>
      <c r="CVI1145" s="6"/>
      <c r="CVJ1145" s="6"/>
      <c r="CVK1145" s="6"/>
      <c r="CVL1145" s="6"/>
      <c r="CVM1145" s="6"/>
      <c r="CVN1145" s="6"/>
      <c r="CVO1145" s="6"/>
      <c r="CVP1145" s="6"/>
      <c r="CVQ1145" s="6"/>
      <c r="CVR1145" s="6"/>
      <c r="CVS1145" s="6"/>
      <c r="CVT1145" s="6"/>
      <c r="CVU1145" s="6"/>
      <c r="CVV1145" s="6"/>
      <c r="CVW1145" s="6"/>
      <c r="CVX1145" s="6"/>
      <c r="CVY1145" s="6"/>
      <c r="CVZ1145" s="6"/>
      <c r="CWA1145" s="6"/>
      <c r="CWB1145" s="6"/>
      <c r="CWC1145" s="6"/>
      <c r="CWD1145" s="6"/>
      <c r="CWE1145" s="6"/>
      <c r="CWF1145" s="6"/>
      <c r="CWG1145" s="6"/>
      <c r="CWH1145" s="6"/>
      <c r="CWI1145" s="6"/>
      <c r="CWJ1145" s="6"/>
      <c r="CWK1145" s="6"/>
      <c r="CWL1145" s="6"/>
      <c r="CWM1145" s="6"/>
      <c r="CWN1145" s="6"/>
      <c r="CWO1145" s="6"/>
      <c r="CWP1145" s="6"/>
      <c r="CWQ1145" s="6"/>
      <c r="CWR1145" s="6"/>
      <c r="CWS1145" s="6"/>
      <c r="CWT1145" s="6"/>
      <c r="CWU1145" s="6"/>
      <c r="CWV1145" s="6"/>
      <c r="CWW1145" s="6"/>
      <c r="CWX1145" s="6"/>
      <c r="CWY1145" s="6"/>
      <c r="CWZ1145" s="6"/>
      <c r="CXA1145" s="6"/>
      <c r="CXB1145" s="6"/>
      <c r="CXC1145" s="6"/>
      <c r="CXD1145" s="6"/>
      <c r="CXE1145" s="6"/>
      <c r="CXF1145" s="6"/>
      <c r="CXG1145" s="6"/>
      <c r="CXH1145" s="6"/>
      <c r="CXI1145" s="6"/>
      <c r="CXJ1145" s="6"/>
      <c r="CXK1145" s="6"/>
      <c r="CXL1145" s="6"/>
      <c r="CXM1145" s="6"/>
      <c r="CXN1145" s="6"/>
      <c r="CXO1145" s="6"/>
      <c r="CXP1145" s="6"/>
      <c r="CXQ1145" s="6"/>
      <c r="CXR1145" s="6"/>
      <c r="CXS1145" s="6"/>
      <c r="CXT1145" s="6"/>
      <c r="CXU1145" s="6"/>
      <c r="CXV1145" s="6"/>
      <c r="CXW1145" s="6"/>
      <c r="CXX1145" s="6"/>
      <c r="CXY1145" s="6"/>
      <c r="CXZ1145" s="6"/>
      <c r="CYA1145" s="6"/>
      <c r="CYB1145" s="6"/>
      <c r="CYC1145" s="6"/>
      <c r="CYD1145" s="6"/>
      <c r="CYE1145" s="6"/>
      <c r="CYF1145" s="6"/>
      <c r="CYG1145" s="6"/>
      <c r="CYH1145" s="6"/>
      <c r="CYI1145" s="6"/>
      <c r="CYJ1145" s="6"/>
      <c r="CYK1145" s="6"/>
      <c r="CYL1145" s="6"/>
      <c r="CYM1145" s="6"/>
      <c r="CYN1145" s="6"/>
      <c r="CYO1145" s="6"/>
      <c r="CYP1145" s="6"/>
      <c r="CYQ1145" s="6"/>
      <c r="CYR1145" s="6"/>
      <c r="CYS1145" s="6"/>
      <c r="CYT1145" s="6"/>
      <c r="CYU1145" s="6"/>
      <c r="CYV1145" s="6"/>
      <c r="CYW1145" s="6"/>
      <c r="CYX1145" s="6"/>
      <c r="CYY1145" s="6"/>
      <c r="CYZ1145" s="6"/>
      <c r="CZA1145" s="6"/>
      <c r="CZB1145" s="6"/>
      <c r="CZC1145" s="6"/>
      <c r="CZD1145" s="6"/>
      <c r="CZE1145" s="6"/>
      <c r="CZF1145" s="6"/>
      <c r="CZG1145" s="6"/>
      <c r="CZH1145" s="6"/>
      <c r="CZI1145" s="6"/>
      <c r="CZJ1145" s="6"/>
      <c r="CZK1145" s="6"/>
      <c r="CZL1145" s="6"/>
      <c r="CZM1145" s="6"/>
      <c r="CZN1145" s="6"/>
      <c r="CZO1145" s="6"/>
      <c r="CZP1145" s="6"/>
      <c r="CZQ1145" s="6"/>
      <c r="CZR1145" s="6"/>
      <c r="CZS1145" s="6"/>
      <c r="CZT1145" s="6"/>
      <c r="CZU1145" s="6"/>
      <c r="CZV1145" s="6"/>
      <c r="CZW1145" s="6"/>
      <c r="CZX1145" s="6"/>
      <c r="CZY1145" s="6"/>
      <c r="CZZ1145" s="6"/>
      <c r="DAA1145" s="6"/>
      <c r="DAB1145" s="6"/>
      <c r="DAC1145" s="6"/>
      <c r="DAD1145" s="6"/>
      <c r="DAE1145" s="6"/>
      <c r="DAF1145" s="6"/>
      <c r="DAG1145" s="6"/>
      <c r="DAH1145" s="6"/>
      <c r="DAI1145" s="6"/>
      <c r="DAJ1145" s="6"/>
      <c r="DAK1145" s="6"/>
      <c r="DAL1145" s="6"/>
      <c r="DAM1145" s="6"/>
      <c r="DAN1145" s="6"/>
      <c r="DAO1145" s="6"/>
      <c r="DAP1145" s="6"/>
      <c r="DAQ1145" s="6"/>
      <c r="DAR1145" s="6"/>
      <c r="DAS1145" s="6"/>
      <c r="DAT1145" s="6"/>
      <c r="DAU1145" s="6"/>
      <c r="DAV1145" s="6"/>
      <c r="DAW1145" s="6"/>
      <c r="DAX1145" s="6"/>
      <c r="DAY1145" s="6"/>
      <c r="DAZ1145" s="6"/>
      <c r="DBA1145" s="6"/>
      <c r="DBB1145" s="6"/>
      <c r="DBC1145" s="6"/>
      <c r="DBD1145" s="6"/>
      <c r="DBE1145" s="6"/>
      <c r="DBF1145" s="6"/>
      <c r="DBG1145" s="6"/>
      <c r="DBH1145" s="6"/>
      <c r="DBI1145" s="6"/>
      <c r="DBJ1145" s="6"/>
      <c r="DBK1145" s="6"/>
      <c r="DBL1145" s="6"/>
      <c r="DBM1145" s="6"/>
      <c r="DBN1145" s="6"/>
      <c r="DBO1145" s="6"/>
      <c r="DBP1145" s="6"/>
      <c r="DBQ1145" s="6"/>
      <c r="DBR1145" s="6"/>
      <c r="DBS1145" s="6"/>
      <c r="DBT1145" s="6"/>
      <c r="DBU1145" s="6"/>
      <c r="DBV1145" s="6"/>
      <c r="DBW1145" s="6"/>
      <c r="DBX1145" s="6"/>
      <c r="DBY1145" s="6"/>
      <c r="DBZ1145" s="6"/>
      <c r="DCA1145" s="6"/>
      <c r="DCB1145" s="6"/>
      <c r="DCC1145" s="6"/>
      <c r="DCD1145" s="6"/>
      <c r="DCE1145" s="6"/>
      <c r="DCF1145" s="6"/>
      <c r="DCG1145" s="6"/>
      <c r="DCH1145" s="6"/>
      <c r="DCI1145" s="6"/>
      <c r="DCJ1145" s="6"/>
      <c r="DCK1145" s="6"/>
      <c r="DCL1145" s="6"/>
      <c r="DCM1145" s="6"/>
      <c r="DCN1145" s="6"/>
      <c r="DCO1145" s="6"/>
      <c r="DCP1145" s="6"/>
      <c r="DCQ1145" s="6"/>
      <c r="DCR1145" s="6"/>
      <c r="DCS1145" s="6"/>
      <c r="DCT1145" s="6"/>
      <c r="DCU1145" s="6"/>
      <c r="DCV1145" s="6"/>
      <c r="DCW1145" s="6"/>
      <c r="DCX1145" s="6"/>
      <c r="DCY1145" s="6"/>
      <c r="DCZ1145" s="6"/>
      <c r="DDA1145" s="6"/>
      <c r="DDB1145" s="6"/>
      <c r="DDC1145" s="6"/>
      <c r="DDD1145" s="6"/>
      <c r="DDE1145" s="6"/>
      <c r="DDF1145" s="6"/>
      <c r="DDG1145" s="6"/>
      <c r="DDH1145" s="6"/>
      <c r="DDI1145" s="6"/>
      <c r="DDJ1145" s="6"/>
      <c r="DDK1145" s="6"/>
      <c r="DDL1145" s="6"/>
      <c r="DDM1145" s="6"/>
      <c r="DDN1145" s="6"/>
      <c r="DDO1145" s="6"/>
      <c r="DDP1145" s="6"/>
      <c r="DDQ1145" s="6"/>
      <c r="DDR1145" s="6"/>
      <c r="DDS1145" s="6"/>
      <c r="DDT1145" s="6"/>
      <c r="DDU1145" s="6"/>
      <c r="DDV1145" s="6"/>
      <c r="DDW1145" s="6"/>
      <c r="DDX1145" s="6"/>
      <c r="DDY1145" s="6"/>
      <c r="DDZ1145" s="6"/>
      <c r="DEA1145" s="6"/>
      <c r="DEB1145" s="6"/>
      <c r="DEC1145" s="6"/>
      <c r="DED1145" s="6"/>
      <c r="DEE1145" s="6"/>
      <c r="DEF1145" s="6"/>
      <c r="DEG1145" s="6"/>
      <c r="DEH1145" s="6"/>
      <c r="DEI1145" s="6"/>
      <c r="DEJ1145" s="6"/>
      <c r="DEK1145" s="6"/>
      <c r="DEL1145" s="6"/>
      <c r="DEM1145" s="6"/>
      <c r="DEN1145" s="6"/>
      <c r="DEO1145" s="6"/>
      <c r="DEP1145" s="6"/>
      <c r="DEQ1145" s="6"/>
      <c r="DER1145" s="6"/>
      <c r="DES1145" s="6"/>
      <c r="DET1145" s="6"/>
      <c r="DEU1145" s="6"/>
      <c r="DEV1145" s="6"/>
      <c r="DEW1145" s="6"/>
      <c r="DEX1145" s="6"/>
      <c r="DEY1145" s="6"/>
      <c r="DEZ1145" s="6"/>
      <c r="DFA1145" s="6"/>
      <c r="DFB1145" s="6"/>
      <c r="DFC1145" s="6"/>
      <c r="DFD1145" s="6"/>
      <c r="DFE1145" s="6"/>
      <c r="DFF1145" s="6"/>
      <c r="DFG1145" s="6"/>
      <c r="DFH1145" s="6"/>
      <c r="DFI1145" s="6"/>
      <c r="DFJ1145" s="6"/>
      <c r="DFK1145" s="6"/>
      <c r="DFL1145" s="6"/>
      <c r="DFM1145" s="6"/>
      <c r="DFN1145" s="6"/>
      <c r="DFO1145" s="6"/>
      <c r="DFP1145" s="6"/>
      <c r="DFQ1145" s="6"/>
      <c r="DFR1145" s="6"/>
      <c r="DFS1145" s="6"/>
      <c r="DFT1145" s="6"/>
      <c r="DFU1145" s="6"/>
      <c r="DFV1145" s="6"/>
      <c r="DFW1145" s="6"/>
      <c r="DFX1145" s="6"/>
      <c r="DFY1145" s="6"/>
      <c r="DFZ1145" s="6"/>
      <c r="DGA1145" s="6"/>
      <c r="DGB1145" s="6"/>
      <c r="DGC1145" s="6"/>
      <c r="DGD1145" s="6"/>
      <c r="DGE1145" s="6"/>
      <c r="DGF1145" s="6"/>
      <c r="DGG1145" s="6"/>
      <c r="DGH1145" s="6"/>
      <c r="DGI1145" s="6"/>
      <c r="DGJ1145" s="6"/>
      <c r="DGK1145" s="6"/>
      <c r="DGL1145" s="6"/>
      <c r="DGM1145" s="6"/>
      <c r="DGN1145" s="6"/>
      <c r="DGO1145" s="6"/>
      <c r="DGP1145" s="6"/>
      <c r="DGQ1145" s="6"/>
      <c r="DGR1145" s="6"/>
      <c r="DGS1145" s="6"/>
      <c r="DGT1145" s="6"/>
      <c r="DGU1145" s="6"/>
      <c r="DGV1145" s="6"/>
      <c r="DGW1145" s="6"/>
      <c r="DGX1145" s="6"/>
      <c r="DGY1145" s="6"/>
      <c r="DGZ1145" s="6"/>
      <c r="DHA1145" s="6"/>
      <c r="DHB1145" s="6"/>
      <c r="DHC1145" s="6"/>
      <c r="DHD1145" s="6"/>
      <c r="DHE1145" s="6"/>
      <c r="DHF1145" s="6"/>
      <c r="DHG1145" s="6"/>
      <c r="DHH1145" s="6"/>
      <c r="DHI1145" s="6"/>
      <c r="DHJ1145" s="6"/>
      <c r="DHK1145" s="6"/>
      <c r="DHL1145" s="6"/>
      <c r="DHM1145" s="6"/>
      <c r="DHN1145" s="6"/>
      <c r="DHO1145" s="6"/>
      <c r="DHP1145" s="6"/>
      <c r="DHQ1145" s="6"/>
      <c r="DHR1145" s="6"/>
      <c r="DHS1145" s="6"/>
      <c r="DHT1145" s="6"/>
      <c r="DHU1145" s="6"/>
      <c r="DHV1145" s="6"/>
      <c r="DHW1145" s="6"/>
      <c r="DHX1145" s="6"/>
      <c r="DHY1145" s="6"/>
      <c r="DHZ1145" s="6"/>
      <c r="DIA1145" s="6"/>
      <c r="DIB1145" s="6"/>
      <c r="DIC1145" s="6"/>
      <c r="DID1145" s="6"/>
      <c r="DIE1145" s="6"/>
      <c r="DIF1145" s="6"/>
      <c r="DIG1145" s="6"/>
      <c r="DIH1145" s="6"/>
      <c r="DII1145" s="6"/>
      <c r="DIJ1145" s="6"/>
      <c r="DIK1145" s="6"/>
      <c r="DIL1145" s="6"/>
      <c r="DIM1145" s="6"/>
      <c r="DIN1145" s="6"/>
      <c r="DIO1145" s="6"/>
      <c r="DIP1145" s="6"/>
      <c r="DIQ1145" s="6"/>
      <c r="DIR1145" s="6"/>
      <c r="DIS1145" s="6"/>
      <c r="DIT1145" s="6"/>
      <c r="DIU1145" s="6"/>
      <c r="DIV1145" s="6"/>
      <c r="DIW1145" s="6"/>
      <c r="DIX1145" s="6"/>
      <c r="DIY1145" s="6"/>
      <c r="DIZ1145" s="6"/>
      <c r="DJA1145" s="6"/>
      <c r="DJB1145" s="6"/>
      <c r="DJC1145" s="6"/>
      <c r="DJD1145" s="6"/>
      <c r="DJE1145" s="6"/>
      <c r="DJF1145" s="6"/>
      <c r="DJG1145" s="6"/>
      <c r="DJH1145" s="6"/>
      <c r="DJI1145" s="6"/>
      <c r="DJJ1145" s="6"/>
      <c r="DJK1145" s="6"/>
      <c r="DJL1145" s="6"/>
      <c r="DJM1145" s="6"/>
      <c r="DJN1145" s="6"/>
      <c r="DJO1145" s="6"/>
      <c r="DJP1145" s="6"/>
      <c r="DJQ1145" s="6"/>
      <c r="DJR1145" s="6"/>
      <c r="DJS1145" s="6"/>
      <c r="DJT1145" s="6"/>
      <c r="DJU1145" s="6"/>
      <c r="DJV1145" s="6"/>
      <c r="DJW1145" s="6"/>
      <c r="DJX1145" s="6"/>
      <c r="DJY1145" s="6"/>
      <c r="DJZ1145" s="6"/>
      <c r="DKA1145" s="6"/>
      <c r="DKB1145" s="6"/>
      <c r="DKC1145" s="6"/>
      <c r="DKD1145" s="6"/>
      <c r="DKE1145" s="6"/>
      <c r="DKF1145" s="6"/>
      <c r="DKG1145" s="6"/>
      <c r="DKH1145" s="6"/>
      <c r="DKI1145" s="6"/>
      <c r="DKJ1145" s="6"/>
      <c r="DKK1145" s="6"/>
      <c r="DKL1145" s="6"/>
      <c r="DKM1145" s="6"/>
      <c r="DKN1145" s="6"/>
      <c r="DKO1145" s="6"/>
      <c r="DKP1145" s="6"/>
      <c r="DKQ1145" s="6"/>
      <c r="DKR1145" s="6"/>
      <c r="DKS1145" s="6"/>
      <c r="DKT1145" s="6"/>
      <c r="DKU1145" s="6"/>
      <c r="DKV1145" s="6"/>
      <c r="DKW1145" s="6"/>
      <c r="DKX1145" s="6"/>
      <c r="DKY1145" s="6"/>
      <c r="DKZ1145" s="6"/>
      <c r="DLA1145" s="6"/>
      <c r="DLB1145" s="6"/>
      <c r="DLC1145" s="6"/>
      <c r="DLD1145" s="6"/>
      <c r="DLE1145" s="6"/>
      <c r="DLF1145" s="6"/>
      <c r="DLG1145" s="6"/>
      <c r="DLH1145" s="6"/>
      <c r="DLI1145" s="6"/>
      <c r="DLJ1145" s="6"/>
      <c r="DLK1145" s="6"/>
      <c r="DLL1145" s="6"/>
      <c r="DLM1145" s="6"/>
      <c r="DLN1145" s="6"/>
      <c r="DLO1145" s="6"/>
      <c r="DLP1145" s="6"/>
      <c r="DLQ1145" s="6"/>
      <c r="DLR1145" s="6"/>
      <c r="DLS1145" s="6"/>
      <c r="DLT1145" s="6"/>
      <c r="DLU1145" s="6"/>
      <c r="DLV1145" s="6"/>
      <c r="DLW1145" s="6"/>
      <c r="DLX1145" s="6"/>
      <c r="DLY1145" s="6"/>
      <c r="DLZ1145" s="6"/>
      <c r="DMA1145" s="6"/>
      <c r="DMB1145" s="6"/>
      <c r="DMC1145" s="6"/>
      <c r="DMD1145" s="6"/>
      <c r="DME1145" s="6"/>
      <c r="DMF1145" s="6"/>
      <c r="DMG1145" s="6"/>
      <c r="DMH1145" s="6"/>
      <c r="DMI1145" s="6"/>
      <c r="DMJ1145" s="6"/>
      <c r="DMK1145" s="6"/>
      <c r="DML1145" s="6"/>
      <c r="DMM1145" s="6"/>
      <c r="DMN1145" s="6"/>
      <c r="DMO1145" s="6"/>
      <c r="DMP1145" s="6"/>
      <c r="DMQ1145" s="6"/>
      <c r="DMR1145" s="6"/>
      <c r="DMS1145" s="6"/>
      <c r="DMT1145" s="6"/>
      <c r="DMU1145" s="6"/>
      <c r="DMV1145" s="6"/>
      <c r="DMW1145" s="6"/>
      <c r="DMX1145" s="6"/>
      <c r="DMY1145" s="6"/>
      <c r="DMZ1145" s="6"/>
      <c r="DNA1145" s="6"/>
      <c r="DNB1145" s="6"/>
      <c r="DNC1145" s="6"/>
      <c r="DND1145" s="6"/>
      <c r="DNE1145" s="6"/>
      <c r="DNF1145" s="6"/>
      <c r="DNG1145" s="6"/>
      <c r="DNH1145" s="6"/>
      <c r="DNI1145" s="6"/>
      <c r="DNJ1145" s="6"/>
      <c r="DNK1145" s="6"/>
      <c r="DNL1145" s="6"/>
      <c r="DNM1145" s="6"/>
      <c r="DNN1145" s="6"/>
      <c r="DNO1145" s="6"/>
      <c r="DNP1145" s="6"/>
      <c r="DNQ1145" s="6"/>
      <c r="DNR1145" s="6"/>
      <c r="DNS1145" s="6"/>
      <c r="DNT1145" s="6"/>
      <c r="DNU1145" s="6"/>
      <c r="DNV1145" s="6"/>
      <c r="DNW1145" s="6"/>
      <c r="DNX1145" s="6"/>
      <c r="DNY1145" s="6"/>
      <c r="DNZ1145" s="6"/>
      <c r="DOA1145" s="6"/>
      <c r="DOB1145" s="6"/>
      <c r="DOC1145" s="6"/>
      <c r="DOD1145" s="6"/>
      <c r="DOE1145" s="6"/>
      <c r="DOF1145" s="6"/>
      <c r="DOG1145" s="6"/>
      <c r="DOH1145" s="6"/>
      <c r="DOI1145" s="6"/>
      <c r="DOJ1145" s="6"/>
      <c r="DOK1145" s="6"/>
      <c r="DOL1145" s="6"/>
      <c r="DOM1145" s="6"/>
      <c r="DON1145" s="6"/>
      <c r="DOO1145" s="6"/>
      <c r="DOP1145" s="6"/>
      <c r="DOQ1145" s="6"/>
      <c r="DOR1145" s="6"/>
      <c r="DOS1145" s="6"/>
      <c r="DOT1145" s="6"/>
      <c r="DOU1145" s="6"/>
      <c r="DOV1145" s="6"/>
      <c r="DOW1145" s="6"/>
      <c r="DOX1145" s="6"/>
      <c r="DOY1145" s="6"/>
      <c r="DOZ1145" s="6"/>
      <c r="DPA1145" s="6"/>
      <c r="DPB1145" s="6"/>
      <c r="DPC1145" s="6"/>
      <c r="DPD1145" s="6"/>
      <c r="DPE1145" s="6"/>
      <c r="DPF1145" s="6"/>
      <c r="DPG1145" s="6"/>
      <c r="DPH1145" s="6"/>
      <c r="DPI1145" s="6"/>
      <c r="DPJ1145" s="6"/>
      <c r="DPK1145" s="6"/>
      <c r="DPL1145" s="6"/>
      <c r="DPM1145" s="6"/>
      <c r="DPN1145" s="6"/>
      <c r="DPO1145" s="6"/>
      <c r="DPP1145" s="6"/>
      <c r="DPQ1145" s="6"/>
      <c r="DPR1145" s="6"/>
      <c r="DPS1145" s="6"/>
      <c r="DPT1145" s="6"/>
      <c r="DPU1145" s="6"/>
      <c r="DPV1145" s="6"/>
      <c r="DPW1145" s="6"/>
      <c r="DPX1145" s="6"/>
      <c r="DPY1145" s="6"/>
      <c r="DPZ1145" s="6"/>
      <c r="DQA1145" s="6"/>
      <c r="DQB1145" s="6"/>
      <c r="DQC1145" s="6"/>
      <c r="DQD1145" s="6"/>
      <c r="DQE1145" s="6"/>
      <c r="DQF1145" s="6"/>
      <c r="DQG1145" s="6"/>
      <c r="DQH1145" s="6"/>
      <c r="DQI1145" s="6"/>
      <c r="DQJ1145" s="6"/>
      <c r="DQK1145" s="6"/>
      <c r="DQL1145" s="6"/>
      <c r="DQM1145" s="6"/>
      <c r="DQN1145" s="6"/>
      <c r="DQO1145" s="6"/>
      <c r="DQP1145" s="6"/>
      <c r="DQQ1145" s="6"/>
      <c r="DQR1145" s="6"/>
      <c r="DQS1145" s="6"/>
      <c r="DQT1145" s="6"/>
      <c r="DQU1145" s="6"/>
      <c r="DQV1145" s="6"/>
      <c r="DQW1145" s="6"/>
      <c r="DQX1145" s="6"/>
      <c r="DQY1145" s="6"/>
      <c r="DQZ1145" s="6"/>
      <c r="DRA1145" s="6"/>
      <c r="DRB1145" s="6"/>
      <c r="DRC1145" s="6"/>
      <c r="DRD1145" s="6"/>
      <c r="DRE1145" s="6"/>
      <c r="DRF1145" s="6"/>
      <c r="DRG1145" s="6"/>
      <c r="DRH1145" s="6"/>
      <c r="DRI1145" s="6"/>
      <c r="DRJ1145" s="6"/>
      <c r="DRK1145" s="6"/>
      <c r="DRL1145" s="6"/>
      <c r="DRM1145" s="6"/>
      <c r="DRN1145" s="6"/>
      <c r="DRO1145" s="6"/>
      <c r="DRP1145" s="6"/>
      <c r="DRQ1145" s="6"/>
      <c r="DRR1145" s="6"/>
      <c r="DRS1145" s="6"/>
      <c r="DRT1145" s="6"/>
      <c r="DRU1145" s="6"/>
      <c r="DRV1145" s="6"/>
      <c r="DRW1145" s="6"/>
      <c r="DRX1145" s="6"/>
      <c r="DRY1145" s="6"/>
      <c r="DRZ1145" s="6"/>
      <c r="DSA1145" s="6"/>
      <c r="DSB1145" s="6"/>
      <c r="DSC1145" s="6"/>
      <c r="DSD1145" s="6"/>
      <c r="DSE1145" s="6"/>
      <c r="DSF1145" s="6"/>
      <c r="DSG1145" s="6"/>
      <c r="DSH1145" s="6"/>
      <c r="DSI1145" s="6"/>
      <c r="DSJ1145" s="6"/>
      <c r="DSK1145" s="6"/>
      <c r="DSL1145" s="6"/>
      <c r="DSM1145" s="6"/>
      <c r="DSN1145" s="6"/>
      <c r="DSO1145" s="6"/>
      <c r="DSP1145" s="6"/>
      <c r="DSQ1145" s="6"/>
      <c r="DSR1145" s="6"/>
      <c r="DSS1145" s="6"/>
      <c r="DST1145" s="6"/>
      <c r="DSU1145" s="6"/>
      <c r="DSV1145" s="6"/>
      <c r="DSW1145" s="6"/>
      <c r="DSX1145" s="6"/>
      <c r="DSY1145" s="6"/>
      <c r="DSZ1145" s="6"/>
      <c r="DTA1145" s="6"/>
      <c r="DTB1145" s="6"/>
      <c r="DTC1145" s="6"/>
      <c r="DTD1145" s="6"/>
      <c r="DTE1145" s="6"/>
      <c r="DTF1145" s="6"/>
      <c r="DTG1145" s="6"/>
      <c r="DTH1145" s="6"/>
      <c r="DTI1145" s="6"/>
      <c r="DTJ1145" s="6"/>
      <c r="DTK1145" s="6"/>
      <c r="DTL1145" s="6"/>
      <c r="DTM1145" s="6"/>
      <c r="DTN1145" s="6"/>
      <c r="DTO1145" s="6"/>
      <c r="DTP1145" s="6"/>
      <c r="DTQ1145" s="6"/>
      <c r="DTR1145" s="6"/>
      <c r="DTS1145" s="6"/>
      <c r="DTT1145" s="6"/>
      <c r="DTU1145" s="6"/>
      <c r="DTV1145" s="6"/>
      <c r="DTW1145" s="6"/>
      <c r="DTX1145" s="6"/>
      <c r="DTY1145" s="6"/>
      <c r="DTZ1145" s="6"/>
      <c r="DUA1145" s="6"/>
      <c r="DUB1145" s="6"/>
      <c r="DUC1145" s="6"/>
      <c r="DUD1145" s="6"/>
      <c r="DUE1145" s="6"/>
      <c r="DUF1145" s="6"/>
      <c r="DUG1145" s="6"/>
      <c r="DUH1145" s="6"/>
      <c r="DUI1145" s="6"/>
      <c r="DUJ1145" s="6"/>
      <c r="DUK1145" s="6"/>
      <c r="DUL1145" s="6"/>
      <c r="DUM1145" s="6"/>
      <c r="DUN1145" s="6"/>
      <c r="DUO1145" s="6"/>
      <c r="DUP1145" s="6"/>
      <c r="DUQ1145" s="6"/>
      <c r="DUR1145" s="6"/>
      <c r="DUS1145" s="6"/>
      <c r="DUT1145" s="6"/>
      <c r="DUU1145" s="6"/>
      <c r="DUV1145" s="6"/>
      <c r="DUW1145" s="6"/>
      <c r="DUX1145" s="6"/>
      <c r="DUY1145" s="6"/>
      <c r="DUZ1145" s="6"/>
      <c r="DVA1145" s="6"/>
      <c r="DVB1145" s="6"/>
      <c r="DVC1145" s="6"/>
      <c r="DVD1145" s="6"/>
      <c r="DVE1145" s="6"/>
      <c r="DVF1145" s="6"/>
      <c r="DVG1145" s="6"/>
      <c r="DVH1145" s="6"/>
      <c r="DVI1145" s="6"/>
      <c r="DVJ1145" s="6"/>
      <c r="DVK1145" s="6"/>
      <c r="DVL1145" s="6"/>
      <c r="DVM1145" s="6"/>
      <c r="DVN1145" s="6"/>
      <c r="DVO1145" s="6"/>
      <c r="DVP1145" s="6"/>
      <c r="DVQ1145" s="6"/>
      <c r="DVR1145" s="6"/>
      <c r="DVS1145" s="6"/>
      <c r="DVT1145" s="6"/>
      <c r="DVU1145" s="6"/>
      <c r="DVV1145" s="6"/>
      <c r="DVW1145" s="6"/>
      <c r="DVX1145" s="6"/>
      <c r="DVY1145" s="6"/>
      <c r="DVZ1145" s="6"/>
      <c r="DWA1145" s="6"/>
      <c r="DWB1145" s="6"/>
      <c r="DWC1145" s="6"/>
      <c r="DWD1145" s="6"/>
      <c r="DWE1145" s="6"/>
      <c r="DWF1145" s="6"/>
      <c r="DWG1145" s="6"/>
      <c r="DWH1145" s="6"/>
      <c r="DWI1145" s="6"/>
      <c r="DWJ1145" s="6"/>
      <c r="DWK1145" s="6"/>
      <c r="DWL1145" s="6"/>
      <c r="DWM1145" s="6"/>
      <c r="DWN1145" s="6"/>
      <c r="DWO1145" s="6"/>
      <c r="DWP1145" s="6"/>
      <c r="DWQ1145" s="6"/>
      <c r="DWR1145" s="6"/>
      <c r="DWS1145" s="6"/>
      <c r="DWT1145" s="6"/>
      <c r="DWU1145" s="6"/>
      <c r="DWV1145" s="6"/>
      <c r="DWW1145" s="6"/>
      <c r="DWX1145" s="6"/>
      <c r="DWY1145" s="6"/>
      <c r="DWZ1145" s="6"/>
      <c r="DXA1145" s="6"/>
      <c r="DXB1145" s="6"/>
      <c r="DXC1145" s="6"/>
      <c r="DXD1145" s="6"/>
      <c r="DXE1145" s="6"/>
      <c r="DXF1145" s="6"/>
      <c r="DXG1145" s="6"/>
      <c r="DXH1145" s="6"/>
      <c r="DXI1145" s="6"/>
      <c r="DXJ1145" s="6"/>
      <c r="DXK1145" s="6"/>
      <c r="DXL1145" s="6"/>
      <c r="DXM1145" s="6"/>
      <c r="DXN1145" s="6"/>
      <c r="DXO1145" s="6"/>
      <c r="DXP1145" s="6"/>
      <c r="DXQ1145" s="6"/>
      <c r="DXR1145" s="6"/>
      <c r="DXS1145" s="6"/>
      <c r="DXT1145" s="6"/>
      <c r="DXU1145" s="6"/>
      <c r="DXV1145" s="6"/>
      <c r="DXW1145" s="6"/>
      <c r="DXX1145" s="6"/>
      <c r="DXY1145" s="6"/>
      <c r="DXZ1145" s="6"/>
      <c r="DYA1145" s="6"/>
      <c r="DYB1145" s="6"/>
      <c r="DYC1145" s="6"/>
      <c r="DYD1145" s="6"/>
      <c r="DYE1145" s="6"/>
      <c r="DYF1145" s="6"/>
      <c r="DYG1145" s="6"/>
      <c r="DYH1145" s="6"/>
      <c r="DYI1145" s="6"/>
      <c r="DYJ1145" s="6"/>
      <c r="DYK1145" s="6"/>
      <c r="DYL1145" s="6"/>
      <c r="DYM1145" s="6"/>
      <c r="DYN1145" s="6"/>
      <c r="DYO1145" s="6"/>
      <c r="DYP1145" s="6"/>
      <c r="DYQ1145" s="6"/>
      <c r="DYR1145" s="6"/>
      <c r="DYS1145" s="6"/>
      <c r="DYT1145" s="6"/>
      <c r="DYU1145" s="6"/>
      <c r="DYV1145" s="6"/>
      <c r="DYW1145" s="6"/>
      <c r="DYX1145" s="6"/>
      <c r="DYY1145" s="6"/>
      <c r="DYZ1145" s="6"/>
      <c r="DZA1145" s="6"/>
      <c r="DZB1145" s="6"/>
      <c r="DZC1145" s="6"/>
      <c r="DZD1145" s="6"/>
      <c r="DZE1145" s="6"/>
      <c r="DZF1145" s="6"/>
      <c r="DZG1145" s="6"/>
      <c r="DZH1145" s="6"/>
      <c r="DZI1145" s="6"/>
      <c r="DZJ1145" s="6"/>
      <c r="DZK1145" s="6"/>
      <c r="DZL1145" s="6"/>
      <c r="DZM1145" s="6"/>
      <c r="DZN1145" s="6"/>
      <c r="DZO1145" s="6"/>
      <c r="DZP1145" s="6"/>
      <c r="DZQ1145" s="6"/>
      <c r="DZR1145" s="6"/>
      <c r="DZS1145" s="6"/>
      <c r="DZT1145" s="6"/>
      <c r="DZU1145" s="6"/>
      <c r="DZV1145" s="6"/>
      <c r="DZW1145" s="6"/>
      <c r="DZX1145" s="6"/>
      <c r="DZY1145" s="6"/>
      <c r="DZZ1145" s="6"/>
      <c r="EAA1145" s="6"/>
      <c r="EAB1145" s="6"/>
      <c r="EAC1145" s="6"/>
      <c r="EAD1145" s="6"/>
      <c r="EAE1145" s="6"/>
      <c r="EAF1145" s="6"/>
      <c r="EAG1145" s="6"/>
      <c r="EAH1145" s="6"/>
      <c r="EAI1145" s="6"/>
      <c r="EAJ1145" s="6"/>
      <c r="EAK1145" s="6"/>
      <c r="EAL1145" s="6"/>
      <c r="EAM1145" s="6"/>
      <c r="EAN1145" s="6"/>
      <c r="EAO1145" s="6"/>
      <c r="EAP1145" s="6"/>
      <c r="EAQ1145" s="6"/>
      <c r="EAR1145" s="6"/>
      <c r="EAS1145" s="6"/>
      <c r="EAT1145" s="6"/>
      <c r="EAU1145" s="6"/>
      <c r="EAV1145" s="6"/>
      <c r="EAW1145" s="6"/>
      <c r="EAX1145" s="6"/>
      <c r="EAY1145" s="6"/>
      <c r="EAZ1145" s="6"/>
      <c r="EBA1145" s="6"/>
      <c r="EBB1145" s="6"/>
      <c r="EBC1145" s="6"/>
      <c r="EBD1145" s="6"/>
      <c r="EBE1145" s="6"/>
      <c r="EBF1145" s="6"/>
      <c r="EBG1145" s="6"/>
      <c r="EBH1145" s="6"/>
      <c r="EBI1145" s="6"/>
      <c r="EBJ1145" s="6"/>
      <c r="EBK1145" s="6"/>
      <c r="EBL1145" s="6"/>
      <c r="EBM1145" s="6"/>
      <c r="EBN1145" s="6"/>
      <c r="EBO1145" s="6"/>
      <c r="EBP1145" s="6"/>
      <c r="EBQ1145" s="6"/>
      <c r="EBR1145" s="6"/>
      <c r="EBS1145" s="6"/>
      <c r="EBT1145" s="6"/>
      <c r="EBU1145" s="6"/>
      <c r="EBV1145" s="6"/>
      <c r="EBW1145" s="6"/>
      <c r="EBX1145" s="6"/>
      <c r="EBY1145" s="6"/>
      <c r="EBZ1145" s="6"/>
      <c r="ECA1145" s="6"/>
      <c r="ECB1145" s="6"/>
      <c r="ECC1145" s="6"/>
      <c r="ECD1145" s="6"/>
      <c r="ECE1145" s="6"/>
      <c r="ECF1145" s="6"/>
      <c r="ECG1145" s="6"/>
      <c r="ECH1145" s="6"/>
      <c r="ECI1145" s="6"/>
      <c r="ECJ1145" s="6"/>
      <c r="ECK1145" s="6"/>
      <c r="ECL1145" s="6"/>
      <c r="ECM1145" s="6"/>
      <c r="ECN1145" s="6"/>
      <c r="ECO1145" s="6"/>
      <c r="ECP1145" s="6"/>
      <c r="ECQ1145" s="6"/>
      <c r="ECR1145" s="6"/>
      <c r="ECS1145" s="6"/>
      <c r="ECT1145" s="6"/>
      <c r="ECU1145" s="6"/>
      <c r="ECV1145" s="6"/>
      <c r="ECW1145" s="6"/>
      <c r="ECX1145" s="6"/>
      <c r="ECY1145" s="6"/>
      <c r="ECZ1145" s="6"/>
      <c r="EDA1145" s="6"/>
      <c r="EDB1145" s="6"/>
      <c r="EDC1145" s="6"/>
      <c r="EDD1145" s="6"/>
      <c r="EDE1145" s="6"/>
      <c r="EDF1145" s="6"/>
      <c r="EDG1145" s="6"/>
      <c r="EDH1145" s="6"/>
      <c r="EDI1145" s="6"/>
      <c r="EDJ1145" s="6"/>
      <c r="EDK1145" s="6"/>
      <c r="EDL1145" s="6"/>
      <c r="EDM1145" s="6"/>
      <c r="EDN1145" s="6"/>
      <c r="EDO1145" s="6"/>
      <c r="EDP1145" s="6"/>
      <c r="EDQ1145" s="6"/>
      <c r="EDR1145" s="6"/>
      <c r="EDS1145" s="6"/>
      <c r="EDT1145" s="6"/>
      <c r="EDU1145" s="6"/>
      <c r="EDV1145" s="6"/>
      <c r="EDW1145" s="6"/>
      <c r="EDX1145" s="6"/>
      <c r="EDY1145" s="6"/>
      <c r="EDZ1145" s="6"/>
      <c r="EEA1145" s="6"/>
      <c r="EEB1145" s="6"/>
      <c r="EEC1145" s="6"/>
      <c r="EED1145" s="6"/>
      <c r="EEE1145" s="6"/>
      <c r="EEF1145" s="6"/>
      <c r="EEG1145" s="6"/>
      <c r="EEH1145" s="6"/>
      <c r="EEI1145" s="6"/>
      <c r="EEJ1145" s="6"/>
      <c r="EEK1145" s="6"/>
      <c r="EEL1145" s="6"/>
      <c r="EEM1145" s="6"/>
      <c r="EEN1145" s="6"/>
      <c r="EEO1145" s="6"/>
      <c r="EEP1145" s="6"/>
      <c r="EEQ1145" s="6"/>
      <c r="EER1145" s="6"/>
      <c r="EES1145" s="6"/>
      <c r="EET1145" s="6"/>
      <c r="EEU1145" s="6"/>
      <c r="EEV1145" s="6"/>
      <c r="EEW1145" s="6"/>
      <c r="EEX1145" s="6"/>
      <c r="EEY1145" s="6"/>
      <c r="EEZ1145" s="6"/>
      <c r="EFA1145" s="6"/>
      <c r="EFB1145" s="6"/>
      <c r="EFC1145" s="6"/>
      <c r="EFD1145" s="6"/>
      <c r="EFE1145" s="6"/>
      <c r="EFF1145" s="6"/>
      <c r="EFG1145" s="6"/>
      <c r="EFH1145" s="6"/>
      <c r="EFI1145" s="6"/>
      <c r="EFJ1145" s="6"/>
      <c r="EFK1145" s="6"/>
      <c r="EFL1145" s="6"/>
      <c r="EFM1145" s="6"/>
      <c r="EFN1145" s="6"/>
      <c r="EFO1145" s="6"/>
      <c r="EFP1145" s="6"/>
      <c r="EFQ1145" s="6"/>
      <c r="EFR1145" s="6"/>
      <c r="EFS1145" s="6"/>
      <c r="EFT1145" s="6"/>
      <c r="EFU1145" s="6"/>
      <c r="EFV1145" s="6"/>
      <c r="EFW1145" s="6"/>
      <c r="EFX1145" s="6"/>
      <c r="EFY1145" s="6"/>
      <c r="EFZ1145" s="6"/>
      <c r="EGA1145" s="6"/>
      <c r="EGB1145" s="6"/>
      <c r="EGC1145" s="6"/>
      <c r="EGD1145" s="6"/>
      <c r="EGE1145" s="6"/>
      <c r="EGF1145" s="6"/>
      <c r="EGG1145" s="6"/>
      <c r="EGH1145" s="6"/>
      <c r="EGI1145" s="6"/>
      <c r="EGJ1145" s="6"/>
      <c r="EGK1145" s="6"/>
      <c r="EGL1145" s="6"/>
      <c r="EGM1145" s="6"/>
      <c r="EGN1145" s="6"/>
      <c r="EGO1145" s="6"/>
      <c r="EGP1145" s="6"/>
      <c r="EGQ1145" s="6"/>
      <c r="EGR1145" s="6"/>
      <c r="EGS1145" s="6"/>
      <c r="EGT1145" s="6"/>
      <c r="EGU1145" s="6"/>
      <c r="EGV1145" s="6"/>
      <c r="EGW1145" s="6"/>
      <c r="EGX1145" s="6"/>
      <c r="EGY1145" s="6"/>
      <c r="EGZ1145" s="6"/>
      <c r="EHA1145" s="6"/>
      <c r="EHB1145" s="6"/>
      <c r="EHC1145" s="6"/>
      <c r="EHD1145" s="6"/>
      <c r="EHE1145" s="6"/>
      <c r="EHF1145" s="6"/>
      <c r="EHG1145" s="6"/>
      <c r="EHH1145" s="6"/>
      <c r="EHI1145" s="6"/>
      <c r="EHJ1145" s="6"/>
      <c r="EHK1145" s="6"/>
      <c r="EHL1145" s="6"/>
      <c r="EHM1145" s="6"/>
      <c r="EHN1145" s="6"/>
      <c r="EHO1145" s="6"/>
      <c r="EHP1145" s="6"/>
      <c r="EHQ1145" s="6"/>
      <c r="EHR1145" s="6"/>
      <c r="EHS1145" s="6"/>
      <c r="EHT1145" s="6"/>
      <c r="EHU1145" s="6"/>
      <c r="EHV1145" s="6"/>
      <c r="EHW1145" s="6"/>
      <c r="EHX1145" s="6"/>
      <c r="EHY1145" s="6"/>
      <c r="EHZ1145" s="6"/>
      <c r="EIA1145" s="6"/>
      <c r="EIB1145" s="6"/>
      <c r="EIC1145" s="6"/>
      <c r="EID1145" s="6"/>
      <c r="EIE1145" s="6"/>
      <c r="EIF1145" s="6"/>
      <c r="EIG1145" s="6"/>
      <c r="EIH1145" s="6"/>
      <c r="EII1145" s="6"/>
      <c r="EIJ1145" s="6"/>
      <c r="EIK1145" s="6"/>
      <c r="EIL1145" s="6"/>
      <c r="EIM1145" s="6"/>
      <c r="EIN1145" s="6"/>
      <c r="EIO1145" s="6"/>
      <c r="EIP1145" s="6"/>
      <c r="EIQ1145" s="6"/>
      <c r="EIR1145" s="6"/>
      <c r="EIS1145" s="6"/>
      <c r="EIT1145" s="6"/>
      <c r="EIU1145" s="6"/>
      <c r="EIV1145" s="6"/>
      <c r="EIW1145" s="6"/>
      <c r="EIX1145" s="6"/>
      <c r="EIY1145" s="6"/>
      <c r="EIZ1145" s="6"/>
      <c r="EJA1145" s="6"/>
      <c r="EJB1145" s="6"/>
      <c r="EJC1145" s="6"/>
      <c r="EJD1145" s="6"/>
      <c r="EJE1145" s="6"/>
      <c r="EJF1145" s="6"/>
      <c r="EJG1145" s="6"/>
      <c r="EJH1145" s="6"/>
      <c r="EJI1145" s="6"/>
      <c r="EJJ1145" s="6"/>
      <c r="EJK1145" s="6"/>
      <c r="EJL1145" s="6"/>
      <c r="EJM1145" s="6"/>
      <c r="EJN1145" s="6"/>
      <c r="EJO1145" s="6"/>
      <c r="EJP1145" s="6"/>
      <c r="EJQ1145" s="6"/>
      <c r="EJR1145" s="6"/>
      <c r="EJS1145" s="6"/>
      <c r="EJT1145" s="6"/>
      <c r="EJU1145" s="6"/>
      <c r="EJV1145" s="6"/>
      <c r="EJW1145" s="6"/>
      <c r="EJX1145" s="6"/>
      <c r="EJY1145" s="6"/>
      <c r="EJZ1145" s="6"/>
      <c r="EKA1145" s="6"/>
      <c r="EKB1145" s="6"/>
      <c r="EKC1145" s="6"/>
      <c r="EKD1145" s="6"/>
      <c r="EKE1145" s="6"/>
      <c r="EKF1145" s="6"/>
      <c r="EKG1145" s="6"/>
      <c r="EKH1145" s="6"/>
      <c r="EKI1145" s="6"/>
      <c r="EKJ1145" s="6"/>
      <c r="EKK1145" s="6"/>
      <c r="EKL1145" s="6"/>
      <c r="EKM1145" s="6"/>
      <c r="EKN1145" s="6"/>
      <c r="EKO1145" s="6"/>
      <c r="EKP1145" s="6"/>
      <c r="EKQ1145" s="6"/>
      <c r="EKR1145" s="6"/>
      <c r="EKS1145" s="6"/>
      <c r="EKT1145" s="6"/>
      <c r="EKU1145" s="6"/>
      <c r="EKV1145" s="6"/>
      <c r="EKW1145" s="6"/>
      <c r="EKX1145" s="6"/>
      <c r="EKY1145" s="6"/>
      <c r="EKZ1145" s="6"/>
      <c r="ELA1145" s="6"/>
      <c r="ELB1145" s="6"/>
      <c r="ELC1145" s="6"/>
      <c r="ELD1145" s="6"/>
      <c r="ELE1145" s="6"/>
      <c r="ELF1145" s="6"/>
      <c r="ELG1145" s="6"/>
      <c r="ELH1145" s="6"/>
      <c r="ELI1145" s="6"/>
      <c r="ELJ1145" s="6"/>
      <c r="ELK1145" s="6"/>
      <c r="ELL1145" s="6"/>
      <c r="ELM1145" s="6"/>
      <c r="ELN1145" s="6"/>
      <c r="ELO1145" s="6"/>
      <c r="ELP1145" s="6"/>
      <c r="ELQ1145" s="6"/>
      <c r="ELR1145" s="6"/>
      <c r="ELS1145" s="6"/>
      <c r="ELT1145" s="6"/>
      <c r="ELU1145" s="6"/>
      <c r="ELV1145" s="6"/>
      <c r="ELW1145" s="6"/>
      <c r="ELX1145" s="6"/>
      <c r="ELY1145" s="6"/>
      <c r="ELZ1145" s="6"/>
      <c r="EMA1145" s="6"/>
      <c r="EMB1145" s="6"/>
      <c r="EMC1145" s="6"/>
      <c r="EMD1145" s="6"/>
      <c r="EME1145" s="6"/>
      <c r="EMF1145" s="6"/>
      <c r="EMG1145" s="6"/>
      <c r="EMH1145" s="6"/>
      <c r="EMI1145" s="6"/>
      <c r="EMJ1145" s="6"/>
      <c r="EMK1145" s="6"/>
      <c r="EML1145" s="6"/>
      <c r="EMM1145" s="6"/>
      <c r="EMN1145" s="6"/>
      <c r="EMO1145" s="6"/>
      <c r="EMP1145" s="6"/>
      <c r="EMQ1145" s="6"/>
      <c r="EMR1145" s="6"/>
      <c r="EMS1145" s="6"/>
      <c r="EMT1145" s="6"/>
      <c r="EMU1145" s="6"/>
      <c r="EMV1145" s="6"/>
      <c r="EMW1145" s="6"/>
      <c r="EMX1145" s="6"/>
      <c r="EMY1145" s="6"/>
      <c r="EMZ1145" s="6"/>
      <c r="ENA1145" s="6"/>
      <c r="ENB1145" s="6"/>
      <c r="ENC1145" s="6"/>
      <c r="END1145" s="6"/>
      <c r="ENE1145" s="6"/>
      <c r="ENF1145" s="6"/>
      <c r="ENG1145" s="6"/>
      <c r="ENH1145" s="6"/>
      <c r="ENI1145" s="6"/>
      <c r="ENJ1145" s="6"/>
      <c r="ENK1145" s="6"/>
      <c r="ENL1145" s="6"/>
      <c r="ENM1145" s="6"/>
      <c r="ENN1145" s="6"/>
      <c r="ENO1145" s="6"/>
      <c r="ENP1145" s="6"/>
      <c r="ENQ1145" s="6"/>
      <c r="ENR1145" s="6"/>
      <c r="ENS1145" s="6"/>
      <c r="ENT1145" s="6"/>
      <c r="ENU1145" s="6"/>
      <c r="ENV1145" s="6"/>
      <c r="ENW1145" s="6"/>
      <c r="ENX1145" s="6"/>
      <c r="ENY1145" s="6"/>
      <c r="ENZ1145" s="6"/>
      <c r="EOA1145" s="6"/>
      <c r="EOB1145" s="6"/>
      <c r="EOC1145" s="6"/>
      <c r="EOD1145" s="6"/>
      <c r="EOE1145" s="6"/>
      <c r="EOF1145" s="6"/>
      <c r="EOG1145" s="6"/>
      <c r="EOH1145" s="6"/>
      <c r="EOI1145" s="6"/>
      <c r="EOJ1145" s="6"/>
      <c r="EOK1145" s="6"/>
      <c r="EOL1145" s="6"/>
      <c r="EOM1145" s="6"/>
      <c r="EON1145" s="6"/>
      <c r="EOO1145" s="6"/>
      <c r="EOP1145" s="6"/>
      <c r="EOQ1145" s="6"/>
      <c r="EOR1145" s="6"/>
      <c r="EOS1145" s="6"/>
      <c r="EOT1145" s="6"/>
      <c r="EOU1145" s="6"/>
      <c r="EOV1145" s="6"/>
      <c r="EOW1145" s="6"/>
      <c r="EOX1145" s="6"/>
      <c r="EOY1145" s="6"/>
      <c r="EOZ1145" s="6"/>
      <c r="EPA1145" s="6"/>
      <c r="EPB1145" s="6"/>
      <c r="EPC1145" s="6"/>
      <c r="EPD1145" s="6"/>
      <c r="EPE1145" s="6"/>
      <c r="EPF1145" s="6"/>
      <c r="EPG1145" s="6"/>
      <c r="EPH1145" s="6"/>
      <c r="EPI1145" s="6"/>
      <c r="EPJ1145" s="6"/>
      <c r="EPK1145" s="6"/>
      <c r="EPL1145" s="6"/>
      <c r="EPM1145" s="6"/>
      <c r="EPN1145" s="6"/>
      <c r="EPO1145" s="6"/>
      <c r="EPP1145" s="6"/>
      <c r="EPQ1145" s="6"/>
      <c r="EPR1145" s="6"/>
      <c r="EPS1145" s="6"/>
      <c r="EPT1145" s="6"/>
      <c r="EPU1145" s="6"/>
      <c r="EPV1145" s="6"/>
      <c r="EPW1145" s="6"/>
      <c r="EPX1145" s="6"/>
      <c r="EPY1145" s="6"/>
      <c r="EPZ1145" s="6"/>
      <c r="EQA1145" s="6"/>
      <c r="EQB1145" s="6"/>
      <c r="EQC1145" s="6"/>
      <c r="EQD1145" s="6"/>
      <c r="EQE1145" s="6"/>
      <c r="EQF1145" s="6"/>
      <c r="EQG1145" s="6"/>
      <c r="EQH1145" s="6"/>
      <c r="EQI1145" s="6"/>
      <c r="EQJ1145" s="6"/>
      <c r="EQK1145" s="6"/>
      <c r="EQL1145" s="6"/>
      <c r="EQM1145" s="6"/>
      <c r="EQN1145" s="6"/>
      <c r="EQO1145" s="6"/>
      <c r="EQP1145" s="6"/>
      <c r="EQQ1145" s="6"/>
      <c r="EQR1145" s="6"/>
      <c r="EQS1145" s="6"/>
      <c r="EQT1145" s="6"/>
      <c r="EQU1145" s="6"/>
      <c r="EQV1145" s="6"/>
      <c r="EQW1145" s="6"/>
      <c r="EQX1145" s="6"/>
      <c r="EQY1145" s="6"/>
      <c r="EQZ1145" s="6"/>
      <c r="ERA1145" s="6"/>
      <c r="ERB1145" s="6"/>
      <c r="ERC1145" s="6"/>
      <c r="ERD1145" s="6"/>
      <c r="ERE1145" s="6"/>
      <c r="ERF1145" s="6"/>
      <c r="ERG1145" s="6"/>
      <c r="ERH1145" s="6"/>
      <c r="ERI1145" s="6"/>
      <c r="ERJ1145" s="6"/>
      <c r="ERK1145" s="6"/>
      <c r="ERL1145" s="6"/>
      <c r="ERM1145" s="6"/>
      <c r="ERN1145" s="6"/>
      <c r="ERO1145" s="6"/>
      <c r="ERP1145" s="6"/>
      <c r="ERQ1145" s="6"/>
      <c r="ERR1145" s="6"/>
      <c r="ERS1145" s="6"/>
      <c r="ERT1145" s="6"/>
      <c r="ERU1145" s="6"/>
      <c r="ERV1145" s="6"/>
      <c r="ERW1145" s="6"/>
      <c r="ERX1145" s="6"/>
      <c r="ERY1145" s="6"/>
      <c r="ERZ1145" s="6"/>
      <c r="ESA1145" s="6"/>
      <c r="ESB1145" s="6"/>
      <c r="ESC1145" s="6"/>
      <c r="ESD1145" s="6"/>
      <c r="ESE1145" s="6"/>
      <c r="ESF1145" s="6"/>
      <c r="ESG1145" s="6"/>
      <c r="ESH1145" s="6"/>
      <c r="ESI1145" s="6"/>
      <c r="ESJ1145" s="6"/>
      <c r="ESK1145" s="6"/>
      <c r="ESL1145" s="6"/>
      <c r="ESM1145" s="6"/>
      <c r="ESN1145" s="6"/>
      <c r="ESO1145" s="6"/>
      <c r="ESP1145" s="6"/>
      <c r="ESQ1145" s="6"/>
      <c r="ESR1145" s="6"/>
      <c r="ESS1145" s="6"/>
      <c r="EST1145" s="6"/>
      <c r="ESU1145" s="6"/>
      <c r="ESV1145" s="6"/>
      <c r="ESW1145" s="6"/>
      <c r="ESX1145" s="6"/>
      <c r="ESY1145" s="6"/>
      <c r="ESZ1145" s="6"/>
      <c r="ETA1145" s="6"/>
      <c r="ETB1145" s="6"/>
      <c r="ETC1145" s="6"/>
      <c r="ETD1145" s="6"/>
      <c r="ETE1145" s="6"/>
      <c r="ETF1145" s="6"/>
      <c r="ETG1145" s="6"/>
      <c r="ETH1145" s="6"/>
      <c r="ETI1145" s="6"/>
      <c r="ETJ1145" s="6"/>
      <c r="ETK1145" s="6"/>
      <c r="ETL1145" s="6"/>
      <c r="ETM1145" s="6"/>
      <c r="ETN1145" s="6"/>
      <c r="ETO1145" s="6"/>
      <c r="ETP1145" s="6"/>
      <c r="ETQ1145" s="6"/>
      <c r="ETR1145" s="6"/>
      <c r="ETS1145" s="6"/>
      <c r="ETT1145" s="6"/>
      <c r="ETU1145" s="6"/>
      <c r="ETV1145" s="6"/>
      <c r="ETW1145" s="6"/>
      <c r="ETX1145" s="6"/>
      <c r="ETY1145" s="6"/>
      <c r="ETZ1145" s="6"/>
      <c r="EUA1145" s="6"/>
      <c r="EUB1145" s="6"/>
      <c r="EUC1145" s="6"/>
      <c r="EUD1145" s="6"/>
      <c r="EUE1145" s="6"/>
      <c r="EUF1145" s="6"/>
      <c r="EUG1145" s="6"/>
      <c r="EUH1145" s="6"/>
      <c r="EUI1145" s="6"/>
      <c r="EUJ1145" s="6"/>
      <c r="EUK1145" s="6"/>
      <c r="EUL1145" s="6"/>
      <c r="EUM1145" s="6"/>
      <c r="EUN1145" s="6"/>
      <c r="EUO1145" s="6"/>
      <c r="EUP1145" s="6"/>
      <c r="EUQ1145" s="6"/>
      <c r="EUR1145" s="6"/>
      <c r="EUS1145" s="6"/>
      <c r="EUT1145" s="6"/>
      <c r="EUU1145" s="6"/>
      <c r="EUV1145" s="6"/>
      <c r="EUW1145" s="6"/>
      <c r="EUX1145" s="6"/>
      <c r="EUY1145" s="6"/>
      <c r="EUZ1145" s="6"/>
      <c r="EVA1145" s="6"/>
      <c r="EVB1145" s="6"/>
      <c r="EVC1145" s="6"/>
      <c r="EVD1145" s="6"/>
      <c r="EVE1145" s="6"/>
      <c r="EVF1145" s="6"/>
      <c r="EVG1145" s="6"/>
      <c r="EVH1145" s="6"/>
      <c r="EVI1145" s="6"/>
      <c r="EVJ1145" s="6"/>
      <c r="EVK1145" s="6"/>
      <c r="EVL1145" s="6"/>
      <c r="EVM1145" s="6"/>
      <c r="EVN1145" s="6"/>
      <c r="EVO1145" s="6"/>
      <c r="EVP1145" s="6"/>
      <c r="EVQ1145" s="6"/>
      <c r="EVR1145" s="6"/>
      <c r="EVS1145" s="6"/>
      <c r="EVT1145" s="6"/>
      <c r="EVU1145" s="6"/>
      <c r="EVV1145" s="6"/>
      <c r="EVW1145" s="6"/>
      <c r="EVX1145" s="6"/>
      <c r="EVY1145" s="6"/>
      <c r="EVZ1145" s="6"/>
      <c r="EWA1145" s="6"/>
      <c r="EWB1145" s="6"/>
      <c r="EWC1145" s="6"/>
      <c r="EWD1145" s="6"/>
      <c r="EWE1145" s="6"/>
      <c r="EWF1145" s="6"/>
      <c r="EWG1145" s="6"/>
      <c r="EWH1145" s="6"/>
      <c r="EWI1145" s="6"/>
      <c r="EWJ1145" s="6"/>
      <c r="EWK1145" s="6"/>
      <c r="EWL1145" s="6"/>
      <c r="EWM1145" s="6"/>
      <c r="EWN1145" s="6"/>
      <c r="EWO1145" s="6"/>
      <c r="EWP1145" s="6"/>
      <c r="EWQ1145" s="6"/>
      <c r="EWR1145" s="6"/>
      <c r="EWS1145" s="6"/>
      <c r="EWT1145" s="6"/>
      <c r="EWU1145" s="6"/>
      <c r="EWV1145" s="6"/>
      <c r="EWW1145" s="6"/>
      <c r="EWX1145" s="6"/>
      <c r="EWY1145" s="6"/>
      <c r="EWZ1145" s="6"/>
      <c r="EXA1145" s="6"/>
      <c r="EXB1145" s="6"/>
      <c r="EXC1145" s="6"/>
      <c r="EXD1145" s="6"/>
      <c r="EXE1145" s="6"/>
      <c r="EXF1145" s="6"/>
      <c r="EXG1145" s="6"/>
      <c r="EXH1145" s="6"/>
      <c r="EXI1145" s="6"/>
      <c r="EXJ1145" s="6"/>
      <c r="EXK1145" s="6"/>
      <c r="EXL1145" s="6"/>
      <c r="EXM1145" s="6"/>
      <c r="EXN1145" s="6"/>
      <c r="EXO1145" s="6"/>
      <c r="EXP1145" s="6"/>
      <c r="EXQ1145" s="6"/>
      <c r="EXR1145" s="6"/>
      <c r="EXS1145" s="6"/>
      <c r="EXT1145" s="6"/>
      <c r="EXU1145" s="6"/>
      <c r="EXV1145" s="6"/>
      <c r="EXW1145" s="6"/>
      <c r="EXX1145" s="6"/>
      <c r="EXY1145" s="6"/>
      <c r="EXZ1145" s="6"/>
      <c r="EYA1145" s="6"/>
      <c r="EYB1145" s="6"/>
      <c r="EYC1145" s="6"/>
      <c r="EYD1145" s="6"/>
      <c r="EYE1145" s="6"/>
      <c r="EYF1145" s="6"/>
      <c r="EYG1145" s="6"/>
      <c r="EYH1145" s="6"/>
      <c r="EYI1145" s="6"/>
      <c r="EYJ1145" s="6"/>
      <c r="EYK1145" s="6"/>
      <c r="EYL1145" s="6"/>
      <c r="EYM1145" s="6"/>
      <c r="EYN1145" s="6"/>
      <c r="EYO1145" s="6"/>
      <c r="EYP1145" s="6"/>
      <c r="EYQ1145" s="6"/>
      <c r="EYR1145" s="6"/>
      <c r="EYS1145" s="6"/>
      <c r="EYT1145" s="6"/>
      <c r="EYU1145" s="6"/>
      <c r="EYV1145" s="6"/>
      <c r="EYW1145" s="6"/>
      <c r="EYX1145" s="6"/>
      <c r="EYY1145" s="6"/>
      <c r="EYZ1145" s="6"/>
      <c r="EZA1145" s="6"/>
      <c r="EZB1145" s="6"/>
      <c r="EZC1145" s="6"/>
      <c r="EZD1145" s="6"/>
      <c r="EZE1145" s="6"/>
      <c r="EZF1145" s="6"/>
      <c r="EZG1145" s="6"/>
      <c r="EZH1145" s="6"/>
      <c r="EZI1145" s="6"/>
      <c r="EZJ1145" s="6"/>
      <c r="EZK1145" s="6"/>
      <c r="EZL1145" s="6"/>
      <c r="EZM1145" s="6"/>
      <c r="EZN1145" s="6"/>
      <c r="EZO1145" s="6"/>
      <c r="EZP1145" s="6"/>
      <c r="EZQ1145" s="6"/>
      <c r="EZR1145" s="6"/>
      <c r="EZS1145" s="6"/>
      <c r="EZT1145" s="6"/>
      <c r="EZU1145" s="6"/>
      <c r="EZV1145" s="6"/>
      <c r="EZW1145" s="6"/>
      <c r="EZX1145" s="6"/>
      <c r="EZY1145" s="6"/>
      <c r="EZZ1145" s="6"/>
      <c r="FAA1145" s="6"/>
      <c r="FAB1145" s="6"/>
      <c r="FAC1145" s="6"/>
      <c r="FAD1145" s="6"/>
      <c r="FAE1145" s="6"/>
      <c r="FAF1145" s="6"/>
      <c r="FAG1145" s="6"/>
      <c r="FAH1145" s="6"/>
      <c r="FAI1145" s="6"/>
      <c r="FAJ1145" s="6"/>
      <c r="FAK1145" s="6"/>
      <c r="FAL1145" s="6"/>
      <c r="FAM1145" s="6"/>
      <c r="FAN1145" s="6"/>
      <c r="FAO1145" s="6"/>
      <c r="FAP1145" s="6"/>
      <c r="FAQ1145" s="6"/>
      <c r="FAR1145" s="6"/>
      <c r="FAS1145" s="6"/>
      <c r="FAT1145" s="6"/>
      <c r="FAU1145" s="6"/>
      <c r="FAV1145" s="6"/>
      <c r="FAW1145" s="6"/>
      <c r="FAX1145" s="6"/>
      <c r="FAY1145" s="6"/>
      <c r="FAZ1145" s="6"/>
      <c r="FBA1145" s="6"/>
      <c r="FBB1145" s="6"/>
      <c r="FBC1145" s="6"/>
      <c r="FBD1145" s="6"/>
      <c r="FBE1145" s="6"/>
      <c r="FBF1145" s="6"/>
      <c r="FBG1145" s="6"/>
      <c r="FBH1145" s="6"/>
      <c r="FBI1145" s="6"/>
      <c r="FBJ1145" s="6"/>
      <c r="FBK1145" s="6"/>
      <c r="FBL1145" s="6"/>
      <c r="FBM1145" s="6"/>
      <c r="FBN1145" s="6"/>
      <c r="FBO1145" s="6"/>
      <c r="FBP1145" s="6"/>
      <c r="FBQ1145" s="6"/>
      <c r="FBR1145" s="6"/>
      <c r="FBS1145" s="6"/>
      <c r="FBT1145" s="6"/>
      <c r="FBU1145" s="6"/>
      <c r="FBV1145" s="6"/>
      <c r="FBW1145" s="6"/>
      <c r="FBX1145" s="6"/>
      <c r="FBY1145" s="6"/>
      <c r="FBZ1145" s="6"/>
      <c r="FCA1145" s="6"/>
      <c r="FCB1145" s="6"/>
      <c r="FCC1145" s="6"/>
      <c r="FCD1145" s="6"/>
      <c r="FCE1145" s="6"/>
      <c r="FCF1145" s="6"/>
      <c r="FCG1145" s="6"/>
      <c r="FCH1145" s="6"/>
      <c r="FCI1145" s="6"/>
      <c r="FCJ1145" s="6"/>
      <c r="FCK1145" s="6"/>
      <c r="FCL1145" s="6"/>
      <c r="FCM1145" s="6"/>
      <c r="FCN1145" s="6"/>
      <c r="FCO1145" s="6"/>
      <c r="FCP1145" s="6"/>
      <c r="FCQ1145" s="6"/>
      <c r="FCR1145" s="6"/>
      <c r="FCS1145" s="6"/>
      <c r="FCT1145" s="6"/>
      <c r="FCU1145" s="6"/>
      <c r="FCV1145" s="6"/>
      <c r="FCW1145" s="6"/>
      <c r="FCX1145" s="6"/>
      <c r="FCY1145" s="6"/>
      <c r="FCZ1145" s="6"/>
      <c r="FDA1145" s="6"/>
      <c r="FDB1145" s="6"/>
      <c r="FDC1145" s="6"/>
      <c r="FDD1145" s="6"/>
      <c r="FDE1145" s="6"/>
      <c r="FDF1145" s="6"/>
      <c r="FDG1145" s="6"/>
      <c r="FDH1145" s="6"/>
      <c r="FDI1145" s="6"/>
      <c r="FDJ1145" s="6"/>
      <c r="FDK1145" s="6"/>
      <c r="FDL1145" s="6"/>
      <c r="FDM1145" s="6"/>
      <c r="FDN1145" s="6"/>
      <c r="FDO1145" s="6"/>
      <c r="FDP1145" s="6"/>
      <c r="FDQ1145" s="6"/>
      <c r="FDR1145" s="6"/>
      <c r="FDS1145" s="6"/>
      <c r="FDT1145" s="6"/>
      <c r="FDU1145" s="6"/>
      <c r="FDV1145" s="6"/>
      <c r="FDW1145" s="6"/>
      <c r="FDX1145" s="6"/>
      <c r="FDY1145" s="6"/>
      <c r="FDZ1145" s="6"/>
      <c r="FEA1145" s="6"/>
      <c r="FEB1145" s="6"/>
      <c r="FEC1145" s="6"/>
      <c r="FED1145" s="6"/>
      <c r="FEE1145" s="6"/>
      <c r="FEF1145" s="6"/>
      <c r="FEG1145" s="6"/>
      <c r="FEH1145" s="6"/>
      <c r="FEI1145" s="6"/>
      <c r="FEJ1145" s="6"/>
      <c r="FEK1145" s="6"/>
      <c r="FEL1145" s="6"/>
      <c r="FEM1145" s="6"/>
      <c r="FEN1145" s="6"/>
      <c r="FEO1145" s="6"/>
      <c r="FEP1145" s="6"/>
      <c r="FEQ1145" s="6"/>
      <c r="FER1145" s="6"/>
      <c r="FES1145" s="6"/>
      <c r="FET1145" s="6"/>
      <c r="FEU1145" s="6"/>
      <c r="FEV1145" s="6"/>
      <c r="FEW1145" s="6"/>
      <c r="FEX1145" s="6"/>
      <c r="FEY1145" s="6"/>
      <c r="FEZ1145" s="6"/>
      <c r="FFA1145" s="6"/>
      <c r="FFB1145" s="6"/>
      <c r="FFC1145" s="6"/>
      <c r="FFD1145" s="6"/>
      <c r="FFE1145" s="6"/>
      <c r="FFF1145" s="6"/>
      <c r="FFG1145" s="6"/>
      <c r="FFH1145" s="6"/>
      <c r="FFI1145" s="6"/>
      <c r="FFJ1145" s="6"/>
      <c r="FFK1145" s="6"/>
      <c r="FFL1145" s="6"/>
      <c r="FFM1145" s="6"/>
      <c r="FFN1145" s="6"/>
      <c r="FFO1145" s="6"/>
      <c r="FFP1145" s="6"/>
      <c r="FFQ1145" s="6"/>
      <c r="FFR1145" s="6"/>
      <c r="FFS1145" s="6"/>
      <c r="FFT1145" s="6"/>
      <c r="FFU1145" s="6"/>
      <c r="FFV1145" s="6"/>
      <c r="FFW1145" s="6"/>
      <c r="FFX1145" s="6"/>
      <c r="FFY1145" s="6"/>
      <c r="FFZ1145" s="6"/>
      <c r="FGA1145" s="6"/>
      <c r="FGB1145" s="6"/>
      <c r="FGC1145" s="6"/>
      <c r="FGD1145" s="6"/>
      <c r="FGE1145" s="6"/>
      <c r="FGF1145" s="6"/>
      <c r="FGG1145" s="6"/>
      <c r="FGH1145" s="6"/>
      <c r="FGI1145" s="6"/>
      <c r="FGJ1145" s="6"/>
      <c r="FGK1145" s="6"/>
      <c r="FGL1145" s="6"/>
      <c r="FGM1145" s="6"/>
      <c r="FGN1145" s="6"/>
      <c r="FGO1145" s="6"/>
      <c r="FGP1145" s="6"/>
      <c r="FGQ1145" s="6"/>
      <c r="FGR1145" s="6"/>
      <c r="FGS1145" s="6"/>
      <c r="FGT1145" s="6"/>
      <c r="FGU1145" s="6"/>
      <c r="FGV1145" s="6"/>
      <c r="FGW1145" s="6"/>
      <c r="FGX1145" s="6"/>
      <c r="FGY1145" s="6"/>
      <c r="FGZ1145" s="6"/>
      <c r="FHA1145" s="6"/>
      <c r="FHB1145" s="6"/>
      <c r="FHC1145" s="6"/>
      <c r="FHD1145" s="6"/>
      <c r="FHE1145" s="6"/>
      <c r="FHF1145" s="6"/>
      <c r="FHG1145" s="6"/>
      <c r="FHH1145" s="6"/>
      <c r="FHI1145" s="6"/>
      <c r="FHJ1145" s="6"/>
      <c r="FHK1145" s="6"/>
      <c r="FHL1145" s="6"/>
      <c r="FHM1145" s="6"/>
      <c r="FHN1145" s="6"/>
      <c r="FHO1145" s="6"/>
      <c r="FHP1145" s="6"/>
      <c r="FHQ1145" s="6"/>
      <c r="FHR1145" s="6"/>
      <c r="FHS1145" s="6"/>
      <c r="FHT1145" s="6"/>
      <c r="FHU1145" s="6"/>
      <c r="FHV1145" s="6"/>
      <c r="FHW1145" s="6"/>
      <c r="FHX1145" s="6"/>
      <c r="FHY1145" s="6"/>
      <c r="FHZ1145" s="6"/>
      <c r="FIA1145" s="6"/>
      <c r="FIB1145" s="6"/>
      <c r="FIC1145" s="6"/>
      <c r="FID1145" s="6"/>
      <c r="FIE1145" s="6"/>
      <c r="FIF1145" s="6"/>
      <c r="FIG1145" s="6"/>
      <c r="FIH1145" s="6"/>
      <c r="FII1145" s="6"/>
      <c r="FIJ1145" s="6"/>
      <c r="FIK1145" s="6"/>
      <c r="FIL1145" s="6"/>
      <c r="FIM1145" s="6"/>
      <c r="FIN1145" s="6"/>
      <c r="FIO1145" s="6"/>
      <c r="FIP1145" s="6"/>
      <c r="FIQ1145" s="6"/>
      <c r="FIR1145" s="6"/>
      <c r="FIS1145" s="6"/>
      <c r="FIT1145" s="6"/>
      <c r="FIU1145" s="6"/>
      <c r="FIV1145" s="6"/>
      <c r="FIW1145" s="6"/>
      <c r="FIX1145" s="6"/>
      <c r="FIY1145" s="6"/>
      <c r="FIZ1145" s="6"/>
      <c r="FJA1145" s="6"/>
      <c r="FJB1145" s="6"/>
      <c r="FJC1145" s="6"/>
      <c r="FJD1145" s="6"/>
      <c r="FJE1145" s="6"/>
      <c r="FJF1145" s="6"/>
      <c r="FJG1145" s="6"/>
      <c r="FJH1145" s="6"/>
      <c r="FJI1145" s="6"/>
      <c r="FJJ1145" s="6"/>
      <c r="FJK1145" s="6"/>
      <c r="FJL1145" s="6"/>
      <c r="FJM1145" s="6"/>
      <c r="FJN1145" s="6"/>
      <c r="FJO1145" s="6"/>
      <c r="FJP1145" s="6"/>
      <c r="FJQ1145" s="6"/>
      <c r="FJR1145" s="6"/>
      <c r="FJS1145" s="6"/>
      <c r="FJT1145" s="6"/>
      <c r="FJU1145" s="6"/>
      <c r="FJV1145" s="6"/>
      <c r="FJW1145" s="6"/>
      <c r="FJX1145" s="6"/>
      <c r="FJY1145" s="6"/>
      <c r="FJZ1145" s="6"/>
      <c r="FKA1145" s="6"/>
      <c r="FKB1145" s="6"/>
      <c r="FKC1145" s="6"/>
      <c r="FKD1145" s="6"/>
      <c r="FKE1145" s="6"/>
      <c r="FKF1145" s="6"/>
      <c r="FKG1145" s="6"/>
      <c r="FKH1145" s="6"/>
      <c r="FKI1145" s="6"/>
      <c r="FKJ1145" s="6"/>
      <c r="FKK1145" s="6"/>
      <c r="FKL1145" s="6"/>
      <c r="FKM1145" s="6"/>
      <c r="FKN1145" s="6"/>
      <c r="FKO1145" s="6"/>
      <c r="FKP1145" s="6"/>
      <c r="FKQ1145" s="6"/>
      <c r="FKR1145" s="6"/>
      <c r="FKS1145" s="6"/>
      <c r="FKT1145" s="6"/>
      <c r="FKU1145" s="6"/>
      <c r="FKV1145" s="6"/>
      <c r="FKW1145" s="6"/>
      <c r="FKX1145" s="6"/>
      <c r="FKY1145" s="6"/>
      <c r="FKZ1145" s="6"/>
      <c r="FLA1145" s="6"/>
      <c r="FLB1145" s="6"/>
      <c r="FLC1145" s="6"/>
      <c r="FLD1145" s="6"/>
      <c r="FLE1145" s="6"/>
      <c r="FLF1145" s="6"/>
      <c r="FLG1145" s="6"/>
      <c r="FLH1145" s="6"/>
      <c r="FLI1145" s="6"/>
      <c r="FLJ1145" s="6"/>
      <c r="FLK1145" s="6"/>
      <c r="FLL1145" s="6"/>
      <c r="FLM1145" s="6"/>
      <c r="FLN1145" s="6"/>
      <c r="FLO1145" s="6"/>
      <c r="FLP1145" s="6"/>
      <c r="FLQ1145" s="6"/>
      <c r="FLR1145" s="6"/>
      <c r="FLS1145" s="6"/>
      <c r="FLT1145" s="6"/>
      <c r="FLU1145" s="6"/>
      <c r="FLV1145" s="6"/>
      <c r="FLW1145" s="6"/>
      <c r="FLX1145" s="6"/>
      <c r="FLY1145" s="6"/>
      <c r="FLZ1145" s="6"/>
      <c r="FMA1145" s="6"/>
      <c r="FMB1145" s="6"/>
      <c r="FMC1145" s="6"/>
      <c r="FMD1145" s="6"/>
      <c r="FME1145" s="6"/>
      <c r="FMF1145" s="6"/>
      <c r="FMG1145" s="6"/>
      <c r="FMH1145" s="6"/>
      <c r="FMI1145" s="6"/>
      <c r="FMJ1145" s="6"/>
      <c r="FMK1145" s="6"/>
      <c r="FML1145" s="6"/>
      <c r="FMM1145" s="6"/>
      <c r="FMN1145" s="6"/>
      <c r="FMO1145" s="6"/>
      <c r="FMP1145" s="6"/>
      <c r="FMQ1145" s="6"/>
      <c r="FMR1145" s="6"/>
      <c r="FMS1145" s="6"/>
      <c r="FMT1145" s="6"/>
      <c r="FMU1145" s="6"/>
      <c r="FMV1145" s="6"/>
      <c r="FMW1145" s="6"/>
      <c r="FMX1145" s="6"/>
      <c r="FMY1145" s="6"/>
      <c r="FMZ1145" s="6"/>
      <c r="FNA1145" s="6"/>
      <c r="FNB1145" s="6"/>
      <c r="FNC1145" s="6"/>
      <c r="FND1145" s="6"/>
      <c r="FNE1145" s="6"/>
      <c r="FNF1145" s="6"/>
      <c r="FNG1145" s="6"/>
      <c r="FNH1145" s="6"/>
      <c r="FNI1145" s="6"/>
      <c r="FNJ1145" s="6"/>
      <c r="FNK1145" s="6"/>
      <c r="FNL1145" s="6"/>
      <c r="FNM1145" s="6"/>
      <c r="FNN1145" s="6"/>
      <c r="FNO1145" s="6"/>
      <c r="FNP1145" s="6"/>
      <c r="FNQ1145" s="6"/>
      <c r="FNR1145" s="6"/>
      <c r="FNS1145" s="6"/>
      <c r="FNT1145" s="6"/>
      <c r="FNU1145" s="6"/>
      <c r="FNV1145" s="6"/>
      <c r="FNW1145" s="6"/>
      <c r="FNX1145" s="6"/>
      <c r="FNY1145" s="6"/>
      <c r="FNZ1145" s="6"/>
      <c r="FOA1145" s="6"/>
      <c r="FOB1145" s="6"/>
      <c r="FOC1145" s="6"/>
      <c r="FOD1145" s="6"/>
      <c r="FOE1145" s="6"/>
      <c r="FOF1145" s="6"/>
      <c r="FOG1145" s="6"/>
      <c r="FOH1145" s="6"/>
      <c r="FOI1145" s="6"/>
      <c r="FOJ1145" s="6"/>
      <c r="FOK1145" s="6"/>
      <c r="FOL1145" s="6"/>
      <c r="FOM1145" s="6"/>
      <c r="FON1145" s="6"/>
      <c r="FOO1145" s="6"/>
      <c r="FOP1145" s="6"/>
      <c r="FOQ1145" s="6"/>
      <c r="FOR1145" s="6"/>
      <c r="FOS1145" s="6"/>
      <c r="FOT1145" s="6"/>
      <c r="FOU1145" s="6"/>
      <c r="FOV1145" s="6"/>
      <c r="FOW1145" s="6"/>
      <c r="FOX1145" s="6"/>
      <c r="FOY1145" s="6"/>
      <c r="FOZ1145" s="6"/>
      <c r="FPA1145" s="6"/>
      <c r="FPB1145" s="6"/>
      <c r="FPC1145" s="6"/>
      <c r="FPD1145" s="6"/>
      <c r="FPE1145" s="6"/>
      <c r="FPF1145" s="6"/>
      <c r="FPG1145" s="6"/>
      <c r="FPH1145" s="6"/>
      <c r="FPI1145" s="6"/>
      <c r="FPJ1145" s="6"/>
      <c r="FPK1145" s="6"/>
      <c r="FPL1145" s="6"/>
      <c r="FPM1145" s="6"/>
      <c r="FPN1145" s="6"/>
      <c r="FPO1145" s="6"/>
      <c r="FPP1145" s="6"/>
      <c r="FPQ1145" s="6"/>
      <c r="FPR1145" s="6"/>
      <c r="FPS1145" s="6"/>
      <c r="FPT1145" s="6"/>
      <c r="FPU1145" s="6"/>
      <c r="FPV1145" s="6"/>
      <c r="FPW1145" s="6"/>
      <c r="FPX1145" s="6"/>
      <c r="FPY1145" s="6"/>
      <c r="FPZ1145" s="6"/>
      <c r="FQA1145" s="6"/>
      <c r="FQB1145" s="6"/>
      <c r="FQC1145" s="6"/>
      <c r="FQD1145" s="6"/>
      <c r="FQE1145" s="6"/>
      <c r="FQF1145" s="6"/>
      <c r="FQG1145" s="6"/>
      <c r="FQH1145" s="6"/>
      <c r="FQI1145" s="6"/>
      <c r="FQJ1145" s="6"/>
      <c r="FQK1145" s="6"/>
      <c r="FQL1145" s="6"/>
      <c r="FQM1145" s="6"/>
      <c r="FQN1145" s="6"/>
      <c r="FQO1145" s="6"/>
      <c r="FQP1145" s="6"/>
      <c r="FQQ1145" s="6"/>
      <c r="FQR1145" s="6"/>
      <c r="FQS1145" s="6"/>
      <c r="FQT1145" s="6"/>
      <c r="FQU1145" s="6"/>
      <c r="FQV1145" s="6"/>
      <c r="FQW1145" s="6"/>
      <c r="FQX1145" s="6"/>
      <c r="FQY1145" s="6"/>
      <c r="FQZ1145" s="6"/>
      <c r="FRA1145" s="6"/>
      <c r="FRB1145" s="6"/>
      <c r="FRC1145" s="6"/>
      <c r="FRD1145" s="6"/>
      <c r="FRE1145" s="6"/>
      <c r="FRF1145" s="6"/>
      <c r="FRG1145" s="6"/>
      <c r="FRH1145" s="6"/>
      <c r="FRI1145" s="6"/>
      <c r="FRJ1145" s="6"/>
      <c r="FRK1145" s="6"/>
      <c r="FRL1145" s="6"/>
      <c r="FRM1145" s="6"/>
      <c r="FRN1145" s="6"/>
      <c r="FRO1145" s="6"/>
      <c r="FRP1145" s="6"/>
      <c r="FRQ1145" s="6"/>
      <c r="FRR1145" s="6"/>
      <c r="FRS1145" s="6"/>
      <c r="FRT1145" s="6"/>
      <c r="FRU1145" s="6"/>
      <c r="FRV1145" s="6"/>
      <c r="FRW1145" s="6"/>
      <c r="FRX1145" s="6"/>
      <c r="FRY1145" s="6"/>
      <c r="FRZ1145" s="6"/>
      <c r="FSA1145" s="6"/>
      <c r="FSB1145" s="6"/>
      <c r="FSC1145" s="6"/>
      <c r="FSD1145" s="6"/>
      <c r="FSE1145" s="6"/>
      <c r="FSF1145" s="6"/>
      <c r="FSG1145" s="6"/>
      <c r="FSH1145" s="6"/>
      <c r="FSI1145" s="6"/>
      <c r="FSJ1145" s="6"/>
      <c r="FSK1145" s="6"/>
      <c r="FSL1145" s="6"/>
      <c r="FSM1145" s="6"/>
      <c r="FSN1145" s="6"/>
      <c r="FSO1145" s="6"/>
      <c r="FSP1145" s="6"/>
      <c r="FSQ1145" s="6"/>
      <c r="FSR1145" s="6"/>
      <c r="FSS1145" s="6"/>
      <c r="FST1145" s="6"/>
      <c r="FSU1145" s="6"/>
      <c r="FSV1145" s="6"/>
      <c r="FSW1145" s="6"/>
      <c r="FSX1145" s="6"/>
      <c r="FSY1145" s="6"/>
      <c r="FSZ1145" s="6"/>
      <c r="FTA1145" s="6"/>
      <c r="FTB1145" s="6"/>
      <c r="FTC1145" s="6"/>
      <c r="FTD1145" s="6"/>
      <c r="FTE1145" s="6"/>
      <c r="FTF1145" s="6"/>
      <c r="FTG1145" s="6"/>
      <c r="FTH1145" s="6"/>
      <c r="FTI1145" s="6"/>
      <c r="FTJ1145" s="6"/>
      <c r="FTK1145" s="6"/>
      <c r="FTL1145" s="6"/>
      <c r="FTM1145" s="6"/>
      <c r="FTN1145" s="6"/>
      <c r="FTO1145" s="6"/>
      <c r="FTP1145" s="6"/>
      <c r="FTQ1145" s="6"/>
      <c r="FTR1145" s="6"/>
      <c r="FTS1145" s="6"/>
      <c r="FTT1145" s="6"/>
      <c r="FTU1145" s="6"/>
      <c r="FTV1145" s="6"/>
      <c r="FTW1145" s="6"/>
      <c r="FTX1145" s="6"/>
      <c r="FTY1145" s="6"/>
      <c r="FTZ1145" s="6"/>
      <c r="FUA1145" s="6"/>
      <c r="FUB1145" s="6"/>
      <c r="FUC1145" s="6"/>
      <c r="FUD1145" s="6"/>
      <c r="FUE1145" s="6"/>
      <c r="FUF1145" s="6"/>
      <c r="FUG1145" s="6"/>
      <c r="FUH1145" s="6"/>
      <c r="FUI1145" s="6"/>
      <c r="FUJ1145" s="6"/>
      <c r="FUK1145" s="6"/>
      <c r="FUL1145" s="6"/>
      <c r="FUM1145" s="6"/>
      <c r="FUN1145" s="6"/>
      <c r="FUO1145" s="6"/>
      <c r="FUP1145" s="6"/>
      <c r="FUQ1145" s="6"/>
      <c r="FUR1145" s="6"/>
      <c r="FUS1145" s="6"/>
      <c r="FUT1145" s="6"/>
      <c r="FUU1145" s="6"/>
      <c r="FUV1145" s="6"/>
      <c r="FUW1145" s="6"/>
      <c r="FUX1145" s="6"/>
      <c r="FUY1145" s="6"/>
      <c r="FUZ1145" s="6"/>
      <c r="FVA1145" s="6"/>
      <c r="FVB1145" s="6"/>
      <c r="FVC1145" s="6"/>
      <c r="FVD1145" s="6"/>
      <c r="FVE1145" s="6"/>
      <c r="FVF1145" s="6"/>
      <c r="FVG1145" s="6"/>
      <c r="FVH1145" s="6"/>
      <c r="FVI1145" s="6"/>
      <c r="FVJ1145" s="6"/>
      <c r="FVK1145" s="6"/>
      <c r="FVL1145" s="6"/>
      <c r="FVM1145" s="6"/>
      <c r="FVN1145" s="6"/>
      <c r="FVO1145" s="6"/>
      <c r="FVP1145" s="6"/>
      <c r="FVQ1145" s="6"/>
      <c r="FVR1145" s="6"/>
      <c r="FVS1145" s="6"/>
      <c r="FVT1145" s="6"/>
      <c r="FVU1145" s="6"/>
      <c r="FVV1145" s="6"/>
      <c r="FVW1145" s="6"/>
      <c r="FVX1145" s="6"/>
      <c r="FVY1145" s="6"/>
      <c r="FVZ1145" s="6"/>
      <c r="FWA1145" s="6"/>
      <c r="FWB1145" s="6"/>
      <c r="FWC1145" s="6"/>
      <c r="FWD1145" s="6"/>
      <c r="FWE1145" s="6"/>
      <c r="FWF1145" s="6"/>
      <c r="FWG1145" s="6"/>
      <c r="FWH1145" s="6"/>
      <c r="FWI1145" s="6"/>
      <c r="FWJ1145" s="6"/>
      <c r="FWK1145" s="6"/>
      <c r="FWL1145" s="6"/>
      <c r="FWM1145" s="6"/>
      <c r="FWN1145" s="6"/>
      <c r="FWO1145" s="6"/>
      <c r="FWP1145" s="6"/>
      <c r="FWQ1145" s="6"/>
      <c r="FWR1145" s="6"/>
      <c r="FWS1145" s="6"/>
      <c r="FWT1145" s="6"/>
      <c r="FWU1145" s="6"/>
      <c r="FWV1145" s="6"/>
      <c r="FWW1145" s="6"/>
      <c r="FWX1145" s="6"/>
      <c r="FWY1145" s="6"/>
      <c r="FWZ1145" s="6"/>
      <c r="FXA1145" s="6"/>
      <c r="FXB1145" s="6"/>
      <c r="FXC1145" s="6"/>
      <c r="FXD1145" s="6"/>
      <c r="FXE1145" s="6"/>
      <c r="FXF1145" s="6"/>
      <c r="FXG1145" s="6"/>
      <c r="FXH1145" s="6"/>
      <c r="FXI1145" s="6"/>
      <c r="FXJ1145" s="6"/>
      <c r="FXK1145" s="6"/>
      <c r="FXL1145" s="6"/>
      <c r="FXM1145" s="6"/>
      <c r="FXN1145" s="6"/>
      <c r="FXO1145" s="6"/>
      <c r="FXP1145" s="6"/>
      <c r="FXQ1145" s="6"/>
      <c r="FXR1145" s="6"/>
      <c r="FXS1145" s="6"/>
      <c r="FXT1145" s="6"/>
      <c r="FXU1145" s="6"/>
      <c r="FXV1145" s="6"/>
      <c r="FXW1145" s="6"/>
      <c r="FXX1145" s="6"/>
      <c r="FXY1145" s="6"/>
      <c r="FXZ1145" s="6"/>
      <c r="FYA1145" s="6"/>
      <c r="FYB1145" s="6"/>
      <c r="FYC1145" s="6"/>
      <c r="FYD1145" s="6"/>
      <c r="FYE1145" s="6"/>
      <c r="FYF1145" s="6"/>
      <c r="FYG1145" s="6"/>
      <c r="FYH1145" s="6"/>
      <c r="FYI1145" s="6"/>
      <c r="FYJ1145" s="6"/>
      <c r="FYK1145" s="6"/>
      <c r="FYL1145" s="6"/>
      <c r="FYM1145" s="6"/>
      <c r="FYN1145" s="6"/>
      <c r="FYO1145" s="6"/>
      <c r="FYP1145" s="6"/>
      <c r="FYQ1145" s="6"/>
      <c r="FYR1145" s="6"/>
      <c r="FYS1145" s="6"/>
      <c r="FYT1145" s="6"/>
      <c r="FYU1145" s="6"/>
      <c r="FYV1145" s="6"/>
      <c r="FYW1145" s="6"/>
      <c r="FYX1145" s="6"/>
      <c r="FYY1145" s="6"/>
      <c r="FYZ1145" s="6"/>
      <c r="FZA1145" s="6"/>
      <c r="FZB1145" s="6"/>
      <c r="FZC1145" s="6"/>
      <c r="FZD1145" s="6"/>
      <c r="FZE1145" s="6"/>
      <c r="FZF1145" s="6"/>
      <c r="FZG1145" s="6"/>
      <c r="FZH1145" s="6"/>
      <c r="FZI1145" s="6"/>
      <c r="FZJ1145" s="6"/>
      <c r="FZK1145" s="6"/>
      <c r="FZL1145" s="6"/>
      <c r="FZM1145" s="6"/>
      <c r="FZN1145" s="6"/>
      <c r="FZO1145" s="6"/>
      <c r="FZP1145" s="6"/>
      <c r="FZQ1145" s="6"/>
      <c r="FZR1145" s="6"/>
      <c r="FZS1145" s="6"/>
      <c r="FZT1145" s="6"/>
      <c r="FZU1145" s="6"/>
      <c r="FZV1145" s="6"/>
      <c r="FZW1145" s="6"/>
      <c r="FZX1145" s="6"/>
      <c r="FZY1145" s="6"/>
      <c r="FZZ1145" s="6"/>
      <c r="GAA1145" s="6"/>
      <c r="GAB1145" s="6"/>
      <c r="GAC1145" s="6"/>
      <c r="GAD1145" s="6"/>
      <c r="GAE1145" s="6"/>
      <c r="GAF1145" s="6"/>
      <c r="GAG1145" s="6"/>
      <c r="GAH1145" s="6"/>
      <c r="GAI1145" s="6"/>
      <c r="GAJ1145" s="6"/>
      <c r="GAK1145" s="6"/>
      <c r="GAL1145" s="6"/>
      <c r="GAM1145" s="6"/>
      <c r="GAN1145" s="6"/>
      <c r="GAO1145" s="6"/>
      <c r="GAP1145" s="6"/>
      <c r="GAQ1145" s="6"/>
      <c r="GAR1145" s="6"/>
      <c r="GAS1145" s="6"/>
      <c r="GAT1145" s="6"/>
      <c r="GAU1145" s="6"/>
      <c r="GAV1145" s="6"/>
      <c r="GAW1145" s="6"/>
      <c r="GAX1145" s="6"/>
      <c r="GAY1145" s="6"/>
      <c r="GAZ1145" s="6"/>
      <c r="GBA1145" s="6"/>
      <c r="GBB1145" s="6"/>
      <c r="GBC1145" s="6"/>
      <c r="GBD1145" s="6"/>
      <c r="GBE1145" s="6"/>
      <c r="GBF1145" s="6"/>
      <c r="GBG1145" s="6"/>
      <c r="GBH1145" s="6"/>
      <c r="GBI1145" s="6"/>
      <c r="GBJ1145" s="6"/>
      <c r="GBK1145" s="6"/>
      <c r="GBL1145" s="6"/>
      <c r="GBM1145" s="6"/>
      <c r="GBN1145" s="6"/>
      <c r="GBO1145" s="6"/>
      <c r="GBP1145" s="6"/>
      <c r="GBQ1145" s="6"/>
      <c r="GBR1145" s="6"/>
      <c r="GBS1145" s="6"/>
      <c r="GBT1145" s="6"/>
      <c r="GBU1145" s="6"/>
      <c r="GBV1145" s="6"/>
      <c r="GBW1145" s="6"/>
      <c r="GBX1145" s="6"/>
      <c r="GBY1145" s="6"/>
      <c r="GBZ1145" s="6"/>
      <c r="GCA1145" s="6"/>
      <c r="GCB1145" s="6"/>
      <c r="GCC1145" s="6"/>
      <c r="GCD1145" s="6"/>
      <c r="GCE1145" s="6"/>
      <c r="GCF1145" s="6"/>
      <c r="GCG1145" s="6"/>
      <c r="GCH1145" s="6"/>
      <c r="GCI1145" s="6"/>
      <c r="GCJ1145" s="6"/>
      <c r="GCK1145" s="6"/>
      <c r="GCL1145" s="6"/>
      <c r="GCM1145" s="6"/>
      <c r="GCN1145" s="6"/>
      <c r="GCO1145" s="6"/>
      <c r="GCP1145" s="6"/>
      <c r="GCQ1145" s="6"/>
      <c r="GCR1145" s="6"/>
      <c r="GCS1145" s="6"/>
      <c r="GCT1145" s="6"/>
      <c r="GCU1145" s="6"/>
      <c r="GCV1145" s="6"/>
      <c r="GCW1145" s="6"/>
      <c r="GCX1145" s="6"/>
      <c r="GCY1145" s="6"/>
      <c r="GCZ1145" s="6"/>
      <c r="GDA1145" s="6"/>
      <c r="GDB1145" s="6"/>
      <c r="GDC1145" s="6"/>
      <c r="GDD1145" s="6"/>
      <c r="GDE1145" s="6"/>
      <c r="GDF1145" s="6"/>
      <c r="GDG1145" s="6"/>
      <c r="GDH1145" s="6"/>
      <c r="GDI1145" s="6"/>
      <c r="GDJ1145" s="6"/>
      <c r="GDK1145" s="6"/>
      <c r="GDL1145" s="6"/>
      <c r="GDM1145" s="6"/>
      <c r="GDN1145" s="6"/>
      <c r="GDO1145" s="6"/>
      <c r="GDP1145" s="6"/>
      <c r="GDQ1145" s="6"/>
      <c r="GDR1145" s="6"/>
      <c r="GDS1145" s="6"/>
      <c r="GDT1145" s="6"/>
      <c r="GDU1145" s="6"/>
      <c r="GDV1145" s="6"/>
      <c r="GDW1145" s="6"/>
      <c r="GDX1145" s="6"/>
      <c r="GDY1145" s="6"/>
      <c r="GDZ1145" s="6"/>
      <c r="GEA1145" s="6"/>
      <c r="GEB1145" s="6"/>
      <c r="GEC1145" s="6"/>
      <c r="GED1145" s="6"/>
      <c r="GEE1145" s="6"/>
      <c r="GEF1145" s="6"/>
      <c r="GEG1145" s="6"/>
      <c r="GEH1145" s="6"/>
      <c r="GEI1145" s="6"/>
      <c r="GEJ1145" s="6"/>
      <c r="GEK1145" s="6"/>
      <c r="GEL1145" s="6"/>
      <c r="GEM1145" s="6"/>
      <c r="GEN1145" s="6"/>
      <c r="GEO1145" s="6"/>
      <c r="GEP1145" s="6"/>
      <c r="GEQ1145" s="6"/>
      <c r="GER1145" s="6"/>
      <c r="GES1145" s="6"/>
      <c r="GET1145" s="6"/>
      <c r="GEU1145" s="6"/>
      <c r="GEV1145" s="6"/>
      <c r="GEW1145" s="6"/>
      <c r="GEX1145" s="6"/>
      <c r="GEY1145" s="6"/>
      <c r="GEZ1145" s="6"/>
      <c r="GFA1145" s="6"/>
      <c r="GFB1145" s="6"/>
      <c r="GFC1145" s="6"/>
      <c r="GFD1145" s="6"/>
      <c r="GFE1145" s="6"/>
      <c r="GFF1145" s="6"/>
      <c r="GFG1145" s="6"/>
      <c r="GFH1145" s="6"/>
      <c r="GFI1145" s="6"/>
      <c r="GFJ1145" s="6"/>
      <c r="GFK1145" s="6"/>
      <c r="GFL1145" s="6"/>
      <c r="GFM1145" s="6"/>
      <c r="GFN1145" s="6"/>
      <c r="GFO1145" s="6"/>
      <c r="GFP1145" s="6"/>
      <c r="GFQ1145" s="6"/>
      <c r="GFR1145" s="6"/>
      <c r="GFS1145" s="6"/>
      <c r="GFT1145" s="6"/>
      <c r="GFU1145" s="6"/>
      <c r="GFV1145" s="6"/>
      <c r="GFW1145" s="6"/>
      <c r="GFX1145" s="6"/>
      <c r="GFY1145" s="6"/>
      <c r="GFZ1145" s="6"/>
      <c r="GGA1145" s="6"/>
      <c r="GGB1145" s="6"/>
      <c r="GGC1145" s="6"/>
      <c r="GGD1145" s="6"/>
      <c r="GGE1145" s="6"/>
      <c r="GGF1145" s="6"/>
      <c r="GGG1145" s="6"/>
      <c r="GGH1145" s="6"/>
      <c r="GGI1145" s="6"/>
      <c r="GGJ1145" s="6"/>
      <c r="GGK1145" s="6"/>
      <c r="GGL1145" s="6"/>
      <c r="GGM1145" s="6"/>
      <c r="GGN1145" s="6"/>
      <c r="GGO1145" s="6"/>
      <c r="GGP1145" s="6"/>
      <c r="GGQ1145" s="6"/>
      <c r="GGR1145" s="6"/>
      <c r="GGS1145" s="6"/>
      <c r="GGT1145" s="6"/>
      <c r="GGU1145" s="6"/>
      <c r="GGV1145" s="6"/>
      <c r="GGW1145" s="6"/>
      <c r="GGX1145" s="6"/>
      <c r="GGY1145" s="6"/>
      <c r="GGZ1145" s="6"/>
      <c r="GHA1145" s="6"/>
      <c r="GHB1145" s="6"/>
      <c r="GHC1145" s="6"/>
      <c r="GHD1145" s="6"/>
      <c r="GHE1145" s="6"/>
      <c r="GHF1145" s="6"/>
      <c r="GHG1145" s="6"/>
      <c r="GHH1145" s="6"/>
      <c r="GHI1145" s="6"/>
      <c r="GHJ1145" s="6"/>
      <c r="GHK1145" s="6"/>
      <c r="GHL1145" s="6"/>
      <c r="GHM1145" s="6"/>
      <c r="GHN1145" s="6"/>
      <c r="GHO1145" s="6"/>
      <c r="GHP1145" s="6"/>
      <c r="GHQ1145" s="6"/>
      <c r="GHR1145" s="6"/>
      <c r="GHS1145" s="6"/>
      <c r="GHT1145" s="6"/>
      <c r="GHU1145" s="6"/>
      <c r="GHV1145" s="6"/>
      <c r="GHW1145" s="6"/>
      <c r="GHX1145" s="6"/>
      <c r="GHY1145" s="6"/>
      <c r="GHZ1145" s="6"/>
      <c r="GIA1145" s="6"/>
      <c r="GIB1145" s="6"/>
      <c r="GIC1145" s="6"/>
      <c r="GID1145" s="6"/>
      <c r="GIE1145" s="6"/>
      <c r="GIF1145" s="6"/>
      <c r="GIG1145" s="6"/>
      <c r="GIH1145" s="6"/>
      <c r="GII1145" s="6"/>
      <c r="GIJ1145" s="6"/>
      <c r="GIK1145" s="6"/>
      <c r="GIL1145" s="6"/>
      <c r="GIM1145" s="6"/>
      <c r="GIN1145" s="6"/>
      <c r="GIO1145" s="6"/>
      <c r="GIP1145" s="6"/>
      <c r="GIQ1145" s="6"/>
      <c r="GIR1145" s="6"/>
      <c r="GIS1145" s="6"/>
      <c r="GIT1145" s="6"/>
      <c r="GIU1145" s="6"/>
      <c r="GIV1145" s="6"/>
      <c r="GIW1145" s="6"/>
      <c r="GIX1145" s="6"/>
      <c r="GIY1145" s="6"/>
      <c r="GIZ1145" s="6"/>
      <c r="GJA1145" s="6"/>
      <c r="GJB1145" s="6"/>
      <c r="GJC1145" s="6"/>
      <c r="GJD1145" s="6"/>
      <c r="GJE1145" s="6"/>
      <c r="GJF1145" s="6"/>
      <c r="GJG1145" s="6"/>
      <c r="GJH1145" s="6"/>
      <c r="GJI1145" s="6"/>
      <c r="GJJ1145" s="6"/>
      <c r="GJK1145" s="6"/>
      <c r="GJL1145" s="6"/>
      <c r="GJM1145" s="6"/>
      <c r="GJN1145" s="6"/>
      <c r="GJO1145" s="6"/>
      <c r="GJP1145" s="6"/>
      <c r="GJQ1145" s="6"/>
      <c r="GJR1145" s="6"/>
      <c r="GJS1145" s="6"/>
      <c r="GJT1145" s="6"/>
      <c r="GJU1145" s="6"/>
      <c r="GJV1145" s="6"/>
      <c r="GJW1145" s="6"/>
      <c r="GJX1145" s="6"/>
      <c r="GJY1145" s="6"/>
      <c r="GJZ1145" s="6"/>
      <c r="GKA1145" s="6"/>
      <c r="GKB1145" s="6"/>
      <c r="GKC1145" s="6"/>
      <c r="GKD1145" s="6"/>
      <c r="GKE1145" s="6"/>
      <c r="GKF1145" s="6"/>
      <c r="GKG1145" s="6"/>
      <c r="GKH1145" s="6"/>
      <c r="GKI1145" s="6"/>
      <c r="GKJ1145" s="6"/>
      <c r="GKK1145" s="6"/>
      <c r="GKL1145" s="6"/>
      <c r="GKM1145" s="6"/>
      <c r="GKN1145" s="6"/>
      <c r="GKO1145" s="6"/>
      <c r="GKP1145" s="6"/>
      <c r="GKQ1145" s="6"/>
      <c r="GKR1145" s="6"/>
      <c r="GKS1145" s="6"/>
      <c r="GKT1145" s="6"/>
      <c r="GKU1145" s="6"/>
      <c r="GKV1145" s="6"/>
      <c r="GKW1145" s="6"/>
      <c r="GKX1145" s="6"/>
      <c r="GKY1145" s="6"/>
      <c r="GKZ1145" s="6"/>
      <c r="GLA1145" s="6"/>
      <c r="GLB1145" s="6"/>
      <c r="GLC1145" s="6"/>
      <c r="GLD1145" s="6"/>
      <c r="GLE1145" s="6"/>
      <c r="GLF1145" s="6"/>
      <c r="GLG1145" s="6"/>
      <c r="GLH1145" s="6"/>
      <c r="GLI1145" s="6"/>
      <c r="GLJ1145" s="6"/>
      <c r="GLK1145" s="6"/>
      <c r="GLL1145" s="6"/>
      <c r="GLM1145" s="6"/>
      <c r="GLN1145" s="6"/>
      <c r="GLO1145" s="6"/>
      <c r="GLP1145" s="6"/>
      <c r="GLQ1145" s="6"/>
      <c r="GLR1145" s="6"/>
      <c r="GLS1145" s="6"/>
      <c r="GLT1145" s="6"/>
      <c r="GLU1145" s="6"/>
      <c r="GLV1145" s="6"/>
      <c r="GLW1145" s="6"/>
      <c r="GLX1145" s="6"/>
      <c r="GLY1145" s="6"/>
      <c r="GLZ1145" s="6"/>
      <c r="GMA1145" s="6"/>
      <c r="GMB1145" s="6"/>
      <c r="GMC1145" s="6"/>
      <c r="GMD1145" s="6"/>
      <c r="GME1145" s="6"/>
      <c r="GMF1145" s="6"/>
      <c r="GMG1145" s="6"/>
      <c r="GMH1145" s="6"/>
      <c r="GMI1145" s="6"/>
      <c r="GMJ1145" s="6"/>
      <c r="GMK1145" s="6"/>
      <c r="GML1145" s="6"/>
      <c r="GMM1145" s="6"/>
      <c r="GMN1145" s="6"/>
      <c r="GMO1145" s="6"/>
      <c r="GMP1145" s="6"/>
      <c r="GMQ1145" s="6"/>
      <c r="GMR1145" s="6"/>
      <c r="GMS1145" s="6"/>
      <c r="GMT1145" s="6"/>
      <c r="GMU1145" s="6"/>
      <c r="GMV1145" s="6"/>
      <c r="GMW1145" s="6"/>
      <c r="GMX1145" s="6"/>
      <c r="GMY1145" s="6"/>
      <c r="GMZ1145" s="6"/>
      <c r="GNA1145" s="6"/>
      <c r="GNB1145" s="6"/>
      <c r="GNC1145" s="6"/>
      <c r="GND1145" s="6"/>
      <c r="GNE1145" s="6"/>
      <c r="GNF1145" s="6"/>
      <c r="GNG1145" s="6"/>
      <c r="GNH1145" s="6"/>
      <c r="GNI1145" s="6"/>
      <c r="GNJ1145" s="6"/>
      <c r="GNK1145" s="6"/>
      <c r="GNL1145" s="6"/>
      <c r="GNM1145" s="6"/>
      <c r="GNN1145" s="6"/>
      <c r="GNO1145" s="6"/>
      <c r="GNP1145" s="6"/>
      <c r="GNQ1145" s="6"/>
      <c r="GNR1145" s="6"/>
      <c r="GNS1145" s="6"/>
      <c r="GNT1145" s="6"/>
      <c r="GNU1145" s="6"/>
      <c r="GNV1145" s="6"/>
      <c r="GNW1145" s="6"/>
      <c r="GNX1145" s="6"/>
      <c r="GNY1145" s="6"/>
      <c r="GNZ1145" s="6"/>
      <c r="GOA1145" s="6"/>
      <c r="GOB1145" s="6"/>
      <c r="GOC1145" s="6"/>
      <c r="GOD1145" s="6"/>
      <c r="GOE1145" s="6"/>
      <c r="GOF1145" s="6"/>
      <c r="GOG1145" s="6"/>
      <c r="GOH1145" s="6"/>
      <c r="GOI1145" s="6"/>
      <c r="GOJ1145" s="6"/>
      <c r="GOK1145" s="6"/>
      <c r="GOL1145" s="6"/>
      <c r="GOM1145" s="6"/>
      <c r="GON1145" s="6"/>
      <c r="GOO1145" s="6"/>
      <c r="GOP1145" s="6"/>
      <c r="GOQ1145" s="6"/>
      <c r="GOR1145" s="6"/>
      <c r="GOS1145" s="6"/>
      <c r="GOT1145" s="6"/>
      <c r="GOU1145" s="6"/>
      <c r="GOV1145" s="6"/>
      <c r="GOW1145" s="6"/>
      <c r="GOX1145" s="6"/>
      <c r="GOY1145" s="6"/>
      <c r="GOZ1145" s="6"/>
      <c r="GPA1145" s="6"/>
      <c r="GPB1145" s="6"/>
      <c r="GPC1145" s="6"/>
      <c r="GPD1145" s="6"/>
      <c r="GPE1145" s="6"/>
      <c r="GPF1145" s="6"/>
      <c r="GPG1145" s="6"/>
      <c r="GPH1145" s="6"/>
      <c r="GPI1145" s="6"/>
      <c r="GPJ1145" s="6"/>
      <c r="GPK1145" s="6"/>
      <c r="GPL1145" s="6"/>
      <c r="GPM1145" s="6"/>
      <c r="GPN1145" s="6"/>
      <c r="GPO1145" s="6"/>
      <c r="GPP1145" s="6"/>
      <c r="GPQ1145" s="6"/>
      <c r="GPR1145" s="6"/>
      <c r="GPS1145" s="6"/>
      <c r="GPT1145" s="6"/>
      <c r="GPU1145" s="6"/>
      <c r="GPV1145" s="6"/>
      <c r="GPW1145" s="6"/>
      <c r="GPX1145" s="6"/>
      <c r="GPY1145" s="6"/>
      <c r="GPZ1145" s="6"/>
      <c r="GQA1145" s="6"/>
      <c r="GQB1145" s="6"/>
      <c r="GQC1145" s="6"/>
      <c r="GQD1145" s="6"/>
      <c r="GQE1145" s="6"/>
      <c r="GQF1145" s="6"/>
      <c r="GQG1145" s="6"/>
      <c r="GQH1145" s="6"/>
      <c r="GQI1145" s="6"/>
      <c r="GQJ1145" s="6"/>
      <c r="GQK1145" s="6"/>
      <c r="GQL1145" s="6"/>
      <c r="GQM1145" s="6"/>
      <c r="GQN1145" s="6"/>
      <c r="GQO1145" s="6"/>
      <c r="GQP1145" s="6"/>
      <c r="GQQ1145" s="6"/>
      <c r="GQR1145" s="6"/>
      <c r="GQS1145" s="6"/>
      <c r="GQT1145" s="6"/>
      <c r="GQU1145" s="6"/>
      <c r="GQV1145" s="6"/>
      <c r="GQW1145" s="6"/>
      <c r="GQX1145" s="6"/>
      <c r="GQY1145" s="6"/>
      <c r="GQZ1145" s="6"/>
      <c r="GRA1145" s="6"/>
      <c r="GRB1145" s="6"/>
      <c r="GRC1145" s="6"/>
      <c r="GRD1145" s="6"/>
      <c r="GRE1145" s="6"/>
      <c r="GRF1145" s="6"/>
      <c r="GRG1145" s="6"/>
      <c r="GRH1145" s="6"/>
      <c r="GRI1145" s="6"/>
      <c r="GRJ1145" s="6"/>
      <c r="GRK1145" s="6"/>
      <c r="GRL1145" s="6"/>
      <c r="GRM1145" s="6"/>
      <c r="GRN1145" s="6"/>
      <c r="GRO1145" s="6"/>
      <c r="GRP1145" s="6"/>
      <c r="GRQ1145" s="6"/>
      <c r="GRR1145" s="6"/>
      <c r="GRS1145" s="6"/>
      <c r="GRT1145" s="6"/>
      <c r="GRU1145" s="6"/>
      <c r="GRV1145" s="6"/>
      <c r="GRW1145" s="6"/>
      <c r="GRX1145" s="6"/>
      <c r="GRY1145" s="6"/>
      <c r="GRZ1145" s="6"/>
      <c r="GSA1145" s="6"/>
      <c r="GSB1145" s="6"/>
      <c r="GSC1145" s="6"/>
      <c r="GSD1145" s="6"/>
      <c r="GSE1145" s="6"/>
      <c r="GSF1145" s="6"/>
      <c r="GSG1145" s="6"/>
      <c r="GSH1145" s="6"/>
      <c r="GSI1145" s="6"/>
      <c r="GSJ1145" s="6"/>
      <c r="GSK1145" s="6"/>
      <c r="GSL1145" s="6"/>
      <c r="GSM1145" s="6"/>
      <c r="GSN1145" s="6"/>
      <c r="GSO1145" s="6"/>
      <c r="GSP1145" s="6"/>
      <c r="GSQ1145" s="6"/>
      <c r="GSR1145" s="6"/>
      <c r="GSS1145" s="6"/>
      <c r="GST1145" s="6"/>
      <c r="GSU1145" s="6"/>
      <c r="GSV1145" s="6"/>
      <c r="GSW1145" s="6"/>
      <c r="GSX1145" s="6"/>
      <c r="GSY1145" s="6"/>
      <c r="GSZ1145" s="6"/>
      <c r="GTA1145" s="6"/>
      <c r="GTB1145" s="6"/>
      <c r="GTC1145" s="6"/>
      <c r="GTD1145" s="6"/>
      <c r="GTE1145" s="6"/>
      <c r="GTF1145" s="6"/>
      <c r="GTG1145" s="6"/>
      <c r="GTH1145" s="6"/>
      <c r="GTI1145" s="6"/>
      <c r="GTJ1145" s="6"/>
      <c r="GTK1145" s="6"/>
      <c r="GTL1145" s="6"/>
      <c r="GTM1145" s="6"/>
      <c r="GTN1145" s="6"/>
      <c r="GTO1145" s="6"/>
      <c r="GTP1145" s="6"/>
      <c r="GTQ1145" s="6"/>
      <c r="GTR1145" s="6"/>
      <c r="GTS1145" s="6"/>
      <c r="GTT1145" s="6"/>
      <c r="GTU1145" s="6"/>
      <c r="GTV1145" s="6"/>
      <c r="GTW1145" s="6"/>
      <c r="GTX1145" s="6"/>
      <c r="GTY1145" s="6"/>
      <c r="GTZ1145" s="6"/>
      <c r="GUA1145" s="6"/>
      <c r="GUB1145" s="6"/>
      <c r="GUC1145" s="6"/>
      <c r="GUD1145" s="6"/>
      <c r="GUE1145" s="6"/>
      <c r="GUF1145" s="6"/>
      <c r="GUG1145" s="6"/>
      <c r="GUH1145" s="6"/>
      <c r="GUI1145" s="6"/>
      <c r="GUJ1145" s="6"/>
      <c r="GUK1145" s="6"/>
      <c r="GUL1145" s="6"/>
      <c r="GUM1145" s="6"/>
      <c r="GUN1145" s="6"/>
      <c r="GUO1145" s="6"/>
      <c r="GUP1145" s="6"/>
      <c r="GUQ1145" s="6"/>
      <c r="GUR1145" s="6"/>
      <c r="GUS1145" s="6"/>
      <c r="GUT1145" s="6"/>
      <c r="GUU1145" s="6"/>
      <c r="GUV1145" s="6"/>
      <c r="GUW1145" s="6"/>
      <c r="GUX1145" s="6"/>
      <c r="GUY1145" s="6"/>
      <c r="GUZ1145" s="6"/>
      <c r="GVA1145" s="6"/>
      <c r="GVB1145" s="6"/>
      <c r="GVC1145" s="6"/>
      <c r="GVD1145" s="6"/>
      <c r="GVE1145" s="6"/>
      <c r="GVF1145" s="6"/>
      <c r="GVG1145" s="6"/>
      <c r="GVH1145" s="6"/>
      <c r="GVI1145" s="6"/>
      <c r="GVJ1145" s="6"/>
      <c r="GVK1145" s="6"/>
      <c r="GVL1145" s="6"/>
      <c r="GVM1145" s="6"/>
      <c r="GVN1145" s="6"/>
      <c r="GVO1145" s="6"/>
      <c r="GVP1145" s="6"/>
      <c r="GVQ1145" s="6"/>
      <c r="GVR1145" s="6"/>
      <c r="GVS1145" s="6"/>
      <c r="GVT1145" s="6"/>
      <c r="GVU1145" s="6"/>
      <c r="GVV1145" s="6"/>
      <c r="GVW1145" s="6"/>
      <c r="GVX1145" s="6"/>
      <c r="GVY1145" s="6"/>
      <c r="GVZ1145" s="6"/>
      <c r="GWA1145" s="6"/>
      <c r="GWB1145" s="6"/>
      <c r="GWC1145" s="6"/>
      <c r="GWD1145" s="6"/>
      <c r="GWE1145" s="6"/>
      <c r="GWF1145" s="6"/>
      <c r="GWG1145" s="6"/>
      <c r="GWH1145" s="6"/>
      <c r="GWI1145" s="6"/>
      <c r="GWJ1145" s="6"/>
      <c r="GWK1145" s="6"/>
      <c r="GWL1145" s="6"/>
      <c r="GWM1145" s="6"/>
      <c r="GWN1145" s="6"/>
      <c r="GWO1145" s="6"/>
      <c r="GWP1145" s="6"/>
      <c r="GWQ1145" s="6"/>
      <c r="GWR1145" s="6"/>
      <c r="GWS1145" s="6"/>
      <c r="GWT1145" s="6"/>
      <c r="GWU1145" s="6"/>
      <c r="GWV1145" s="6"/>
      <c r="GWW1145" s="6"/>
      <c r="GWX1145" s="6"/>
      <c r="GWY1145" s="6"/>
      <c r="GWZ1145" s="6"/>
      <c r="GXA1145" s="6"/>
      <c r="GXB1145" s="6"/>
      <c r="GXC1145" s="6"/>
      <c r="GXD1145" s="6"/>
      <c r="GXE1145" s="6"/>
      <c r="GXF1145" s="6"/>
      <c r="GXG1145" s="6"/>
      <c r="GXH1145" s="6"/>
      <c r="GXI1145" s="6"/>
      <c r="GXJ1145" s="6"/>
      <c r="GXK1145" s="6"/>
      <c r="GXL1145" s="6"/>
      <c r="GXM1145" s="6"/>
      <c r="GXN1145" s="6"/>
      <c r="GXO1145" s="6"/>
      <c r="GXP1145" s="6"/>
      <c r="GXQ1145" s="6"/>
      <c r="GXR1145" s="6"/>
      <c r="GXS1145" s="6"/>
      <c r="GXT1145" s="6"/>
      <c r="GXU1145" s="6"/>
      <c r="GXV1145" s="6"/>
      <c r="GXW1145" s="6"/>
      <c r="GXX1145" s="6"/>
      <c r="GXY1145" s="6"/>
      <c r="GXZ1145" s="6"/>
      <c r="GYA1145" s="6"/>
      <c r="GYB1145" s="6"/>
      <c r="GYC1145" s="6"/>
      <c r="GYD1145" s="6"/>
      <c r="GYE1145" s="6"/>
      <c r="GYF1145" s="6"/>
      <c r="GYG1145" s="6"/>
      <c r="GYH1145" s="6"/>
      <c r="GYI1145" s="6"/>
      <c r="GYJ1145" s="6"/>
      <c r="GYK1145" s="6"/>
      <c r="GYL1145" s="6"/>
      <c r="GYM1145" s="6"/>
      <c r="GYN1145" s="6"/>
      <c r="GYO1145" s="6"/>
      <c r="GYP1145" s="6"/>
      <c r="GYQ1145" s="6"/>
      <c r="GYR1145" s="6"/>
      <c r="GYS1145" s="6"/>
      <c r="GYT1145" s="6"/>
      <c r="GYU1145" s="6"/>
      <c r="GYV1145" s="6"/>
      <c r="GYW1145" s="6"/>
      <c r="GYX1145" s="6"/>
      <c r="GYY1145" s="6"/>
      <c r="GYZ1145" s="6"/>
      <c r="GZA1145" s="6"/>
      <c r="GZB1145" s="6"/>
      <c r="GZC1145" s="6"/>
      <c r="GZD1145" s="6"/>
      <c r="GZE1145" s="6"/>
      <c r="GZF1145" s="6"/>
      <c r="GZG1145" s="6"/>
      <c r="GZH1145" s="6"/>
      <c r="GZI1145" s="6"/>
      <c r="GZJ1145" s="6"/>
      <c r="GZK1145" s="6"/>
      <c r="GZL1145" s="6"/>
      <c r="GZM1145" s="6"/>
      <c r="GZN1145" s="6"/>
      <c r="GZO1145" s="6"/>
      <c r="GZP1145" s="6"/>
      <c r="GZQ1145" s="6"/>
      <c r="GZR1145" s="6"/>
      <c r="GZS1145" s="6"/>
      <c r="GZT1145" s="6"/>
      <c r="GZU1145" s="6"/>
      <c r="GZV1145" s="6"/>
      <c r="GZW1145" s="6"/>
      <c r="GZX1145" s="6"/>
      <c r="GZY1145" s="6"/>
      <c r="GZZ1145" s="6"/>
      <c r="HAA1145" s="6"/>
      <c r="HAB1145" s="6"/>
      <c r="HAC1145" s="6"/>
      <c r="HAD1145" s="6"/>
      <c r="HAE1145" s="6"/>
      <c r="HAF1145" s="6"/>
      <c r="HAG1145" s="6"/>
      <c r="HAH1145" s="6"/>
      <c r="HAI1145" s="6"/>
      <c r="HAJ1145" s="6"/>
      <c r="HAK1145" s="6"/>
      <c r="HAL1145" s="6"/>
      <c r="HAM1145" s="6"/>
      <c r="HAN1145" s="6"/>
      <c r="HAO1145" s="6"/>
      <c r="HAP1145" s="6"/>
      <c r="HAQ1145" s="6"/>
      <c r="HAR1145" s="6"/>
      <c r="HAS1145" s="6"/>
      <c r="HAT1145" s="6"/>
      <c r="HAU1145" s="6"/>
      <c r="HAV1145" s="6"/>
      <c r="HAW1145" s="6"/>
      <c r="HAX1145" s="6"/>
      <c r="HAY1145" s="6"/>
      <c r="HAZ1145" s="6"/>
      <c r="HBA1145" s="6"/>
      <c r="HBB1145" s="6"/>
      <c r="HBC1145" s="6"/>
      <c r="HBD1145" s="6"/>
      <c r="HBE1145" s="6"/>
      <c r="HBF1145" s="6"/>
      <c r="HBG1145" s="6"/>
      <c r="HBH1145" s="6"/>
      <c r="HBI1145" s="6"/>
      <c r="HBJ1145" s="6"/>
      <c r="HBK1145" s="6"/>
      <c r="HBL1145" s="6"/>
      <c r="HBM1145" s="6"/>
      <c r="HBN1145" s="6"/>
      <c r="HBO1145" s="6"/>
      <c r="HBP1145" s="6"/>
      <c r="HBQ1145" s="6"/>
      <c r="HBR1145" s="6"/>
      <c r="HBS1145" s="6"/>
      <c r="HBT1145" s="6"/>
      <c r="HBU1145" s="6"/>
      <c r="HBV1145" s="6"/>
      <c r="HBW1145" s="6"/>
      <c r="HBX1145" s="6"/>
      <c r="HBY1145" s="6"/>
      <c r="HBZ1145" s="6"/>
      <c r="HCA1145" s="6"/>
      <c r="HCB1145" s="6"/>
      <c r="HCC1145" s="6"/>
      <c r="HCD1145" s="6"/>
      <c r="HCE1145" s="6"/>
      <c r="HCF1145" s="6"/>
      <c r="HCG1145" s="6"/>
      <c r="HCH1145" s="6"/>
      <c r="HCI1145" s="6"/>
      <c r="HCJ1145" s="6"/>
      <c r="HCK1145" s="6"/>
      <c r="HCL1145" s="6"/>
      <c r="HCM1145" s="6"/>
      <c r="HCN1145" s="6"/>
      <c r="HCO1145" s="6"/>
      <c r="HCP1145" s="6"/>
      <c r="HCQ1145" s="6"/>
      <c r="HCR1145" s="6"/>
      <c r="HCS1145" s="6"/>
      <c r="HCT1145" s="6"/>
      <c r="HCU1145" s="6"/>
      <c r="HCV1145" s="6"/>
      <c r="HCW1145" s="6"/>
      <c r="HCX1145" s="6"/>
      <c r="HCY1145" s="6"/>
      <c r="HCZ1145" s="6"/>
      <c r="HDA1145" s="6"/>
      <c r="HDB1145" s="6"/>
      <c r="HDC1145" s="6"/>
      <c r="HDD1145" s="6"/>
      <c r="HDE1145" s="6"/>
      <c r="HDF1145" s="6"/>
      <c r="HDG1145" s="6"/>
      <c r="HDH1145" s="6"/>
      <c r="HDI1145" s="6"/>
      <c r="HDJ1145" s="6"/>
      <c r="HDK1145" s="6"/>
      <c r="HDL1145" s="6"/>
      <c r="HDM1145" s="6"/>
      <c r="HDN1145" s="6"/>
      <c r="HDO1145" s="6"/>
      <c r="HDP1145" s="6"/>
      <c r="HDQ1145" s="6"/>
      <c r="HDR1145" s="6"/>
      <c r="HDS1145" s="6"/>
      <c r="HDT1145" s="6"/>
      <c r="HDU1145" s="6"/>
      <c r="HDV1145" s="6"/>
      <c r="HDW1145" s="6"/>
      <c r="HDX1145" s="6"/>
      <c r="HDY1145" s="6"/>
      <c r="HDZ1145" s="6"/>
      <c r="HEA1145" s="6"/>
      <c r="HEB1145" s="6"/>
      <c r="HEC1145" s="6"/>
      <c r="HED1145" s="6"/>
      <c r="HEE1145" s="6"/>
      <c r="HEF1145" s="6"/>
      <c r="HEG1145" s="6"/>
      <c r="HEH1145" s="6"/>
      <c r="HEI1145" s="6"/>
      <c r="HEJ1145" s="6"/>
      <c r="HEK1145" s="6"/>
      <c r="HEL1145" s="6"/>
      <c r="HEM1145" s="6"/>
      <c r="HEN1145" s="6"/>
      <c r="HEO1145" s="6"/>
      <c r="HEP1145" s="6"/>
      <c r="HEQ1145" s="6"/>
      <c r="HER1145" s="6"/>
      <c r="HES1145" s="6"/>
      <c r="HET1145" s="6"/>
      <c r="HEU1145" s="6"/>
      <c r="HEV1145" s="6"/>
      <c r="HEW1145" s="6"/>
      <c r="HEX1145" s="6"/>
      <c r="HEY1145" s="6"/>
      <c r="HEZ1145" s="6"/>
      <c r="HFA1145" s="6"/>
      <c r="HFB1145" s="6"/>
      <c r="HFC1145" s="6"/>
      <c r="HFD1145" s="6"/>
      <c r="HFE1145" s="6"/>
      <c r="HFF1145" s="6"/>
      <c r="HFG1145" s="6"/>
      <c r="HFH1145" s="6"/>
      <c r="HFI1145" s="6"/>
      <c r="HFJ1145" s="6"/>
      <c r="HFK1145" s="6"/>
      <c r="HFL1145" s="6"/>
      <c r="HFM1145" s="6"/>
      <c r="HFN1145" s="6"/>
      <c r="HFO1145" s="6"/>
      <c r="HFP1145" s="6"/>
      <c r="HFQ1145" s="6"/>
      <c r="HFR1145" s="6"/>
      <c r="HFS1145" s="6"/>
      <c r="HFT1145" s="6"/>
      <c r="HFU1145" s="6"/>
      <c r="HFV1145" s="6"/>
      <c r="HFW1145" s="6"/>
      <c r="HFX1145" s="6"/>
      <c r="HFY1145" s="6"/>
      <c r="HFZ1145" s="6"/>
      <c r="HGA1145" s="6"/>
      <c r="HGB1145" s="6"/>
      <c r="HGC1145" s="6"/>
      <c r="HGD1145" s="6"/>
      <c r="HGE1145" s="6"/>
      <c r="HGF1145" s="6"/>
      <c r="HGG1145" s="6"/>
      <c r="HGH1145" s="6"/>
      <c r="HGI1145" s="6"/>
      <c r="HGJ1145" s="6"/>
      <c r="HGK1145" s="6"/>
      <c r="HGL1145" s="6"/>
      <c r="HGM1145" s="6"/>
      <c r="HGN1145" s="6"/>
      <c r="HGO1145" s="6"/>
      <c r="HGP1145" s="6"/>
      <c r="HGQ1145" s="6"/>
      <c r="HGR1145" s="6"/>
      <c r="HGS1145" s="6"/>
      <c r="HGT1145" s="6"/>
      <c r="HGU1145" s="6"/>
      <c r="HGV1145" s="6"/>
      <c r="HGW1145" s="6"/>
      <c r="HGX1145" s="6"/>
      <c r="HGY1145" s="6"/>
      <c r="HGZ1145" s="6"/>
      <c r="HHA1145" s="6"/>
      <c r="HHB1145" s="6"/>
      <c r="HHC1145" s="6"/>
      <c r="HHD1145" s="6"/>
      <c r="HHE1145" s="6"/>
      <c r="HHF1145" s="6"/>
      <c r="HHG1145" s="6"/>
      <c r="HHH1145" s="6"/>
      <c r="HHI1145" s="6"/>
      <c r="HHJ1145" s="6"/>
      <c r="HHK1145" s="6"/>
      <c r="HHL1145" s="6"/>
      <c r="HHM1145" s="6"/>
      <c r="HHN1145" s="6"/>
      <c r="HHO1145" s="6"/>
      <c r="HHP1145" s="6"/>
      <c r="HHQ1145" s="6"/>
      <c r="HHR1145" s="6"/>
      <c r="HHS1145" s="6"/>
      <c r="HHT1145" s="6"/>
      <c r="HHU1145" s="6"/>
      <c r="HHV1145" s="6"/>
      <c r="HHW1145" s="6"/>
      <c r="HHX1145" s="6"/>
      <c r="HHY1145" s="6"/>
      <c r="HHZ1145" s="6"/>
      <c r="HIA1145" s="6"/>
      <c r="HIB1145" s="6"/>
      <c r="HIC1145" s="6"/>
      <c r="HID1145" s="6"/>
      <c r="HIE1145" s="6"/>
      <c r="HIF1145" s="6"/>
      <c r="HIG1145" s="6"/>
      <c r="HIH1145" s="6"/>
      <c r="HII1145" s="6"/>
      <c r="HIJ1145" s="6"/>
      <c r="HIK1145" s="6"/>
      <c r="HIL1145" s="6"/>
      <c r="HIM1145" s="6"/>
      <c r="HIN1145" s="6"/>
      <c r="HIO1145" s="6"/>
      <c r="HIP1145" s="6"/>
      <c r="HIQ1145" s="6"/>
      <c r="HIR1145" s="6"/>
      <c r="HIS1145" s="6"/>
      <c r="HIT1145" s="6"/>
      <c r="HIU1145" s="6"/>
      <c r="HIV1145" s="6"/>
      <c r="HIW1145" s="6"/>
      <c r="HIX1145" s="6"/>
      <c r="HIY1145" s="6"/>
      <c r="HIZ1145" s="6"/>
      <c r="HJA1145" s="6"/>
      <c r="HJB1145" s="6"/>
      <c r="HJC1145" s="6"/>
      <c r="HJD1145" s="6"/>
      <c r="HJE1145" s="6"/>
      <c r="HJF1145" s="6"/>
      <c r="HJG1145" s="6"/>
      <c r="HJH1145" s="6"/>
      <c r="HJI1145" s="6"/>
      <c r="HJJ1145" s="6"/>
      <c r="HJK1145" s="6"/>
      <c r="HJL1145" s="6"/>
      <c r="HJM1145" s="6"/>
      <c r="HJN1145" s="6"/>
      <c r="HJO1145" s="6"/>
      <c r="HJP1145" s="6"/>
      <c r="HJQ1145" s="6"/>
      <c r="HJR1145" s="6"/>
      <c r="HJS1145" s="6"/>
      <c r="HJT1145" s="6"/>
      <c r="HJU1145" s="6"/>
      <c r="HJV1145" s="6"/>
      <c r="HJW1145" s="6"/>
      <c r="HJX1145" s="6"/>
      <c r="HJY1145" s="6"/>
      <c r="HJZ1145" s="6"/>
      <c r="HKA1145" s="6"/>
      <c r="HKB1145" s="6"/>
      <c r="HKC1145" s="6"/>
      <c r="HKD1145" s="6"/>
      <c r="HKE1145" s="6"/>
      <c r="HKF1145" s="6"/>
      <c r="HKG1145" s="6"/>
      <c r="HKH1145" s="6"/>
      <c r="HKI1145" s="6"/>
      <c r="HKJ1145" s="6"/>
      <c r="HKK1145" s="6"/>
      <c r="HKL1145" s="6"/>
      <c r="HKM1145" s="6"/>
      <c r="HKN1145" s="6"/>
      <c r="HKO1145" s="6"/>
      <c r="HKP1145" s="6"/>
      <c r="HKQ1145" s="6"/>
      <c r="HKR1145" s="6"/>
      <c r="HKS1145" s="6"/>
      <c r="HKT1145" s="6"/>
      <c r="HKU1145" s="6"/>
      <c r="HKV1145" s="6"/>
      <c r="HKW1145" s="6"/>
      <c r="HKX1145" s="6"/>
      <c r="HKY1145" s="6"/>
      <c r="HKZ1145" s="6"/>
      <c r="HLA1145" s="6"/>
      <c r="HLB1145" s="6"/>
      <c r="HLC1145" s="6"/>
      <c r="HLD1145" s="6"/>
      <c r="HLE1145" s="6"/>
      <c r="HLF1145" s="6"/>
      <c r="HLG1145" s="6"/>
      <c r="HLH1145" s="6"/>
      <c r="HLI1145" s="6"/>
      <c r="HLJ1145" s="6"/>
      <c r="HLK1145" s="6"/>
      <c r="HLL1145" s="6"/>
      <c r="HLM1145" s="6"/>
      <c r="HLN1145" s="6"/>
      <c r="HLO1145" s="6"/>
      <c r="HLP1145" s="6"/>
      <c r="HLQ1145" s="6"/>
      <c r="HLR1145" s="6"/>
      <c r="HLS1145" s="6"/>
      <c r="HLT1145" s="6"/>
      <c r="HLU1145" s="6"/>
      <c r="HLV1145" s="6"/>
      <c r="HLW1145" s="6"/>
      <c r="HLX1145" s="6"/>
      <c r="HLY1145" s="6"/>
      <c r="HLZ1145" s="6"/>
      <c r="HMA1145" s="6"/>
      <c r="HMB1145" s="6"/>
      <c r="HMC1145" s="6"/>
      <c r="HMD1145" s="6"/>
      <c r="HME1145" s="6"/>
      <c r="HMF1145" s="6"/>
      <c r="HMG1145" s="6"/>
      <c r="HMH1145" s="6"/>
      <c r="HMI1145" s="6"/>
      <c r="HMJ1145" s="6"/>
      <c r="HMK1145" s="6"/>
      <c r="HML1145" s="6"/>
      <c r="HMM1145" s="6"/>
      <c r="HMN1145" s="6"/>
      <c r="HMO1145" s="6"/>
      <c r="HMP1145" s="6"/>
      <c r="HMQ1145" s="6"/>
      <c r="HMR1145" s="6"/>
      <c r="HMS1145" s="6"/>
      <c r="HMT1145" s="6"/>
      <c r="HMU1145" s="6"/>
      <c r="HMV1145" s="6"/>
      <c r="HMW1145" s="6"/>
      <c r="HMX1145" s="6"/>
      <c r="HMY1145" s="6"/>
      <c r="HMZ1145" s="6"/>
      <c r="HNA1145" s="6"/>
      <c r="HNB1145" s="6"/>
      <c r="HNC1145" s="6"/>
      <c r="HND1145" s="6"/>
      <c r="HNE1145" s="6"/>
      <c r="HNF1145" s="6"/>
      <c r="HNG1145" s="6"/>
      <c r="HNH1145" s="6"/>
      <c r="HNI1145" s="6"/>
      <c r="HNJ1145" s="6"/>
      <c r="HNK1145" s="6"/>
      <c r="HNL1145" s="6"/>
      <c r="HNM1145" s="6"/>
      <c r="HNN1145" s="6"/>
      <c r="HNO1145" s="6"/>
      <c r="HNP1145" s="6"/>
      <c r="HNQ1145" s="6"/>
      <c r="HNR1145" s="6"/>
      <c r="HNS1145" s="6"/>
      <c r="HNT1145" s="6"/>
      <c r="HNU1145" s="6"/>
      <c r="HNV1145" s="6"/>
      <c r="HNW1145" s="6"/>
      <c r="HNX1145" s="6"/>
      <c r="HNY1145" s="6"/>
      <c r="HNZ1145" s="6"/>
      <c r="HOA1145" s="6"/>
      <c r="HOB1145" s="6"/>
      <c r="HOC1145" s="6"/>
      <c r="HOD1145" s="6"/>
      <c r="HOE1145" s="6"/>
      <c r="HOF1145" s="6"/>
      <c r="HOG1145" s="6"/>
      <c r="HOH1145" s="6"/>
      <c r="HOI1145" s="6"/>
      <c r="HOJ1145" s="6"/>
      <c r="HOK1145" s="6"/>
      <c r="HOL1145" s="6"/>
      <c r="HOM1145" s="6"/>
      <c r="HON1145" s="6"/>
      <c r="HOO1145" s="6"/>
      <c r="HOP1145" s="6"/>
      <c r="HOQ1145" s="6"/>
      <c r="HOR1145" s="6"/>
      <c r="HOS1145" s="6"/>
      <c r="HOT1145" s="6"/>
      <c r="HOU1145" s="6"/>
      <c r="HOV1145" s="6"/>
      <c r="HOW1145" s="6"/>
      <c r="HOX1145" s="6"/>
      <c r="HOY1145" s="6"/>
      <c r="HOZ1145" s="6"/>
      <c r="HPA1145" s="6"/>
      <c r="HPB1145" s="6"/>
      <c r="HPC1145" s="6"/>
      <c r="HPD1145" s="6"/>
      <c r="HPE1145" s="6"/>
      <c r="HPF1145" s="6"/>
      <c r="HPG1145" s="6"/>
      <c r="HPH1145" s="6"/>
      <c r="HPI1145" s="6"/>
      <c r="HPJ1145" s="6"/>
      <c r="HPK1145" s="6"/>
      <c r="HPL1145" s="6"/>
      <c r="HPM1145" s="6"/>
      <c r="HPN1145" s="6"/>
      <c r="HPO1145" s="6"/>
      <c r="HPP1145" s="6"/>
      <c r="HPQ1145" s="6"/>
      <c r="HPR1145" s="6"/>
      <c r="HPS1145" s="6"/>
      <c r="HPT1145" s="6"/>
      <c r="HPU1145" s="6"/>
      <c r="HPV1145" s="6"/>
      <c r="HPW1145" s="6"/>
      <c r="HPX1145" s="6"/>
      <c r="HPY1145" s="6"/>
      <c r="HPZ1145" s="6"/>
      <c r="HQA1145" s="6"/>
      <c r="HQB1145" s="6"/>
      <c r="HQC1145" s="6"/>
      <c r="HQD1145" s="6"/>
      <c r="HQE1145" s="6"/>
      <c r="HQF1145" s="6"/>
      <c r="HQG1145" s="6"/>
      <c r="HQH1145" s="6"/>
      <c r="HQI1145" s="6"/>
      <c r="HQJ1145" s="6"/>
      <c r="HQK1145" s="6"/>
      <c r="HQL1145" s="6"/>
      <c r="HQM1145" s="6"/>
      <c r="HQN1145" s="6"/>
      <c r="HQO1145" s="6"/>
      <c r="HQP1145" s="6"/>
      <c r="HQQ1145" s="6"/>
      <c r="HQR1145" s="6"/>
      <c r="HQS1145" s="6"/>
      <c r="HQT1145" s="6"/>
      <c r="HQU1145" s="6"/>
      <c r="HQV1145" s="6"/>
      <c r="HQW1145" s="6"/>
      <c r="HQX1145" s="6"/>
      <c r="HQY1145" s="6"/>
      <c r="HQZ1145" s="6"/>
      <c r="HRA1145" s="6"/>
      <c r="HRB1145" s="6"/>
      <c r="HRC1145" s="6"/>
      <c r="HRD1145" s="6"/>
      <c r="HRE1145" s="6"/>
      <c r="HRF1145" s="6"/>
      <c r="HRG1145" s="6"/>
      <c r="HRH1145" s="6"/>
      <c r="HRI1145" s="6"/>
      <c r="HRJ1145" s="6"/>
      <c r="HRK1145" s="6"/>
      <c r="HRL1145" s="6"/>
      <c r="HRM1145" s="6"/>
      <c r="HRN1145" s="6"/>
      <c r="HRO1145" s="6"/>
      <c r="HRP1145" s="6"/>
      <c r="HRQ1145" s="6"/>
      <c r="HRR1145" s="6"/>
      <c r="HRS1145" s="6"/>
      <c r="HRT1145" s="6"/>
      <c r="HRU1145" s="6"/>
      <c r="HRV1145" s="6"/>
      <c r="HRW1145" s="6"/>
      <c r="HRX1145" s="6"/>
      <c r="HRY1145" s="6"/>
      <c r="HRZ1145" s="6"/>
      <c r="HSA1145" s="6"/>
      <c r="HSB1145" s="6"/>
      <c r="HSC1145" s="6"/>
      <c r="HSD1145" s="6"/>
      <c r="HSE1145" s="6"/>
      <c r="HSF1145" s="6"/>
      <c r="HSG1145" s="6"/>
      <c r="HSH1145" s="6"/>
      <c r="HSI1145" s="6"/>
      <c r="HSJ1145" s="6"/>
      <c r="HSK1145" s="6"/>
      <c r="HSL1145" s="6"/>
      <c r="HSM1145" s="6"/>
      <c r="HSN1145" s="6"/>
      <c r="HSO1145" s="6"/>
      <c r="HSP1145" s="6"/>
      <c r="HSQ1145" s="6"/>
      <c r="HSR1145" s="6"/>
      <c r="HSS1145" s="6"/>
      <c r="HST1145" s="6"/>
      <c r="HSU1145" s="6"/>
      <c r="HSV1145" s="6"/>
      <c r="HSW1145" s="6"/>
      <c r="HSX1145" s="6"/>
      <c r="HSY1145" s="6"/>
      <c r="HSZ1145" s="6"/>
      <c r="HTA1145" s="6"/>
      <c r="HTB1145" s="6"/>
      <c r="HTC1145" s="6"/>
      <c r="HTD1145" s="6"/>
      <c r="HTE1145" s="6"/>
      <c r="HTF1145" s="6"/>
      <c r="HTG1145" s="6"/>
      <c r="HTH1145" s="6"/>
      <c r="HTI1145" s="6"/>
      <c r="HTJ1145" s="6"/>
      <c r="HTK1145" s="6"/>
      <c r="HTL1145" s="6"/>
      <c r="HTM1145" s="6"/>
      <c r="HTN1145" s="6"/>
      <c r="HTO1145" s="6"/>
      <c r="HTP1145" s="6"/>
      <c r="HTQ1145" s="6"/>
      <c r="HTR1145" s="6"/>
      <c r="HTS1145" s="6"/>
      <c r="HTT1145" s="6"/>
      <c r="HTU1145" s="6"/>
      <c r="HTV1145" s="6"/>
      <c r="HTW1145" s="6"/>
      <c r="HTX1145" s="6"/>
      <c r="HTY1145" s="6"/>
      <c r="HTZ1145" s="6"/>
      <c r="HUA1145" s="6"/>
      <c r="HUB1145" s="6"/>
      <c r="HUC1145" s="6"/>
      <c r="HUD1145" s="6"/>
      <c r="HUE1145" s="6"/>
      <c r="HUF1145" s="6"/>
      <c r="HUG1145" s="6"/>
      <c r="HUH1145" s="6"/>
      <c r="HUI1145" s="6"/>
      <c r="HUJ1145" s="6"/>
      <c r="HUK1145" s="6"/>
      <c r="HUL1145" s="6"/>
      <c r="HUM1145" s="6"/>
      <c r="HUN1145" s="6"/>
      <c r="HUO1145" s="6"/>
      <c r="HUP1145" s="6"/>
      <c r="HUQ1145" s="6"/>
      <c r="HUR1145" s="6"/>
      <c r="HUS1145" s="6"/>
      <c r="HUT1145" s="6"/>
      <c r="HUU1145" s="6"/>
      <c r="HUV1145" s="6"/>
      <c r="HUW1145" s="6"/>
      <c r="HUX1145" s="6"/>
      <c r="HUY1145" s="6"/>
      <c r="HUZ1145" s="6"/>
      <c r="HVA1145" s="6"/>
      <c r="HVB1145" s="6"/>
      <c r="HVC1145" s="6"/>
      <c r="HVD1145" s="6"/>
      <c r="HVE1145" s="6"/>
      <c r="HVF1145" s="6"/>
      <c r="HVG1145" s="6"/>
      <c r="HVH1145" s="6"/>
      <c r="HVI1145" s="6"/>
      <c r="HVJ1145" s="6"/>
      <c r="HVK1145" s="6"/>
      <c r="HVL1145" s="6"/>
      <c r="HVM1145" s="6"/>
      <c r="HVN1145" s="6"/>
      <c r="HVO1145" s="6"/>
      <c r="HVP1145" s="6"/>
      <c r="HVQ1145" s="6"/>
      <c r="HVR1145" s="6"/>
      <c r="HVS1145" s="6"/>
      <c r="HVT1145" s="6"/>
      <c r="HVU1145" s="6"/>
      <c r="HVV1145" s="6"/>
      <c r="HVW1145" s="6"/>
      <c r="HVX1145" s="6"/>
      <c r="HVY1145" s="6"/>
      <c r="HVZ1145" s="6"/>
      <c r="HWA1145" s="6"/>
      <c r="HWB1145" s="6"/>
      <c r="HWC1145" s="6"/>
      <c r="HWD1145" s="6"/>
      <c r="HWE1145" s="6"/>
      <c r="HWF1145" s="6"/>
      <c r="HWG1145" s="6"/>
      <c r="HWH1145" s="6"/>
      <c r="HWI1145" s="6"/>
      <c r="HWJ1145" s="6"/>
      <c r="HWK1145" s="6"/>
      <c r="HWL1145" s="6"/>
      <c r="HWM1145" s="6"/>
      <c r="HWN1145" s="6"/>
      <c r="HWO1145" s="6"/>
      <c r="HWP1145" s="6"/>
      <c r="HWQ1145" s="6"/>
      <c r="HWR1145" s="6"/>
      <c r="HWS1145" s="6"/>
      <c r="HWT1145" s="6"/>
      <c r="HWU1145" s="6"/>
      <c r="HWV1145" s="6"/>
      <c r="HWW1145" s="6"/>
      <c r="HWX1145" s="6"/>
      <c r="HWY1145" s="6"/>
      <c r="HWZ1145" s="6"/>
      <c r="HXA1145" s="6"/>
      <c r="HXB1145" s="6"/>
      <c r="HXC1145" s="6"/>
      <c r="HXD1145" s="6"/>
      <c r="HXE1145" s="6"/>
      <c r="HXF1145" s="6"/>
      <c r="HXG1145" s="6"/>
      <c r="HXH1145" s="6"/>
      <c r="HXI1145" s="6"/>
      <c r="HXJ1145" s="6"/>
      <c r="HXK1145" s="6"/>
      <c r="HXL1145" s="6"/>
      <c r="HXM1145" s="6"/>
      <c r="HXN1145" s="6"/>
      <c r="HXO1145" s="6"/>
      <c r="HXP1145" s="6"/>
      <c r="HXQ1145" s="6"/>
      <c r="HXR1145" s="6"/>
      <c r="HXS1145" s="6"/>
      <c r="HXT1145" s="6"/>
      <c r="HXU1145" s="6"/>
      <c r="HXV1145" s="6"/>
      <c r="HXW1145" s="6"/>
      <c r="HXX1145" s="6"/>
      <c r="HXY1145" s="6"/>
      <c r="HXZ1145" s="6"/>
      <c r="HYA1145" s="6"/>
      <c r="HYB1145" s="6"/>
      <c r="HYC1145" s="6"/>
      <c r="HYD1145" s="6"/>
      <c r="HYE1145" s="6"/>
      <c r="HYF1145" s="6"/>
      <c r="HYG1145" s="6"/>
      <c r="HYH1145" s="6"/>
      <c r="HYI1145" s="6"/>
      <c r="HYJ1145" s="6"/>
      <c r="HYK1145" s="6"/>
      <c r="HYL1145" s="6"/>
      <c r="HYM1145" s="6"/>
      <c r="HYN1145" s="6"/>
      <c r="HYO1145" s="6"/>
      <c r="HYP1145" s="6"/>
      <c r="HYQ1145" s="6"/>
      <c r="HYR1145" s="6"/>
      <c r="HYS1145" s="6"/>
      <c r="HYT1145" s="6"/>
      <c r="HYU1145" s="6"/>
      <c r="HYV1145" s="6"/>
      <c r="HYW1145" s="6"/>
      <c r="HYX1145" s="6"/>
      <c r="HYY1145" s="6"/>
      <c r="HYZ1145" s="6"/>
      <c r="HZA1145" s="6"/>
      <c r="HZB1145" s="6"/>
      <c r="HZC1145" s="6"/>
      <c r="HZD1145" s="6"/>
      <c r="HZE1145" s="6"/>
      <c r="HZF1145" s="6"/>
      <c r="HZG1145" s="6"/>
      <c r="HZH1145" s="6"/>
      <c r="HZI1145" s="6"/>
      <c r="HZJ1145" s="6"/>
      <c r="HZK1145" s="6"/>
      <c r="HZL1145" s="6"/>
      <c r="HZM1145" s="6"/>
      <c r="HZN1145" s="6"/>
      <c r="HZO1145" s="6"/>
      <c r="HZP1145" s="6"/>
      <c r="HZQ1145" s="6"/>
      <c r="HZR1145" s="6"/>
      <c r="HZS1145" s="6"/>
      <c r="HZT1145" s="6"/>
      <c r="HZU1145" s="6"/>
      <c r="HZV1145" s="6"/>
      <c r="HZW1145" s="6"/>
      <c r="HZX1145" s="6"/>
      <c r="HZY1145" s="6"/>
      <c r="HZZ1145" s="6"/>
      <c r="IAA1145" s="6"/>
      <c r="IAB1145" s="6"/>
      <c r="IAC1145" s="6"/>
      <c r="IAD1145" s="6"/>
      <c r="IAE1145" s="6"/>
      <c r="IAF1145" s="6"/>
      <c r="IAG1145" s="6"/>
      <c r="IAH1145" s="6"/>
      <c r="IAI1145" s="6"/>
      <c r="IAJ1145" s="6"/>
      <c r="IAK1145" s="6"/>
      <c r="IAL1145" s="6"/>
      <c r="IAM1145" s="6"/>
      <c r="IAN1145" s="6"/>
      <c r="IAO1145" s="6"/>
      <c r="IAP1145" s="6"/>
      <c r="IAQ1145" s="6"/>
      <c r="IAR1145" s="6"/>
      <c r="IAS1145" s="6"/>
      <c r="IAT1145" s="6"/>
      <c r="IAU1145" s="6"/>
      <c r="IAV1145" s="6"/>
      <c r="IAW1145" s="6"/>
      <c r="IAX1145" s="6"/>
      <c r="IAY1145" s="6"/>
      <c r="IAZ1145" s="6"/>
      <c r="IBA1145" s="6"/>
      <c r="IBB1145" s="6"/>
      <c r="IBC1145" s="6"/>
      <c r="IBD1145" s="6"/>
      <c r="IBE1145" s="6"/>
      <c r="IBF1145" s="6"/>
      <c r="IBG1145" s="6"/>
      <c r="IBH1145" s="6"/>
      <c r="IBI1145" s="6"/>
      <c r="IBJ1145" s="6"/>
      <c r="IBK1145" s="6"/>
      <c r="IBL1145" s="6"/>
      <c r="IBM1145" s="6"/>
      <c r="IBN1145" s="6"/>
      <c r="IBO1145" s="6"/>
      <c r="IBP1145" s="6"/>
      <c r="IBQ1145" s="6"/>
      <c r="IBR1145" s="6"/>
      <c r="IBS1145" s="6"/>
      <c r="IBT1145" s="6"/>
      <c r="IBU1145" s="6"/>
      <c r="IBV1145" s="6"/>
      <c r="IBW1145" s="6"/>
      <c r="IBX1145" s="6"/>
      <c r="IBY1145" s="6"/>
      <c r="IBZ1145" s="6"/>
      <c r="ICA1145" s="6"/>
      <c r="ICB1145" s="6"/>
      <c r="ICC1145" s="6"/>
      <c r="ICD1145" s="6"/>
      <c r="ICE1145" s="6"/>
      <c r="ICF1145" s="6"/>
      <c r="ICG1145" s="6"/>
      <c r="ICH1145" s="6"/>
      <c r="ICI1145" s="6"/>
      <c r="ICJ1145" s="6"/>
      <c r="ICK1145" s="6"/>
      <c r="ICL1145" s="6"/>
      <c r="ICM1145" s="6"/>
      <c r="ICN1145" s="6"/>
      <c r="ICO1145" s="6"/>
      <c r="ICP1145" s="6"/>
      <c r="ICQ1145" s="6"/>
      <c r="ICR1145" s="6"/>
      <c r="ICS1145" s="6"/>
      <c r="ICT1145" s="6"/>
      <c r="ICU1145" s="6"/>
      <c r="ICV1145" s="6"/>
      <c r="ICW1145" s="6"/>
      <c r="ICX1145" s="6"/>
      <c r="ICY1145" s="6"/>
      <c r="ICZ1145" s="6"/>
      <c r="IDA1145" s="6"/>
      <c r="IDB1145" s="6"/>
      <c r="IDC1145" s="6"/>
      <c r="IDD1145" s="6"/>
      <c r="IDE1145" s="6"/>
      <c r="IDF1145" s="6"/>
      <c r="IDG1145" s="6"/>
      <c r="IDH1145" s="6"/>
      <c r="IDI1145" s="6"/>
      <c r="IDJ1145" s="6"/>
      <c r="IDK1145" s="6"/>
      <c r="IDL1145" s="6"/>
      <c r="IDM1145" s="6"/>
      <c r="IDN1145" s="6"/>
      <c r="IDO1145" s="6"/>
      <c r="IDP1145" s="6"/>
      <c r="IDQ1145" s="6"/>
      <c r="IDR1145" s="6"/>
      <c r="IDS1145" s="6"/>
      <c r="IDT1145" s="6"/>
      <c r="IDU1145" s="6"/>
      <c r="IDV1145" s="6"/>
      <c r="IDW1145" s="6"/>
      <c r="IDX1145" s="6"/>
      <c r="IDY1145" s="6"/>
      <c r="IDZ1145" s="6"/>
      <c r="IEA1145" s="6"/>
      <c r="IEB1145" s="6"/>
      <c r="IEC1145" s="6"/>
      <c r="IED1145" s="6"/>
      <c r="IEE1145" s="6"/>
      <c r="IEF1145" s="6"/>
      <c r="IEG1145" s="6"/>
      <c r="IEH1145" s="6"/>
      <c r="IEI1145" s="6"/>
      <c r="IEJ1145" s="6"/>
      <c r="IEK1145" s="6"/>
      <c r="IEL1145" s="6"/>
      <c r="IEM1145" s="6"/>
      <c r="IEN1145" s="6"/>
      <c r="IEO1145" s="6"/>
      <c r="IEP1145" s="6"/>
      <c r="IEQ1145" s="6"/>
      <c r="IER1145" s="6"/>
      <c r="IES1145" s="6"/>
      <c r="IET1145" s="6"/>
      <c r="IEU1145" s="6"/>
      <c r="IEV1145" s="6"/>
      <c r="IEW1145" s="6"/>
      <c r="IEX1145" s="6"/>
      <c r="IEY1145" s="6"/>
      <c r="IEZ1145" s="6"/>
      <c r="IFA1145" s="6"/>
      <c r="IFB1145" s="6"/>
      <c r="IFC1145" s="6"/>
      <c r="IFD1145" s="6"/>
      <c r="IFE1145" s="6"/>
      <c r="IFF1145" s="6"/>
      <c r="IFG1145" s="6"/>
      <c r="IFH1145" s="6"/>
      <c r="IFI1145" s="6"/>
      <c r="IFJ1145" s="6"/>
      <c r="IFK1145" s="6"/>
      <c r="IFL1145" s="6"/>
      <c r="IFM1145" s="6"/>
      <c r="IFN1145" s="6"/>
      <c r="IFO1145" s="6"/>
      <c r="IFP1145" s="6"/>
      <c r="IFQ1145" s="6"/>
      <c r="IFR1145" s="6"/>
      <c r="IFS1145" s="6"/>
      <c r="IFT1145" s="6"/>
      <c r="IFU1145" s="6"/>
      <c r="IFV1145" s="6"/>
      <c r="IFW1145" s="6"/>
      <c r="IFX1145" s="6"/>
      <c r="IFY1145" s="6"/>
      <c r="IFZ1145" s="6"/>
      <c r="IGA1145" s="6"/>
      <c r="IGB1145" s="6"/>
      <c r="IGC1145" s="6"/>
      <c r="IGD1145" s="6"/>
      <c r="IGE1145" s="6"/>
      <c r="IGF1145" s="6"/>
      <c r="IGG1145" s="6"/>
      <c r="IGH1145" s="6"/>
      <c r="IGI1145" s="6"/>
      <c r="IGJ1145" s="6"/>
      <c r="IGK1145" s="6"/>
      <c r="IGL1145" s="6"/>
      <c r="IGM1145" s="6"/>
      <c r="IGN1145" s="6"/>
      <c r="IGO1145" s="6"/>
      <c r="IGP1145" s="6"/>
      <c r="IGQ1145" s="6"/>
      <c r="IGR1145" s="6"/>
      <c r="IGS1145" s="6"/>
      <c r="IGT1145" s="6"/>
      <c r="IGU1145" s="6"/>
      <c r="IGV1145" s="6"/>
      <c r="IGW1145" s="6"/>
      <c r="IGX1145" s="6"/>
      <c r="IGY1145" s="6"/>
      <c r="IGZ1145" s="6"/>
      <c r="IHA1145" s="6"/>
      <c r="IHB1145" s="6"/>
      <c r="IHC1145" s="6"/>
      <c r="IHD1145" s="6"/>
      <c r="IHE1145" s="6"/>
      <c r="IHF1145" s="6"/>
      <c r="IHG1145" s="6"/>
      <c r="IHH1145" s="6"/>
      <c r="IHI1145" s="6"/>
      <c r="IHJ1145" s="6"/>
      <c r="IHK1145" s="6"/>
      <c r="IHL1145" s="6"/>
      <c r="IHM1145" s="6"/>
      <c r="IHN1145" s="6"/>
      <c r="IHO1145" s="6"/>
      <c r="IHP1145" s="6"/>
      <c r="IHQ1145" s="6"/>
      <c r="IHR1145" s="6"/>
      <c r="IHS1145" s="6"/>
      <c r="IHT1145" s="6"/>
      <c r="IHU1145" s="6"/>
      <c r="IHV1145" s="6"/>
      <c r="IHW1145" s="6"/>
      <c r="IHX1145" s="6"/>
      <c r="IHY1145" s="6"/>
      <c r="IHZ1145" s="6"/>
      <c r="IIA1145" s="6"/>
      <c r="IIB1145" s="6"/>
      <c r="IIC1145" s="6"/>
      <c r="IID1145" s="6"/>
      <c r="IIE1145" s="6"/>
      <c r="IIF1145" s="6"/>
      <c r="IIG1145" s="6"/>
      <c r="IIH1145" s="6"/>
      <c r="III1145" s="6"/>
      <c r="IIJ1145" s="6"/>
      <c r="IIK1145" s="6"/>
      <c r="IIL1145" s="6"/>
      <c r="IIM1145" s="6"/>
      <c r="IIN1145" s="6"/>
      <c r="IIO1145" s="6"/>
      <c r="IIP1145" s="6"/>
      <c r="IIQ1145" s="6"/>
      <c r="IIR1145" s="6"/>
      <c r="IIS1145" s="6"/>
      <c r="IIT1145" s="6"/>
      <c r="IIU1145" s="6"/>
      <c r="IIV1145" s="6"/>
      <c r="IIW1145" s="6"/>
      <c r="IIX1145" s="6"/>
      <c r="IIY1145" s="6"/>
      <c r="IIZ1145" s="6"/>
      <c r="IJA1145" s="6"/>
      <c r="IJB1145" s="6"/>
      <c r="IJC1145" s="6"/>
      <c r="IJD1145" s="6"/>
      <c r="IJE1145" s="6"/>
      <c r="IJF1145" s="6"/>
      <c r="IJG1145" s="6"/>
      <c r="IJH1145" s="6"/>
      <c r="IJI1145" s="6"/>
      <c r="IJJ1145" s="6"/>
      <c r="IJK1145" s="6"/>
      <c r="IJL1145" s="6"/>
      <c r="IJM1145" s="6"/>
      <c r="IJN1145" s="6"/>
      <c r="IJO1145" s="6"/>
      <c r="IJP1145" s="6"/>
      <c r="IJQ1145" s="6"/>
      <c r="IJR1145" s="6"/>
      <c r="IJS1145" s="6"/>
      <c r="IJT1145" s="6"/>
      <c r="IJU1145" s="6"/>
      <c r="IJV1145" s="6"/>
      <c r="IJW1145" s="6"/>
      <c r="IJX1145" s="6"/>
      <c r="IJY1145" s="6"/>
      <c r="IJZ1145" s="6"/>
      <c r="IKA1145" s="6"/>
      <c r="IKB1145" s="6"/>
      <c r="IKC1145" s="6"/>
      <c r="IKD1145" s="6"/>
      <c r="IKE1145" s="6"/>
      <c r="IKF1145" s="6"/>
      <c r="IKG1145" s="6"/>
      <c r="IKH1145" s="6"/>
      <c r="IKI1145" s="6"/>
      <c r="IKJ1145" s="6"/>
      <c r="IKK1145" s="6"/>
      <c r="IKL1145" s="6"/>
      <c r="IKM1145" s="6"/>
      <c r="IKN1145" s="6"/>
      <c r="IKO1145" s="6"/>
      <c r="IKP1145" s="6"/>
      <c r="IKQ1145" s="6"/>
      <c r="IKR1145" s="6"/>
      <c r="IKS1145" s="6"/>
      <c r="IKT1145" s="6"/>
      <c r="IKU1145" s="6"/>
      <c r="IKV1145" s="6"/>
      <c r="IKW1145" s="6"/>
      <c r="IKX1145" s="6"/>
      <c r="IKY1145" s="6"/>
      <c r="IKZ1145" s="6"/>
      <c r="ILA1145" s="6"/>
      <c r="ILB1145" s="6"/>
      <c r="ILC1145" s="6"/>
      <c r="ILD1145" s="6"/>
      <c r="ILE1145" s="6"/>
      <c r="ILF1145" s="6"/>
      <c r="ILG1145" s="6"/>
      <c r="ILH1145" s="6"/>
      <c r="ILI1145" s="6"/>
      <c r="ILJ1145" s="6"/>
      <c r="ILK1145" s="6"/>
      <c r="ILL1145" s="6"/>
      <c r="ILM1145" s="6"/>
      <c r="ILN1145" s="6"/>
      <c r="ILO1145" s="6"/>
      <c r="ILP1145" s="6"/>
      <c r="ILQ1145" s="6"/>
      <c r="ILR1145" s="6"/>
      <c r="ILS1145" s="6"/>
      <c r="ILT1145" s="6"/>
      <c r="ILU1145" s="6"/>
      <c r="ILV1145" s="6"/>
      <c r="ILW1145" s="6"/>
      <c r="ILX1145" s="6"/>
      <c r="ILY1145" s="6"/>
      <c r="ILZ1145" s="6"/>
      <c r="IMA1145" s="6"/>
      <c r="IMB1145" s="6"/>
      <c r="IMC1145" s="6"/>
      <c r="IMD1145" s="6"/>
      <c r="IME1145" s="6"/>
      <c r="IMF1145" s="6"/>
      <c r="IMG1145" s="6"/>
      <c r="IMH1145" s="6"/>
      <c r="IMI1145" s="6"/>
      <c r="IMJ1145" s="6"/>
      <c r="IMK1145" s="6"/>
      <c r="IML1145" s="6"/>
      <c r="IMM1145" s="6"/>
      <c r="IMN1145" s="6"/>
      <c r="IMO1145" s="6"/>
      <c r="IMP1145" s="6"/>
      <c r="IMQ1145" s="6"/>
      <c r="IMR1145" s="6"/>
      <c r="IMS1145" s="6"/>
      <c r="IMT1145" s="6"/>
      <c r="IMU1145" s="6"/>
      <c r="IMV1145" s="6"/>
      <c r="IMW1145" s="6"/>
      <c r="IMX1145" s="6"/>
      <c r="IMY1145" s="6"/>
      <c r="IMZ1145" s="6"/>
      <c r="INA1145" s="6"/>
      <c r="INB1145" s="6"/>
      <c r="INC1145" s="6"/>
      <c r="IND1145" s="6"/>
      <c r="INE1145" s="6"/>
      <c r="INF1145" s="6"/>
      <c r="ING1145" s="6"/>
      <c r="INH1145" s="6"/>
      <c r="INI1145" s="6"/>
      <c r="INJ1145" s="6"/>
      <c r="INK1145" s="6"/>
      <c r="INL1145" s="6"/>
      <c r="INM1145" s="6"/>
      <c r="INN1145" s="6"/>
      <c r="INO1145" s="6"/>
      <c r="INP1145" s="6"/>
      <c r="INQ1145" s="6"/>
      <c r="INR1145" s="6"/>
      <c r="INS1145" s="6"/>
      <c r="INT1145" s="6"/>
      <c r="INU1145" s="6"/>
      <c r="INV1145" s="6"/>
      <c r="INW1145" s="6"/>
      <c r="INX1145" s="6"/>
      <c r="INY1145" s="6"/>
      <c r="INZ1145" s="6"/>
      <c r="IOA1145" s="6"/>
      <c r="IOB1145" s="6"/>
      <c r="IOC1145" s="6"/>
      <c r="IOD1145" s="6"/>
      <c r="IOE1145" s="6"/>
      <c r="IOF1145" s="6"/>
      <c r="IOG1145" s="6"/>
      <c r="IOH1145" s="6"/>
      <c r="IOI1145" s="6"/>
      <c r="IOJ1145" s="6"/>
      <c r="IOK1145" s="6"/>
      <c r="IOL1145" s="6"/>
      <c r="IOM1145" s="6"/>
      <c r="ION1145" s="6"/>
      <c r="IOO1145" s="6"/>
      <c r="IOP1145" s="6"/>
      <c r="IOQ1145" s="6"/>
      <c r="IOR1145" s="6"/>
      <c r="IOS1145" s="6"/>
      <c r="IOT1145" s="6"/>
      <c r="IOU1145" s="6"/>
      <c r="IOV1145" s="6"/>
      <c r="IOW1145" s="6"/>
      <c r="IOX1145" s="6"/>
      <c r="IOY1145" s="6"/>
      <c r="IOZ1145" s="6"/>
      <c r="IPA1145" s="6"/>
      <c r="IPB1145" s="6"/>
      <c r="IPC1145" s="6"/>
      <c r="IPD1145" s="6"/>
      <c r="IPE1145" s="6"/>
      <c r="IPF1145" s="6"/>
      <c r="IPG1145" s="6"/>
      <c r="IPH1145" s="6"/>
      <c r="IPI1145" s="6"/>
      <c r="IPJ1145" s="6"/>
      <c r="IPK1145" s="6"/>
      <c r="IPL1145" s="6"/>
      <c r="IPM1145" s="6"/>
      <c r="IPN1145" s="6"/>
      <c r="IPO1145" s="6"/>
      <c r="IPP1145" s="6"/>
      <c r="IPQ1145" s="6"/>
      <c r="IPR1145" s="6"/>
      <c r="IPS1145" s="6"/>
      <c r="IPT1145" s="6"/>
      <c r="IPU1145" s="6"/>
      <c r="IPV1145" s="6"/>
      <c r="IPW1145" s="6"/>
      <c r="IPX1145" s="6"/>
      <c r="IPY1145" s="6"/>
      <c r="IPZ1145" s="6"/>
      <c r="IQA1145" s="6"/>
      <c r="IQB1145" s="6"/>
      <c r="IQC1145" s="6"/>
      <c r="IQD1145" s="6"/>
      <c r="IQE1145" s="6"/>
      <c r="IQF1145" s="6"/>
      <c r="IQG1145" s="6"/>
      <c r="IQH1145" s="6"/>
      <c r="IQI1145" s="6"/>
      <c r="IQJ1145" s="6"/>
      <c r="IQK1145" s="6"/>
      <c r="IQL1145" s="6"/>
      <c r="IQM1145" s="6"/>
      <c r="IQN1145" s="6"/>
      <c r="IQO1145" s="6"/>
      <c r="IQP1145" s="6"/>
      <c r="IQQ1145" s="6"/>
      <c r="IQR1145" s="6"/>
      <c r="IQS1145" s="6"/>
      <c r="IQT1145" s="6"/>
      <c r="IQU1145" s="6"/>
      <c r="IQV1145" s="6"/>
      <c r="IQW1145" s="6"/>
      <c r="IQX1145" s="6"/>
      <c r="IQY1145" s="6"/>
      <c r="IQZ1145" s="6"/>
      <c r="IRA1145" s="6"/>
      <c r="IRB1145" s="6"/>
      <c r="IRC1145" s="6"/>
      <c r="IRD1145" s="6"/>
      <c r="IRE1145" s="6"/>
      <c r="IRF1145" s="6"/>
      <c r="IRG1145" s="6"/>
      <c r="IRH1145" s="6"/>
      <c r="IRI1145" s="6"/>
      <c r="IRJ1145" s="6"/>
      <c r="IRK1145" s="6"/>
      <c r="IRL1145" s="6"/>
      <c r="IRM1145" s="6"/>
      <c r="IRN1145" s="6"/>
      <c r="IRO1145" s="6"/>
      <c r="IRP1145" s="6"/>
      <c r="IRQ1145" s="6"/>
      <c r="IRR1145" s="6"/>
      <c r="IRS1145" s="6"/>
      <c r="IRT1145" s="6"/>
      <c r="IRU1145" s="6"/>
      <c r="IRV1145" s="6"/>
      <c r="IRW1145" s="6"/>
      <c r="IRX1145" s="6"/>
      <c r="IRY1145" s="6"/>
      <c r="IRZ1145" s="6"/>
      <c r="ISA1145" s="6"/>
      <c r="ISB1145" s="6"/>
      <c r="ISC1145" s="6"/>
      <c r="ISD1145" s="6"/>
      <c r="ISE1145" s="6"/>
      <c r="ISF1145" s="6"/>
      <c r="ISG1145" s="6"/>
      <c r="ISH1145" s="6"/>
      <c r="ISI1145" s="6"/>
      <c r="ISJ1145" s="6"/>
      <c r="ISK1145" s="6"/>
      <c r="ISL1145" s="6"/>
      <c r="ISM1145" s="6"/>
      <c r="ISN1145" s="6"/>
      <c r="ISO1145" s="6"/>
      <c r="ISP1145" s="6"/>
      <c r="ISQ1145" s="6"/>
      <c r="ISR1145" s="6"/>
      <c r="ISS1145" s="6"/>
      <c r="IST1145" s="6"/>
      <c r="ISU1145" s="6"/>
      <c r="ISV1145" s="6"/>
      <c r="ISW1145" s="6"/>
      <c r="ISX1145" s="6"/>
      <c r="ISY1145" s="6"/>
      <c r="ISZ1145" s="6"/>
      <c r="ITA1145" s="6"/>
      <c r="ITB1145" s="6"/>
      <c r="ITC1145" s="6"/>
      <c r="ITD1145" s="6"/>
      <c r="ITE1145" s="6"/>
      <c r="ITF1145" s="6"/>
      <c r="ITG1145" s="6"/>
      <c r="ITH1145" s="6"/>
      <c r="ITI1145" s="6"/>
      <c r="ITJ1145" s="6"/>
      <c r="ITK1145" s="6"/>
      <c r="ITL1145" s="6"/>
      <c r="ITM1145" s="6"/>
      <c r="ITN1145" s="6"/>
      <c r="ITO1145" s="6"/>
      <c r="ITP1145" s="6"/>
      <c r="ITQ1145" s="6"/>
      <c r="ITR1145" s="6"/>
      <c r="ITS1145" s="6"/>
      <c r="ITT1145" s="6"/>
      <c r="ITU1145" s="6"/>
      <c r="ITV1145" s="6"/>
      <c r="ITW1145" s="6"/>
      <c r="ITX1145" s="6"/>
      <c r="ITY1145" s="6"/>
      <c r="ITZ1145" s="6"/>
      <c r="IUA1145" s="6"/>
      <c r="IUB1145" s="6"/>
      <c r="IUC1145" s="6"/>
      <c r="IUD1145" s="6"/>
      <c r="IUE1145" s="6"/>
      <c r="IUF1145" s="6"/>
      <c r="IUG1145" s="6"/>
      <c r="IUH1145" s="6"/>
      <c r="IUI1145" s="6"/>
      <c r="IUJ1145" s="6"/>
      <c r="IUK1145" s="6"/>
      <c r="IUL1145" s="6"/>
      <c r="IUM1145" s="6"/>
      <c r="IUN1145" s="6"/>
      <c r="IUO1145" s="6"/>
      <c r="IUP1145" s="6"/>
      <c r="IUQ1145" s="6"/>
      <c r="IUR1145" s="6"/>
      <c r="IUS1145" s="6"/>
      <c r="IUT1145" s="6"/>
      <c r="IUU1145" s="6"/>
      <c r="IUV1145" s="6"/>
      <c r="IUW1145" s="6"/>
      <c r="IUX1145" s="6"/>
      <c r="IUY1145" s="6"/>
      <c r="IUZ1145" s="6"/>
      <c r="IVA1145" s="6"/>
      <c r="IVB1145" s="6"/>
      <c r="IVC1145" s="6"/>
      <c r="IVD1145" s="6"/>
      <c r="IVE1145" s="6"/>
      <c r="IVF1145" s="6"/>
      <c r="IVG1145" s="6"/>
      <c r="IVH1145" s="6"/>
      <c r="IVI1145" s="6"/>
      <c r="IVJ1145" s="6"/>
      <c r="IVK1145" s="6"/>
      <c r="IVL1145" s="6"/>
      <c r="IVM1145" s="6"/>
      <c r="IVN1145" s="6"/>
      <c r="IVO1145" s="6"/>
      <c r="IVP1145" s="6"/>
      <c r="IVQ1145" s="6"/>
      <c r="IVR1145" s="6"/>
      <c r="IVS1145" s="6"/>
      <c r="IVT1145" s="6"/>
      <c r="IVU1145" s="6"/>
      <c r="IVV1145" s="6"/>
      <c r="IVW1145" s="6"/>
      <c r="IVX1145" s="6"/>
      <c r="IVY1145" s="6"/>
      <c r="IVZ1145" s="6"/>
      <c r="IWA1145" s="6"/>
      <c r="IWB1145" s="6"/>
      <c r="IWC1145" s="6"/>
      <c r="IWD1145" s="6"/>
      <c r="IWE1145" s="6"/>
      <c r="IWF1145" s="6"/>
      <c r="IWG1145" s="6"/>
      <c r="IWH1145" s="6"/>
      <c r="IWI1145" s="6"/>
      <c r="IWJ1145" s="6"/>
      <c r="IWK1145" s="6"/>
      <c r="IWL1145" s="6"/>
      <c r="IWM1145" s="6"/>
      <c r="IWN1145" s="6"/>
      <c r="IWO1145" s="6"/>
      <c r="IWP1145" s="6"/>
      <c r="IWQ1145" s="6"/>
      <c r="IWR1145" s="6"/>
      <c r="IWS1145" s="6"/>
      <c r="IWT1145" s="6"/>
      <c r="IWU1145" s="6"/>
      <c r="IWV1145" s="6"/>
      <c r="IWW1145" s="6"/>
      <c r="IWX1145" s="6"/>
      <c r="IWY1145" s="6"/>
      <c r="IWZ1145" s="6"/>
      <c r="IXA1145" s="6"/>
      <c r="IXB1145" s="6"/>
      <c r="IXC1145" s="6"/>
      <c r="IXD1145" s="6"/>
      <c r="IXE1145" s="6"/>
      <c r="IXF1145" s="6"/>
      <c r="IXG1145" s="6"/>
      <c r="IXH1145" s="6"/>
      <c r="IXI1145" s="6"/>
      <c r="IXJ1145" s="6"/>
      <c r="IXK1145" s="6"/>
      <c r="IXL1145" s="6"/>
      <c r="IXM1145" s="6"/>
      <c r="IXN1145" s="6"/>
      <c r="IXO1145" s="6"/>
      <c r="IXP1145" s="6"/>
      <c r="IXQ1145" s="6"/>
      <c r="IXR1145" s="6"/>
      <c r="IXS1145" s="6"/>
      <c r="IXT1145" s="6"/>
      <c r="IXU1145" s="6"/>
      <c r="IXV1145" s="6"/>
      <c r="IXW1145" s="6"/>
      <c r="IXX1145" s="6"/>
      <c r="IXY1145" s="6"/>
      <c r="IXZ1145" s="6"/>
      <c r="IYA1145" s="6"/>
      <c r="IYB1145" s="6"/>
      <c r="IYC1145" s="6"/>
      <c r="IYD1145" s="6"/>
      <c r="IYE1145" s="6"/>
      <c r="IYF1145" s="6"/>
      <c r="IYG1145" s="6"/>
      <c r="IYH1145" s="6"/>
      <c r="IYI1145" s="6"/>
      <c r="IYJ1145" s="6"/>
      <c r="IYK1145" s="6"/>
      <c r="IYL1145" s="6"/>
      <c r="IYM1145" s="6"/>
      <c r="IYN1145" s="6"/>
      <c r="IYO1145" s="6"/>
      <c r="IYP1145" s="6"/>
      <c r="IYQ1145" s="6"/>
      <c r="IYR1145" s="6"/>
      <c r="IYS1145" s="6"/>
      <c r="IYT1145" s="6"/>
      <c r="IYU1145" s="6"/>
      <c r="IYV1145" s="6"/>
      <c r="IYW1145" s="6"/>
      <c r="IYX1145" s="6"/>
      <c r="IYY1145" s="6"/>
      <c r="IYZ1145" s="6"/>
      <c r="IZA1145" s="6"/>
      <c r="IZB1145" s="6"/>
      <c r="IZC1145" s="6"/>
      <c r="IZD1145" s="6"/>
      <c r="IZE1145" s="6"/>
      <c r="IZF1145" s="6"/>
      <c r="IZG1145" s="6"/>
      <c r="IZH1145" s="6"/>
      <c r="IZI1145" s="6"/>
      <c r="IZJ1145" s="6"/>
      <c r="IZK1145" s="6"/>
      <c r="IZL1145" s="6"/>
      <c r="IZM1145" s="6"/>
      <c r="IZN1145" s="6"/>
      <c r="IZO1145" s="6"/>
      <c r="IZP1145" s="6"/>
      <c r="IZQ1145" s="6"/>
      <c r="IZR1145" s="6"/>
      <c r="IZS1145" s="6"/>
      <c r="IZT1145" s="6"/>
      <c r="IZU1145" s="6"/>
      <c r="IZV1145" s="6"/>
      <c r="IZW1145" s="6"/>
      <c r="IZX1145" s="6"/>
      <c r="IZY1145" s="6"/>
      <c r="IZZ1145" s="6"/>
      <c r="JAA1145" s="6"/>
      <c r="JAB1145" s="6"/>
      <c r="JAC1145" s="6"/>
      <c r="JAD1145" s="6"/>
      <c r="JAE1145" s="6"/>
      <c r="JAF1145" s="6"/>
      <c r="JAG1145" s="6"/>
      <c r="JAH1145" s="6"/>
      <c r="JAI1145" s="6"/>
      <c r="JAJ1145" s="6"/>
      <c r="JAK1145" s="6"/>
      <c r="JAL1145" s="6"/>
      <c r="JAM1145" s="6"/>
      <c r="JAN1145" s="6"/>
      <c r="JAO1145" s="6"/>
      <c r="JAP1145" s="6"/>
      <c r="JAQ1145" s="6"/>
      <c r="JAR1145" s="6"/>
      <c r="JAS1145" s="6"/>
      <c r="JAT1145" s="6"/>
      <c r="JAU1145" s="6"/>
      <c r="JAV1145" s="6"/>
      <c r="JAW1145" s="6"/>
      <c r="JAX1145" s="6"/>
      <c r="JAY1145" s="6"/>
      <c r="JAZ1145" s="6"/>
      <c r="JBA1145" s="6"/>
      <c r="JBB1145" s="6"/>
      <c r="JBC1145" s="6"/>
      <c r="JBD1145" s="6"/>
      <c r="JBE1145" s="6"/>
      <c r="JBF1145" s="6"/>
      <c r="JBG1145" s="6"/>
      <c r="JBH1145" s="6"/>
      <c r="JBI1145" s="6"/>
      <c r="JBJ1145" s="6"/>
      <c r="JBK1145" s="6"/>
      <c r="JBL1145" s="6"/>
      <c r="JBM1145" s="6"/>
      <c r="JBN1145" s="6"/>
      <c r="JBO1145" s="6"/>
      <c r="JBP1145" s="6"/>
      <c r="JBQ1145" s="6"/>
      <c r="JBR1145" s="6"/>
      <c r="JBS1145" s="6"/>
      <c r="JBT1145" s="6"/>
      <c r="JBU1145" s="6"/>
      <c r="JBV1145" s="6"/>
      <c r="JBW1145" s="6"/>
      <c r="JBX1145" s="6"/>
      <c r="JBY1145" s="6"/>
      <c r="JBZ1145" s="6"/>
      <c r="JCA1145" s="6"/>
      <c r="JCB1145" s="6"/>
      <c r="JCC1145" s="6"/>
      <c r="JCD1145" s="6"/>
      <c r="JCE1145" s="6"/>
      <c r="JCF1145" s="6"/>
      <c r="JCG1145" s="6"/>
      <c r="JCH1145" s="6"/>
      <c r="JCI1145" s="6"/>
      <c r="JCJ1145" s="6"/>
      <c r="JCK1145" s="6"/>
      <c r="JCL1145" s="6"/>
      <c r="JCM1145" s="6"/>
      <c r="JCN1145" s="6"/>
      <c r="JCO1145" s="6"/>
      <c r="JCP1145" s="6"/>
      <c r="JCQ1145" s="6"/>
      <c r="JCR1145" s="6"/>
      <c r="JCS1145" s="6"/>
      <c r="JCT1145" s="6"/>
      <c r="JCU1145" s="6"/>
      <c r="JCV1145" s="6"/>
      <c r="JCW1145" s="6"/>
      <c r="JCX1145" s="6"/>
      <c r="JCY1145" s="6"/>
      <c r="JCZ1145" s="6"/>
      <c r="JDA1145" s="6"/>
      <c r="JDB1145" s="6"/>
      <c r="JDC1145" s="6"/>
      <c r="JDD1145" s="6"/>
      <c r="JDE1145" s="6"/>
      <c r="JDF1145" s="6"/>
      <c r="JDG1145" s="6"/>
      <c r="JDH1145" s="6"/>
      <c r="JDI1145" s="6"/>
      <c r="JDJ1145" s="6"/>
      <c r="JDK1145" s="6"/>
      <c r="JDL1145" s="6"/>
      <c r="JDM1145" s="6"/>
      <c r="JDN1145" s="6"/>
      <c r="JDO1145" s="6"/>
      <c r="JDP1145" s="6"/>
      <c r="JDQ1145" s="6"/>
      <c r="JDR1145" s="6"/>
      <c r="JDS1145" s="6"/>
      <c r="JDT1145" s="6"/>
      <c r="JDU1145" s="6"/>
      <c r="JDV1145" s="6"/>
      <c r="JDW1145" s="6"/>
      <c r="JDX1145" s="6"/>
      <c r="JDY1145" s="6"/>
      <c r="JDZ1145" s="6"/>
      <c r="JEA1145" s="6"/>
      <c r="JEB1145" s="6"/>
      <c r="JEC1145" s="6"/>
      <c r="JED1145" s="6"/>
      <c r="JEE1145" s="6"/>
      <c r="JEF1145" s="6"/>
      <c r="JEG1145" s="6"/>
      <c r="JEH1145" s="6"/>
      <c r="JEI1145" s="6"/>
      <c r="JEJ1145" s="6"/>
      <c r="JEK1145" s="6"/>
      <c r="JEL1145" s="6"/>
      <c r="JEM1145" s="6"/>
      <c r="JEN1145" s="6"/>
      <c r="JEO1145" s="6"/>
      <c r="JEP1145" s="6"/>
      <c r="JEQ1145" s="6"/>
      <c r="JER1145" s="6"/>
      <c r="JES1145" s="6"/>
      <c r="JET1145" s="6"/>
      <c r="JEU1145" s="6"/>
      <c r="JEV1145" s="6"/>
      <c r="JEW1145" s="6"/>
      <c r="JEX1145" s="6"/>
      <c r="JEY1145" s="6"/>
      <c r="JEZ1145" s="6"/>
      <c r="JFA1145" s="6"/>
      <c r="JFB1145" s="6"/>
      <c r="JFC1145" s="6"/>
      <c r="JFD1145" s="6"/>
      <c r="JFE1145" s="6"/>
      <c r="JFF1145" s="6"/>
      <c r="JFG1145" s="6"/>
      <c r="JFH1145" s="6"/>
      <c r="JFI1145" s="6"/>
      <c r="JFJ1145" s="6"/>
      <c r="JFK1145" s="6"/>
      <c r="JFL1145" s="6"/>
      <c r="JFM1145" s="6"/>
      <c r="JFN1145" s="6"/>
      <c r="JFO1145" s="6"/>
      <c r="JFP1145" s="6"/>
      <c r="JFQ1145" s="6"/>
      <c r="JFR1145" s="6"/>
      <c r="JFS1145" s="6"/>
      <c r="JFT1145" s="6"/>
      <c r="JFU1145" s="6"/>
      <c r="JFV1145" s="6"/>
      <c r="JFW1145" s="6"/>
      <c r="JFX1145" s="6"/>
      <c r="JFY1145" s="6"/>
      <c r="JFZ1145" s="6"/>
      <c r="JGA1145" s="6"/>
      <c r="JGB1145" s="6"/>
      <c r="JGC1145" s="6"/>
      <c r="JGD1145" s="6"/>
      <c r="JGE1145" s="6"/>
      <c r="JGF1145" s="6"/>
      <c r="JGG1145" s="6"/>
      <c r="JGH1145" s="6"/>
      <c r="JGI1145" s="6"/>
      <c r="JGJ1145" s="6"/>
      <c r="JGK1145" s="6"/>
      <c r="JGL1145" s="6"/>
      <c r="JGM1145" s="6"/>
      <c r="JGN1145" s="6"/>
      <c r="JGO1145" s="6"/>
      <c r="JGP1145" s="6"/>
      <c r="JGQ1145" s="6"/>
      <c r="JGR1145" s="6"/>
      <c r="JGS1145" s="6"/>
      <c r="JGT1145" s="6"/>
      <c r="JGU1145" s="6"/>
      <c r="JGV1145" s="6"/>
      <c r="JGW1145" s="6"/>
      <c r="JGX1145" s="6"/>
      <c r="JGY1145" s="6"/>
      <c r="JGZ1145" s="6"/>
      <c r="JHA1145" s="6"/>
      <c r="JHB1145" s="6"/>
      <c r="JHC1145" s="6"/>
      <c r="JHD1145" s="6"/>
      <c r="JHE1145" s="6"/>
      <c r="JHF1145" s="6"/>
      <c r="JHG1145" s="6"/>
      <c r="JHH1145" s="6"/>
      <c r="JHI1145" s="6"/>
      <c r="JHJ1145" s="6"/>
      <c r="JHK1145" s="6"/>
      <c r="JHL1145" s="6"/>
      <c r="JHM1145" s="6"/>
      <c r="JHN1145" s="6"/>
      <c r="JHO1145" s="6"/>
      <c r="JHP1145" s="6"/>
      <c r="JHQ1145" s="6"/>
      <c r="JHR1145" s="6"/>
      <c r="JHS1145" s="6"/>
      <c r="JHT1145" s="6"/>
      <c r="JHU1145" s="6"/>
      <c r="JHV1145" s="6"/>
      <c r="JHW1145" s="6"/>
      <c r="JHX1145" s="6"/>
      <c r="JHY1145" s="6"/>
      <c r="JHZ1145" s="6"/>
      <c r="JIA1145" s="6"/>
      <c r="JIB1145" s="6"/>
      <c r="JIC1145" s="6"/>
      <c r="JID1145" s="6"/>
      <c r="JIE1145" s="6"/>
      <c r="JIF1145" s="6"/>
      <c r="JIG1145" s="6"/>
      <c r="JIH1145" s="6"/>
      <c r="JII1145" s="6"/>
      <c r="JIJ1145" s="6"/>
      <c r="JIK1145" s="6"/>
      <c r="JIL1145" s="6"/>
      <c r="JIM1145" s="6"/>
      <c r="JIN1145" s="6"/>
      <c r="JIO1145" s="6"/>
      <c r="JIP1145" s="6"/>
      <c r="JIQ1145" s="6"/>
      <c r="JIR1145" s="6"/>
      <c r="JIS1145" s="6"/>
      <c r="JIT1145" s="6"/>
      <c r="JIU1145" s="6"/>
      <c r="JIV1145" s="6"/>
      <c r="JIW1145" s="6"/>
      <c r="JIX1145" s="6"/>
      <c r="JIY1145" s="6"/>
      <c r="JIZ1145" s="6"/>
      <c r="JJA1145" s="6"/>
      <c r="JJB1145" s="6"/>
      <c r="JJC1145" s="6"/>
      <c r="JJD1145" s="6"/>
      <c r="JJE1145" s="6"/>
      <c r="JJF1145" s="6"/>
      <c r="JJG1145" s="6"/>
      <c r="JJH1145" s="6"/>
      <c r="JJI1145" s="6"/>
      <c r="JJJ1145" s="6"/>
      <c r="JJK1145" s="6"/>
      <c r="JJL1145" s="6"/>
      <c r="JJM1145" s="6"/>
      <c r="JJN1145" s="6"/>
      <c r="JJO1145" s="6"/>
      <c r="JJP1145" s="6"/>
      <c r="JJQ1145" s="6"/>
      <c r="JJR1145" s="6"/>
      <c r="JJS1145" s="6"/>
      <c r="JJT1145" s="6"/>
      <c r="JJU1145" s="6"/>
      <c r="JJV1145" s="6"/>
      <c r="JJW1145" s="6"/>
      <c r="JJX1145" s="6"/>
      <c r="JJY1145" s="6"/>
      <c r="JJZ1145" s="6"/>
      <c r="JKA1145" s="6"/>
      <c r="JKB1145" s="6"/>
      <c r="JKC1145" s="6"/>
      <c r="JKD1145" s="6"/>
      <c r="JKE1145" s="6"/>
      <c r="JKF1145" s="6"/>
      <c r="JKG1145" s="6"/>
      <c r="JKH1145" s="6"/>
      <c r="JKI1145" s="6"/>
      <c r="JKJ1145" s="6"/>
      <c r="JKK1145" s="6"/>
      <c r="JKL1145" s="6"/>
      <c r="JKM1145" s="6"/>
      <c r="JKN1145" s="6"/>
      <c r="JKO1145" s="6"/>
      <c r="JKP1145" s="6"/>
      <c r="JKQ1145" s="6"/>
      <c r="JKR1145" s="6"/>
      <c r="JKS1145" s="6"/>
      <c r="JKT1145" s="6"/>
      <c r="JKU1145" s="6"/>
      <c r="JKV1145" s="6"/>
      <c r="JKW1145" s="6"/>
      <c r="JKX1145" s="6"/>
      <c r="JKY1145" s="6"/>
      <c r="JKZ1145" s="6"/>
      <c r="JLA1145" s="6"/>
      <c r="JLB1145" s="6"/>
      <c r="JLC1145" s="6"/>
      <c r="JLD1145" s="6"/>
      <c r="JLE1145" s="6"/>
      <c r="JLF1145" s="6"/>
      <c r="JLG1145" s="6"/>
      <c r="JLH1145" s="6"/>
      <c r="JLI1145" s="6"/>
      <c r="JLJ1145" s="6"/>
      <c r="JLK1145" s="6"/>
      <c r="JLL1145" s="6"/>
      <c r="JLM1145" s="6"/>
      <c r="JLN1145" s="6"/>
      <c r="JLO1145" s="6"/>
      <c r="JLP1145" s="6"/>
      <c r="JLQ1145" s="6"/>
      <c r="JLR1145" s="6"/>
      <c r="JLS1145" s="6"/>
      <c r="JLT1145" s="6"/>
      <c r="JLU1145" s="6"/>
      <c r="JLV1145" s="6"/>
      <c r="JLW1145" s="6"/>
      <c r="JLX1145" s="6"/>
      <c r="JLY1145" s="6"/>
      <c r="JLZ1145" s="6"/>
      <c r="JMA1145" s="6"/>
      <c r="JMB1145" s="6"/>
      <c r="JMC1145" s="6"/>
      <c r="JMD1145" s="6"/>
      <c r="JME1145" s="6"/>
      <c r="JMF1145" s="6"/>
      <c r="JMG1145" s="6"/>
      <c r="JMH1145" s="6"/>
      <c r="JMI1145" s="6"/>
      <c r="JMJ1145" s="6"/>
      <c r="JMK1145" s="6"/>
      <c r="JML1145" s="6"/>
      <c r="JMM1145" s="6"/>
      <c r="JMN1145" s="6"/>
      <c r="JMO1145" s="6"/>
      <c r="JMP1145" s="6"/>
      <c r="JMQ1145" s="6"/>
      <c r="JMR1145" s="6"/>
      <c r="JMS1145" s="6"/>
      <c r="JMT1145" s="6"/>
      <c r="JMU1145" s="6"/>
      <c r="JMV1145" s="6"/>
      <c r="JMW1145" s="6"/>
      <c r="JMX1145" s="6"/>
      <c r="JMY1145" s="6"/>
      <c r="JMZ1145" s="6"/>
      <c r="JNA1145" s="6"/>
      <c r="JNB1145" s="6"/>
      <c r="JNC1145" s="6"/>
      <c r="JND1145" s="6"/>
      <c r="JNE1145" s="6"/>
      <c r="JNF1145" s="6"/>
      <c r="JNG1145" s="6"/>
      <c r="JNH1145" s="6"/>
      <c r="JNI1145" s="6"/>
      <c r="JNJ1145" s="6"/>
      <c r="JNK1145" s="6"/>
      <c r="JNL1145" s="6"/>
      <c r="JNM1145" s="6"/>
      <c r="JNN1145" s="6"/>
      <c r="JNO1145" s="6"/>
      <c r="JNP1145" s="6"/>
      <c r="JNQ1145" s="6"/>
      <c r="JNR1145" s="6"/>
      <c r="JNS1145" s="6"/>
      <c r="JNT1145" s="6"/>
      <c r="JNU1145" s="6"/>
      <c r="JNV1145" s="6"/>
      <c r="JNW1145" s="6"/>
      <c r="JNX1145" s="6"/>
      <c r="JNY1145" s="6"/>
      <c r="JNZ1145" s="6"/>
      <c r="JOA1145" s="6"/>
      <c r="JOB1145" s="6"/>
      <c r="JOC1145" s="6"/>
      <c r="JOD1145" s="6"/>
      <c r="JOE1145" s="6"/>
      <c r="JOF1145" s="6"/>
      <c r="JOG1145" s="6"/>
      <c r="JOH1145" s="6"/>
      <c r="JOI1145" s="6"/>
      <c r="JOJ1145" s="6"/>
      <c r="JOK1145" s="6"/>
      <c r="JOL1145" s="6"/>
      <c r="JOM1145" s="6"/>
      <c r="JON1145" s="6"/>
      <c r="JOO1145" s="6"/>
      <c r="JOP1145" s="6"/>
      <c r="JOQ1145" s="6"/>
      <c r="JOR1145" s="6"/>
      <c r="JOS1145" s="6"/>
      <c r="JOT1145" s="6"/>
      <c r="JOU1145" s="6"/>
      <c r="JOV1145" s="6"/>
      <c r="JOW1145" s="6"/>
      <c r="JOX1145" s="6"/>
      <c r="JOY1145" s="6"/>
      <c r="JOZ1145" s="6"/>
      <c r="JPA1145" s="6"/>
      <c r="JPB1145" s="6"/>
      <c r="JPC1145" s="6"/>
      <c r="JPD1145" s="6"/>
      <c r="JPE1145" s="6"/>
      <c r="JPF1145" s="6"/>
      <c r="JPG1145" s="6"/>
      <c r="JPH1145" s="6"/>
      <c r="JPI1145" s="6"/>
      <c r="JPJ1145" s="6"/>
      <c r="JPK1145" s="6"/>
      <c r="JPL1145" s="6"/>
      <c r="JPM1145" s="6"/>
      <c r="JPN1145" s="6"/>
      <c r="JPO1145" s="6"/>
      <c r="JPP1145" s="6"/>
      <c r="JPQ1145" s="6"/>
      <c r="JPR1145" s="6"/>
      <c r="JPS1145" s="6"/>
      <c r="JPT1145" s="6"/>
      <c r="JPU1145" s="6"/>
      <c r="JPV1145" s="6"/>
      <c r="JPW1145" s="6"/>
      <c r="JPX1145" s="6"/>
      <c r="JPY1145" s="6"/>
      <c r="JPZ1145" s="6"/>
      <c r="JQA1145" s="6"/>
      <c r="JQB1145" s="6"/>
      <c r="JQC1145" s="6"/>
      <c r="JQD1145" s="6"/>
      <c r="JQE1145" s="6"/>
      <c r="JQF1145" s="6"/>
      <c r="JQG1145" s="6"/>
      <c r="JQH1145" s="6"/>
      <c r="JQI1145" s="6"/>
      <c r="JQJ1145" s="6"/>
      <c r="JQK1145" s="6"/>
      <c r="JQL1145" s="6"/>
      <c r="JQM1145" s="6"/>
      <c r="JQN1145" s="6"/>
      <c r="JQO1145" s="6"/>
      <c r="JQP1145" s="6"/>
      <c r="JQQ1145" s="6"/>
      <c r="JQR1145" s="6"/>
      <c r="JQS1145" s="6"/>
      <c r="JQT1145" s="6"/>
      <c r="JQU1145" s="6"/>
      <c r="JQV1145" s="6"/>
      <c r="JQW1145" s="6"/>
      <c r="JQX1145" s="6"/>
      <c r="JQY1145" s="6"/>
      <c r="JQZ1145" s="6"/>
      <c r="JRA1145" s="6"/>
      <c r="JRB1145" s="6"/>
      <c r="JRC1145" s="6"/>
      <c r="JRD1145" s="6"/>
      <c r="JRE1145" s="6"/>
      <c r="JRF1145" s="6"/>
      <c r="JRG1145" s="6"/>
      <c r="JRH1145" s="6"/>
      <c r="JRI1145" s="6"/>
      <c r="JRJ1145" s="6"/>
      <c r="JRK1145" s="6"/>
      <c r="JRL1145" s="6"/>
      <c r="JRM1145" s="6"/>
      <c r="JRN1145" s="6"/>
      <c r="JRO1145" s="6"/>
      <c r="JRP1145" s="6"/>
      <c r="JRQ1145" s="6"/>
      <c r="JRR1145" s="6"/>
      <c r="JRS1145" s="6"/>
      <c r="JRT1145" s="6"/>
      <c r="JRU1145" s="6"/>
      <c r="JRV1145" s="6"/>
      <c r="JRW1145" s="6"/>
      <c r="JRX1145" s="6"/>
      <c r="JRY1145" s="6"/>
      <c r="JRZ1145" s="6"/>
      <c r="JSA1145" s="6"/>
      <c r="JSB1145" s="6"/>
      <c r="JSC1145" s="6"/>
      <c r="JSD1145" s="6"/>
      <c r="JSE1145" s="6"/>
      <c r="JSF1145" s="6"/>
      <c r="JSG1145" s="6"/>
      <c r="JSH1145" s="6"/>
      <c r="JSI1145" s="6"/>
      <c r="JSJ1145" s="6"/>
      <c r="JSK1145" s="6"/>
      <c r="JSL1145" s="6"/>
      <c r="JSM1145" s="6"/>
      <c r="JSN1145" s="6"/>
      <c r="JSO1145" s="6"/>
      <c r="JSP1145" s="6"/>
      <c r="JSQ1145" s="6"/>
      <c r="JSR1145" s="6"/>
      <c r="JSS1145" s="6"/>
      <c r="JST1145" s="6"/>
      <c r="JSU1145" s="6"/>
      <c r="JSV1145" s="6"/>
      <c r="JSW1145" s="6"/>
      <c r="JSX1145" s="6"/>
      <c r="JSY1145" s="6"/>
      <c r="JSZ1145" s="6"/>
      <c r="JTA1145" s="6"/>
      <c r="JTB1145" s="6"/>
      <c r="JTC1145" s="6"/>
      <c r="JTD1145" s="6"/>
      <c r="JTE1145" s="6"/>
      <c r="JTF1145" s="6"/>
      <c r="JTG1145" s="6"/>
      <c r="JTH1145" s="6"/>
      <c r="JTI1145" s="6"/>
      <c r="JTJ1145" s="6"/>
      <c r="JTK1145" s="6"/>
      <c r="JTL1145" s="6"/>
      <c r="JTM1145" s="6"/>
      <c r="JTN1145" s="6"/>
      <c r="JTO1145" s="6"/>
      <c r="JTP1145" s="6"/>
      <c r="JTQ1145" s="6"/>
      <c r="JTR1145" s="6"/>
      <c r="JTS1145" s="6"/>
      <c r="JTT1145" s="6"/>
      <c r="JTU1145" s="6"/>
      <c r="JTV1145" s="6"/>
      <c r="JTW1145" s="6"/>
      <c r="JTX1145" s="6"/>
      <c r="JTY1145" s="6"/>
      <c r="JTZ1145" s="6"/>
      <c r="JUA1145" s="6"/>
      <c r="JUB1145" s="6"/>
      <c r="JUC1145" s="6"/>
      <c r="JUD1145" s="6"/>
      <c r="JUE1145" s="6"/>
      <c r="JUF1145" s="6"/>
      <c r="JUG1145" s="6"/>
      <c r="JUH1145" s="6"/>
      <c r="JUI1145" s="6"/>
      <c r="JUJ1145" s="6"/>
      <c r="JUK1145" s="6"/>
      <c r="JUL1145" s="6"/>
      <c r="JUM1145" s="6"/>
      <c r="JUN1145" s="6"/>
      <c r="JUO1145" s="6"/>
      <c r="JUP1145" s="6"/>
      <c r="JUQ1145" s="6"/>
      <c r="JUR1145" s="6"/>
      <c r="JUS1145" s="6"/>
      <c r="JUT1145" s="6"/>
      <c r="JUU1145" s="6"/>
      <c r="JUV1145" s="6"/>
      <c r="JUW1145" s="6"/>
      <c r="JUX1145" s="6"/>
      <c r="JUY1145" s="6"/>
      <c r="JUZ1145" s="6"/>
      <c r="JVA1145" s="6"/>
      <c r="JVB1145" s="6"/>
      <c r="JVC1145" s="6"/>
      <c r="JVD1145" s="6"/>
      <c r="JVE1145" s="6"/>
      <c r="JVF1145" s="6"/>
      <c r="JVG1145" s="6"/>
      <c r="JVH1145" s="6"/>
      <c r="JVI1145" s="6"/>
      <c r="JVJ1145" s="6"/>
      <c r="JVK1145" s="6"/>
      <c r="JVL1145" s="6"/>
      <c r="JVM1145" s="6"/>
      <c r="JVN1145" s="6"/>
      <c r="JVO1145" s="6"/>
      <c r="JVP1145" s="6"/>
      <c r="JVQ1145" s="6"/>
      <c r="JVR1145" s="6"/>
      <c r="JVS1145" s="6"/>
      <c r="JVT1145" s="6"/>
      <c r="JVU1145" s="6"/>
      <c r="JVV1145" s="6"/>
      <c r="JVW1145" s="6"/>
      <c r="JVX1145" s="6"/>
      <c r="JVY1145" s="6"/>
      <c r="JVZ1145" s="6"/>
      <c r="JWA1145" s="6"/>
      <c r="JWB1145" s="6"/>
      <c r="JWC1145" s="6"/>
      <c r="JWD1145" s="6"/>
      <c r="JWE1145" s="6"/>
      <c r="JWF1145" s="6"/>
      <c r="JWG1145" s="6"/>
      <c r="JWH1145" s="6"/>
      <c r="JWI1145" s="6"/>
      <c r="JWJ1145" s="6"/>
      <c r="JWK1145" s="6"/>
      <c r="JWL1145" s="6"/>
      <c r="JWM1145" s="6"/>
      <c r="JWN1145" s="6"/>
      <c r="JWO1145" s="6"/>
      <c r="JWP1145" s="6"/>
      <c r="JWQ1145" s="6"/>
      <c r="JWR1145" s="6"/>
      <c r="JWS1145" s="6"/>
      <c r="JWT1145" s="6"/>
      <c r="JWU1145" s="6"/>
      <c r="JWV1145" s="6"/>
      <c r="JWW1145" s="6"/>
      <c r="JWX1145" s="6"/>
      <c r="JWY1145" s="6"/>
      <c r="JWZ1145" s="6"/>
      <c r="JXA1145" s="6"/>
      <c r="JXB1145" s="6"/>
      <c r="JXC1145" s="6"/>
      <c r="JXD1145" s="6"/>
      <c r="JXE1145" s="6"/>
      <c r="JXF1145" s="6"/>
      <c r="JXG1145" s="6"/>
      <c r="JXH1145" s="6"/>
      <c r="JXI1145" s="6"/>
      <c r="JXJ1145" s="6"/>
      <c r="JXK1145" s="6"/>
      <c r="JXL1145" s="6"/>
      <c r="JXM1145" s="6"/>
      <c r="JXN1145" s="6"/>
      <c r="JXO1145" s="6"/>
      <c r="JXP1145" s="6"/>
      <c r="JXQ1145" s="6"/>
      <c r="JXR1145" s="6"/>
      <c r="JXS1145" s="6"/>
      <c r="JXT1145" s="6"/>
      <c r="JXU1145" s="6"/>
      <c r="JXV1145" s="6"/>
      <c r="JXW1145" s="6"/>
      <c r="JXX1145" s="6"/>
      <c r="JXY1145" s="6"/>
      <c r="JXZ1145" s="6"/>
      <c r="JYA1145" s="6"/>
      <c r="JYB1145" s="6"/>
      <c r="JYC1145" s="6"/>
      <c r="JYD1145" s="6"/>
      <c r="JYE1145" s="6"/>
      <c r="JYF1145" s="6"/>
      <c r="JYG1145" s="6"/>
      <c r="JYH1145" s="6"/>
      <c r="JYI1145" s="6"/>
      <c r="JYJ1145" s="6"/>
      <c r="JYK1145" s="6"/>
      <c r="JYL1145" s="6"/>
      <c r="JYM1145" s="6"/>
      <c r="JYN1145" s="6"/>
      <c r="JYO1145" s="6"/>
      <c r="JYP1145" s="6"/>
      <c r="JYQ1145" s="6"/>
      <c r="JYR1145" s="6"/>
      <c r="JYS1145" s="6"/>
      <c r="JYT1145" s="6"/>
      <c r="JYU1145" s="6"/>
      <c r="JYV1145" s="6"/>
      <c r="JYW1145" s="6"/>
      <c r="JYX1145" s="6"/>
      <c r="JYY1145" s="6"/>
      <c r="JYZ1145" s="6"/>
      <c r="JZA1145" s="6"/>
      <c r="JZB1145" s="6"/>
      <c r="JZC1145" s="6"/>
      <c r="JZD1145" s="6"/>
      <c r="JZE1145" s="6"/>
      <c r="JZF1145" s="6"/>
      <c r="JZG1145" s="6"/>
      <c r="JZH1145" s="6"/>
      <c r="JZI1145" s="6"/>
      <c r="JZJ1145" s="6"/>
      <c r="JZK1145" s="6"/>
      <c r="JZL1145" s="6"/>
      <c r="JZM1145" s="6"/>
      <c r="JZN1145" s="6"/>
      <c r="JZO1145" s="6"/>
      <c r="JZP1145" s="6"/>
      <c r="JZQ1145" s="6"/>
      <c r="JZR1145" s="6"/>
      <c r="JZS1145" s="6"/>
      <c r="JZT1145" s="6"/>
      <c r="JZU1145" s="6"/>
      <c r="JZV1145" s="6"/>
      <c r="JZW1145" s="6"/>
      <c r="JZX1145" s="6"/>
      <c r="JZY1145" s="6"/>
      <c r="JZZ1145" s="6"/>
      <c r="KAA1145" s="6"/>
      <c r="KAB1145" s="6"/>
      <c r="KAC1145" s="6"/>
      <c r="KAD1145" s="6"/>
      <c r="KAE1145" s="6"/>
      <c r="KAF1145" s="6"/>
      <c r="KAG1145" s="6"/>
      <c r="KAH1145" s="6"/>
      <c r="KAI1145" s="6"/>
      <c r="KAJ1145" s="6"/>
      <c r="KAK1145" s="6"/>
      <c r="KAL1145" s="6"/>
      <c r="KAM1145" s="6"/>
      <c r="KAN1145" s="6"/>
      <c r="KAO1145" s="6"/>
      <c r="KAP1145" s="6"/>
      <c r="KAQ1145" s="6"/>
      <c r="KAR1145" s="6"/>
      <c r="KAS1145" s="6"/>
      <c r="KAT1145" s="6"/>
      <c r="KAU1145" s="6"/>
      <c r="KAV1145" s="6"/>
      <c r="KAW1145" s="6"/>
      <c r="KAX1145" s="6"/>
      <c r="KAY1145" s="6"/>
      <c r="KAZ1145" s="6"/>
      <c r="KBA1145" s="6"/>
      <c r="KBB1145" s="6"/>
      <c r="KBC1145" s="6"/>
      <c r="KBD1145" s="6"/>
      <c r="KBE1145" s="6"/>
      <c r="KBF1145" s="6"/>
      <c r="KBG1145" s="6"/>
      <c r="KBH1145" s="6"/>
      <c r="KBI1145" s="6"/>
      <c r="KBJ1145" s="6"/>
      <c r="KBK1145" s="6"/>
      <c r="KBL1145" s="6"/>
      <c r="KBM1145" s="6"/>
      <c r="KBN1145" s="6"/>
      <c r="KBO1145" s="6"/>
      <c r="KBP1145" s="6"/>
      <c r="KBQ1145" s="6"/>
      <c r="KBR1145" s="6"/>
      <c r="KBS1145" s="6"/>
      <c r="KBT1145" s="6"/>
      <c r="KBU1145" s="6"/>
      <c r="KBV1145" s="6"/>
      <c r="KBW1145" s="6"/>
      <c r="KBX1145" s="6"/>
      <c r="KBY1145" s="6"/>
      <c r="KBZ1145" s="6"/>
      <c r="KCA1145" s="6"/>
      <c r="KCB1145" s="6"/>
      <c r="KCC1145" s="6"/>
      <c r="KCD1145" s="6"/>
      <c r="KCE1145" s="6"/>
      <c r="KCF1145" s="6"/>
      <c r="KCG1145" s="6"/>
      <c r="KCH1145" s="6"/>
      <c r="KCI1145" s="6"/>
      <c r="KCJ1145" s="6"/>
      <c r="KCK1145" s="6"/>
      <c r="KCL1145" s="6"/>
      <c r="KCM1145" s="6"/>
      <c r="KCN1145" s="6"/>
      <c r="KCO1145" s="6"/>
      <c r="KCP1145" s="6"/>
      <c r="KCQ1145" s="6"/>
      <c r="KCR1145" s="6"/>
      <c r="KCS1145" s="6"/>
      <c r="KCT1145" s="6"/>
      <c r="KCU1145" s="6"/>
      <c r="KCV1145" s="6"/>
      <c r="KCW1145" s="6"/>
      <c r="KCX1145" s="6"/>
      <c r="KCY1145" s="6"/>
      <c r="KCZ1145" s="6"/>
      <c r="KDA1145" s="6"/>
      <c r="KDB1145" s="6"/>
      <c r="KDC1145" s="6"/>
      <c r="KDD1145" s="6"/>
      <c r="KDE1145" s="6"/>
      <c r="KDF1145" s="6"/>
      <c r="KDG1145" s="6"/>
      <c r="KDH1145" s="6"/>
      <c r="KDI1145" s="6"/>
      <c r="KDJ1145" s="6"/>
      <c r="KDK1145" s="6"/>
      <c r="KDL1145" s="6"/>
      <c r="KDM1145" s="6"/>
      <c r="KDN1145" s="6"/>
      <c r="KDO1145" s="6"/>
      <c r="KDP1145" s="6"/>
      <c r="KDQ1145" s="6"/>
      <c r="KDR1145" s="6"/>
      <c r="KDS1145" s="6"/>
      <c r="KDT1145" s="6"/>
      <c r="KDU1145" s="6"/>
      <c r="KDV1145" s="6"/>
      <c r="KDW1145" s="6"/>
      <c r="KDX1145" s="6"/>
      <c r="KDY1145" s="6"/>
      <c r="KDZ1145" s="6"/>
      <c r="KEA1145" s="6"/>
      <c r="KEB1145" s="6"/>
      <c r="KEC1145" s="6"/>
      <c r="KED1145" s="6"/>
      <c r="KEE1145" s="6"/>
      <c r="KEF1145" s="6"/>
      <c r="KEG1145" s="6"/>
      <c r="KEH1145" s="6"/>
      <c r="KEI1145" s="6"/>
      <c r="KEJ1145" s="6"/>
      <c r="KEK1145" s="6"/>
      <c r="KEL1145" s="6"/>
      <c r="KEM1145" s="6"/>
      <c r="KEN1145" s="6"/>
      <c r="KEO1145" s="6"/>
      <c r="KEP1145" s="6"/>
      <c r="KEQ1145" s="6"/>
      <c r="KER1145" s="6"/>
      <c r="KES1145" s="6"/>
      <c r="KET1145" s="6"/>
      <c r="KEU1145" s="6"/>
      <c r="KEV1145" s="6"/>
      <c r="KEW1145" s="6"/>
      <c r="KEX1145" s="6"/>
      <c r="KEY1145" s="6"/>
      <c r="KEZ1145" s="6"/>
      <c r="KFA1145" s="6"/>
      <c r="KFB1145" s="6"/>
      <c r="KFC1145" s="6"/>
      <c r="KFD1145" s="6"/>
      <c r="KFE1145" s="6"/>
      <c r="KFF1145" s="6"/>
      <c r="KFG1145" s="6"/>
      <c r="KFH1145" s="6"/>
      <c r="KFI1145" s="6"/>
      <c r="KFJ1145" s="6"/>
      <c r="KFK1145" s="6"/>
      <c r="KFL1145" s="6"/>
      <c r="KFM1145" s="6"/>
      <c r="KFN1145" s="6"/>
      <c r="KFO1145" s="6"/>
      <c r="KFP1145" s="6"/>
      <c r="KFQ1145" s="6"/>
      <c r="KFR1145" s="6"/>
      <c r="KFS1145" s="6"/>
      <c r="KFT1145" s="6"/>
      <c r="KFU1145" s="6"/>
      <c r="KFV1145" s="6"/>
      <c r="KFW1145" s="6"/>
      <c r="KFX1145" s="6"/>
      <c r="KFY1145" s="6"/>
      <c r="KFZ1145" s="6"/>
      <c r="KGA1145" s="6"/>
      <c r="KGB1145" s="6"/>
      <c r="KGC1145" s="6"/>
      <c r="KGD1145" s="6"/>
      <c r="KGE1145" s="6"/>
      <c r="KGF1145" s="6"/>
      <c r="KGG1145" s="6"/>
      <c r="KGH1145" s="6"/>
      <c r="KGI1145" s="6"/>
      <c r="KGJ1145" s="6"/>
      <c r="KGK1145" s="6"/>
      <c r="KGL1145" s="6"/>
      <c r="KGM1145" s="6"/>
      <c r="KGN1145" s="6"/>
      <c r="KGO1145" s="6"/>
      <c r="KGP1145" s="6"/>
      <c r="KGQ1145" s="6"/>
      <c r="KGR1145" s="6"/>
      <c r="KGS1145" s="6"/>
      <c r="KGT1145" s="6"/>
      <c r="KGU1145" s="6"/>
      <c r="KGV1145" s="6"/>
      <c r="KGW1145" s="6"/>
      <c r="KGX1145" s="6"/>
      <c r="KGY1145" s="6"/>
      <c r="KGZ1145" s="6"/>
      <c r="KHA1145" s="6"/>
      <c r="KHB1145" s="6"/>
      <c r="KHC1145" s="6"/>
      <c r="KHD1145" s="6"/>
      <c r="KHE1145" s="6"/>
      <c r="KHF1145" s="6"/>
      <c r="KHG1145" s="6"/>
      <c r="KHH1145" s="6"/>
      <c r="KHI1145" s="6"/>
      <c r="KHJ1145" s="6"/>
      <c r="KHK1145" s="6"/>
      <c r="KHL1145" s="6"/>
      <c r="KHM1145" s="6"/>
      <c r="KHN1145" s="6"/>
      <c r="KHO1145" s="6"/>
      <c r="KHP1145" s="6"/>
      <c r="KHQ1145" s="6"/>
      <c r="KHR1145" s="6"/>
      <c r="KHS1145" s="6"/>
      <c r="KHT1145" s="6"/>
      <c r="KHU1145" s="6"/>
      <c r="KHV1145" s="6"/>
      <c r="KHW1145" s="6"/>
      <c r="KHX1145" s="6"/>
      <c r="KHY1145" s="6"/>
      <c r="KHZ1145" s="6"/>
      <c r="KIA1145" s="6"/>
      <c r="KIB1145" s="6"/>
      <c r="KIC1145" s="6"/>
      <c r="KID1145" s="6"/>
      <c r="KIE1145" s="6"/>
      <c r="KIF1145" s="6"/>
      <c r="KIG1145" s="6"/>
      <c r="KIH1145" s="6"/>
      <c r="KII1145" s="6"/>
      <c r="KIJ1145" s="6"/>
      <c r="KIK1145" s="6"/>
      <c r="KIL1145" s="6"/>
      <c r="KIM1145" s="6"/>
      <c r="KIN1145" s="6"/>
      <c r="KIO1145" s="6"/>
      <c r="KIP1145" s="6"/>
      <c r="KIQ1145" s="6"/>
      <c r="KIR1145" s="6"/>
      <c r="KIS1145" s="6"/>
      <c r="KIT1145" s="6"/>
      <c r="KIU1145" s="6"/>
      <c r="KIV1145" s="6"/>
      <c r="KIW1145" s="6"/>
      <c r="KIX1145" s="6"/>
      <c r="KIY1145" s="6"/>
      <c r="KIZ1145" s="6"/>
      <c r="KJA1145" s="6"/>
      <c r="KJB1145" s="6"/>
      <c r="KJC1145" s="6"/>
      <c r="KJD1145" s="6"/>
      <c r="KJE1145" s="6"/>
      <c r="KJF1145" s="6"/>
      <c r="KJG1145" s="6"/>
      <c r="KJH1145" s="6"/>
      <c r="KJI1145" s="6"/>
      <c r="KJJ1145" s="6"/>
      <c r="KJK1145" s="6"/>
      <c r="KJL1145" s="6"/>
      <c r="KJM1145" s="6"/>
      <c r="KJN1145" s="6"/>
      <c r="KJO1145" s="6"/>
      <c r="KJP1145" s="6"/>
      <c r="KJQ1145" s="6"/>
      <c r="KJR1145" s="6"/>
      <c r="KJS1145" s="6"/>
      <c r="KJT1145" s="6"/>
      <c r="KJU1145" s="6"/>
      <c r="KJV1145" s="6"/>
      <c r="KJW1145" s="6"/>
      <c r="KJX1145" s="6"/>
      <c r="KJY1145" s="6"/>
      <c r="KJZ1145" s="6"/>
      <c r="KKA1145" s="6"/>
      <c r="KKB1145" s="6"/>
      <c r="KKC1145" s="6"/>
      <c r="KKD1145" s="6"/>
      <c r="KKE1145" s="6"/>
      <c r="KKF1145" s="6"/>
      <c r="KKG1145" s="6"/>
      <c r="KKH1145" s="6"/>
      <c r="KKI1145" s="6"/>
      <c r="KKJ1145" s="6"/>
      <c r="KKK1145" s="6"/>
      <c r="KKL1145" s="6"/>
      <c r="KKM1145" s="6"/>
      <c r="KKN1145" s="6"/>
      <c r="KKO1145" s="6"/>
      <c r="KKP1145" s="6"/>
      <c r="KKQ1145" s="6"/>
      <c r="KKR1145" s="6"/>
      <c r="KKS1145" s="6"/>
      <c r="KKT1145" s="6"/>
      <c r="KKU1145" s="6"/>
      <c r="KKV1145" s="6"/>
      <c r="KKW1145" s="6"/>
      <c r="KKX1145" s="6"/>
      <c r="KKY1145" s="6"/>
      <c r="KKZ1145" s="6"/>
      <c r="KLA1145" s="6"/>
      <c r="KLB1145" s="6"/>
      <c r="KLC1145" s="6"/>
      <c r="KLD1145" s="6"/>
      <c r="KLE1145" s="6"/>
      <c r="KLF1145" s="6"/>
      <c r="KLG1145" s="6"/>
      <c r="KLH1145" s="6"/>
      <c r="KLI1145" s="6"/>
      <c r="KLJ1145" s="6"/>
      <c r="KLK1145" s="6"/>
      <c r="KLL1145" s="6"/>
      <c r="KLM1145" s="6"/>
      <c r="KLN1145" s="6"/>
      <c r="KLO1145" s="6"/>
      <c r="KLP1145" s="6"/>
      <c r="KLQ1145" s="6"/>
      <c r="KLR1145" s="6"/>
      <c r="KLS1145" s="6"/>
      <c r="KLT1145" s="6"/>
      <c r="KLU1145" s="6"/>
      <c r="KLV1145" s="6"/>
      <c r="KLW1145" s="6"/>
      <c r="KLX1145" s="6"/>
      <c r="KLY1145" s="6"/>
      <c r="KLZ1145" s="6"/>
      <c r="KMA1145" s="6"/>
      <c r="KMB1145" s="6"/>
      <c r="KMC1145" s="6"/>
      <c r="KMD1145" s="6"/>
      <c r="KME1145" s="6"/>
      <c r="KMF1145" s="6"/>
      <c r="KMG1145" s="6"/>
      <c r="KMH1145" s="6"/>
      <c r="KMI1145" s="6"/>
      <c r="KMJ1145" s="6"/>
      <c r="KMK1145" s="6"/>
      <c r="KML1145" s="6"/>
      <c r="KMM1145" s="6"/>
      <c r="KMN1145" s="6"/>
      <c r="KMO1145" s="6"/>
      <c r="KMP1145" s="6"/>
      <c r="KMQ1145" s="6"/>
      <c r="KMR1145" s="6"/>
      <c r="KMS1145" s="6"/>
      <c r="KMT1145" s="6"/>
      <c r="KMU1145" s="6"/>
      <c r="KMV1145" s="6"/>
      <c r="KMW1145" s="6"/>
      <c r="KMX1145" s="6"/>
      <c r="KMY1145" s="6"/>
      <c r="KMZ1145" s="6"/>
      <c r="KNA1145" s="6"/>
      <c r="KNB1145" s="6"/>
      <c r="KNC1145" s="6"/>
      <c r="KND1145" s="6"/>
      <c r="KNE1145" s="6"/>
      <c r="KNF1145" s="6"/>
      <c r="KNG1145" s="6"/>
      <c r="KNH1145" s="6"/>
      <c r="KNI1145" s="6"/>
      <c r="KNJ1145" s="6"/>
      <c r="KNK1145" s="6"/>
      <c r="KNL1145" s="6"/>
      <c r="KNM1145" s="6"/>
      <c r="KNN1145" s="6"/>
      <c r="KNO1145" s="6"/>
      <c r="KNP1145" s="6"/>
      <c r="KNQ1145" s="6"/>
      <c r="KNR1145" s="6"/>
      <c r="KNS1145" s="6"/>
      <c r="KNT1145" s="6"/>
      <c r="KNU1145" s="6"/>
      <c r="KNV1145" s="6"/>
      <c r="KNW1145" s="6"/>
      <c r="KNX1145" s="6"/>
      <c r="KNY1145" s="6"/>
      <c r="KNZ1145" s="6"/>
      <c r="KOA1145" s="6"/>
      <c r="KOB1145" s="6"/>
      <c r="KOC1145" s="6"/>
      <c r="KOD1145" s="6"/>
      <c r="KOE1145" s="6"/>
      <c r="KOF1145" s="6"/>
      <c r="KOG1145" s="6"/>
      <c r="KOH1145" s="6"/>
      <c r="KOI1145" s="6"/>
      <c r="KOJ1145" s="6"/>
      <c r="KOK1145" s="6"/>
      <c r="KOL1145" s="6"/>
      <c r="KOM1145" s="6"/>
      <c r="KON1145" s="6"/>
      <c r="KOO1145" s="6"/>
      <c r="KOP1145" s="6"/>
      <c r="KOQ1145" s="6"/>
      <c r="KOR1145" s="6"/>
      <c r="KOS1145" s="6"/>
      <c r="KOT1145" s="6"/>
      <c r="KOU1145" s="6"/>
      <c r="KOV1145" s="6"/>
      <c r="KOW1145" s="6"/>
      <c r="KOX1145" s="6"/>
      <c r="KOY1145" s="6"/>
      <c r="KOZ1145" s="6"/>
      <c r="KPA1145" s="6"/>
      <c r="KPB1145" s="6"/>
      <c r="KPC1145" s="6"/>
      <c r="KPD1145" s="6"/>
      <c r="KPE1145" s="6"/>
      <c r="KPF1145" s="6"/>
      <c r="KPG1145" s="6"/>
      <c r="KPH1145" s="6"/>
      <c r="KPI1145" s="6"/>
      <c r="KPJ1145" s="6"/>
      <c r="KPK1145" s="6"/>
      <c r="KPL1145" s="6"/>
      <c r="KPM1145" s="6"/>
      <c r="KPN1145" s="6"/>
      <c r="KPO1145" s="6"/>
      <c r="KPP1145" s="6"/>
      <c r="KPQ1145" s="6"/>
      <c r="KPR1145" s="6"/>
      <c r="KPS1145" s="6"/>
      <c r="KPT1145" s="6"/>
      <c r="KPU1145" s="6"/>
      <c r="KPV1145" s="6"/>
      <c r="KPW1145" s="6"/>
      <c r="KPX1145" s="6"/>
      <c r="KPY1145" s="6"/>
      <c r="KPZ1145" s="6"/>
      <c r="KQA1145" s="6"/>
      <c r="KQB1145" s="6"/>
      <c r="KQC1145" s="6"/>
      <c r="KQD1145" s="6"/>
      <c r="KQE1145" s="6"/>
      <c r="KQF1145" s="6"/>
      <c r="KQG1145" s="6"/>
      <c r="KQH1145" s="6"/>
      <c r="KQI1145" s="6"/>
      <c r="KQJ1145" s="6"/>
      <c r="KQK1145" s="6"/>
      <c r="KQL1145" s="6"/>
      <c r="KQM1145" s="6"/>
      <c r="KQN1145" s="6"/>
      <c r="KQO1145" s="6"/>
      <c r="KQP1145" s="6"/>
      <c r="KQQ1145" s="6"/>
      <c r="KQR1145" s="6"/>
      <c r="KQS1145" s="6"/>
      <c r="KQT1145" s="6"/>
      <c r="KQU1145" s="6"/>
      <c r="KQV1145" s="6"/>
      <c r="KQW1145" s="6"/>
      <c r="KQX1145" s="6"/>
      <c r="KQY1145" s="6"/>
      <c r="KQZ1145" s="6"/>
      <c r="KRA1145" s="6"/>
      <c r="KRB1145" s="6"/>
      <c r="KRC1145" s="6"/>
      <c r="KRD1145" s="6"/>
      <c r="KRE1145" s="6"/>
      <c r="KRF1145" s="6"/>
      <c r="KRG1145" s="6"/>
      <c r="KRH1145" s="6"/>
      <c r="KRI1145" s="6"/>
      <c r="KRJ1145" s="6"/>
      <c r="KRK1145" s="6"/>
      <c r="KRL1145" s="6"/>
      <c r="KRM1145" s="6"/>
      <c r="KRN1145" s="6"/>
      <c r="KRO1145" s="6"/>
      <c r="KRP1145" s="6"/>
      <c r="KRQ1145" s="6"/>
      <c r="KRR1145" s="6"/>
      <c r="KRS1145" s="6"/>
      <c r="KRT1145" s="6"/>
      <c r="KRU1145" s="6"/>
      <c r="KRV1145" s="6"/>
      <c r="KRW1145" s="6"/>
      <c r="KRX1145" s="6"/>
      <c r="KRY1145" s="6"/>
      <c r="KRZ1145" s="6"/>
      <c r="KSA1145" s="6"/>
      <c r="KSB1145" s="6"/>
      <c r="KSC1145" s="6"/>
      <c r="KSD1145" s="6"/>
      <c r="KSE1145" s="6"/>
      <c r="KSF1145" s="6"/>
      <c r="KSG1145" s="6"/>
      <c r="KSH1145" s="6"/>
      <c r="KSI1145" s="6"/>
      <c r="KSJ1145" s="6"/>
      <c r="KSK1145" s="6"/>
      <c r="KSL1145" s="6"/>
      <c r="KSM1145" s="6"/>
      <c r="KSN1145" s="6"/>
      <c r="KSO1145" s="6"/>
      <c r="KSP1145" s="6"/>
      <c r="KSQ1145" s="6"/>
      <c r="KSR1145" s="6"/>
      <c r="KSS1145" s="6"/>
      <c r="KST1145" s="6"/>
      <c r="KSU1145" s="6"/>
      <c r="KSV1145" s="6"/>
      <c r="KSW1145" s="6"/>
      <c r="KSX1145" s="6"/>
      <c r="KSY1145" s="6"/>
      <c r="KSZ1145" s="6"/>
      <c r="KTA1145" s="6"/>
      <c r="KTB1145" s="6"/>
      <c r="KTC1145" s="6"/>
      <c r="KTD1145" s="6"/>
      <c r="KTE1145" s="6"/>
      <c r="KTF1145" s="6"/>
      <c r="KTG1145" s="6"/>
      <c r="KTH1145" s="6"/>
      <c r="KTI1145" s="6"/>
      <c r="KTJ1145" s="6"/>
      <c r="KTK1145" s="6"/>
      <c r="KTL1145" s="6"/>
      <c r="KTM1145" s="6"/>
      <c r="KTN1145" s="6"/>
      <c r="KTO1145" s="6"/>
      <c r="KTP1145" s="6"/>
      <c r="KTQ1145" s="6"/>
      <c r="KTR1145" s="6"/>
      <c r="KTS1145" s="6"/>
      <c r="KTT1145" s="6"/>
      <c r="KTU1145" s="6"/>
      <c r="KTV1145" s="6"/>
      <c r="KTW1145" s="6"/>
      <c r="KTX1145" s="6"/>
      <c r="KTY1145" s="6"/>
      <c r="KTZ1145" s="6"/>
      <c r="KUA1145" s="6"/>
      <c r="KUB1145" s="6"/>
      <c r="KUC1145" s="6"/>
      <c r="KUD1145" s="6"/>
      <c r="KUE1145" s="6"/>
      <c r="KUF1145" s="6"/>
      <c r="KUG1145" s="6"/>
      <c r="KUH1145" s="6"/>
      <c r="KUI1145" s="6"/>
      <c r="KUJ1145" s="6"/>
      <c r="KUK1145" s="6"/>
      <c r="KUL1145" s="6"/>
      <c r="KUM1145" s="6"/>
      <c r="KUN1145" s="6"/>
      <c r="KUO1145" s="6"/>
      <c r="KUP1145" s="6"/>
      <c r="KUQ1145" s="6"/>
      <c r="KUR1145" s="6"/>
      <c r="KUS1145" s="6"/>
      <c r="KUT1145" s="6"/>
      <c r="KUU1145" s="6"/>
      <c r="KUV1145" s="6"/>
      <c r="KUW1145" s="6"/>
      <c r="KUX1145" s="6"/>
      <c r="KUY1145" s="6"/>
      <c r="KUZ1145" s="6"/>
      <c r="KVA1145" s="6"/>
      <c r="KVB1145" s="6"/>
      <c r="KVC1145" s="6"/>
      <c r="KVD1145" s="6"/>
      <c r="KVE1145" s="6"/>
      <c r="KVF1145" s="6"/>
      <c r="KVG1145" s="6"/>
      <c r="KVH1145" s="6"/>
      <c r="KVI1145" s="6"/>
      <c r="KVJ1145" s="6"/>
      <c r="KVK1145" s="6"/>
      <c r="KVL1145" s="6"/>
      <c r="KVM1145" s="6"/>
      <c r="KVN1145" s="6"/>
      <c r="KVO1145" s="6"/>
      <c r="KVP1145" s="6"/>
      <c r="KVQ1145" s="6"/>
      <c r="KVR1145" s="6"/>
      <c r="KVS1145" s="6"/>
      <c r="KVT1145" s="6"/>
      <c r="KVU1145" s="6"/>
      <c r="KVV1145" s="6"/>
      <c r="KVW1145" s="6"/>
      <c r="KVX1145" s="6"/>
      <c r="KVY1145" s="6"/>
      <c r="KVZ1145" s="6"/>
      <c r="KWA1145" s="6"/>
      <c r="KWB1145" s="6"/>
      <c r="KWC1145" s="6"/>
      <c r="KWD1145" s="6"/>
      <c r="KWE1145" s="6"/>
      <c r="KWF1145" s="6"/>
      <c r="KWG1145" s="6"/>
      <c r="KWH1145" s="6"/>
      <c r="KWI1145" s="6"/>
      <c r="KWJ1145" s="6"/>
      <c r="KWK1145" s="6"/>
      <c r="KWL1145" s="6"/>
      <c r="KWM1145" s="6"/>
      <c r="KWN1145" s="6"/>
      <c r="KWO1145" s="6"/>
      <c r="KWP1145" s="6"/>
      <c r="KWQ1145" s="6"/>
      <c r="KWR1145" s="6"/>
      <c r="KWS1145" s="6"/>
      <c r="KWT1145" s="6"/>
      <c r="KWU1145" s="6"/>
      <c r="KWV1145" s="6"/>
      <c r="KWW1145" s="6"/>
      <c r="KWX1145" s="6"/>
      <c r="KWY1145" s="6"/>
      <c r="KWZ1145" s="6"/>
      <c r="KXA1145" s="6"/>
      <c r="KXB1145" s="6"/>
      <c r="KXC1145" s="6"/>
      <c r="KXD1145" s="6"/>
      <c r="KXE1145" s="6"/>
      <c r="KXF1145" s="6"/>
      <c r="KXG1145" s="6"/>
      <c r="KXH1145" s="6"/>
      <c r="KXI1145" s="6"/>
      <c r="KXJ1145" s="6"/>
      <c r="KXK1145" s="6"/>
      <c r="KXL1145" s="6"/>
      <c r="KXM1145" s="6"/>
      <c r="KXN1145" s="6"/>
      <c r="KXO1145" s="6"/>
      <c r="KXP1145" s="6"/>
      <c r="KXQ1145" s="6"/>
      <c r="KXR1145" s="6"/>
      <c r="KXS1145" s="6"/>
      <c r="KXT1145" s="6"/>
      <c r="KXU1145" s="6"/>
      <c r="KXV1145" s="6"/>
      <c r="KXW1145" s="6"/>
      <c r="KXX1145" s="6"/>
      <c r="KXY1145" s="6"/>
      <c r="KXZ1145" s="6"/>
      <c r="KYA1145" s="6"/>
      <c r="KYB1145" s="6"/>
      <c r="KYC1145" s="6"/>
      <c r="KYD1145" s="6"/>
      <c r="KYE1145" s="6"/>
      <c r="KYF1145" s="6"/>
      <c r="KYG1145" s="6"/>
      <c r="KYH1145" s="6"/>
      <c r="KYI1145" s="6"/>
      <c r="KYJ1145" s="6"/>
      <c r="KYK1145" s="6"/>
      <c r="KYL1145" s="6"/>
      <c r="KYM1145" s="6"/>
      <c r="KYN1145" s="6"/>
      <c r="KYO1145" s="6"/>
      <c r="KYP1145" s="6"/>
      <c r="KYQ1145" s="6"/>
      <c r="KYR1145" s="6"/>
      <c r="KYS1145" s="6"/>
      <c r="KYT1145" s="6"/>
      <c r="KYU1145" s="6"/>
      <c r="KYV1145" s="6"/>
      <c r="KYW1145" s="6"/>
      <c r="KYX1145" s="6"/>
      <c r="KYY1145" s="6"/>
      <c r="KYZ1145" s="6"/>
      <c r="KZA1145" s="6"/>
      <c r="KZB1145" s="6"/>
      <c r="KZC1145" s="6"/>
      <c r="KZD1145" s="6"/>
      <c r="KZE1145" s="6"/>
      <c r="KZF1145" s="6"/>
      <c r="KZG1145" s="6"/>
      <c r="KZH1145" s="6"/>
      <c r="KZI1145" s="6"/>
      <c r="KZJ1145" s="6"/>
      <c r="KZK1145" s="6"/>
      <c r="KZL1145" s="6"/>
      <c r="KZM1145" s="6"/>
      <c r="KZN1145" s="6"/>
      <c r="KZO1145" s="6"/>
      <c r="KZP1145" s="6"/>
      <c r="KZQ1145" s="6"/>
      <c r="KZR1145" s="6"/>
      <c r="KZS1145" s="6"/>
      <c r="KZT1145" s="6"/>
      <c r="KZU1145" s="6"/>
      <c r="KZV1145" s="6"/>
      <c r="KZW1145" s="6"/>
      <c r="KZX1145" s="6"/>
      <c r="KZY1145" s="6"/>
      <c r="KZZ1145" s="6"/>
      <c r="LAA1145" s="6"/>
      <c r="LAB1145" s="6"/>
      <c r="LAC1145" s="6"/>
      <c r="LAD1145" s="6"/>
      <c r="LAE1145" s="6"/>
      <c r="LAF1145" s="6"/>
      <c r="LAG1145" s="6"/>
      <c r="LAH1145" s="6"/>
      <c r="LAI1145" s="6"/>
      <c r="LAJ1145" s="6"/>
      <c r="LAK1145" s="6"/>
      <c r="LAL1145" s="6"/>
      <c r="LAM1145" s="6"/>
      <c r="LAN1145" s="6"/>
      <c r="LAO1145" s="6"/>
      <c r="LAP1145" s="6"/>
      <c r="LAQ1145" s="6"/>
      <c r="LAR1145" s="6"/>
      <c r="LAS1145" s="6"/>
      <c r="LAT1145" s="6"/>
      <c r="LAU1145" s="6"/>
      <c r="LAV1145" s="6"/>
      <c r="LAW1145" s="6"/>
      <c r="LAX1145" s="6"/>
      <c r="LAY1145" s="6"/>
      <c r="LAZ1145" s="6"/>
      <c r="LBA1145" s="6"/>
      <c r="LBB1145" s="6"/>
      <c r="LBC1145" s="6"/>
      <c r="LBD1145" s="6"/>
      <c r="LBE1145" s="6"/>
      <c r="LBF1145" s="6"/>
      <c r="LBG1145" s="6"/>
      <c r="LBH1145" s="6"/>
      <c r="LBI1145" s="6"/>
      <c r="LBJ1145" s="6"/>
      <c r="LBK1145" s="6"/>
      <c r="LBL1145" s="6"/>
      <c r="LBM1145" s="6"/>
      <c r="LBN1145" s="6"/>
      <c r="LBO1145" s="6"/>
      <c r="LBP1145" s="6"/>
      <c r="LBQ1145" s="6"/>
      <c r="LBR1145" s="6"/>
      <c r="LBS1145" s="6"/>
      <c r="LBT1145" s="6"/>
      <c r="LBU1145" s="6"/>
      <c r="LBV1145" s="6"/>
      <c r="LBW1145" s="6"/>
      <c r="LBX1145" s="6"/>
      <c r="LBY1145" s="6"/>
      <c r="LBZ1145" s="6"/>
      <c r="LCA1145" s="6"/>
      <c r="LCB1145" s="6"/>
      <c r="LCC1145" s="6"/>
      <c r="LCD1145" s="6"/>
      <c r="LCE1145" s="6"/>
      <c r="LCF1145" s="6"/>
      <c r="LCG1145" s="6"/>
      <c r="LCH1145" s="6"/>
      <c r="LCI1145" s="6"/>
      <c r="LCJ1145" s="6"/>
      <c r="LCK1145" s="6"/>
      <c r="LCL1145" s="6"/>
      <c r="LCM1145" s="6"/>
      <c r="LCN1145" s="6"/>
      <c r="LCO1145" s="6"/>
      <c r="LCP1145" s="6"/>
      <c r="LCQ1145" s="6"/>
      <c r="LCR1145" s="6"/>
      <c r="LCS1145" s="6"/>
      <c r="LCT1145" s="6"/>
      <c r="LCU1145" s="6"/>
      <c r="LCV1145" s="6"/>
      <c r="LCW1145" s="6"/>
      <c r="LCX1145" s="6"/>
      <c r="LCY1145" s="6"/>
      <c r="LCZ1145" s="6"/>
      <c r="LDA1145" s="6"/>
      <c r="LDB1145" s="6"/>
      <c r="LDC1145" s="6"/>
      <c r="LDD1145" s="6"/>
      <c r="LDE1145" s="6"/>
      <c r="LDF1145" s="6"/>
      <c r="LDG1145" s="6"/>
      <c r="LDH1145" s="6"/>
      <c r="LDI1145" s="6"/>
      <c r="LDJ1145" s="6"/>
      <c r="LDK1145" s="6"/>
      <c r="LDL1145" s="6"/>
      <c r="LDM1145" s="6"/>
      <c r="LDN1145" s="6"/>
      <c r="LDO1145" s="6"/>
      <c r="LDP1145" s="6"/>
      <c r="LDQ1145" s="6"/>
      <c r="LDR1145" s="6"/>
      <c r="LDS1145" s="6"/>
      <c r="LDT1145" s="6"/>
      <c r="LDU1145" s="6"/>
      <c r="LDV1145" s="6"/>
      <c r="LDW1145" s="6"/>
      <c r="LDX1145" s="6"/>
      <c r="LDY1145" s="6"/>
      <c r="LDZ1145" s="6"/>
      <c r="LEA1145" s="6"/>
      <c r="LEB1145" s="6"/>
      <c r="LEC1145" s="6"/>
      <c r="LED1145" s="6"/>
      <c r="LEE1145" s="6"/>
      <c r="LEF1145" s="6"/>
      <c r="LEG1145" s="6"/>
      <c r="LEH1145" s="6"/>
      <c r="LEI1145" s="6"/>
      <c r="LEJ1145" s="6"/>
      <c r="LEK1145" s="6"/>
      <c r="LEL1145" s="6"/>
      <c r="LEM1145" s="6"/>
      <c r="LEN1145" s="6"/>
      <c r="LEO1145" s="6"/>
      <c r="LEP1145" s="6"/>
      <c r="LEQ1145" s="6"/>
      <c r="LER1145" s="6"/>
      <c r="LES1145" s="6"/>
      <c r="LET1145" s="6"/>
      <c r="LEU1145" s="6"/>
      <c r="LEV1145" s="6"/>
      <c r="LEW1145" s="6"/>
      <c r="LEX1145" s="6"/>
      <c r="LEY1145" s="6"/>
      <c r="LEZ1145" s="6"/>
      <c r="LFA1145" s="6"/>
      <c r="LFB1145" s="6"/>
      <c r="LFC1145" s="6"/>
      <c r="LFD1145" s="6"/>
      <c r="LFE1145" s="6"/>
      <c r="LFF1145" s="6"/>
      <c r="LFG1145" s="6"/>
      <c r="LFH1145" s="6"/>
      <c r="LFI1145" s="6"/>
      <c r="LFJ1145" s="6"/>
      <c r="LFK1145" s="6"/>
      <c r="LFL1145" s="6"/>
      <c r="LFM1145" s="6"/>
      <c r="LFN1145" s="6"/>
      <c r="LFO1145" s="6"/>
      <c r="LFP1145" s="6"/>
      <c r="LFQ1145" s="6"/>
      <c r="LFR1145" s="6"/>
      <c r="LFS1145" s="6"/>
      <c r="LFT1145" s="6"/>
      <c r="LFU1145" s="6"/>
      <c r="LFV1145" s="6"/>
      <c r="LFW1145" s="6"/>
      <c r="LFX1145" s="6"/>
      <c r="LFY1145" s="6"/>
      <c r="LFZ1145" s="6"/>
      <c r="LGA1145" s="6"/>
      <c r="LGB1145" s="6"/>
      <c r="LGC1145" s="6"/>
      <c r="LGD1145" s="6"/>
      <c r="LGE1145" s="6"/>
      <c r="LGF1145" s="6"/>
      <c r="LGG1145" s="6"/>
      <c r="LGH1145" s="6"/>
      <c r="LGI1145" s="6"/>
      <c r="LGJ1145" s="6"/>
      <c r="LGK1145" s="6"/>
      <c r="LGL1145" s="6"/>
      <c r="LGM1145" s="6"/>
      <c r="LGN1145" s="6"/>
      <c r="LGO1145" s="6"/>
      <c r="LGP1145" s="6"/>
      <c r="LGQ1145" s="6"/>
      <c r="LGR1145" s="6"/>
      <c r="LGS1145" s="6"/>
      <c r="LGT1145" s="6"/>
      <c r="LGU1145" s="6"/>
      <c r="LGV1145" s="6"/>
      <c r="LGW1145" s="6"/>
      <c r="LGX1145" s="6"/>
      <c r="LGY1145" s="6"/>
      <c r="LGZ1145" s="6"/>
      <c r="LHA1145" s="6"/>
      <c r="LHB1145" s="6"/>
      <c r="LHC1145" s="6"/>
      <c r="LHD1145" s="6"/>
      <c r="LHE1145" s="6"/>
      <c r="LHF1145" s="6"/>
      <c r="LHG1145" s="6"/>
      <c r="LHH1145" s="6"/>
      <c r="LHI1145" s="6"/>
      <c r="LHJ1145" s="6"/>
      <c r="LHK1145" s="6"/>
      <c r="LHL1145" s="6"/>
      <c r="LHM1145" s="6"/>
      <c r="LHN1145" s="6"/>
      <c r="LHO1145" s="6"/>
      <c r="LHP1145" s="6"/>
      <c r="LHQ1145" s="6"/>
      <c r="LHR1145" s="6"/>
      <c r="LHS1145" s="6"/>
      <c r="LHT1145" s="6"/>
      <c r="LHU1145" s="6"/>
      <c r="LHV1145" s="6"/>
      <c r="LHW1145" s="6"/>
      <c r="LHX1145" s="6"/>
      <c r="LHY1145" s="6"/>
      <c r="LHZ1145" s="6"/>
      <c r="LIA1145" s="6"/>
      <c r="LIB1145" s="6"/>
      <c r="LIC1145" s="6"/>
      <c r="LID1145" s="6"/>
      <c r="LIE1145" s="6"/>
      <c r="LIF1145" s="6"/>
      <c r="LIG1145" s="6"/>
      <c r="LIH1145" s="6"/>
      <c r="LII1145" s="6"/>
      <c r="LIJ1145" s="6"/>
      <c r="LIK1145" s="6"/>
      <c r="LIL1145" s="6"/>
      <c r="LIM1145" s="6"/>
      <c r="LIN1145" s="6"/>
      <c r="LIO1145" s="6"/>
      <c r="LIP1145" s="6"/>
      <c r="LIQ1145" s="6"/>
      <c r="LIR1145" s="6"/>
      <c r="LIS1145" s="6"/>
      <c r="LIT1145" s="6"/>
      <c r="LIU1145" s="6"/>
      <c r="LIV1145" s="6"/>
      <c r="LIW1145" s="6"/>
      <c r="LIX1145" s="6"/>
      <c r="LIY1145" s="6"/>
      <c r="LIZ1145" s="6"/>
      <c r="LJA1145" s="6"/>
      <c r="LJB1145" s="6"/>
      <c r="LJC1145" s="6"/>
      <c r="LJD1145" s="6"/>
      <c r="LJE1145" s="6"/>
      <c r="LJF1145" s="6"/>
      <c r="LJG1145" s="6"/>
      <c r="LJH1145" s="6"/>
      <c r="LJI1145" s="6"/>
      <c r="LJJ1145" s="6"/>
      <c r="LJK1145" s="6"/>
      <c r="LJL1145" s="6"/>
      <c r="LJM1145" s="6"/>
      <c r="LJN1145" s="6"/>
      <c r="LJO1145" s="6"/>
      <c r="LJP1145" s="6"/>
      <c r="LJQ1145" s="6"/>
      <c r="LJR1145" s="6"/>
      <c r="LJS1145" s="6"/>
      <c r="LJT1145" s="6"/>
      <c r="LJU1145" s="6"/>
      <c r="LJV1145" s="6"/>
      <c r="LJW1145" s="6"/>
      <c r="LJX1145" s="6"/>
      <c r="LJY1145" s="6"/>
      <c r="LJZ1145" s="6"/>
      <c r="LKA1145" s="6"/>
      <c r="LKB1145" s="6"/>
      <c r="LKC1145" s="6"/>
      <c r="LKD1145" s="6"/>
      <c r="LKE1145" s="6"/>
      <c r="LKF1145" s="6"/>
      <c r="LKG1145" s="6"/>
      <c r="LKH1145" s="6"/>
      <c r="LKI1145" s="6"/>
      <c r="LKJ1145" s="6"/>
      <c r="LKK1145" s="6"/>
      <c r="LKL1145" s="6"/>
      <c r="LKM1145" s="6"/>
      <c r="LKN1145" s="6"/>
      <c r="LKO1145" s="6"/>
      <c r="LKP1145" s="6"/>
      <c r="LKQ1145" s="6"/>
      <c r="LKR1145" s="6"/>
      <c r="LKS1145" s="6"/>
      <c r="LKT1145" s="6"/>
      <c r="LKU1145" s="6"/>
      <c r="LKV1145" s="6"/>
      <c r="LKW1145" s="6"/>
      <c r="LKX1145" s="6"/>
      <c r="LKY1145" s="6"/>
      <c r="LKZ1145" s="6"/>
      <c r="LLA1145" s="6"/>
      <c r="LLB1145" s="6"/>
      <c r="LLC1145" s="6"/>
      <c r="LLD1145" s="6"/>
      <c r="LLE1145" s="6"/>
      <c r="LLF1145" s="6"/>
      <c r="LLG1145" s="6"/>
      <c r="LLH1145" s="6"/>
      <c r="LLI1145" s="6"/>
      <c r="LLJ1145" s="6"/>
      <c r="LLK1145" s="6"/>
      <c r="LLL1145" s="6"/>
      <c r="LLM1145" s="6"/>
      <c r="LLN1145" s="6"/>
      <c r="LLO1145" s="6"/>
      <c r="LLP1145" s="6"/>
      <c r="LLQ1145" s="6"/>
      <c r="LLR1145" s="6"/>
      <c r="LLS1145" s="6"/>
      <c r="LLT1145" s="6"/>
      <c r="LLU1145" s="6"/>
      <c r="LLV1145" s="6"/>
      <c r="LLW1145" s="6"/>
      <c r="LLX1145" s="6"/>
      <c r="LLY1145" s="6"/>
      <c r="LLZ1145" s="6"/>
      <c r="LMA1145" s="6"/>
      <c r="LMB1145" s="6"/>
      <c r="LMC1145" s="6"/>
      <c r="LMD1145" s="6"/>
      <c r="LME1145" s="6"/>
      <c r="LMF1145" s="6"/>
      <c r="LMG1145" s="6"/>
      <c r="LMH1145" s="6"/>
      <c r="LMI1145" s="6"/>
      <c r="LMJ1145" s="6"/>
      <c r="LMK1145" s="6"/>
      <c r="LML1145" s="6"/>
      <c r="LMM1145" s="6"/>
      <c r="LMN1145" s="6"/>
      <c r="LMO1145" s="6"/>
      <c r="LMP1145" s="6"/>
      <c r="LMQ1145" s="6"/>
      <c r="LMR1145" s="6"/>
      <c r="LMS1145" s="6"/>
      <c r="LMT1145" s="6"/>
      <c r="LMU1145" s="6"/>
      <c r="LMV1145" s="6"/>
      <c r="LMW1145" s="6"/>
      <c r="LMX1145" s="6"/>
      <c r="LMY1145" s="6"/>
      <c r="LMZ1145" s="6"/>
      <c r="LNA1145" s="6"/>
      <c r="LNB1145" s="6"/>
      <c r="LNC1145" s="6"/>
      <c r="LND1145" s="6"/>
      <c r="LNE1145" s="6"/>
      <c r="LNF1145" s="6"/>
      <c r="LNG1145" s="6"/>
      <c r="LNH1145" s="6"/>
      <c r="LNI1145" s="6"/>
      <c r="LNJ1145" s="6"/>
      <c r="LNK1145" s="6"/>
      <c r="LNL1145" s="6"/>
      <c r="LNM1145" s="6"/>
      <c r="LNN1145" s="6"/>
      <c r="LNO1145" s="6"/>
      <c r="LNP1145" s="6"/>
      <c r="LNQ1145" s="6"/>
      <c r="LNR1145" s="6"/>
      <c r="LNS1145" s="6"/>
      <c r="LNT1145" s="6"/>
      <c r="LNU1145" s="6"/>
      <c r="LNV1145" s="6"/>
      <c r="LNW1145" s="6"/>
      <c r="LNX1145" s="6"/>
      <c r="LNY1145" s="6"/>
      <c r="LNZ1145" s="6"/>
      <c r="LOA1145" s="6"/>
      <c r="LOB1145" s="6"/>
      <c r="LOC1145" s="6"/>
      <c r="LOD1145" s="6"/>
      <c r="LOE1145" s="6"/>
      <c r="LOF1145" s="6"/>
      <c r="LOG1145" s="6"/>
      <c r="LOH1145" s="6"/>
      <c r="LOI1145" s="6"/>
      <c r="LOJ1145" s="6"/>
      <c r="LOK1145" s="6"/>
      <c r="LOL1145" s="6"/>
      <c r="LOM1145" s="6"/>
      <c r="LON1145" s="6"/>
      <c r="LOO1145" s="6"/>
      <c r="LOP1145" s="6"/>
      <c r="LOQ1145" s="6"/>
      <c r="LOR1145" s="6"/>
      <c r="LOS1145" s="6"/>
      <c r="LOT1145" s="6"/>
      <c r="LOU1145" s="6"/>
      <c r="LOV1145" s="6"/>
      <c r="LOW1145" s="6"/>
      <c r="LOX1145" s="6"/>
      <c r="LOY1145" s="6"/>
      <c r="LOZ1145" s="6"/>
      <c r="LPA1145" s="6"/>
      <c r="LPB1145" s="6"/>
      <c r="LPC1145" s="6"/>
      <c r="LPD1145" s="6"/>
      <c r="LPE1145" s="6"/>
      <c r="LPF1145" s="6"/>
      <c r="LPG1145" s="6"/>
      <c r="LPH1145" s="6"/>
      <c r="LPI1145" s="6"/>
      <c r="LPJ1145" s="6"/>
      <c r="LPK1145" s="6"/>
      <c r="LPL1145" s="6"/>
      <c r="LPM1145" s="6"/>
      <c r="LPN1145" s="6"/>
      <c r="LPO1145" s="6"/>
      <c r="LPP1145" s="6"/>
      <c r="LPQ1145" s="6"/>
      <c r="LPR1145" s="6"/>
      <c r="LPS1145" s="6"/>
      <c r="LPT1145" s="6"/>
      <c r="LPU1145" s="6"/>
      <c r="LPV1145" s="6"/>
      <c r="LPW1145" s="6"/>
      <c r="LPX1145" s="6"/>
      <c r="LPY1145" s="6"/>
      <c r="LPZ1145" s="6"/>
      <c r="LQA1145" s="6"/>
      <c r="LQB1145" s="6"/>
      <c r="LQC1145" s="6"/>
      <c r="LQD1145" s="6"/>
      <c r="LQE1145" s="6"/>
      <c r="LQF1145" s="6"/>
      <c r="LQG1145" s="6"/>
      <c r="LQH1145" s="6"/>
      <c r="LQI1145" s="6"/>
      <c r="LQJ1145" s="6"/>
      <c r="LQK1145" s="6"/>
      <c r="LQL1145" s="6"/>
      <c r="LQM1145" s="6"/>
      <c r="LQN1145" s="6"/>
      <c r="LQO1145" s="6"/>
      <c r="LQP1145" s="6"/>
      <c r="LQQ1145" s="6"/>
      <c r="LQR1145" s="6"/>
      <c r="LQS1145" s="6"/>
      <c r="LQT1145" s="6"/>
      <c r="LQU1145" s="6"/>
      <c r="LQV1145" s="6"/>
      <c r="LQW1145" s="6"/>
      <c r="LQX1145" s="6"/>
      <c r="LQY1145" s="6"/>
      <c r="LQZ1145" s="6"/>
      <c r="LRA1145" s="6"/>
      <c r="LRB1145" s="6"/>
      <c r="LRC1145" s="6"/>
      <c r="LRD1145" s="6"/>
      <c r="LRE1145" s="6"/>
      <c r="LRF1145" s="6"/>
      <c r="LRG1145" s="6"/>
      <c r="LRH1145" s="6"/>
      <c r="LRI1145" s="6"/>
      <c r="LRJ1145" s="6"/>
      <c r="LRK1145" s="6"/>
      <c r="LRL1145" s="6"/>
      <c r="LRM1145" s="6"/>
      <c r="LRN1145" s="6"/>
      <c r="LRO1145" s="6"/>
      <c r="LRP1145" s="6"/>
      <c r="LRQ1145" s="6"/>
      <c r="LRR1145" s="6"/>
      <c r="LRS1145" s="6"/>
      <c r="LRT1145" s="6"/>
      <c r="LRU1145" s="6"/>
      <c r="LRV1145" s="6"/>
      <c r="LRW1145" s="6"/>
      <c r="LRX1145" s="6"/>
      <c r="LRY1145" s="6"/>
      <c r="LRZ1145" s="6"/>
      <c r="LSA1145" s="6"/>
      <c r="LSB1145" s="6"/>
      <c r="LSC1145" s="6"/>
      <c r="LSD1145" s="6"/>
      <c r="LSE1145" s="6"/>
      <c r="LSF1145" s="6"/>
      <c r="LSG1145" s="6"/>
      <c r="LSH1145" s="6"/>
      <c r="LSI1145" s="6"/>
      <c r="LSJ1145" s="6"/>
      <c r="LSK1145" s="6"/>
      <c r="LSL1145" s="6"/>
      <c r="LSM1145" s="6"/>
      <c r="LSN1145" s="6"/>
      <c r="LSO1145" s="6"/>
      <c r="LSP1145" s="6"/>
      <c r="LSQ1145" s="6"/>
      <c r="LSR1145" s="6"/>
      <c r="LSS1145" s="6"/>
      <c r="LST1145" s="6"/>
      <c r="LSU1145" s="6"/>
      <c r="LSV1145" s="6"/>
      <c r="LSW1145" s="6"/>
      <c r="LSX1145" s="6"/>
      <c r="LSY1145" s="6"/>
      <c r="LSZ1145" s="6"/>
      <c r="LTA1145" s="6"/>
      <c r="LTB1145" s="6"/>
      <c r="LTC1145" s="6"/>
      <c r="LTD1145" s="6"/>
      <c r="LTE1145" s="6"/>
      <c r="LTF1145" s="6"/>
      <c r="LTG1145" s="6"/>
      <c r="LTH1145" s="6"/>
      <c r="LTI1145" s="6"/>
      <c r="LTJ1145" s="6"/>
      <c r="LTK1145" s="6"/>
      <c r="LTL1145" s="6"/>
      <c r="LTM1145" s="6"/>
      <c r="LTN1145" s="6"/>
      <c r="LTO1145" s="6"/>
      <c r="LTP1145" s="6"/>
      <c r="LTQ1145" s="6"/>
      <c r="LTR1145" s="6"/>
      <c r="LTS1145" s="6"/>
      <c r="LTT1145" s="6"/>
      <c r="LTU1145" s="6"/>
      <c r="LTV1145" s="6"/>
      <c r="LTW1145" s="6"/>
      <c r="LTX1145" s="6"/>
      <c r="LTY1145" s="6"/>
      <c r="LTZ1145" s="6"/>
      <c r="LUA1145" s="6"/>
      <c r="LUB1145" s="6"/>
      <c r="LUC1145" s="6"/>
      <c r="LUD1145" s="6"/>
      <c r="LUE1145" s="6"/>
      <c r="LUF1145" s="6"/>
      <c r="LUG1145" s="6"/>
      <c r="LUH1145" s="6"/>
      <c r="LUI1145" s="6"/>
      <c r="LUJ1145" s="6"/>
      <c r="LUK1145" s="6"/>
      <c r="LUL1145" s="6"/>
      <c r="LUM1145" s="6"/>
      <c r="LUN1145" s="6"/>
      <c r="LUO1145" s="6"/>
      <c r="LUP1145" s="6"/>
      <c r="LUQ1145" s="6"/>
      <c r="LUR1145" s="6"/>
      <c r="LUS1145" s="6"/>
      <c r="LUT1145" s="6"/>
      <c r="LUU1145" s="6"/>
      <c r="LUV1145" s="6"/>
      <c r="LUW1145" s="6"/>
      <c r="LUX1145" s="6"/>
      <c r="LUY1145" s="6"/>
      <c r="LUZ1145" s="6"/>
      <c r="LVA1145" s="6"/>
      <c r="LVB1145" s="6"/>
      <c r="LVC1145" s="6"/>
      <c r="LVD1145" s="6"/>
      <c r="LVE1145" s="6"/>
      <c r="LVF1145" s="6"/>
      <c r="LVG1145" s="6"/>
      <c r="LVH1145" s="6"/>
      <c r="LVI1145" s="6"/>
      <c r="LVJ1145" s="6"/>
      <c r="LVK1145" s="6"/>
      <c r="LVL1145" s="6"/>
      <c r="LVM1145" s="6"/>
      <c r="LVN1145" s="6"/>
      <c r="LVO1145" s="6"/>
      <c r="LVP1145" s="6"/>
      <c r="LVQ1145" s="6"/>
      <c r="LVR1145" s="6"/>
      <c r="LVS1145" s="6"/>
      <c r="LVT1145" s="6"/>
      <c r="LVU1145" s="6"/>
      <c r="LVV1145" s="6"/>
      <c r="LVW1145" s="6"/>
      <c r="LVX1145" s="6"/>
      <c r="LVY1145" s="6"/>
      <c r="LVZ1145" s="6"/>
      <c r="LWA1145" s="6"/>
      <c r="LWB1145" s="6"/>
      <c r="LWC1145" s="6"/>
      <c r="LWD1145" s="6"/>
      <c r="LWE1145" s="6"/>
      <c r="LWF1145" s="6"/>
      <c r="LWG1145" s="6"/>
      <c r="LWH1145" s="6"/>
      <c r="LWI1145" s="6"/>
      <c r="LWJ1145" s="6"/>
      <c r="LWK1145" s="6"/>
      <c r="LWL1145" s="6"/>
      <c r="LWM1145" s="6"/>
      <c r="LWN1145" s="6"/>
      <c r="LWO1145" s="6"/>
      <c r="LWP1145" s="6"/>
      <c r="LWQ1145" s="6"/>
      <c r="LWR1145" s="6"/>
      <c r="LWS1145" s="6"/>
      <c r="LWT1145" s="6"/>
      <c r="LWU1145" s="6"/>
      <c r="LWV1145" s="6"/>
      <c r="LWW1145" s="6"/>
      <c r="LWX1145" s="6"/>
      <c r="LWY1145" s="6"/>
      <c r="LWZ1145" s="6"/>
      <c r="LXA1145" s="6"/>
      <c r="LXB1145" s="6"/>
      <c r="LXC1145" s="6"/>
      <c r="LXD1145" s="6"/>
      <c r="LXE1145" s="6"/>
      <c r="LXF1145" s="6"/>
      <c r="LXG1145" s="6"/>
      <c r="LXH1145" s="6"/>
      <c r="LXI1145" s="6"/>
      <c r="LXJ1145" s="6"/>
      <c r="LXK1145" s="6"/>
      <c r="LXL1145" s="6"/>
      <c r="LXM1145" s="6"/>
      <c r="LXN1145" s="6"/>
      <c r="LXO1145" s="6"/>
      <c r="LXP1145" s="6"/>
      <c r="LXQ1145" s="6"/>
      <c r="LXR1145" s="6"/>
      <c r="LXS1145" s="6"/>
      <c r="LXT1145" s="6"/>
      <c r="LXU1145" s="6"/>
      <c r="LXV1145" s="6"/>
      <c r="LXW1145" s="6"/>
      <c r="LXX1145" s="6"/>
      <c r="LXY1145" s="6"/>
      <c r="LXZ1145" s="6"/>
      <c r="LYA1145" s="6"/>
      <c r="LYB1145" s="6"/>
      <c r="LYC1145" s="6"/>
      <c r="LYD1145" s="6"/>
      <c r="LYE1145" s="6"/>
      <c r="LYF1145" s="6"/>
      <c r="LYG1145" s="6"/>
      <c r="LYH1145" s="6"/>
      <c r="LYI1145" s="6"/>
      <c r="LYJ1145" s="6"/>
      <c r="LYK1145" s="6"/>
      <c r="LYL1145" s="6"/>
      <c r="LYM1145" s="6"/>
      <c r="LYN1145" s="6"/>
      <c r="LYO1145" s="6"/>
      <c r="LYP1145" s="6"/>
      <c r="LYQ1145" s="6"/>
      <c r="LYR1145" s="6"/>
      <c r="LYS1145" s="6"/>
      <c r="LYT1145" s="6"/>
      <c r="LYU1145" s="6"/>
      <c r="LYV1145" s="6"/>
      <c r="LYW1145" s="6"/>
      <c r="LYX1145" s="6"/>
      <c r="LYY1145" s="6"/>
      <c r="LYZ1145" s="6"/>
      <c r="LZA1145" s="6"/>
      <c r="LZB1145" s="6"/>
      <c r="LZC1145" s="6"/>
      <c r="LZD1145" s="6"/>
      <c r="LZE1145" s="6"/>
      <c r="LZF1145" s="6"/>
      <c r="LZG1145" s="6"/>
      <c r="LZH1145" s="6"/>
      <c r="LZI1145" s="6"/>
      <c r="LZJ1145" s="6"/>
      <c r="LZK1145" s="6"/>
      <c r="LZL1145" s="6"/>
      <c r="LZM1145" s="6"/>
      <c r="LZN1145" s="6"/>
      <c r="LZO1145" s="6"/>
      <c r="LZP1145" s="6"/>
      <c r="LZQ1145" s="6"/>
      <c r="LZR1145" s="6"/>
      <c r="LZS1145" s="6"/>
      <c r="LZT1145" s="6"/>
      <c r="LZU1145" s="6"/>
      <c r="LZV1145" s="6"/>
      <c r="LZW1145" s="6"/>
      <c r="LZX1145" s="6"/>
      <c r="LZY1145" s="6"/>
      <c r="LZZ1145" s="6"/>
      <c r="MAA1145" s="6"/>
      <c r="MAB1145" s="6"/>
      <c r="MAC1145" s="6"/>
      <c r="MAD1145" s="6"/>
      <c r="MAE1145" s="6"/>
      <c r="MAF1145" s="6"/>
      <c r="MAG1145" s="6"/>
      <c r="MAH1145" s="6"/>
      <c r="MAI1145" s="6"/>
      <c r="MAJ1145" s="6"/>
      <c r="MAK1145" s="6"/>
      <c r="MAL1145" s="6"/>
      <c r="MAM1145" s="6"/>
      <c r="MAN1145" s="6"/>
      <c r="MAO1145" s="6"/>
      <c r="MAP1145" s="6"/>
      <c r="MAQ1145" s="6"/>
      <c r="MAR1145" s="6"/>
      <c r="MAS1145" s="6"/>
      <c r="MAT1145" s="6"/>
      <c r="MAU1145" s="6"/>
      <c r="MAV1145" s="6"/>
      <c r="MAW1145" s="6"/>
      <c r="MAX1145" s="6"/>
      <c r="MAY1145" s="6"/>
      <c r="MAZ1145" s="6"/>
      <c r="MBA1145" s="6"/>
      <c r="MBB1145" s="6"/>
      <c r="MBC1145" s="6"/>
      <c r="MBD1145" s="6"/>
      <c r="MBE1145" s="6"/>
      <c r="MBF1145" s="6"/>
      <c r="MBG1145" s="6"/>
      <c r="MBH1145" s="6"/>
      <c r="MBI1145" s="6"/>
      <c r="MBJ1145" s="6"/>
      <c r="MBK1145" s="6"/>
      <c r="MBL1145" s="6"/>
      <c r="MBM1145" s="6"/>
      <c r="MBN1145" s="6"/>
      <c r="MBO1145" s="6"/>
      <c r="MBP1145" s="6"/>
      <c r="MBQ1145" s="6"/>
      <c r="MBR1145" s="6"/>
      <c r="MBS1145" s="6"/>
      <c r="MBT1145" s="6"/>
      <c r="MBU1145" s="6"/>
      <c r="MBV1145" s="6"/>
      <c r="MBW1145" s="6"/>
      <c r="MBX1145" s="6"/>
      <c r="MBY1145" s="6"/>
      <c r="MBZ1145" s="6"/>
      <c r="MCA1145" s="6"/>
      <c r="MCB1145" s="6"/>
      <c r="MCC1145" s="6"/>
      <c r="MCD1145" s="6"/>
      <c r="MCE1145" s="6"/>
      <c r="MCF1145" s="6"/>
      <c r="MCG1145" s="6"/>
      <c r="MCH1145" s="6"/>
      <c r="MCI1145" s="6"/>
      <c r="MCJ1145" s="6"/>
      <c r="MCK1145" s="6"/>
      <c r="MCL1145" s="6"/>
      <c r="MCM1145" s="6"/>
      <c r="MCN1145" s="6"/>
      <c r="MCO1145" s="6"/>
      <c r="MCP1145" s="6"/>
      <c r="MCQ1145" s="6"/>
      <c r="MCR1145" s="6"/>
      <c r="MCS1145" s="6"/>
      <c r="MCT1145" s="6"/>
      <c r="MCU1145" s="6"/>
      <c r="MCV1145" s="6"/>
      <c r="MCW1145" s="6"/>
      <c r="MCX1145" s="6"/>
      <c r="MCY1145" s="6"/>
      <c r="MCZ1145" s="6"/>
      <c r="MDA1145" s="6"/>
      <c r="MDB1145" s="6"/>
      <c r="MDC1145" s="6"/>
      <c r="MDD1145" s="6"/>
      <c r="MDE1145" s="6"/>
      <c r="MDF1145" s="6"/>
      <c r="MDG1145" s="6"/>
      <c r="MDH1145" s="6"/>
      <c r="MDI1145" s="6"/>
      <c r="MDJ1145" s="6"/>
      <c r="MDK1145" s="6"/>
      <c r="MDL1145" s="6"/>
      <c r="MDM1145" s="6"/>
      <c r="MDN1145" s="6"/>
      <c r="MDO1145" s="6"/>
      <c r="MDP1145" s="6"/>
      <c r="MDQ1145" s="6"/>
      <c r="MDR1145" s="6"/>
      <c r="MDS1145" s="6"/>
      <c r="MDT1145" s="6"/>
      <c r="MDU1145" s="6"/>
      <c r="MDV1145" s="6"/>
      <c r="MDW1145" s="6"/>
      <c r="MDX1145" s="6"/>
      <c r="MDY1145" s="6"/>
      <c r="MDZ1145" s="6"/>
      <c r="MEA1145" s="6"/>
      <c r="MEB1145" s="6"/>
      <c r="MEC1145" s="6"/>
      <c r="MED1145" s="6"/>
      <c r="MEE1145" s="6"/>
      <c r="MEF1145" s="6"/>
      <c r="MEG1145" s="6"/>
      <c r="MEH1145" s="6"/>
      <c r="MEI1145" s="6"/>
      <c r="MEJ1145" s="6"/>
      <c r="MEK1145" s="6"/>
      <c r="MEL1145" s="6"/>
      <c r="MEM1145" s="6"/>
      <c r="MEN1145" s="6"/>
      <c r="MEO1145" s="6"/>
      <c r="MEP1145" s="6"/>
      <c r="MEQ1145" s="6"/>
      <c r="MER1145" s="6"/>
      <c r="MES1145" s="6"/>
      <c r="MET1145" s="6"/>
      <c r="MEU1145" s="6"/>
      <c r="MEV1145" s="6"/>
      <c r="MEW1145" s="6"/>
      <c r="MEX1145" s="6"/>
      <c r="MEY1145" s="6"/>
      <c r="MEZ1145" s="6"/>
      <c r="MFA1145" s="6"/>
      <c r="MFB1145" s="6"/>
      <c r="MFC1145" s="6"/>
      <c r="MFD1145" s="6"/>
      <c r="MFE1145" s="6"/>
      <c r="MFF1145" s="6"/>
      <c r="MFG1145" s="6"/>
      <c r="MFH1145" s="6"/>
      <c r="MFI1145" s="6"/>
      <c r="MFJ1145" s="6"/>
      <c r="MFK1145" s="6"/>
      <c r="MFL1145" s="6"/>
      <c r="MFM1145" s="6"/>
      <c r="MFN1145" s="6"/>
      <c r="MFO1145" s="6"/>
      <c r="MFP1145" s="6"/>
      <c r="MFQ1145" s="6"/>
      <c r="MFR1145" s="6"/>
      <c r="MFS1145" s="6"/>
      <c r="MFT1145" s="6"/>
      <c r="MFU1145" s="6"/>
      <c r="MFV1145" s="6"/>
      <c r="MFW1145" s="6"/>
      <c r="MFX1145" s="6"/>
      <c r="MFY1145" s="6"/>
      <c r="MFZ1145" s="6"/>
      <c r="MGA1145" s="6"/>
      <c r="MGB1145" s="6"/>
      <c r="MGC1145" s="6"/>
      <c r="MGD1145" s="6"/>
      <c r="MGE1145" s="6"/>
      <c r="MGF1145" s="6"/>
      <c r="MGG1145" s="6"/>
      <c r="MGH1145" s="6"/>
      <c r="MGI1145" s="6"/>
      <c r="MGJ1145" s="6"/>
      <c r="MGK1145" s="6"/>
      <c r="MGL1145" s="6"/>
      <c r="MGM1145" s="6"/>
      <c r="MGN1145" s="6"/>
      <c r="MGO1145" s="6"/>
      <c r="MGP1145" s="6"/>
      <c r="MGQ1145" s="6"/>
      <c r="MGR1145" s="6"/>
      <c r="MGS1145" s="6"/>
      <c r="MGT1145" s="6"/>
      <c r="MGU1145" s="6"/>
      <c r="MGV1145" s="6"/>
      <c r="MGW1145" s="6"/>
      <c r="MGX1145" s="6"/>
      <c r="MGY1145" s="6"/>
      <c r="MGZ1145" s="6"/>
      <c r="MHA1145" s="6"/>
      <c r="MHB1145" s="6"/>
      <c r="MHC1145" s="6"/>
      <c r="MHD1145" s="6"/>
      <c r="MHE1145" s="6"/>
      <c r="MHF1145" s="6"/>
      <c r="MHG1145" s="6"/>
      <c r="MHH1145" s="6"/>
      <c r="MHI1145" s="6"/>
      <c r="MHJ1145" s="6"/>
      <c r="MHK1145" s="6"/>
      <c r="MHL1145" s="6"/>
      <c r="MHM1145" s="6"/>
      <c r="MHN1145" s="6"/>
      <c r="MHO1145" s="6"/>
      <c r="MHP1145" s="6"/>
      <c r="MHQ1145" s="6"/>
      <c r="MHR1145" s="6"/>
      <c r="MHS1145" s="6"/>
      <c r="MHT1145" s="6"/>
      <c r="MHU1145" s="6"/>
      <c r="MHV1145" s="6"/>
      <c r="MHW1145" s="6"/>
      <c r="MHX1145" s="6"/>
      <c r="MHY1145" s="6"/>
      <c r="MHZ1145" s="6"/>
      <c r="MIA1145" s="6"/>
      <c r="MIB1145" s="6"/>
      <c r="MIC1145" s="6"/>
      <c r="MID1145" s="6"/>
      <c r="MIE1145" s="6"/>
      <c r="MIF1145" s="6"/>
      <c r="MIG1145" s="6"/>
      <c r="MIH1145" s="6"/>
      <c r="MII1145" s="6"/>
      <c r="MIJ1145" s="6"/>
      <c r="MIK1145" s="6"/>
      <c r="MIL1145" s="6"/>
      <c r="MIM1145" s="6"/>
      <c r="MIN1145" s="6"/>
      <c r="MIO1145" s="6"/>
      <c r="MIP1145" s="6"/>
      <c r="MIQ1145" s="6"/>
      <c r="MIR1145" s="6"/>
      <c r="MIS1145" s="6"/>
      <c r="MIT1145" s="6"/>
      <c r="MIU1145" s="6"/>
      <c r="MIV1145" s="6"/>
      <c r="MIW1145" s="6"/>
      <c r="MIX1145" s="6"/>
      <c r="MIY1145" s="6"/>
      <c r="MIZ1145" s="6"/>
      <c r="MJA1145" s="6"/>
      <c r="MJB1145" s="6"/>
      <c r="MJC1145" s="6"/>
      <c r="MJD1145" s="6"/>
      <c r="MJE1145" s="6"/>
      <c r="MJF1145" s="6"/>
      <c r="MJG1145" s="6"/>
      <c r="MJH1145" s="6"/>
      <c r="MJI1145" s="6"/>
      <c r="MJJ1145" s="6"/>
      <c r="MJK1145" s="6"/>
      <c r="MJL1145" s="6"/>
      <c r="MJM1145" s="6"/>
      <c r="MJN1145" s="6"/>
      <c r="MJO1145" s="6"/>
      <c r="MJP1145" s="6"/>
      <c r="MJQ1145" s="6"/>
      <c r="MJR1145" s="6"/>
      <c r="MJS1145" s="6"/>
      <c r="MJT1145" s="6"/>
      <c r="MJU1145" s="6"/>
      <c r="MJV1145" s="6"/>
      <c r="MJW1145" s="6"/>
      <c r="MJX1145" s="6"/>
      <c r="MJY1145" s="6"/>
      <c r="MJZ1145" s="6"/>
      <c r="MKA1145" s="6"/>
      <c r="MKB1145" s="6"/>
      <c r="MKC1145" s="6"/>
      <c r="MKD1145" s="6"/>
      <c r="MKE1145" s="6"/>
      <c r="MKF1145" s="6"/>
      <c r="MKG1145" s="6"/>
      <c r="MKH1145" s="6"/>
      <c r="MKI1145" s="6"/>
      <c r="MKJ1145" s="6"/>
      <c r="MKK1145" s="6"/>
      <c r="MKL1145" s="6"/>
      <c r="MKM1145" s="6"/>
      <c r="MKN1145" s="6"/>
      <c r="MKO1145" s="6"/>
      <c r="MKP1145" s="6"/>
      <c r="MKQ1145" s="6"/>
      <c r="MKR1145" s="6"/>
      <c r="MKS1145" s="6"/>
      <c r="MKT1145" s="6"/>
      <c r="MKU1145" s="6"/>
      <c r="MKV1145" s="6"/>
      <c r="MKW1145" s="6"/>
      <c r="MKX1145" s="6"/>
      <c r="MKY1145" s="6"/>
      <c r="MKZ1145" s="6"/>
      <c r="MLA1145" s="6"/>
      <c r="MLB1145" s="6"/>
      <c r="MLC1145" s="6"/>
      <c r="MLD1145" s="6"/>
      <c r="MLE1145" s="6"/>
      <c r="MLF1145" s="6"/>
      <c r="MLG1145" s="6"/>
      <c r="MLH1145" s="6"/>
      <c r="MLI1145" s="6"/>
      <c r="MLJ1145" s="6"/>
      <c r="MLK1145" s="6"/>
      <c r="MLL1145" s="6"/>
      <c r="MLM1145" s="6"/>
      <c r="MLN1145" s="6"/>
      <c r="MLO1145" s="6"/>
      <c r="MLP1145" s="6"/>
      <c r="MLQ1145" s="6"/>
      <c r="MLR1145" s="6"/>
      <c r="MLS1145" s="6"/>
      <c r="MLT1145" s="6"/>
      <c r="MLU1145" s="6"/>
      <c r="MLV1145" s="6"/>
      <c r="MLW1145" s="6"/>
      <c r="MLX1145" s="6"/>
      <c r="MLY1145" s="6"/>
      <c r="MLZ1145" s="6"/>
      <c r="MMA1145" s="6"/>
      <c r="MMB1145" s="6"/>
      <c r="MMC1145" s="6"/>
      <c r="MMD1145" s="6"/>
      <c r="MME1145" s="6"/>
      <c r="MMF1145" s="6"/>
      <c r="MMG1145" s="6"/>
      <c r="MMH1145" s="6"/>
      <c r="MMI1145" s="6"/>
      <c r="MMJ1145" s="6"/>
      <c r="MMK1145" s="6"/>
      <c r="MML1145" s="6"/>
      <c r="MMM1145" s="6"/>
      <c r="MMN1145" s="6"/>
      <c r="MMO1145" s="6"/>
      <c r="MMP1145" s="6"/>
      <c r="MMQ1145" s="6"/>
      <c r="MMR1145" s="6"/>
      <c r="MMS1145" s="6"/>
      <c r="MMT1145" s="6"/>
      <c r="MMU1145" s="6"/>
      <c r="MMV1145" s="6"/>
      <c r="MMW1145" s="6"/>
      <c r="MMX1145" s="6"/>
      <c r="MMY1145" s="6"/>
      <c r="MMZ1145" s="6"/>
      <c r="MNA1145" s="6"/>
      <c r="MNB1145" s="6"/>
      <c r="MNC1145" s="6"/>
      <c r="MND1145" s="6"/>
      <c r="MNE1145" s="6"/>
      <c r="MNF1145" s="6"/>
      <c r="MNG1145" s="6"/>
      <c r="MNH1145" s="6"/>
      <c r="MNI1145" s="6"/>
      <c r="MNJ1145" s="6"/>
      <c r="MNK1145" s="6"/>
      <c r="MNL1145" s="6"/>
      <c r="MNM1145" s="6"/>
      <c r="MNN1145" s="6"/>
      <c r="MNO1145" s="6"/>
      <c r="MNP1145" s="6"/>
      <c r="MNQ1145" s="6"/>
      <c r="MNR1145" s="6"/>
      <c r="MNS1145" s="6"/>
      <c r="MNT1145" s="6"/>
      <c r="MNU1145" s="6"/>
      <c r="MNV1145" s="6"/>
      <c r="MNW1145" s="6"/>
      <c r="MNX1145" s="6"/>
      <c r="MNY1145" s="6"/>
      <c r="MNZ1145" s="6"/>
      <c r="MOA1145" s="6"/>
      <c r="MOB1145" s="6"/>
      <c r="MOC1145" s="6"/>
      <c r="MOD1145" s="6"/>
      <c r="MOE1145" s="6"/>
      <c r="MOF1145" s="6"/>
      <c r="MOG1145" s="6"/>
      <c r="MOH1145" s="6"/>
      <c r="MOI1145" s="6"/>
      <c r="MOJ1145" s="6"/>
      <c r="MOK1145" s="6"/>
      <c r="MOL1145" s="6"/>
      <c r="MOM1145" s="6"/>
      <c r="MON1145" s="6"/>
      <c r="MOO1145" s="6"/>
      <c r="MOP1145" s="6"/>
      <c r="MOQ1145" s="6"/>
      <c r="MOR1145" s="6"/>
      <c r="MOS1145" s="6"/>
      <c r="MOT1145" s="6"/>
      <c r="MOU1145" s="6"/>
      <c r="MOV1145" s="6"/>
      <c r="MOW1145" s="6"/>
      <c r="MOX1145" s="6"/>
      <c r="MOY1145" s="6"/>
      <c r="MOZ1145" s="6"/>
      <c r="MPA1145" s="6"/>
      <c r="MPB1145" s="6"/>
      <c r="MPC1145" s="6"/>
      <c r="MPD1145" s="6"/>
      <c r="MPE1145" s="6"/>
      <c r="MPF1145" s="6"/>
      <c r="MPG1145" s="6"/>
      <c r="MPH1145" s="6"/>
      <c r="MPI1145" s="6"/>
      <c r="MPJ1145" s="6"/>
      <c r="MPK1145" s="6"/>
      <c r="MPL1145" s="6"/>
      <c r="MPM1145" s="6"/>
      <c r="MPN1145" s="6"/>
      <c r="MPO1145" s="6"/>
      <c r="MPP1145" s="6"/>
      <c r="MPQ1145" s="6"/>
      <c r="MPR1145" s="6"/>
      <c r="MPS1145" s="6"/>
      <c r="MPT1145" s="6"/>
      <c r="MPU1145" s="6"/>
      <c r="MPV1145" s="6"/>
      <c r="MPW1145" s="6"/>
      <c r="MPX1145" s="6"/>
      <c r="MPY1145" s="6"/>
      <c r="MPZ1145" s="6"/>
      <c r="MQA1145" s="6"/>
      <c r="MQB1145" s="6"/>
      <c r="MQC1145" s="6"/>
      <c r="MQD1145" s="6"/>
      <c r="MQE1145" s="6"/>
      <c r="MQF1145" s="6"/>
      <c r="MQG1145" s="6"/>
      <c r="MQH1145" s="6"/>
      <c r="MQI1145" s="6"/>
      <c r="MQJ1145" s="6"/>
      <c r="MQK1145" s="6"/>
      <c r="MQL1145" s="6"/>
      <c r="MQM1145" s="6"/>
      <c r="MQN1145" s="6"/>
      <c r="MQO1145" s="6"/>
      <c r="MQP1145" s="6"/>
      <c r="MQQ1145" s="6"/>
      <c r="MQR1145" s="6"/>
      <c r="MQS1145" s="6"/>
      <c r="MQT1145" s="6"/>
      <c r="MQU1145" s="6"/>
      <c r="MQV1145" s="6"/>
      <c r="MQW1145" s="6"/>
      <c r="MQX1145" s="6"/>
      <c r="MQY1145" s="6"/>
      <c r="MQZ1145" s="6"/>
      <c r="MRA1145" s="6"/>
      <c r="MRB1145" s="6"/>
      <c r="MRC1145" s="6"/>
      <c r="MRD1145" s="6"/>
      <c r="MRE1145" s="6"/>
      <c r="MRF1145" s="6"/>
      <c r="MRG1145" s="6"/>
      <c r="MRH1145" s="6"/>
      <c r="MRI1145" s="6"/>
      <c r="MRJ1145" s="6"/>
      <c r="MRK1145" s="6"/>
      <c r="MRL1145" s="6"/>
      <c r="MRM1145" s="6"/>
      <c r="MRN1145" s="6"/>
      <c r="MRO1145" s="6"/>
      <c r="MRP1145" s="6"/>
      <c r="MRQ1145" s="6"/>
      <c r="MRR1145" s="6"/>
      <c r="MRS1145" s="6"/>
      <c r="MRT1145" s="6"/>
      <c r="MRU1145" s="6"/>
      <c r="MRV1145" s="6"/>
      <c r="MRW1145" s="6"/>
      <c r="MRX1145" s="6"/>
      <c r="MRY1145" s="6"/>
      <c r="MRZ1145" s="6"/>
      <c r="MSA1145" s="6"/>
      <c r="MSB1145" s="6"/>
      <c r="MSC1145" s="6"/>
      <c r="MSD1145" s="6"/>
      <c r="MSE1145" s="6"/>
      <c r="MSF1145" s="6"/>
      <c r="MSG1145" s="6"/>
      <c r="MSH1145" s="6"/>
      <c r="MSI1145" s="6"/>
      <c r="MSJ1145" s="6"/>
      <c r="MSK1145" s="6"/>
      <c r="MSL1145" s="6"/>
      <c r="MSM1145" s="6"/>
      <c r="MSN1145" s="6"/>
      <c r="MSO1145" s="6"/>
      <c r="MSP1145" s="6"/>
      <c r="MSQ1145" s="6"/>
      <c r="MSR1145" s="6"/>
      <c r="MSS1145" s="6"/>
      <c r="MST1145" s="6"/>
      <c r="MSU1145" s="6"/>
      <c r="MSV1145" s="6"/>
      <c r="MSW1145" s="6"/>
      <c r="MSX1145" s="6"/>
      <c r="MSY1145" s="6"/>
      <c r="MSZ1145" s="6"/>
      <c r="MTA1145" s="6"/>
      <c r="MTB1145" s="6"/>
      <c r="MTC1145" s="6"/>
      <c r="MTD1145" s="6"/>
      <c r="MTE1145" s="6"/>
      <c r="MTF1145" s="6"/>
      <c r="MTG1145" s="6"/>
      <c r="MTH1145" s="6"/>
      <c r="MTI1145" s="6"/>
      <c r="MTJ1145" s="6"/>
      <c r="MTK1145" s="6"/>
      <c r="MTL1145" s="6"/>
      <c r="MTM1145" s="6"/>
      <c r="MTN1145" s="6"/>
      <c r="MTO1145" s="6"/>
      <c r="MTP1145" s="6"/>
      <c r="MTQ1145" s="6"/>
      <c r="MTR1145" s="6"/>
      <c r="MTS1145" s="6"/>
      <c r="MTT1145" s="6"/>
      <c r="MTU1145" s="6"/>
      <c r="MTV1145" s="6"/>
      <c r="MTW1145" s="6"/>
      <c r="MTX1145" s="6"/>
      <c r="MTY1145" s="6"/>
      <c r="MTZ1145" s="6"/>
      <c r="MUA1145" s="6"/>
      <c r="MUB1145" s="6"/>
      <c r="MUC1145" s="6"/>
      <c r="MUD1145" s="6"/>
      <c r="MUE1145" s="6"/>
      <c r="MUF1145" s="6"/>
      <c r="MUG1145" s="6"/>
      <c r="MUH1145" s="6"/>
      <c r="MUI1145" s="6"/>
      <c r="MUJ1145" s="6"/>
      <c r="MUK1145" s="6"/>
      <c r="MUL1145" s="6"/>
      <c r="MUM1145" s="6"/>
      <c r="MUN1145" s="6"/>
      <c r="MUO1145" s="6"/>
      <c r="MUP1145" s="6"/>
      <c r="MUQ1145" s="6"/>
      <c r="MUR1145" s="6"/>
      <c r="MUS1145" s="6"/>
      <c r="MUT1145" s="6"/>
      <c r="MUU1145" s="6"/>
      <c r="MUV1145" s="6"/>
      <c r="MUW1145" s="6"/>
      <c r="MUX1145" s="6"/>
      <c r="MUY1145" s="6"/>
      <c r="MUZ1145" s="6"/>
      <c r="MVA1145" s="6"/>
      <c r="MVB1145" s="6"/>
      <c r="MVC1145" s="6"/>
      <c r="MVD1145" s="6"/>
      <c r="MVE1145" s="6"/>
      <c r="MVF1145" s="6"/>
      <c r="MVG1145" s="6"/>
      <c r="MVH1145" s="6"/>
      <c r="MVI1145" s="6"/>
      <c r="MVJ1145" s="6"/>
      <c r="MVK1145" s="6"/>
      <c r="MVL1145" s="6"/>
      <c r="MVM1145" s="6"/>
      <c r="MVN1145" s="6"/>
      <c r="MVO1145" s="6"/>
      <c r="MVP1145" s="6"/>
      <c r="MVQ1145" s="6"/>
      <c r="MVR1145" s="6"/>
      <c r="MVS1145" s="6"/>
      <c r="MVT1145" s="6"/>
      <c r="MVU1145" s="6"/>
      <c r="MVV1145" s="6"/>
      <c r="MVW1145" s="6"/>
      <c r="MVX1145" s="6"/>
      <c r="MVY1145" s="6"/>
      <c r="MVZ1145" s="6"/>
      <c r="MWA1145" s="6"/>
      <c r="MWB1145" s="6"/>
      <c r="MWC1145" s="6"/>
      <c r="MWD1145" s="6"/>
      <c r="MWE1145" s="6"/>
      <c r="MWF1145" s="6"/>
      <c r="MWG1145" s="6"/>
      <c r="MWH1145" s="6"/>
      <c r="MWI1145" s="6"/>
      <c r="MWJ1145" s="6"/>
      <c r="MWK1145" s="6"/>
      <c r="MWL1145" s="6"/>
      <c r="MWM1145" s="6"/>
      <c r="MWN1145" s="6"/>
      <c r="MWO1145" s="6"/>
      <c r="MWP1145" s="6"/>
      <c r="MWQ1145" s="6"/>
      <c r="MWR1145" s="6"/>
      <c r="MWS1145" s="6"/>
      <c r="MWT1145" s="6"/>
      <c r="MWU1145" s="6"/>
      <c r="MWV1145" s="6"/>
      <c r="MWW1145" s="6"/>
      <c r="MWX1145" s="6"/>
      <c r="MWY1145" s="6"/>
      <c r="MWZ1145" s="6"/>
      <c r="MXA1145" s="6"/>
      <c r="MXB1145" s="6"/>
      <c r="MXC1145" s="6"/>
      <c r="MXD1145" s="6"/>
      <c r="MXE1145" s="6"/>
      <c r="MXF1145" s="6"/>
      <c r="MXG1145" s="6"/>
      <c r="MXH1145" s="6"/>
      <c r="MXI1145" s="6"/>
      <c r="MXJ1145" s="6"/>
      <c r="MXK1145" s="6"/>
      <c r="MXL1145" s="6"/>
      <c r="MXM1145" s="6"/>
      <c r="MXN1145" s="6"/>
      <c r="MXO1145" s="6"/>
      <c r="MXP1145" s="6"/>
      <c r="MXQ1145" s="6"/>
      <c r="MXR1145" s="6"/>
      <c r="MXS1145" s="6"/>
      <c r="MXT1145" s="6"/>
      <c r="MXU1145" s="6"/>
      <c r="MXV1145" s="6"/>
      <c r="MXW1145" s="6"/>
      <c r="MXX1145" s="6"/>
      <c r="MXY1145" s="6"/>
      <c r="MXZ1145" s="6"/>
      <c r="MYA1145" s="6"/>
      <c r="MYB1145" s="6"/>
      <c r="MYC1145" s="6"/>
      <c r="MYD1145" s="6"/>
      <c r="MYE1145" s="6"/>
      <c r="MYF1145" s="6"/>
      <c r="MYG1145" s="6"/>
      <c r="MYH1145" s="6"/>
      <c r="MYI1145" s="6"/>
      <c r="MYJ1145" s="6"/>
      <c r="MYK1145" s="6"/>
      <c r="MYL1145" s="6"/>
      <c r="MYM1145" s="6"/>
      <c r="MYN1145" s="6"/>
      <c r="MYO1145" s="6"/>
      <c r="MYP1145" s="6"/>
      <c r="MYQ1145" s="6"/>
      <c r="MYR1145" s="6"/>
      <c r="MYS1145" s="6"/>
      <c r="MYT1145" s="6"/>
      <c r="MYU1145" s="6"/>
      <c r="MYV1145" s="6"/>
      <c r="MYW1145" s="6"/>
      <c r="MYX1145" s="6"/>
      <c r="MYY1145" s="6"/>
      <c r="MYZ1145" s="6"/>
      <c r="MZA1145" s="6"/>
      <c r="MZB1145" s="6"/>
      <c r="MZC1145" s="6"/>
      <c r="MZD1145" s="6"/>
      <c r="MZE1145" s="6"/>
      <c r="MZF1145" s="6"/>
      <c r="MZG1145" s="6"/>
      <c r="MZH1145" s="6"/>
      <c r="MZI1145" s="6"/>
      <c r="MZJ1145" s="6"/>
      <c r="MZK1145" s="6"/>
      <c r="MZL1145" s="6"/>
      <c r="MZM1145" s="6"/>
      <c r="MZN1145" s="6"/>
      <c r="MZO1145" s="6"/>
      <c r="MZP1145" s="6"/>
      <c r="MZQ1145" s="6"/>
      <c r="MZR1145" s="6"/>
      <c r="MZS1145" s="6"/>
      <c r="MZT1145" s="6"/>
      <c r="MZU1145" s="6"/>
      <c r="MZV1145" s="6"/>
      <c r="MZW1145" s="6"/>
      <c r="MZX1145" s="6"/>
      <c r="MZY1145" s="6"/>
      <c r="MZZ1145" s="6"/>
      <c r="NAA1145" s="6"/>
      <c r="NAB1145" s="6"/>
      <c r="NAC1145" s="6"/>
      <c r="NAD1145" s="6"/>
      <c r="NAE1145" s="6"/>
      <c r="NAF1145" s="6"/>
      <c r="NAG1145" s="6"/>
      <c r="NAH1145" s="6"/>
      <c r="NAI1145" s="6"/>
      <c r="NAJ1145" s="6"/>
      <c r="NAK1145" s="6"/>
      <c r="NAL1145" s="6"/>
      <c r="NAM1145" s="6"/>
      <c r="NAN1145" s="6"/>
      <c r="NAO1145" s="6"/>
      <c r="NAP1145" s="6"/>
      <c r="NAQ1145" s="6"/>
      <c r="NAR1145" s="6"/>
      <c r="NAS1145" s="6"/>
      <c r="NAT1145" s="6"/>
      <c r="NAU1145" s="6"/>
      <c r="NAV1145" s="6"/>
      <c r="NAW1145" s="6"/>
      <c r="NAX1145" s="6"/>
      <c r="NAY1145" s="6"/>
      <c r="NAZ1145" s="6"/>
      <c r="NBA1145" s="6"/>
      <c r="NBB1145" s="6"/>
      <c r="NBC1145" s="6"/>
      <c r="NBD1145" s="6"/>
      <c r="NBE1145" s="6"/>
      <c r="NBF1145" s="6"/>
      <c r="NBG1145" s="6"/>
      <c r="NBH1145" s="6"/>
      <c r="NBI1145" s="6"/>
      <c r="NBJ1145" s="6"/>
      <c r="NBK1145" s="6"/>
      <c r="NBL1145" s="6"/>
      <c r="NBM1145" s="6"/>
      <c r="NBN1145" s="6"/>
      <c r="NBO1145" s="6"/>
      <c r="NBP1145" s="6"/>
      <c r="NBQ1145" s="6"/>
      <c r="NBR1145" s="6"/>
      <c r="NBS1145" s="6"/>
      <c r="NBT1145" s="6"/>
      <c r="NBU1145" s="6"/>
      <c r="NBV1145" s="6"/>
      <c r="NBW1145" s="6"/>
      <c r="NBX1145" s="6"/>
      <c r="NBY1145" s="6"/>
      <c r="NBZ1145" s="6"/>
      <c r="NCA1145" s="6"/>
      <c r="NCB1145" s="6"/>
      <c r="NCC1145" s="6"/>
      <c r="NCD1145" s="6"/>
      <c r="NCE1145" s="6"/>
      <c r="NCF1145" s="6"/>
      <c r="NCG1145" s="6"/>
      <c r="NCH1145" s="6"/>
      <c r="NCI1145" s="6"/>
      <c r="NCJ1145" s="6"/>
      <c r="NCK1145" s="6"/>
      <c r="NCL1145" s="6"/>
      <c r="NCM1145" s="6"/>
      <c r="NCN1145" s="6"/>
      <c r="NCO1145" s="6"/>
      <c r="NCP1145" s="6"/>
      <c r="NCQ1145" s="6"/>
      <c r="NCR1145" s="6"/>
      <c r="NCS1145" s="6"/>
      <c r="NCT1145" s="6"/>
      <c r="NCU1145" s="6"/>
      <c r="NCV1145" s="6"/>
      <c r="NCW1145" s="6"/>
      <c r="NCX1145" s="6"/>
      <c r="NCY1145" s="6"/>
      <c r="NCZ1145" s="6"/>
      <c r="NDA1145" s="6"/>
      <c r="NDB1145" s="6"/>
      <c r="NDC1145" s="6"/>
      <c r="NDD1145" s="6"/>
      <c r="NDE1145" s="6"/>
      <c r="NDF1145" s="6"/>
      <c r="NDG1145" s="6"/>
      <c r="NDH1145" s="6"/>
      <c r="NDI1145" s="6"/>
      <c r="NDJ1145" s="6"/>
      <c r="NDK1145" s="6"/>
      <c r="NDL1145" s="6"/>
      <c r="NDM1145" s="6"/>
      <c r="NDN1145" s="6"/>
      <c r="NDO1145" s="6"/>
      <c r="NDP1145" s="6"/>
      <c r="NDQ1145" s="6"/>
      <c r="NDR1145" s="6"/>
      <c r="NDS1145" s="6"/>
      <c r="NDT1145" s="6"/>
      <c r="NDU1145" s="6"/>
      <c r="NDV1145" s="6"/>
      <c r="NDW1145" s="6"/>
      <c r="NDX1145" s="6"/>
      <c r="NDY1145" s="6"/>
      <c r="NDZ1145" s="6"/>
      <c r="NEA1145" s="6"/>
      <c r="NEB1145" s="6"/>
      <c r="NEC1145" s="6"/>
      <c r="NED1145" s="6"/>
      <c r="NEE1145" s="6"/>
      <c r="NEF1145" s="6"/>
      <c r="NEG1145" s="6"/>
      <c r="NEH1145" s="6"/>
      <c r="NEI1145" s="6"/>
      <c r="NEJ1145" s="6"/>
      <c r="NEK1145" s="6"/>
      <c r="NEL1145" s="6"/>
      <c r="NEM1145" s="6"/>
      <c r="NEN1145" s="6"/>
      <c r="NEO1145" s="6"/>
      <c r="NEP1145" s="6"/>
      <c r="NEQ1145" s="6"/>
      <c r="NER1145" s="6"/>
      <c r="NES1145" s="6"/>
      <c r="NET1145" s="6"/>
      <c r="NEU1145" s="6"/>
      <c r="NEV1145" s="6"/>
      <c r="NEW1145" s="6"/>
      <c r="NEX1145" s="6"/>
      <c r="NEY1145" s="6"/>
      <c r="NEZ1145" s="6"/>
      <c r="NFA1145" s="6"/>
      <c r="NFB1145" s="6"/>
      <c r="NFC1145" s="6"/>
      <c r="NFD1145" s="6"/>
      <c r="NFE1145" s="6"/>
      <c r="NFF1145" s="6"/>
      <c r="NFG1145" s="6"/>
      <c r="NFH1145" s="6"/>
      <c r="NFI1145" s="6"/>
      <c r="NFJ1145" s="6"/>
      <c r="NFK1145" s="6"/>
      <c r="NFL1145" s="6"/>
      <c r="NFM1145" s="6"/>
      <c r="NFN1145" s="6"/>
      <c r="NFO1145" s="6"/>
      <c r="NFP1145" s="6"/>
      <c r="NFQ1145" s="6"/>
      <c r="NFR1145" s="6"/>
      <c r="NFS1145" s="6"/>
      <c r="NFT1145" s="6"/>
      <c r="NFU1145" s="6"/>
      <c r="NFV1145" s="6"/>
      <c r="NFW1145" s="6"/>
      <c r="NFX1145" s="6"/>
      <c r="NFY1145" s="6"/>
      <c r="NFZ1145" s="6"/>
      <c r="NGA1145" s="6"/>
      <c r="NGB1145" s="6"/>
      <c r="NGC1145" s="6"/>
      <c r="NGD1145" s="6"/>
      <c r="NGE1145" s="6"/>
      <c r="NGF1145" s="6"/>
      <c r="NGG1145" s="6"/>
      <c r="NGH1145" s="6"/>
      <c r="NGI1145" s="6"/>
      <c r="NGJ1145" s="6"/>
      <c r="NGK1145" s="6"/>
      <c r="NGL1145" s="6"/>
      <c r="NGM1145" s="6"/>
      <c r="NGN1145" s="6"/>
      <c r="NGO1145" s="6"/>
      <c r="NGP1145" s="6"/>
      <c r="NGQ1145" s="6"/>
      <c r="NGR1145" s="6"/>
      <c r="NGS1145" s="6"/>
      <c r="NGT1145" s="6"/>
      <c r="NGU1145" s="6"/>
      <c r="NGV1145" s="6"/>
      <c r="NGW1145" s="6"/>
      <c r="NGX1145" s="6"/>
      <c r="NGY1145" s="6"/>
      <c r="NGZ1145" s="6"/>
      <c r="NHA1145" s="6"/>
      <c r="NHB1145" s="6"/>
      <c r="NHC1145" s="6"/>
      <c r="NHD1145" s="6"/>
      <c r="NHE1145" s="6"/>
      <c r="NHF1145" s="6"/>
      <c r="NHG1145" s="6"/>
      <c r="NHH1145" s="6"/>
      <c r="NHI1145" s="6"/>
      <c r="NHJ1145" s="6"/>
      <c r="NHK1145" s="6"/>
      <c r="NHL1145" s="6"/>
      <c r="NHM1145" s="6"/>
      <c r="NHN1145" s="6"/>
      <c r="NHO1145" s="6"/>
      <c r="NHP1145" s="6"/>
      <c r="NHQ1145" s="6"/>
      <c r="NHR1145" s="6"/>
      <c r="NHS1145" s="6"/>
      <c r="NHT1145" s="6"/>
      <c r="NHU1145" s="6"/>
      <c r="NHV1145" s="6"/>
      <c r="NHW1145" s="6"/>
      <c r="NHX1145" s="6"/>
      <c r="NHY1145" s="6"/>
      <c r="NHZ1145" s="6"/>
      <c r="NIA1145" s="6"/>
      <c r="NIB1145" s="6"/>
      <c r="NIC1145" s="6"/>
      <c r="NID1145" s="6"/>
      <c r="NIE1145" s="6"/>
      <c r="NIF1145" s="6"/>
      <c r="NIG1145" s="6"/>
      <c r="NIH1145" s="6"/>
      <c r="NII1145" s="6"/>
      <c r="NIJ1145" s="6"/>
      <c r="NIK1145" s="6"/>
      <c r="NIL1145" s="6"/>
      <c r="NIM1145" s="6"/>
      <c r="NIN1145" s="6"/>
      <c r="NIO1145" s="6"/>
      <c r="NIP1145" s="6"/>
      <c r="NIQ1145" s="6"/>
      <c r="NIR1145" s="6"/>
      <c r="NIS1145" s="6"/>
      <c r="NIT1145" s="6"/>
      <c r="NIU1145" s="6"/>
      <c r="NIV1145" s="6"/>
      <c r="NIW1145" s="6"/>
      <c r="NIX1145" s="6"/>
      <c r="NIY1145" s="6"/>
      <c r="NIZ1145" s="6"/>
      <c r="NJA1145" s="6"/>
      <c r="NJB1145" s="6"/>
      <c r="NJC1145" s="6"/>
      <c r="NJD1145" s="6"/>
      <c r="NJE1145" s="6"/>
      <c r="NJF1145" s="6"/>
      <c r="NJG1145" s="6"/>
      <c r="NJH1145" s="6"/>
      <c r="NJI1145" s="6"/>
      <c r="NJJ1145" s="6"/>
      <c r="NJK1145" s="6"/>
      <c r="NJL1145" s="6"/>
      <c r="NJM1145" s="6"/>
      <c r="NJN1145" s="6"/>
      <c r="NJO1145" s="6"/>
      <c r="NJP1145" s="6"/>
      <c r="NJQ1145" s="6"/>
      <c r="NJR1145" s="6"/>
      <c r="NJS1145" s="6"/>
      <c r="NJT1145" s="6"/>
      <c r="NJU1145" s="6"/>
      <c r="NJV1145" s="6"/>
      <c r="NJW1145" s="6"/>
      <c r="NJX1145" s="6"/>
      <c r="NJY1145" s="6"/>
      <c r="NJZ1145" s="6"/>
      <c r="NKA1145" s="6"/>
      <c r="NKB1145" s="6"/>
      <c r="NKC1145" s="6"/>
      <c r="NKD1145" s="6"/>
      <c r="NKE1145" s="6"/>
      <c r="NKF1145" s="6"/>
      <c r="NKG1145" s="6"/>
      <c r="NKH1145" s="6"/>
      <c r="NKI1145" s="6"/>
      <c r="NKJ1145" s="6"/>
      <c r="NKK1145" s="6"/>
      <c r="NKL1145" s="6"/>
      <c r="NKM1145" s="6"/>
      <c r="NKN1145" s="6"/>
      <c r="NKO1145" s="6"/>
      <c r="NKP1145" s="6"/>
      <c r="NKQ1145" s="6"/>
      <c r="NKR1145" s="6"/>
      <c r="NKS1145" s="6"/>
      <c r="NKT1145" s="6"/>
      <c r="NKU1145" s="6"/>
      <c r="NKV1145" s="6"/>
      <c r="NKW1145" s="6"/>
      <c r="NKX1145" s="6"/>
      <c r="NKY1145" s="6"/>
      <c r="NKZ1145" s="6"/>
      <c r="NLA1145" s="6"/>
      <c r="NLB1145" s="6"/>
      <c r="NLC1145" s="6"/>
      <c r="NLD1145" s="6"/>
      <c r="NLE1145" s="6"/>
      <c r="NLF1145" s="6"/>
      <c r="NLG1145" s="6"/>
      <c r="NLH1145" s="6"/>
      <c r="NLI1145" s="6"/>
      <c r="NLJ1145" s="6"/>
      <c r="NLK1145" s="6"/>
      <c r="NLL1145" s="6"/>
      <c r="NLM1145" s="6"/>
      <c r="NLN1145" s="6"/>
      <c r="NLO1145" s="6"/>
      <c r="NLP1145" s="6"/>
      <c r="NLQ1145" s="6"/>
      <c r="NLR1145" s="6"/>
      <c r="NLS1145" s="6"/>
      <c r="NLT1145" s="6"/>
      <c r="NLU1145" s="6"/>
      <c r="NLV1145" s="6"/>
      <c r="NLW1145" s="6"/>
      <c r="NLX1145" s="6"/>
      <c r="NLY1145" s="6"/>
      <c r="NLZ1145" s="6"/>
      <c r="NMA1145" s="6"/>
      <c r="NMB1145" s="6"/>
      <c r="NMC1145" s="6"/>
      <c r="NMD1145" s="6"/>
      <c r="NME1145" s="6"/>
      <c r="NMF1145" s="6"/>
      <c r="NMG1145" s="6"/>
      <c r="NMH1145" s="6"/>
      <c r="NMI1145" s="6"/>
      <c r="NMJ1145" s="6"/>
      <c r="NMK1145" s="6"/>
      <c r="NML1145" s="6"/>
      <c r="NMM1145" s="6"/>
      <c r="NMN1145" s="6"/>
      <c r="NMO1145" s="6"/>
      <c r="NMP1145" s="6"/>
      <c r="NMQ1145" s="6"/>
      <c r="NMR1145" s="6"/>
      <c r="NMS1145" s="6"/>
      <c r="NMT1145" s="6"/>
      <c r="NMU1145" s="6"/>
      <c r="NMV1145" s="6"/>
      <c r="NMW1145" s="6"/>
      <c r="NMX1145" s="6"/>
      <c r="NMY1145" s="6"/>
      <c r="NMZ1145" s="6"/>
      <c r="NNA1145" s="6"/>
      <c r="NNB1145" s="6"/>
      <c r="NNC1145" s="6"/>
      <c r="NND1145" s="6"/>
      <c r="NNE1145" s="6"/>
      <c r="NNF1145" s="6"/>
      <c r="NNG1145" s="6"/>
      <c r="NNH1145" s="6"/>
      <c r="NNI1145" s="6"/>
      <c r="NNJ1145" s="6"/>
      <c r="NNK1145" s="6"/>
      <c r="NNL1145" s="6"/>
      <c r="NNM1145" s="6"/>
      <c r="NNN1145" s="6"/>
      <c r="NNO1145" s="6"/>
      <c r="NNP1145" s="6"/>
      <c r="NNQ1145" s="6"/>
      <c r="NNR1145" s="6"/>
      <c r="NNS1145" s="6"/>
      <c r="NNT1145" s="6"/>
      <c r="NNU1145" s="6"/>
      <c r="NNV1145" s="6"/>
      <c r="NNW1145" s="6"/>
      <c r="NNX1145" s="6"/>
      <c r="NNY1145" s="6"/>
      <c r="NNZ1145" s="6"/>
      <c r="NOA1145" s="6"/>
      <c r="NOB1145" s="6"/>
      <c r="NOC1145" s="6"/>
      <c r="NOD1145" s="6"/>
      <c r="NOE1145" s="6"/>
      <c r="NOF1145" s="6"/>
      <c r="NOG1145" s="6"/>
      <c r="NOH1145" s="6"/>
      <c r="NOI1145" s="6"/>
      <c r="NOJ1145" s="6"/>
      <c r="NOK1145" s="6"/>
      <c r="NOL1145" s="6"/>
      <c r="NOM1145" s="6"/>
      <c r="NON1145" s="6"/>
      <c r="NOO1145" s="6"/>
      <c r="NOP1145" s="6"/>
      <c r="NOQ1145" s="6"/>
      <c r="NOR1145" s="6"/>
      <c r="NOS1145" s="6"/>
      <c r="NOT1145" s="6"/>
      <c r="NOU1145" s="6"/>
      <c r="NOV1145" s="6"/>
      <c r="NOW1145" s="6"/>
      <c r="NOX1145" s="6"/>
      <c r="NOY1145" s="6"/>
      <c r="NOZ1145" s="6"/>
      <c r="NPA1145" s="6"/>
      <c r="NPB1145" s="6"/>
      <c r="NPC1145" s="6"/>
      <c r="NPD1145" s="6"/>
      <c r="NPE1145" s="6"/>
      <c r="NPF1145" s="6"/>
      <c r="NPG1145" s="6"/>
      <c r="NPH1145" s="6"/>
      <c r="NPI1145" s="6"/>
      <c r="NPJ1145" s="6"/>
      <c r="NPK1145" s="6"/>
      <c r="NPL1145" s="6"/>
      <c r="NPM1145" s="6"/>
      <c r="NPN1145" s="6"/>
      <c r="NPO1145" s="6"/>
      <c r="NPP1145" s="6"/>
      <c r="NPQ1145" s="6"/>
      <c r="NPR1145" s="6"/>
      <c r="NPS1145" s="6"/>
      <c r="NPT1145" s="6"/>
      <c r="NPU1145" s="6"/>
      <c r="NPV1145" s="6"/>
      <c r="NPW1145" s="6"/>
      <c r="NPX1145" s="6"/>
      <c r="NPY1145" s="6"/>
      <c r="NPZ1145" s="6"/>
      <c r="NQA1145" s="6"/>
      <c r="NQB1145" s="6"/>
      <c r="NQC1145" s="6"/>
      <c r="NQD1145" s="6"/>
      <c r="NQE1145" s="6"/>
      <c r="NQF1145" s="6"/>
      <c r="NQG1145" s="6"/>
      <c r="NQH1145" s="6"/>
      <c r="NQI1145" s="6"/>
      <c r="NQJ1145" s="6"/>
      <c r="NQK1145" s="6"/>
      <c r="NQL1145" s="6"/>
      <c r="NQM1145" s="6"/>
      <c r="NQN1145" s="6"/>
      <c r="NQO1145" s="6"/>
      <c r="NQP1145" s="6"/>
      <c r="NQQ1145" s="6"/>
      <c r="NQR1145" s="6"/>
      <c r="NQS1145" s="6"/>
      <c r="NQT1145" s="6"/>
      <c r="NQU1145" s="6"/>
      <c r="NQV1145" s="6"/>
      <c r="NQW1145" s="6"/>
      <c r="NQX1145" s="6"/>
      <c r="NQY1145" s="6"/>
      <c r="NQZ1145" s="6"/>
      <c r="NRA1145" s="6"/>
      <c r="NRB1145" s="6"/>
      <c r="NRC1145" s="6"/>
      <c r="NRD1145" s="6"/>
      <c r="NRE1145" s="6"/>
      <c r="NRF1145" s="6"/>
      <c r="NRG1145" s="6"/>
      <c r="NRH1145" s="6"/>
      <c r="NRI1145" s="6"/>
      <c r="NRJ1145" s="6"/>
      <c r="NRK1145" s="6"/>
      <c r="NRL1145" s="6"/>
      <c r="NRM1145" s="6"/>
      <c r="NRN1145" s="6"/>
      <c r="NRO1145" s="6"/>
      <c r="NRP1145" s="6"/>
      <c r="NRQ1145" s="6"/>
      <c r="NRR1145" s="6"/>
      <c r="NRS1145" s="6"/>
      <c r="NRT1145" s="6"/>
      <c r="NRU1145" s="6"/>
      <c r="NRV1145" s="6"/>
      <c r="NRW1145" s="6"/>
      <c r="NRX1145" s="6"/>
      <c r="NRY1145" s="6"/>
      <c r="NRZ1145" s="6"/>
      <c r="NSA1145" s="6"/>
      <c r="NSB1145" s="6"/>
      <c r="NSC1145" s="6"/>
      <c r="NSD1145" s="6"/>
      <c r="NSE1145" s="6"/>
      <c r="NSF1145" s="6"/>
      <c r="NSG1145" s="6"/>
      <c r="NSH1145" s="6"/>
      <c r="NSI1145" s="6"/>
      <c r="NSJ1145" s="6"/>
      <c r="NSK1145" s="6"/>
      <c r="NSL1145" s="6"/>
      <c r="NSM1145" s="6"/>
      <c r="NSN1145" s="6"/>
      <c r="NSO1145" s="6"/>
      <c r="NSP1145" s="6"/>
      <c r="NSQ1145" s="6"/>
      <c r="NSR1145" s="6"/>
      <c r="NSS1145" s="6"/>
      <c r="NST1145" s="6"/>
      <c r="NSU1145" s="6"/>
      <c r="NSV1145" s="6"/>
      <c r="NSW1145" s="6"/>
      <c r="NSX1145" s="6"/>
      <c r="NSY1145" s="6"/>
      <c r="NSZ1145" s="6"/>
      <c r="NTA1145" s="6"/>
      <c r="NTB1145" s="6"/>
      <c r="NTC1145" s="6"/>
      <c r="NTD1145" s="6"/>
      <c r="NTE1145" s="6"/>
      <c r="NTF1145" s="6"/>
      <c r="NTG1145" s="6"/>
      <c r="NTH1145" s="6"/>
      <c r="NTI1145" s="6"/>
      <c r="NTJ1145" s="6"/>
      <c r="NTK1145" s="6"/>
      <c r="NTL1145" s="6"/>
      <c r="NTM1145" s="6"/>
      <c r="NTN1145" s="6"/>
      <c r="NTO1145" s="6"/>
      <c r="NTP1145" s="6"/>
      <c r="NTQ1145" s="6"/>
      <c r="NTR1145" s="6"/>
      <c r="NTS1145" s="6"/>
      <c r="NTT1145" s="6"/>
      <c r="NTU1145" s="6"/>
      <c r="NTV1145" s="6"/>
      <c r="NTW1145" s="6"/>
      <c r="NTX1145" s="6"/>
      <c r="NTY1145" s="6"/>
      <c r="NTZ1145" s="6"/>
      <c r="NUA1145" s="6"/>
      <c r="NUB1145" s="6"/>
      <c r="NUC1145" s="6"/>
      <c r="NUD1145" s="6"/>
      <c r="NUE1145" s="6"/>
      <c r="NUF1145" s="6"/>
      <c r="NUG1145" s="6"/>
      <c r="NUH1145" s="6"/>
      <c r="NUI1145" s="6"/>
      <c r="NUJ1145" s="6"/>
      <c r="NUK1145" s="6"/>
      <c r="NUL1145" s="6"/>
      <c r="NUM1145" s="6"/>
      <c r="NUN1145" s="6"/>
      <c r="NUO1145" s="6"/>
      <c r="NUP1145" s="6"/>
      <c r="NUQ1145" s="6"/>
      <c r="NUR1145" s="6"/>
      <c r="NUS1145" s="6"/>
      <c r="NUT1145" s="6"/>
      <c r="NUU1145" s="6"/>
      <c r="NUV1145" s="6"/>
      <c r="NUW1145" s="6"/>
      <c r="NUX1145" s="6"/>
      <c r="NUY1145" s="6"/>
      <c r="NUZ1145" s="6"/>
      <c r="NVA1145" s="6"/>
      <c r="NVB1145" s="6"/>
      <c r="NVC1145" s="6"/>
      <c r="NVD1145" s="6"/>
      <c r="NVE1145" s="6"/>
      <c r="NVF1145" s="6"/>
      <c r="NVG1145" s="6"/>
      <c r="NVH1145" s="6"/>
      <c r="NVI1145" s="6"/>
      <c r="NVJ1145" s="6"/>
      <c r="NVK1145" s="6"/>
      <c r="NVL1145" s="6"/>
      <c r="NVM1145" s="6"/>
      <c r="NVN1145" s="6"/>
      <c r="NVO1145" s="6"/>
      <c r="NVP1145" s="6"/>
      <c r="NVQ1145" s="6"/>
      <c r="NVR1145" s="6"/>
      <c r="NVS1145" s="6"/>
      <c r="NVT1145" s="6"/>
      <c r="NVU1145" s="6"/>
      <c r="NVV1145" s="6"/>
      <c r="NVW1145" s="6"/>
      <c r="NVX1145" s="6"/>
      <c r="NVY1145" s="6"/>
      <c r="NVZ1145" s="6"/>
      <c r="NWA1145" s="6"/>
      <c r="NWB1145" s="6"/>
      <c r="NWC1145" s="6"/>
      <c r="NWD1145" s="6"/>
      <c r="NWE1145" s="6"/>
      <c r="NWF1145" s="6"/>
      <c r="NWG1145" s="6"/>
      <c r="NWH1145" s="6"/>
      <c r="NWI1145" s="6"/>
      <c r="NWJ1145" s="6"/>
      <c r="NWK1145" s="6"/>
      <c r="NWL1145" s="6"/>
      <c r="NWM1145" s="6"/>
      <c r="NWN1145" s="6"/>
      <c r="NWO1145" s="6"/>
      <c r="NWP1145" s="6"/>
      <c r="NWQ1145" s="6"/>
      <c r="NWR1145" s="6"/>
      <c r="NWS1145" s="6"/>
      <c r="NWT1145" s="6"/>
      <c r="NWU1145" s="6"/>
      <c r="NWV1145" s="6"/>
      <c r="NWW1145" s="6"/>
      <c r="NWX1145" s="6"/>
      <c r="NWY1145" s="6"/>
      <c r="NWZ1145" s="6"/>
      <c r="NXA1145" s="6"/>
      <c r="NXB1145" s="6"/>
      <c r="NXC1145" s="6"/>
      <c r="NXD1145" s="6"/>
      <c r="NXE1145" s="6"/>
      <c r="NXF1145" s="6"/>
      <c r="NXG1145" s="6"/>
      <c r="NXH1145" s="6"/>
      <c r="NXI1145" s="6"/>
      <c r="NXJ1145" s="6"/>
      <c r="NXK1145" s="6"/>
      <c r="NXL1145" s="6"/>
      <c r="NXM1145" s="6"/>
      <c r="NXN1145" s="6"/>
      <c r="NXO1145" s="6"/>
      <c r="NXP1145" s="6"/>
      <c r="NXQ1145" s="6"/>
      <c r="NXR1145" s="6"/>
      <c r="NXS1145" s="6"/>
      <c r="NXT1145" s="6"/>
      <c r="NXU1145" s="6"/>
      <c r="NXV1145" s="6"/>
      <c r="NXW1145" s="6"/>
      <c r="NXX1145" s="6"/>
      <c r="NXY1145" s="6"/>
      <c r="NXZ1145" s="6"/>
      <c r="NYA1145" s="6"/>
      <c r="NYB1145" s="6"/>
      <c r="NYC1145" s="6"/>
      <c r="NYD1145" s="6"/>
      <c r="NYE1145" s="6"/>
      <c r="NYF1145" s="6"/>
      <c r="NYG1145" s="6"/>
      <c r="NYH1145" s="6"/>
      <c r="NYI1145" s="6"/>
      <c r="NYJ1145" s="6"/>
      <c r="NYK1145" s="6"/>
      <c r="NYL1145" s="6"/>
      <c r="NYM1145" s="6"/>
      <c r="NYN1145" s="6"/>
      <c r="NYO1145" s="6"/>
      <c r="NYP1145" s="6"/>
      <c r="NYQ1145" s="6"/>
      <c r="NYR1145" s="6"/>
      <c r="NYS1145" s="6"/>
      <c r="NYT1145" s="6"/>
      <c r="NYU1145" s="6"/>
      <c r="NYV1145" s="6"/>
      <c r="NYW1145" s="6"/>
      <c r="NYX1145" s="6"/>
      <c r="NYY1145" s="6"/>
      <c r="NYZ1145" s="6"/>
      <c r="NZA1145" s="6"/>
      <c r="NZB1145" s="6"/>
      <c r="NZC1145" s="6"/>
      <c r="NZD1145" s="6"/>
      <c r="NZE1145" s="6"/>
      <c r="NZF1145" s="6"/>
      <c r="NZG1145" s="6"/>
      <c r="NZH1145" s="6"/>
      <c r="NZI1145" s="6"/>
      <c r="NZJ1145" s="6"/>
      <c r="NZK1145" s="6"/>
      <c r="NZL1145" s="6"/>
      <c r="NZM1145" s="6"/>
      <c r="NZN1145" s="6"/>
      <c r="NZO1145" s="6"/>
      <c r="NZP1145" s="6"/>
      <c r="NZQ1145" s="6"/>
      <c r="NZR1145" s="6"/>
      <c r="NZS1145" s="6"/>
      <c r="NZT1145" s="6"/>
      <c r="NZU1145" s="6"/>
      <c r="NZV1145" s="6"/>
      <c r="NZW1145" s="6"/>
      <c r="NZX1145" s="6"/>
      <c r="NZY1145" s="6"/>
      <c r="NZZ1145" s="6"/>
      <c r="OAA1145" s="6"/>
      <c r="OAB1145" s="6"/>
      <c r="OAC1145" s="6"/>
      <c r="OAD1145" s="6"/>
      <c r="OAE1145" s="6"/>
      <c r="OAF1145" s="6"/>
      <c r="OAG1145" s="6"/>
      <c r="OAH1145" s="6"/>
      <c r="OAI1145" s="6"/>
      <c r="OAJ1145" s="6"/>
      <c r="OAK1145" s="6"/>
      <c r="OAL1145" s="6"/>
      <c r="OAM1145" s="6"/>
      <c r="OAN1145" s="6"/>
      <c r="OAO1145" s="6"/>
      <c r="OAP1145" s="6"/>
      <c r="OAQ1145" s="6"/>
      <c r="OAR1145" s="6"/>
      <c r="OAS1145" s="6"/>
      <c r="OAT1145" s="6"/>
      <c r="OAU1145" s="6"/>
      <c r="OAV1145" s="6"/>
      <c r="OAW1145" s="6"/>
      <c r="OAX1145" s="6"/>
      <c r="OAY1145" s="6"/>
      <c r="OAZ1145" s="6"/>
      <c r="OBA1145" s="6"/>
      <c r="OBB1145" s="6"/>
      <c r="OBC1145" s="6"/>
      <c r="OBD1145" s="6"/>
      <c r="OBE1145" s="6"/>
      <c r="OBF1145" s="6"/>
      <c r="OBG1145" s="6"/>
      <c r="OBH1145" s="6"/>
      <c r="OBI1145" s="6"/>
      <c r="OBJ1145" s="6"/>
      <c r="OBK1145" s="6"/>
      <c r="OBL1145" s="6"/>
      <c r="OBM1145" s="6"/>
      <c r="OBN1145" s="6"/>
      <c r="OBO1145" s="6"/>
      <c r="OBP1145" s="6"/>
      <c r="OBQ1145" s="6"/>
      <c r="OBR1145" s="6"/>
      <c r="OBS1145" s="6"/>
      <c r="OBT1145" s="6"/>
      <c r="OBU1145" s="6"/>
      <c r="OBV1145" s="6"/>
      <c r="OBW1145" s="6"/>
      <c r="OBX1145" s="6"/>
      <c r="OBY1145" s="6"/>
      <c r="OBZ1145" s="6"/>
      <c r="OCA1145" s="6"/>
      <c r="OCB1145" s="6"/>
      <c r="OCC1145" s="6"/>
      <c r="OCD1145" s="6"/>
      <c r="OCE1145" s="6"/>
      <c r="OCF1145" s="6"/>
      <c r="OCG1145" s="6"/>
      <c r="OCH1145" s="6"/>
      <c r="OCI1145" s="6"/>
      <c r="OCJ1145" s="6"/>
      <c r="OCK1145" s="6"/>
      <c r="OCL1145" s="6"/>
      <c r="OCM1145" s="6"/>
      <c r="OCN1145" s="6"/>
      <c r="OCO1145" s="6"/>
      <c r="OCP1145" s="6"/>
      <c r="OCQ1145" s="6"/>
      <c r="OCR1145" s="6"/>
      <c r="OCS1145" s="6"/>
      <c r="OCT1145" s="6"/>
      <c r="OCU1145" s="6"/>
      <c r="OCV1145" s="6"/>
      <c r="OCW1145" s="6"/>
      <c r="OCX1145" s="6"/>
      <c r="OCY1145" s="6"/>
      <c r="OCZ1145" s="6"/>
      <c r="ODA1145" s="6"/>
      <c r="ODB1145" s="6"/>
      <c r="ODC1145" s="6"/>
      <c r="ODD1145" s="6"/>
      <c r="ODE1145" s="6"/>
      <c r="ODF1145" s="6"/>
      <c r="ODG1145" s="6"/>
      <c r="ODH1145" s="6"/>
      <c r="ODI1145" s="6"/>
      <c r="ODJ1145" s="6"/>
      <c r="ODK1145" s="6"/>
      <c r="ODL1145" s="6"/>
      <c r="ODM1145" s="6"/>
      <c r="ODN1145" s="6"/>
      <c r="ODO1145" s="6"/>
      <c r="ODP1145" s="6"/>
      <c r="ODQ1145" s="6"/>
      <c r="ODR1145" s="6"/>
      <c r="ODS1145" s="6"/>
      <c r="ODT1145" s="6"/>
      <c r="ODU1145" s="6"/>
      <c r="ODV1145" s="6"/>
      <c r="ODW1145" s="6"/>
      <c r="ODX1145" s="6"/>
      <c r="ODY1145" s="6"/>
      <c r="ODZ1145" s="6"/>
      <c r="OEA1145" s="6"/>
      <c r="OEB1145" s="6"/>
      <c r="OEC1145" s="6"/>
      <c r="OED1145" s="6"/>
      <c r="OEE1145" s="6"/>
      <c r="OEF1145" s="6"/>
      <c r="OEG1145" s="6"/>
      <c r="OEH1145" s="6"/>
      <c r="OEI1145" s="6"/>
      <c r="OEJ1145" s="6"/>
      <c r="OEK1145" s="6"/>
      <c r="OEL1145" s="6"/>
      <c r="OEM1145" s="6"/>
      <c r="OEN1145" s="6"/>
      <c r="OEO1145" s="6"/>
      <c r="OEP1145" s="6"/>
      <c r="OEQ1145" s="6"/>
      <c r="OER1145" s="6"/>
      <c r="OES1145" s="6"/>
      <c r="OET1145" s="6"/>
      <c r="OEU1145" s="6"/>
      <c r="OEV1145" s="6"/>
      <c r="OEW1145" s="6"/>
      <c r="OEX1145" s="6"/>
      <c r="OEY1145" s="6"/>
      <c r="OEZ1145" s="6"/>
      <c r="OFA1145" s="6"/>
      <c r="OFB1145" s="6"/>
      <c r="OFC1145" s="6"/>
      <c r="OFD1145" s="6"/>
      <c r="OFE1145" s="6"/>
      <c r="OFF1145" s="6"/>
      <c r="OFG1145" s="6"/>
      <c r="OFH1145" s="6"/>
      <c r="OFI1145" s="6"/>
      <c r="OFJ1145" s="6"/>
      <c r="OFK1145" s="6"/>
      <c r="OFL1145" s="6"/>
      <c r="OFM1145" s="6"/>
      <c r="OFN1145" s="6"/>
      <c r="OFO1145" s="6"/>
      <c r="OFP1145" s="6"/>
      <c r="OFQ1145" s="6"/>
      <c r="OFR1145" s="6"/>
      <c r="OFS1145" s="6"/>
      <c r="OFT1145" s="6"/>
      <c r="OFU1145" s="6"/>
      <c r="OFV1145" s="6"/>
      <c r="OFW1145" s="6"/>
      <c r="OFX1145" s="6"/>
      <c r="OFY1145" s="6"/>
      <c r="OFZ1145" s="6"/>
      <c r="OGA1145" s="6"/>
      <c r="OGB1145" s="6"/>
      <c r="OGC1145" s="6"/>
      <c r="OGD1145" s="6"/>
      <c r="OGE1145" s="6"/>
      <c r="OGF1145" s="6"/>
      <c r="OGG1145" s="6"/>
      <c r="OGH1145" s="6"/>
      <c r="OGI1145" s="6"/>
      <c r="OGJ1145" s="6"/>
      <c r="OGK1145" s="6"/>
      <c r="OGL1145" s="6"/>
      <c r="OGM1145" s="6"/>
      <c r="OGN1145" s="6"/>
      <c r="OGO1145" s="6"/>
      <c r="OGP1145" s="6"/>
      <c r="OGQ1145" s="6"/>
      <c r="OGR1145" s="6"/>
      <c r="OGS1145" s="6"/>
      <c r="OGT1145" s="6"/>
      <c r="OGU1145" s="6"/>
      <c r="OGV1145" s="6"/>
      <c r="OGW1145" s="6"/>
      <c r="OGX1145" s="6"/>
      <c r="OGY1145" s="6"/>
      <c r="OGZ1145" s="6"/>
      <c r="OHA1145" s="6"/>
      <c r="OHB1145" s="6"/>
      <c r="OHC1145" s="6"/>
      <c r="OHD1145" s="6"/>
      <c r="OHE1145" s="6"/>
      <c r="OHF1145" s="6"/>
      <c r="OHG1145" s="6"/>
      <c r="OHH1145" s="6"/>
      <c r="OHI1145" s="6"/>
      <c r="OHJ1145" s="6"/>
      <c r="OHK1145" s="6"/>
      <c r="OHL1145" s="6"/>
      <c r="OHM1145" s="6"/>
      <c r="OHN1145" s="6"/>
      <c r="OHO1145" s="6"/>
      <c r="OHP1145" s="6"/>
      <c r="OHQ1145" s="6"/>
      <c r="OHR1145" s="6"/>
      <c r="OHS1145" s="6"/>
      <c r="OHT1145" s="6"/>
      <c r="OHU1145" s="6"/>
      <c r="OHV1145" s="6"/>
      <c r="OHW1145" s="6"/>
      <c r="OHX1145" s="6"/>
      <c r="OHY1145" s="6"/>
      <c r="OHZ1145" s="6"/>
      <c r="OIA1145" s="6"/>
      <c r="OIB1145" s="6"/>
      <c r="OIC1145" s="6"/>
      <c r="OID1145" s="6"/>
      <c r="OIE1145" s="6"/>
      <c r="OIF1145" s="6"/>
      <c r="OIG1145" s="6"/>
      <c r="OIH1145" s="6"/>
      <c r="OII1145" s="6"/>
      <c r="OIJ1145" s="6"/>
      <c r="OIK1145" s="6"/>
      <c r="OIL1145" s="6"/>
      <c r="OIM1145" s="6"/>
      <c r="OIN1145" s="6"/>
      <c r="OIO1145" s="6"/>
      <c r="OIP1145" s="6"/>
      <c r="OIQ1145" s="6"/>
      <c r="OIR1145" s="6"/>
      <c r="OIS1145" s="6"/>
      <c r="OIT1145" s="6"/>
      <c r="OIU1145" s="6"/>
      <c r="OIV1145" s="6"/>
      <c r="OIW1145" s="6"/>
      <c r="OIX1145" s="6"/>
      <c r="OIY1145" s="6"/>
      <c r="OIZ1145" s="6"/>
      <c r="OJA1145" s="6"/>
      <c r="OJB1145" s="6"/>
      <c r="OJC1145" s="6"/>
      <c r="OJD1145" s="6"/>
      <c r="OJE1145" s="6"/>
      <c r="OJF1145" s="6"/>
      <c r="OJG1145" s="6"/>
      <c r="OJH1145" s="6"/>
      <c r="OJI1145" s="6"/>
      <c r="OJJ1145" s="6"/>
      <c r="OJK1145" s="6"/>
      <c r="OJL1145" s="6"/>
      <c r="OJM1145" s="6"/>
      <c r="OJN1145" s="6"/>
      <c r="OJO1145" s="6"/>
      <c r="OJP1145" s="6"/>
      <c r="OJQ1145" s="6"/>
      <c r="OJR1145" s="6"/>
      <c r="OJS1145" s="6"/>
      <c r="OJT1145" s="6"/>
      <c r="OJU1145" s="6"/>
      <c r="OJV1145" s="6"/>
      <c r="OJW1145" s="6"/>
      <c r="OJX1145" s="6"/>
      <c r="OJY1145" s="6"/>
      <c r="OJZ1145" s="6"/>
      <c r="OKA1145" s="6"/>
      <c r="OKB1145" s="6"/>
      <c r="OKC1145" s="6"/>
      <c r="OKD1145" s="6"/>
      <c r="OKE1145" s="6"/>
      <c r="OKF1145" s="6"/>
      <c r="OKG1145" s="6"/>
      <c r="OKH1145" s="6"/>
      <c r="OKI1145" s="6"/>
      <c r="OKJ1145" s="6"/>
      <c r="OKK1145" s="6"/>
      <c r="OKL1145" s="6"/>
      <c r="OKM1145" s="6"/>
      <c r="OKN1145" s="6"/>
      <c r="OKO1145" s="6"/>
      <c r="OKP1145" s="6"/>
      <c r="OKQ1145" s="6"/>
      <c r="OKR1145" s="6"/>
      <c r="OKS1145" s="6"/>
      <c r="OKT1145" s="6"/>
      <c r="OKU1145" s="6"/>
      <c r="OKV1145" s="6"/>
      <c r="OKW1145" s="6"/>
      <c r="OKX1145" s="6"/>
      <c r="OKY1145" s="6"/>
      <c r="OKZ1145" s="6"/>
      <c r="OLA1145" s="6"/>
      <c r="OLB1145" s="6"/>
      <c r="OLC1145" s="6"/>
      <c r="OLD1145" s="6"/>
      <c r="OLE1145" s="6"/>
      <c r="OLF1145" s="6"/>
      <c r="OLG1145" s="6"/>
      <c r="OLH1145" s="6"/>
      <c r="OLI1145" s="6"/>
      <c r="OLJ1145" s="6"/>
      <c r="OLK1145" s="6"/>
      <c r="OLL1145" s="6"/>
      <c r="OLM1145" s="6"/>
      <c r="OLN1145" s="6"/>
      <c r="OLO1145" s="6"/>
      <c r="OLP1145" s="6"/>
      <c r="OLQ1145" s="6"/>
      <c r="OLR1145" s="6"/>
      <c r="OLS1145" s="6"/>
      <c r="OLT1145" s="6"/>
      <c r="OLU1145" s="6"/>
      <c r="OLV1145" s="6"/>
      <c r="OLW1145" s="6"/>
      <c r="OLX1145" s="6"/>
      <c r="OLY1145" s="6"/>
      <c r="OLZ1145" s="6"/>
      <c r="OMA1145" s="6"/>
      <c r="OMB1145" s="6"/>
      <c r="OMC1145" s="6"/>
      <c r="OMD1145" s="6"/>
      <c r="OME1145" s="6"/>
      <c r="OMF1145" s="6"/>
      <c r="OMG1145" s="6"/>
      <c r="OMH1145" s="6"/>
      <c r="OMI1145" s="6"/>
      <c r="OMJ1145" s="6"/>
      <c r="OMK1145" s="6"/>
      <c r="OML1145" s="6"/>
      <c r="OMM1145" s="6"/>
      <c r="OMN1145" s="6"/>
      <c r="OMO1145" s="6"/>
      <c r="OMP1145" s="6"/>
      <c r="OMQ1145" s="6"/>
      <c r="OMR1145" s="6"/>
      <c r="OMS1145" s="6"/>
      <c r="OMT1145" s="6"/>
      <c r="OMU1145" s="6"/>
      <c r="OMV1145" s="6"/>
      <c r="OMW1145" s="6"/>
      <c r="OMX1145" s="6"/>
      <c r="OMY1145" s="6"/>
      <c r="OMZ1145" s="6"/>
      <c r="ONA1145" s="6"/>
      <c r="ONB1145" s="6"/>
      <c r="ONC1145" s="6"/>
      <c r="OND1145" s="6"/>
      <c r="ONE1145" s="6"/>
      <c r="ONF1145" s="6"/>
      <c r="ONG1145" s="6"/>
      <c r="ONH1145" s="6"/>
      <c r="ONI1145" s="6"/>
      <c r="ONJ1145" s="6"/>
      <c r="ONK1145" s="6"/>
      <c r="ONL1145" s="6"/>
      <c r="ONM1145" s="6"/>
      <c r="ONN1145" s="6"/>
      <c r="ONO1145" s="6"/>
      <c r="ONP1145" s="6"/>
      <c r="ONQ1145" s="6"/>
      <c r="ONR1145" s="6"/>
      <c r="ONS1145" s="6"/>
      <c r="ONT1145" s="6"/>
      <c r="ONU1145" s="6"/>
      <c r="ONV1145" s="6"/>
      <c r="ONW1145" s="6"/>
      <c r="ONX1145" s="6"/>
      <c r="ONY1145" s="6"/>
      <c r="ONZ1145" s="6"/>
      <c r="OOA1145" s="6"/>
      <c r="OOB1145" s="6"/>
      <c r="OOC1145" s="6"/>
      <c r="OOD1145" s="6"/>
      <c r="OOE1145" s="6"/>
      <c r="OOF1145" s="6"/>
      <c r="OOG1145" s="6"/>
      <c r="OOH1145" s="6"/>
      <c r="OOI1145" s="6"/>
      <c r="OOJ1145" s="6"/>
      <c r="OOK1145" s="6"/>
      <c r="OOL1145" s="6"/>
      <c r="OOM1145" s="6"/>
      <c r="OON1145" s="6"/>
      <c r="OOO1145" s="6"/>
      <c r="OOP1145" s="6"/>
      <c r="OOQ1145" s="6"/>
      <c r="OOR1145" s="6"/>
      <c r="OOS1145" s="6"/>
      <c r="OOT1145" s="6"/>
      <c r="OOU1145" s="6"/>
      <c r="OOV1145" s="6"/>
      <c r="OOW1145" s="6"/>
      <c r="OOX1145" s="6"/>
      <c r="OOY1145" s="6"/>
      <c r="OOZ1145" s="6"/>
      <c r="OPA1145" s="6"/>
      <c r="OPB1145" s="6"/>
      <c r="OPC1145" s="6"/>
      <c r="OPD1145" s="6"/>
      <c r="OPE1145" s="6"/>
      <c r="OPF1145" s="6"/>
      <c r="OPG1145" s="6"/>
      <c r="OPH1145" s="6"/>
      <c r="OPI1145" s="6"/>
      <c r="OPJ1145" s="6"/>
      <c r="OPK1145" s="6"/>
      <c r="OPL1145" s="6"/>
      <c r="OPM1145" s="6"/>
      <c r="OPN1145" s="6"/>
      <c r="OPO1145" s="6"/>
      <c r="OPP1145" s="6"/>
      <c r="OPQ1145" s="6"/>
      <c r="OPR1145" s="6"/>
      <c r="OPS1145" s="6"/>
      <c r="OPT1145" s="6"/>
      <c r="OPU1145" s="6"/>
      <c r="OPV1145" s="6"/>
      <c r="OPW1145" s="6"/>
      <c r="OPX1145" s="6"/>
      <c r="OPY1145" s="6"/>
      <c r="OPZ1145" s="6"/>
      <c r="OQA1145" s="6"/>
      <c r="OQB1145" s="6"/>
      <c r="OQC1145" s="6"/>
      <c r="OQD1145" s="6"/>
      <c r="OQE1145" s="6"/>
      <c r="OQF1145" s="6"/>
      <c r="OQG1145" s="6"/>
      <c r="OQH1145" s="6"/>
      <c r="OQI1145" s="6"/>
      <c r="OQJ1145" s="6"/>
      <c r="OQK1145" s="6"/>
      <c r="OQL1145" s="6"/>
      <c r="OQM1145" s="6"/>
      <c r="OQN1145" s="6"/>
      <c r="OQO1145" s="6"/>
      <c r="OQP1145" s="6"/>
      <c r="OQQ1145" s="6"/>
      <c r="OQR1145" s="6"/>
      <c r="OQS1145" s="6"/>
      <c r="OQT1145" s="6"/>
      <c r="OQU1145" s="6"/>
      <c r="OQV1145" s="6"/>
      <c r="OQW1145" s="6"/>
      <c r="OQX1145" s="6"/>
      <c r="OQY1145" s="6"/>
      <c r="OQZ1145" s="6"/>
      <c r="ORA1145" s="6"/>
      <c r="ORB1145" s="6"/>
      <c r="ORC1145" s="6"/>
      <c r="ORD1145" s="6"/>
      <c r="ORE1145" s="6"/>
      <c r="ORF1145" s="6"/>
      <c r="ORG1145" s="6"/>
      <c r="ORH1145" s="6"/>
      <c r="ORI1145" s="6"/>
      <c r="ORJ1145" s="6"/>
      <c r="ORK1145" s="6"/>
      <c r="ORL1145" s="6"/>
      <c r="ORM1145" s="6"/>
      <c r="ORN1145" s="6"/>
      <c r="ORO1145" s="6"/>
      <c r="ORP1145" s="6"/>
      <c r="ORQ1145" s="6"/>
      <c r="ORR1145" s="6"/>
      <c r="ORS1145" s="6"/>
      <c r="ORT1145" s="6"/>
      <c r="ORU1145" s="6"/>
      <c r="ORV1145" s="6"/>
      <c r="ORW1145" s="6"/>
      <c r="ORX1145" s="6"/>
      <c r="ORY1145" s="6"/>
      <c r="ORZ1145" s="6"/>
      <c r="OSA1145" s="6"/>
      <c r="OSB1145" s="6"/>
      <c r="OSC1145" s="6"/>
      <c r="OSD1145" s="6"/>
      <c r="OSE1145" s="6"/>
      <c r="OSF1145" s="6"/>
      <c r="OSG1145" s="6"/>
      <c r="OSH1145" s="6"/>
      <c r="OSI1145" s="6"/>
      <c r="OSJ1145" s="6"/>
      <c r="OSK1145" s="6"/>
      <c r="OSL1145" s="6"/>
      <c r="OSM1145" s="6"/>
      <c r="OSN1145" s="6"/>
      <c r="OSO1145" s="6"/>
      <c r="OSP1145" s="6"/>
      <c r="OSQ1145" s="6"/>
      <c r="OSR1145" s="6"/>
      <c r="OSS1145" s="6"/>
      <c r="OST1145" s="6"/>
      <c r="OSU1145" s="6"/>
      <c r="OSV1145" s="6"/>
      <c r="OSW1145" s="6"/>
      <c r="OSX1145" s="6"/>
      <c r="OSY1145" s="6"/>
      <c r="OSZ1145" s="6"/>
      <c r="OTA1145" s="6"/>
      <c r="OTB1145" s="6"/>
      <c r="OTC1145" s="6"/>
      <c r="OTD1145" s="6"/>
      <c r="OTE1145" s="6"/>
      <c r="OTF1145" s="6"/>
      <c r="OTG1145" s="6"/>
      <c r="OTH1145" s="6"/>
      <c r="OTI1145" s="6"/>
      <c r="OTJ1145" s="6"/>
      <c r="OTK1145" s="6"/>
      <c r="OTL1145" s="6"/>
      <c r="OTM1145" s="6"/>
      <c r="OTN1145" s="6"/>
      <c r="OTO1145" s="6"/>
      <c r="OTP1145" s="6"/>
      <c r="OTQ1145" s="6"/>
      <c r="OTR1145" s="6"/>
      <c r="OTS1145" s="6"/>
      <c r="OTT1145" s="6"/>
      <c r="OTU1145" s="6"/>
      <c r="OTV1145" s="6"/>
      <c r="OTW1145" s="6"/>
      <c r="OTX1145" s="6"/>
      <c r="OTY1145" s="6"/>
      <c r="OTZ1145" s="6"/>
      <c r="OUA1145" s="6"/>
      <c r="OUB1145" s="6"/>
      <c r="OUC1145" s="6"/>
      <c r="OUD1145" s="6"/>
      <c r="OUE1145" s="6"/>
      <c r="OUF1145" s="6"/>
      <c r="OUG1145" s="6"/>
      <c r="OUH1145" s="6"/>
      <c r="OUI1145" s="6"/>
      <c r="OUJ1145" s="6"/>
      <c r="OUK1145" s="6"/>
      <c r="OUL1145" s="6"/>
      <c r="OUM1145" s="6"/>
      <c r="OUN1145" s="6"/>
      <c r="OUO1145" s="6"/>
      <c r="OUP1145" s="6"/>
      <c r="OUQ1145" s="6"/>
      <c r="OUR1145" s="6"/>
      <c r="OUS1145" s="6"/>
      <c r="OUT1145" s="6"/>
      <c r="OUU1145" s="6"/>
      <c r="OUV1145" s="6"/>
      <c r="OUW1145" s="6"/>
      <c r="OUX1145" s="6"/>
      <c r="OUY1145" s="6"/>
      <c r="OUZ1145" s="6"/>
      <c r="OVA1145" s="6"/>
      <c r="OVB1145" s="6"/>
      <c r="OVC1145" s="6"/>
      <c r="OVD1145" s="6"/>
      <c r="OVE1145" s="6"/>
      <c r="OVF1145" s="6"/>
      <c r="OVG1145" s="6"/>
      <c r="OVH1145" s="6"/>
      <c r="OVI1145" s="6"/>
      <c r="OVJ1145" s="6"/>
      <c r="OVK1145" s="6"/>
      <c r="OVL1145" s="6"/>
      <c r="OVM1145" s="6"/>
      <c r="OVN1145" s="6"/>
      <c r="OVO1145" s="6"/>
      <c r="OVP1145" s="6"/>
      <c r="OVQ1145" s="6"/>
      <c r="OVR1145" s="6"/>
      <c r="OVS1145" s="6"/>
      <c r="OVT1145" s="6"/>
      <c r="OVU1145" s="6"/>
      <c r="OVV1145" s="6"/>
      <c r="OVW1145" s="6"/>
      <c r="OVX1145" s="6"/>
      <c r="OVY1145" s="6"/>
      <c r="OVZ1145" s="6"/>
      <c r="OWA1145" s="6"/>
      <c r="OWB1145" s="6"/>
      <c r="OWC1145" s="6"/>
      <c r="OWD1145" s="6"/>
      <c r="OWE1145" s="6"/>
      <c r="OWF1145" s="6"/>
      <c r="OWG1145" s="6"/>
      <c r="OWH1145" s="6"/>
      <c r="OWI1145" s="6"/>
      <c r="OWJ1145" s="6"/>
      <c r="OWK1145" s="6"/>
      <c r="OWL1145" s="6"/>
      <c r="OWM1145" s="6"/>
      <c r="OWN1145" s="6"/>
      <c r="OWO1145" s="6"/>
      <c r="OWP1145" s="6"/>
      <c r="OWQ1145" s="6"/>
      <c r="OWR1145" s="6"/>
      <c r="OWS1145" s="6"/>
      <c r="OWT1145" s="6"/>
      <c r="OWU1145" s="6"/>
      <c r="OWV1145" s="6"/>
      <c r="OWW1145" s="6"/>
      <c r="OWX1145" s="6"/>
      <c r="OWY1145" s="6"/>
      <c r="OWZ1145" s="6"/>
      <c r="OXA1145" s="6"/>
      <c r="OXB1145" s="6"/>
      <c r="OXC1145" s="6"/>
      <c r="OXD1145" s="6"/>
      <c r="OXE1145" s="6"/>
      <c r="OXF1145" s="6"/>
      <c r="OXG1145" s="6"/>
      <c r="OXH1145" s="6"/>
      <c r="OXI1145" s="6"/>
      <c r="OXJ1145" s="6"/>
      <c r="OXK1145" s="6"/>
      <c r="OXL1145" s="6"/>
      <c r="OXM1145" s="6"/>
      <c r="OXN1145" s="6"/>
      <c r="OXO1145" s="6"/>
      <c r="OXP1145" s="6"/>
      <c r="OXQ1145" s="6"/>
      <c r="OXR1145" s="6"/>
      <c r="OXS1145" s="6"/>
      <c r="OXT1145" s="6"/>
      <c r="OXU1145" s="6"/>
      <c r="OXV1145" s="6"/>
      <c r="OXW1145" s="6"/>
      <c r="OXX1145" s="6"/>
      <c r="OXY1145" s="6"/>
      <c r="OXZ1145" s="6"/>
      <c r="OYA1145" s="6"/>
      <c r="OYB1145" s="6"/>
      <c r="OYC1145" s="6"/>
      <c r="OYD1145" s="6"/>
      <c r="OYE1145" s="6"/>
      <c r="OYF1145" s="6"/>
      <c r="OYG1145" s="6"/>
      <c r="OYH1145" s="6"/>
      <c r="OYI1145" s="6"/>
      <c r="OYJ1145" s="6"/>
      <c r="OYK1145" s="6"/>
      <c r="OYL1145" s="6"/>
      <c r="OYM1145" s="6"/>
      <c r="OYN1145" s="6"/>
      <c r="OYO1145" s="6"/>
      <c r="OYP1145" s="6"/>
      <c r="OYQ1145" s="6"/>
      <c r="OYR1145" s="6"/>
      <c r="OYS1145" s="6"/>
      <c r="OYT1145" s="6"/>
      <c r="OYU1145" s="6"/>
      <c r="OYV1145" s="6"/>
      <c r="OYW1145" s="6"/>
      <c r="OYX1145" s="6"/>
      <c r="OYY1145" s="6"/>
      <c r="OYZ1145" s="6"/>
      <c r="OZA1145" s="6"/>
      <c r="OZB1145" s="6"/>
      <c r="OZC1145" s="6"/>
      <c r="OZD1145" s="6"/>
      <c r="OZE1145" s="6"/>
      <c r="OZF1145" s="6"/>
      <c r="OZG1145" s="6"/>
      <c r="OZH1145" s="6"/>
      <c r="OZI1145" s="6"/>
      <c r="OZJ1145" s="6"/>
      <c r="OZK1145" s="6"/>
      <c r="OZL1145" s="6"/>
      <c r="OZM1145" s="6"/>
      <c r="OZN1145" s="6"/>
      <c r="OZO1145" s="6"/>
      <c r="OZP1145" s="6"/>
      <c r="OZQ1145" s="6"/>
      <c r="OZR1145" s="6"/>
      <c r="OZS1145" s="6"/>
      <c r="OZT1145" s="6"/>
      <c r="OZU1145" s="6"/>
      <c r="OZV1145" s="6"/>
      <c r="OZW1145" s="6"/>
      <c r="OZX1145" s="6"/>
      <c r="OZY1145" s="6"/>
      <c r="OZZ1145" s="6"/>
      <c r="PAA1145" s="6"/>
      <c r="PAB1145" s="6"/>
      <c r="PAC1145" s="6"/>
      <c r="PAD1145" s="6"/>
      <c r="PAE1145" s="6"/>
      <c r="PAF1145" s="6"/>
      <c r="PAG1145" s="6"/>
      <c r="PAH1145" s="6"/>
      <c r="PAI1145" s="6"/>
      <c r="PAJ1145" s="6"/>
      <c r="PAK1145" s="6"/>
      <c r="PAL1145" s="6"/>
      <c r="PAM1145" s="6"/>
      <c r="PAN1145" s="6"/>
      <c r="PAO1145" s="6"/>
      <c r="PAP1145" s="6"/>
      <c r="PAQ1145" s="6"/>
      <c r="PAR1145" s="6"/>
      <c r="PAS1145" s="6"/>
      <c r="PAT1145" s="6"/>
      <c r="PAU1145" s="6"/>
      <c r="PAV1145" s="6"/>
      <c r="PAW1145" s="6"/>
      <c r="PAX1145" s="6"/>
      <c r="PAY1145" s="6"/>
      <c r="PAZ1145" s="6"/>
      <c r="PBA1145" s="6"/>
      <c r="PBB1145" s="6"/>
      <c r="PBC1145" s="6"/>
      <c r="PBD1145" s="6"/>
      <c r="PBE1145" s="6"/>
      <c r="PBF1145" s="6"/>
      <c r="PBG1145" s="6"/>
      <c r="PBH1145" s="6"/>
      <c r="PBI1145" s="6"/>
      <c r="PBJ1145" s="6"/>
      <c r="PBK1145" s="6"/>
      <c r="PBL1145" s="6"/>
      <c r="PBM1145" s="6"/>
      <c r="PBN1145" s="6"/>
      <c r="PBO1145" s="6"/>
      <c r="PBP1145" s="6"/>
      <c r="PBQ1145" s="6"/>
      <c r="PBR1145" s="6"/>
      <c r="PBS1145" s="6"/>
      <c r="PBT1145" s="6"/>
      <c r="PBU1145" s="6"/>
      <c r="PBV1145" s="6"/>
      <c r="PBW1145" s="6"/>
      <c r="PBX1145" s="6"/>
      <c r="PBY1145" s="6"/>
      <c r="PBZ1145" s="6"/>
      <c r="PCA1145" s="6"/>
      <c r="PCB1145" s="6"/>
      <c r="PCC1145" s="6"/>
      <c r="PCD1145" s="6"/>
      <c r="PCE1145" s="6"/>
      <c r="PCF1145" s="6"/>
      <c r="PCG1145" s="6"/>
      <c r="PCH1145" s="6"/>
      <c r="PCI1145" s="6"/>
      <c r="PCJ1145" s="6"/>
      <c r="PCK1145" s="6"/>
      <c r="PCL1145" s="6"/>
      <c r="PCM1145" s="6"/>
      <c r="PCN1145" s="6"/>
      <c r="PCO1145" s="6"/>
      <c r="PCP1145" s="6"/>
      <c r="PCQ1145" s="6"/>
      <c r="PCR1145" s="6"/>
      <c r="PCS1145" s="6"/>
      <c r="PCT1145" s="6"/>
      <c r="PCU1145" s="6"/>
      <c r="PCV1145" s="6"/>
      <c r="PCW1145" s="6"/>
      <c r="PCX1145" s="6"/>
      <c r="PCY1145" s="6"/>
      <c r="PCZ1145" s="6"/>
      <c r="PDA1145" s="6"/>
      <c r="PDB1145" s="6"/>
      <c r="PDC1145" s="6"/>
      <c r="PDD1145" s="6"/>
      <c r="PDE1145" s="6"/>
      <c r="PDF1145" s="6"/>
      <c r="PDG1145" s="6"/>
      <c r="PDH1145" s="6"/>
      <c r="PDI1145" s="6"/>
      <c r="PDJ1145" s="6"/>
      <c r="PDK1145" s="6"/>
      <c r="PDL1145" s="6"/>
      <c r="PDM1145" s="6"/>
      <c r="PDN1145" s="6"/>
      <c r="PDO1145" s="6"/>
      <c r="PDP1145" s="6"/>
      <c r="PDQ1145" s="6"/>
      <c r="PDR1145" s="6"/>
      <c r="PDS1145" s="6"/>
      <c r="PDT1145" s="6"/>
      <c r="PDU1145" s="6"/>
      <c r="PDV1145" s="6"/>
      <c r="PDW1145" s="6"/>
      <c r="PDX1145" s="6"/>
      <c r="PDY1145" s="6"/>
      <c r="PDZ1145" s="6"/>
      <c r="PEA1145" s="6"/>
      <c r="PEB1145" s="6"/>
      <c r="PEC1145" s="6"/>
      <c r="PED1145" s="6"/>
      <c r="PEE1145" s="6"/>
      <c r="PEF1145" s="6"/>
      <c r="PEG1145" s="6"/>
      <c r="PEH1145" s="6"/>
      <c r="PEI1145" s="6"/>
      <c r="PEJ1145" s="6"/>
      <c r="PEK1145" s="6"/>
      <c r="PEL1145" s="6"/>
      <c r="PEM1145" s="6"/>
      <c r="PEN1145" s="6"/>
      <c r="PEO1145" s="6"/>
      <c r="PEP1145" s="6"/>
      <c r="PEQ1145" s="6"/>
      <c r="PER1145" s="6"/>
      <c r="PES1145" s="6"/>
      <c r="PET1145" s="6"/>
      <c r="PEU1145" s="6"/>
      <c r="PEV1145" s="6"/>
      <c r="PEW1145" s="6"/>
      <c r="PEX1145" s="6"/>
      <c r="PEY1145" s="6"/>
      <c r="PEZ1145" s="6"/>
      <c r="PFA1145" s="6"/>
      <c r="PFB1145" s="6"/>
      <c r="PFC1145" s="6"/>
      <c r="PFD1145" s="6"/>
      <c r="PFE1145" s="6"/>
      <c r="PFF1145" s="6"/>
      <c r="PFG1145" s="6"/>
      <c r="PFH1145" s="6"/>
      <c r="PFI1145" s="6"/>
      <c r="PFJ1145" s="6"/>
      <c r="PFK1145" s="6"/>
      <c r="PFL1145" s="6"/>
      <c r="PFM1145" s="6"/>
      <c r="PFN1145" s="6"/>
      <c r="PFO1145" s="6"/>
      <c r="PFP1145" s="6"/>
      <c r="PFQ1145" s="6"/>
      <c r="PFR1145" s="6"/>
      <c r="PFS1145" s="6"/>
      <c r="PFT1145" s="6"/>
      <c r="PFU1145" s="6"/>
      <c r="PFV1145" s="6"/>
      <c r="PFW1145" s="6"/>
      <c r="PFX1145" s="6"/>
      <c r="PFY1145" s="6"/>
      <c r="PFZ1145" s="6"/>
      <c r="PGA1145" s="6"/>
      <c r="PGB1145" s="6"/>
      <c r="PGC1145" s="6"/>
      <c r="PGD1145" s="6"/>
      <c r="PGE1145" s="6"/>
      <c r="PGF1145" s="6"/>
      <c r="PGG1145" s="6"/>
      <c r="PGH1145" s="6"/>
      <c r="PGI1145" s="6"/>
      <c r="PGJ1145" s="6"/>
      <c r="PGK1145" s="6"/>
      <c r="PGL1145" s="6"/>
      <c r="PGM1145" s="6"/>
      <c r="PGN1145" s="6"/>
      <c r="PGO1145" s="6"/>
      <c r="PGP1145" s="6"/>
      <c r="PGQ1145" s="6"/>
      <c r="PGR1145" s="6"/>
      <c r="PGS1145" s="6"/>
      <c r="PGT1145" s="6"/>
      <c r="PGU1145" s="6"/>
      <c r="PGV1145" s="6"/>
      <c r="PGW1145" s="6"/>
      <c r="PGX1145" s="6"/>
      <c r="PGY1145" s="6"/>
      <c r="PGZ1145" s="6"/>
      <c r="PHA1145" s="6"/>
      <c r="PHB1145" s="6"/>
      <c r="PHC1145" s="6"/>
      <c r="PHD1145" s="6"/>
      <c r="PHE1145" s="6"/>
      <c r="PHF1145" s="6"/>
      <c r="PHG1145" s="6"/>
      <c r="PHH1145" s="6"/>
      <c r="PHI1145" s="6"/>
      <c r="PHJ1145" s="6"/>
      <c r="PHK1145" s="6"/>
      <c r="PHL1145" s="6"/>
      <c r="PHM1145" s="6"/>
      <c r="PHN1145" s="6"/>
      <c r="PHO1145" s="6"/>
      <c r="PHP1145" s="6"/>
      <c r="PHQ1145" s="6"/>
      <c r="PHR1145" s="6"/>
      <c r="PHS1145" s="6"/>
      <c r="PHT1145" s="6"/>
      <c r="PHU1145" s="6"/>
      <c r="PHV1145" s="6"/>
      <c r="PHW1145" s="6"/>
      <c r="PHX1145" s="6"/>
      <c r="PHY1145" s="6"/>
      <c r="PHZ1145" s="6"/>
      <c r="PIA1145" s="6"/>
      <c r="PIB1145" s="6"/>
      <c r="PIC1145" s="6"/>
      <c r="PID1145" s="6"/>
      <c r="PIE1145" s="6"/>
      <c r="PIF1145" s="6"/>
      <c r="PIG1145" s="6"/>
      <c r="PIH1145" s="6"/>
      <c r="PII1145" s="6"/>
      <c r="PIJ1145" s="6"/>
      <c r="PIK1145" s="6"/>
      <c r="PIL1145" s="6"/>
      <c r="PIM1145" s="6"/>
      <c r="PIN1145" s="6"/>
      <c r="PIO1145" s="6"/>
      <c r="PIP1145" s="6"/>
      <c r="PIQ1145" s="6"/>
      <c r="PIR1145" s="6"/>
      <c r="PIS1145" s="6"/>
      <c r="PIT1145" s="6"/>
      <c r="PIU1145" s="6"/>
      <c r="PIV1145" s="6"/>
      <c r="PIW1145" s="6"/>
      <c r="PIX1145" s="6"/>
      <c r="PIY1145" s="6"/>
      <c r="PIZ1145" s="6"/>
      <c r="PJA1145" s="6"/>
      <c r="PJB1145" s="6"/>
      <c r="PJC1145" s="6"/>
      <c r="PJD1145" s="6"/>
      <c r="PJE1145" s="6"/>
      <c r="PJF1145" s="6"/>
      <c r="PJG1145" s="6"/>
      <c r="PJH1145" s="6"/>
      <c r="PJI1145" s="6"/>
      <c r="PJJ1145" s="6"/>
      <c r="PJK1145" s="6"/>
      <c r="PJL1145" s="6"/>
      <c r="PJM1145" s="6"/>
      <c r="PJN1145" s="6"/>
      <c r="PJO1145" s="6"/>
      <c r="PJP1145" s="6"/>
      <c r="PJQ1145" s="6"/>
      <c r="PJR1145" s="6"/>
      <c r="PJS1145" s="6"/>
      <c r="PJT1145" s="6"/>
      <c r="PJU1145" s="6"/>
      <c r="PJV1145" s="6"/>
      <c r="PJW1145" s="6"/>
      <c r="PJX1145" s="6"/>
      <c r="PJY1145" s="6"/>
      <c r="PJZ1145" s="6"/>
      <c r="PKA1145" s="6"/>
      <c r="PKB1145" s="6"/>
      <c r="PKC1145" s="6"/>
      <c r="PKD1145" s="6"/>
      <c r="PKE1145" s="6"/>
      <c r="PKF1145" s="6"/>
      <c r="PKG1145" s="6"/>
      <c r="PKH1145" s="6"/>
      <c r="PKI1145" s="6"/>
      <c r="PKJ1145" s="6"/>
      <c r="PKK1145" s="6"/>
      <c r="PKL1145" s="6"/>
      <c r="PKM1145" s="6"/>
      <c r="PKN1145" s="6"/>
      <c r="PKO1145" s="6"/>
      <c r="PKP1145" s="6"/>
      <c r="PKQ1145" s="6"/>
      <c r="PKR1145" s="6"/>
      <c r="PKS1145" s="6"/>
      <c r="PKT1145" s="6"/>
      <c r="PKU1145" s="6"/>
      <c r="PKV1145" s="6"/>
      <c r="PKW1145" s="6"/>
      <c r="PKX1145" s="6"/>
      <c r="PKY1145" s="6"/>
      <c r="PKZ1145" s="6"/>
      <c r="PLA1145" s="6"/>
      <c r="PLB1145" s="6"/>
      <c r="PLC1145" s="6"/>
      <c r="PLD1145" s="6"/>
      <c r="PLE1145" s="6"/>
      <c r="PLF1145" s="6"/>
      <c r="PLG1145" s="6"/>
      <c r="PLH1145" s="6"/>
      <c r="PLI1145" s="6"/>
      <c r="PLJ1145" s="6"/>
      <c r="PLK1145" s="6"/>
      <c r="PLL1145" s="6"/>
      <c r="PLM1145" s="6"/>
      <c r="PLN1145" s="6"/>
      <c r="PLO1145" s="6"/>
      <c r="PLP1145" s="6"/>
      <c r="PLQ1145" s="6"/>
      <c r="PLR1145" s="6"/>
      <c r="PLS1145" s="6"/>
      <c r="PLT1145" s="6"/>
      <c r="PLU1145" s="6"/>
      <c r="PLV1145" s="6"/>
      <c r="PLW1145" s="6"/>
      <c r="PLX1145" s="6"/>
      <c r="PLY1145" s="6"/>
      <c r="PLZ1145" s="6"/>
      <c r="PMA1145" s="6"/>
      <c r="PMB1145" s="6"/>
      <c r="PMC1145" s="6"/>
      <c r="PMD1145" s="6"/>
      <c r="PME1145" s="6"/>
      <c r="PMF1145" s="6"/>
      <c r="PMG1145" s="6"/>
      <c r="PMH1145" s="6"/>
      <c r="PMI1145" s="6"/>
      <c r="PMJ1145" s="6"/>
      <c r="PMK1145" s="6"/>
      <c r="PML1145" s="6"/>
      <c r="PMM1145" s="6"/>
      <c r="PMN1145" s="6"/>
      <c r="PMO1145" s="6"/>
      <c r="PMP1145" s="6"/>
      <c r="PMQ1145" s="6"/>
      <c r="PMR1145" s="6"/>
      <c r="PMS1145" s="6"/>
      <c r="PMT1145" s="6"/>
      <c r="PMU1145" s="6"/>
      <c r="PMV1145" s="6"/>
      <c r="PMW1145" s="6"/>
      <c r="PMX1145" s="6"/>
      <c r="PMY1145" s="6"/>
      <c r="PMZ1145" s="6"/>
      <c r="PNA1145" s="6"/>
      <c r="PNB1145" s="6"/>
      <c r="PNC1145" s="6"/>
      <c r="PND1145" s="6"/>
      <c r="PNE1145" s="6"/>
      <c r="PNF1145" s="6"/>
      <c r="PNG1145" s="6"/>
      <c r="PNH1145" s="6"/>
      <c r="PNI1145" s="6"/>
      <c r="PNJ1145" s="6"/>
      <c r="PNK1145" s="6"/>
      <c r="PNL1145" s="6"/>
      <c r="PNM1145" s="6"/>
      <c r="PNN1145" s="6"/>
      <c r="PNO1145" s="6"/>
      <c r="PNP1145" s="6"/>
      <c r="PNQ1145" s="6"/>
      <c r="PNR1145" s="6"/>
      <c r="PNS1145" s="6"/>
      <c r="PNT1145" s="6"/>
      <c r="PNU1145" s="6"/>
      <c r="PNV1145" s="6"/>
      <c r="PNW1145" s="6"/>
      <c r="PNX1145" s="6"/>
      <c r="PNY1145" s="6"/>
      <c r="PNZ1145" s="6"/>
      <c r="POA1145" s="6"/>
      <c r="POB1145" s="6"/>
      <c r="POC1145" s="6"/>
      <c r="POD1145" s="6"/>
      <c r="POE1145" s="6"/>
      <c r="POF1145" s="6"/>
      <c r="POG1145" s="6"/>
      <c r="POH1145" s="6"/>
      <c r="POI1145" s="6"/>
      <c r="POJ1145" s="6"/>
      <c r="POK1145" s="6"/>
      <c r="POL1145" s="6"/>
      <c r="POM1145" s="6"/>
      <c r="PON1145" s="6"/>
      <c r="POO1145" s="6"/>
      <c r="POP1145" s="6"/>
      <c r="POQ1145" s="6"/>
      <c r="POR1145" s="6"/>
      <c r="POS1145" s="6"/>
      <c r="POT1145" s="6"/>
      <c r="POU1145" s="6"/>
      <c r="POV1145" s="6"/>
      <c r="POW1145" s="6"/>
      <c r="POX1145" s="6"/>
      <c r="POY1145" s="6"/>
      <c r="POZ1145" s="6"/>
      <c r="PPA1145" s="6"/>
      <c r="PPB1145" s="6"/>
      <c r="PPC1145" s="6"/>
      <c r="PPD1145" s="6"/>
      <c r="PPE1145" s="6"/>
      <c r="PPF1145" s="6"/>
      <c r="PPG1145" s="6"/>
      <c r="PPH1145" s="6"/>
      <c r="PPI1145" s="6"/>
      <c r="PPJ1145" s="6"/>
      <c r="PPK1145" s="6"/>
      <c r="PPL1145" s="6"/>
      <c r="PPM1145" s="6"/>
      <c r="PPN1145" s="6"/>
      <c r="PPO1145" s="6"/>
      <c r="PPP1145" s="6"/>
      <c r="PPQ1145" s="6"/>
      <c r="PPR1145" s="6"/>
      <c r="PPS1145" s="6"/>
      <c r="PPT1145" s="6"/>
      <c r="PPU1145" s="6"/>
      <c r="PPV1145" s="6"/>
      <c r="PPW1145" s="6"/>
      <c r="PPX1145" s="6"/>
      <c r="PPY1145" s="6"/>
      <c r="PPZ1145" s="6"/>
      <c r="PQA1145" s="6"/>
      <c r="PQB1145" s="6"/>
      <c r="PQC1145" s="6"/>
      <c r="PQD1145" s="6"/>
      <c r="PQE1145" s="6"/>
      <c r="PQF1145" s="6"/>
      <c r="PQG1145" s="6"/>
      <c r="PQH1145" s="6"/>
      <c r="PQI1145" s="6"/>
      <c r="PQJ1145" s="6"/>
      <c r="PQK1145" s="6"/>
      <c r="PQL1145" s="6"/>
      <c r="PQM1145" s="6"/>
      <c r="PQN1145" s="6"/>
      <c r="PQO1145" s="6"/>
      <c r="PQP1145" s="6"/>
      <c r="PQQ1145" s="6"/>
      <c r="PQR1145" s="6"/>
      <c r="PQS1145" s="6"/>
      <c r="PQT1145" s="6"/>
      <c r="PQU1145" s="6"/>
      <c r="PQV1145" s="6"/>
      <c r="PQW1145" s="6"/>
      <c r="PQX1145" s="6"/>
      <c r="PQY1145" s="6"/>
      <c r="PQZ1145" s="6"/>
      <c r="PRA1145" s="6"/>
      <c r="PRB1145" s="6"/>
      <c r="PRC1145" s="6"/>
      <c r="PRD1145" s="6"/>
      <c r="PRE1145" s="6"/>
      <c r="PRF1145" s="6"/>
      <c r="PRG1145" s="6"/>
      <c r="PRH1145" s="6"/>
      <c r="PRI1145" s="6"/>
      <c r="PRJ1145" s="6"/>
      <c r="PRK1145" s="6"/>
      <c r="PRL1145" s="6"/>
      <c r="PRM1145" s="6"/>
      <c r="PRN1145" s="6"/>
      <c r="PRO1145" s="6"/>
      <c r="PRP1145" s="6"/>
      <c r="PRQ1145" s="6"/>
      <c r="PRR1145" s="6"/>
      <c r="PRS1145" s="6"/>
      <c r="PRT1145" s="6"/>
      <c r="PRU1145" s="6"/>
      <c r="PRV1145" s="6"/>
      <c r="PRW1145" s="6"/>
      <c r="PRX1145" s="6"/>
      <c r="PRY1145" s="6"/>
      <c r="PRZ1145" s="6"/>
      <c r="PSA1145" s="6"/>
      <c r="PSB1145" s="6"/>
      <c r="PSC1145" s="6"/>
      <c r="PSD1145" s="6"/>
      <c r="PSE1145" s="6"/>
      <c r="PSF1145" s="6"/>
      <c r="PSG1145" s="6"/>
      <c r="PSH1145" s="6"/>
      <c r="PSI1145" s="6"/>
      <c r="PSJ1145" s="6"/>
      <c r="PSK1145" s="6"/>
      <c r="PSL1145" s="6"/>
      <c r="PSM1145" s="6"/>
      <c r="PSN1145" s="6"/>
      <c r="PSO1145" s="6"/>
      <c r="PSP1145" s="6"/>
      <c r="PSQ1145" s="6"/>
      <c r="PSR1145" s="6"/>
      <c r="PSS1145" s="6"/>
      <c r="PST1145" s="6"/>
      <c r="PSU1145" s="6"/>
      <c r="PSV1145" s="6"/>
      <c r="PSW1145" s="6"/>
      <c r="PSX1145" s="6"/>
      <c r="PSY1145" s="6"/>
      <c r="PSZ1145" s="6"/>
      <c r="PTA1145" s="6"/>
      <c r="PTB1145" s="6"/>
      <c r="PTC1145" s="6"/>
      <c r="PTD1145" s="6"/>
      <c r="PTE1145" s="6"/>
      <c r="PTF1145" s="6"/>
      <c r="PTG1145" s="6"/>
      <c r="PTH1145" s="6"/>
      <c r="PTI1145" s="6"/>
      <c r="PTJ1145" s="6"/>
      <c r="PTK1145" s="6"/>
      <c r="PTL1145" s="6"/>
      <c r="PTM1145" s="6"/>
      <c r="PTN1145" s="6"/>
      <c r="PTO1145" s="6"/>
      <c r="PTP1145" s="6"/>
      <c r="PTQ1145" s="6"/>
      <c r="PTR1145" s="6"/>
      <c r="PTS1145" s="6"/>
      <c r="PTT1145" s="6"/>
      <c r="PTU1145" s="6"/>
      <c r="PTV1145" s="6"/>
      <c r="PTW1145" s="6"/>
      <c r="PTX1145" s="6"/>
      <c r="PTY1145" s="6"/>
      <c r="PTZ1145" s="6"/>
      <c r="PUA1145" s="6"/>
      <c r="PUB1145" s="6"/>
      <c r="PUC1145" s="6"/>
      <c r="PUD1145" s="6"/>
      <c r="PUE1145" s="6"/>
      <c r="PUF1145" s="6"/>
      <c r="PUG1145" s="6"/>
      <c r="PUH1145" s="6"/>
      <c r="PUI1145" s="6"/>
      <c r="PUJ1145" s="6"/>
      <c r="PUK1145" s="6"/>
      <c r="PUL1145" s="6"/>
      <c r="PUM1145" s="6"/>
      <c r="PUN1145" s="6"/>
      <c r="PUO1145" s="6"/>
      <c r="PUP1145" s="6"/>
      <c r="PUQ1145" s="6"/>
      <c r="PUR1145" s="6"/>
      <c r="PUS1145" s="6"/>
      <c r="PUT1145" s="6"/>
      <c r="PUU1145" s="6"/>
      <c r="PUV1145" s="6"/>
      <c r="PUW1145" s="6"/>
      <c r="PUX1145" s="6"/>
      <c r="PUY1145" s="6"/>
      <c r="PUZ1145" s="6"/>
      <c r="PVA1145" s="6"/>
      <c r="PVB1145" s="6"/>
      <c r="PVC1145" s="6"/>
      <c r="PVD1145" s="6"/>
      <c r="PVE1145" s="6"/>
      <c r="PVF1145" s="6"/>
      <c r="PVG1145" s="6"/>
      <c r="PVH1145" s="6"/>
      <c r="PVI1145" s="6"/>
      <c r="PVJ1145" s="6"/>
      <c r="PVK1145" s="6"/>
      <c r="PVL1145" s="6"/>
      <c r="PVM1145" s="6"/>
      <c r="PVN1145" s="6"/>
      <c r="PVO1145" s="6"/>
      <c r="PVP1145" s="6"/>
      <c r="PVQ1145" s="6"/>
      <c r="PVR1145" s="6"/>
      <c r="PVS1145" s="6"/>
      <c r="PVT1145" s="6"/>
      <c r="PVU1145" s="6"/>
      <c r="PVV1145" s="6"/>
      <c r="PVW1145" s="6"/>
      <c r="PVX1145" s="6"/>
      <c r="PVY1145" s="6"/>
      <c r="PVZ1145" s="6"/>
      <c r="PWA1145" s="6"/>
      <c r="PWB1145" s="6"/>
      <c r="PWC1145" s="6"/>
      <c r="PWD1145" s="6"/>
      <c r="PWE1145" s="6"/>
      <c r="PWF1145" s="6"/>
      <c r="PWG1145" s="6"/>
      <c r="PWH1145" s="6"/>
      <c r="PWI1145" s="6"/>
      <c r="PWJ1145" s="6"/>
      <c r="PWK1145" s="6"/>
      <c r="PWL1145" s="6"/>
      <c r="PWM1145" s="6"/>
      <c r="PWN1145" s="6"/>
      <c r="PWO1145" s="6"/>
      <c r="PWP1145" s="6"/>
      <c r="PWQ1145" s="6"/>
      <c r="PWR1145" s="6"/>
      <c r="PWS1145" s="6"/>
      <c r="PWT1145" s="6"/>
      <c r="PWU1145" s="6"/>
      <c r="PWV1145" s="6"/>
      <c r="PWW1145" s="6"/>
      <c r="PWX1145" s="6"/>
      <c r="PWY1145" s="6"/>
      <c r="PWZ1145" s="6"/>
      <c r="PXA1145" s="6"/>
      <c r="PXB1145" s="6"/>
      <c r="PXC1145" s="6"/>
      <c r="PXD1145" s="6"/>
      <c r="PXE1145" s="6"/>
      <c r="PXF1145" s="6"/>
      <c r="PXG1145" s="6"/>
      <c r="PXH1145" s="6"/>
      <c r="PXI1145" s="6"/>
      <c r="PXJ1145" s="6"/>
      <c r="PXK1145" s="6"/>
      <c r="PXL1145" s="6"/>
      <c r="PXM1145" s="6"/>
      <c r="PXN1145" s="6"/>
      <c r="PXO1145" s="6"/>
      <c r="PXP1145" s="6"/>
      <c r="PXQ1145" s="6"/>
      <c r="PXR1145" s="6"/>
      <c r="PXS1145" s="6"/>
      <c r="PXT1145" s="6"/>
      <c r="PXU1145" s="6"/>
      <c r="PXV1145" s="6"/>
      <c r="PXW1145" s="6"/>
      <c r="PXX1145" s="6"/>
      <c r="PXY1145" s="6"/>
      <c r="PXZ1145" s="6"/>
      <c r="PYA1145" s="6"/>
      <c r="PYB1145" s="6"/>
      <c r="PYC1145" s="6"/>
      <c r="PYD1145" s="6"/>
      <c r="PYE1145" s="6"/>
      <c r="PYF1145" s="6"/>
      <c r="PYG1145" s="6"/>
      <c r="PYH1145" s="6"/>
      <c r="PYI1145" s="6"/>
      <c r="PYJ1145" s="6"/>
      <c r="PYK1145" s="6"/>
      <c r="PYL1145" s="6"/>
      <c r="PYM1145" s="6"/>
      <c r="PYN1145" s="6"/>
      <c r="PYO1145" s="6"/>
      <c r="PYP1145" s="6"/>
      <c r="PYQ1145" s="6"/>
      <c r="PYR1145" s="6"/>
      <c r="PYS1145" s="6"/>
      <c r="PYT1145" s="6"/>
      <c r="PYU1145" s="6"/>
      <c r="PYV1145" s="6"/>
      <c r="PYW1145" s="6"/>
      <c r="PYX1145" s="6"/>
      <c r="PYY1145" s="6"/>
      <c r="PYZ1145" s="6"/>
      <c r="PZA1145" s="6"/>
      <c r="PZB1145" s="6"/>
      <c r="PZC1145" s="6"/>
      <c r="PZD1145" s="6"/>
      <c r="PZE1145" s="6"/>
      <c r="PZF1145" s="6"/>
      <c r="PZG1145" s="6"/>
      <c r="PZH1145" s="6"/>
      <c r="PZI1145" s="6"/>
      <c r="PZJ1145" s="6"/>
      <c r="PZK1145" s="6"/>
      <c r="PZL1145" s="6"/>
      <c r="PZM1145" s="6"/>
      <c r="PZN1145" s="6"/>
      <c r="PZO1145" s="6"/>
      <c r="PZP1145" s="6"/>
      <c r="PZQ1145" s="6"/>
      <c r="PZR1145" s="6"/>
      <c r="PZS1145" s="6"/>
      <c r="PZT1145" s="6"/>
      <c r="PZU1145" s="6"/>
      <c r="PZV1145" s="6"/>
      <c r="PZW1145" s="6"/>
      <c r="PZX1145" s="6"/>
      <c r="PZY1145" s="6"/>
      <c r="PZZ1145" s="6"/>
      <c r="QAA1145" s="6"/>
      <c r="QAB1145" s="6"/>
      <c r="QAC1145" s="6"/>
      <c r="QAD1145" s="6"/>
      <c r="QAE1145" s="6"/>
      <c r="QAF1145" s="6"/>
      <c r="QAG1145" s="6"/>
      <c r="QAH1145" s="6"/>
      <c r="QAI1145" s="6"/>
      <c r="QAJ1145" s="6"/>
      <c r="QAK1145" s="6"/>
      <c r="QAL1145" s="6"/>
      <c r="QAM1145" s="6"/>
      <c r="QAN1145" s="6"/>
      <c r="QAO1145" s="6"/>
      <c r="QAP1145" s="6"/>
      <c r="QAQ1145" s="6"/>
      <c r="QAR1145" s="6"/>
      <c r="QAS1145" s="6"/>
      <c r="QAT1145" s="6"/>
      <c r="QAU1145" s="6"/>
      <c r="QAV1145" s="6"/>
      <c r="QAW1145" s="6"/>
      <c r="QAX1145" s="6"/>
      <c r="QAY1145" s="6"/>
      <c r="QAZ1145" s="6"/>
      <c r="QBA1145" s="6"/>
      <c r="QBB1145" s="6"/>
      <c r="QBC1145" s="6"/>
      <c r="QBD1145" s="6"/>
      <c r="QBE1145" s="6"/>
      <c r="QBF1145" s="6"/>
      <c r="QBG1145" s="6"/>
      <c r="QBH1145" s="6"/>
      <c r="QBI1145" s="6"/>
      <c r="QBJ1145" s="6"/>
      <c r="QBK1145" s="6"/>
      <c r="QBL1145" s="6"/>
      <c r="QBM1145" s="6"/>
      <c r="QBN1145" s="6"/>
      <c r="QBO1145" s="6"/>
      <c r="QBP1145" s="6"/>
      <c r="QBQ1145" s="6"/>
      <c r="QBR1145" s="6"/>
      <c r="QBS1145" s="6"/>
      <c r="QBT1145" s="6"/>
      <c r="QBU1145" s="6"/>
      <c r="QBV1145" s="6"/>
      <c r="QBW1145" s="6"/>
      <c r="QBX1145" s="6"/>
      <c r="QBY1145" s="6"/>
      <c r="QBZ1145" s="6"/>
      <c r="QCA1145" s="6"/>
      <c r="QCB1145" s="6"/>
      <c r="QCC1145" s="6"/>
      <c r="QCD1145" s="6"/>
      <c r="QCE1145" s="6"/>
      <c r="QCF1145" s="6"/>
      <c r="QCG1145" s="6"/>
      <c r="QCH1145" s="6"/>
      <c r="QCI1145" s="6"/>
      <c r="QCJ1145" s="6"/>
      <c r="QCK1145" s="6"/>
      <c r="QCL1145" s="6"/>
      <c r="QCM1145" s="6"/>
      <c r="QCN1145" s="6"/>
      <c r="QCO1145" s="6"/>
      <c r="QCP1145" s="6"/>
      <c r="QCQ1145" s="6"/>
      <c r="QCR1145" s="6"/>
      <c r="QCS1145" s="6"/>
      <c r="QCT1145" s="6"/>
      <c r="QCU1145" s="6"/>
      <c r="QCV1145" s="6"/>
      <c r="QCW1145" s="6"/>
      <c r="QCX1145" s="6"/>
      <c r="QCY1145" s="6"/>
      <c r="QCZ1145" s="6"/>
      <c r="QDA1145" s="6"/>
      <c r="QDB1145" s="6"/>
      <c r="QDC1145" s="6"/>
      <c r="QDD1145" s="6"/>
      <c r="QDE1145" s="6"/>
      <c r="QDF1145" s="6"/>
      <c r="QDG1145" s="6"/>
      <c r="QDH1145" s="6"/>
      <c r="QDI1145" s="6"/>
      <c r="QDJ1145" s="6"/>
      <c r="QDK1145" s="6"/>
      <c r="QDL1145" s="6"/>
      <c r="QDM1145" s="6"/>
      <c r="QDN1145" s="6"/>
      <c r="QDO1145" s="6"/>
      <c r="QDP1145" s="6"/>
      <c r="QDQ1145" s="6"/>
      <c r="QDR1145" s="6"/>
      <c r="QDS1145" s="6"/>
      <c r="QDT1145" s="6"/>
      <c r="QDU1145" s="6"/>
      <c r="QDV1145" s="6"/>
      <c r="QDW1145" s="6"/>
      <c r="QDX1145" s="6"/>
      <c r="QDY1145" s="6"/>
      <c r="QDZ1145" s="6"/>
      <c r="QEA1145" s="6"/>
      <c r="QEB1145" s="6"/>
      <c r="QEC1145" s="6"/>
      <c r="QED1145" s="6"/>
      <c r="QEE1145" s="6"/>
      <c r="QEF1145" s="6"/>
      <c r="QEG1145" s="6"/>
      <c r="QEH1145" s="6"/>
      <c r="QEI1145" s="6"/>
      <c r="QEJ1145" s="6"/>
      <c r="QEK1145" s="6"/>
      <c r="QEL1145" s="6"/>
      <c r="QEM1145" s="6"/>
      <c r="QEN1145" s="6"/>
      <c r="QEO1145" s="6"/>
      <c r="QEP1145" s="6"/>
      <c r="QEQ1145" s="6"/>
      <c r="QER1145" s="6"/>
      <c r="QES1145" s="6"/>
      <c r="QET1145" s="6"/>
      <c r="QEU1145" s="6"/>
      <c r="QEV1145" s="6"/>
      <c r="QEW1145" s="6"/>
      <c r="QEX1145" s="6"/>
      <c r="QEY1145" s="6"/>
      <c r="QEZ1145" s="6"/>
      <c r="QFA1145" s="6"/>
      <c r="QFB1145" s="6"/>
      <c r="QFC1145" s="6"/>
      <c r="QFD1145" s="6"/>
      <c r="QFE1145" s="6"/>
      <c r="QFF1145" s="6"/>
      <c r="QFG1145" s="6"/>
      <c r="QFH1145" s="6"/>
      <c r="QFI1145" s="6"/>
      <c r="QFJ1145" s="6"/>
      <c r="QFK1145" s="6"/>
      <c r="QFL1145" s="6"/>
      <c r="QFM1145" s="6"/>
      <c r="QFN1145" s="6"/>
      <c r="QFO1145" s="6"/>
      <c r="QFP1145" s="6"/>
      <c r="QFQ1145" s="6"/>
      <c r="QFR1145" s="6"/>
      <c r="QFS1145" s="6"/>
      <c r="QFT1145" s="6"/>
      <c r="QFU1145" s="6"/>
      <c r="QFV1145" s="6"/>
      <c r="QFW1145" s="6"/>
      <c r="QFX1145" s="6"/>
      <c r="QFY1145" s="6"/>
      <c r="QFZ1145" s="6"/>
      <c r="QGA1145" s="6"/>
      <c r="QGB1145" s="6"/>
      <c r="QGC1145" s="6"/>
      <c r="QGD1145" s="6"/>
      <c r="QGE1145" s="6"/>
      <c r="QGF1145" s="6"/>
      <c r="QGG1145" s="6"/>
      <c r="QGH1145" s="6"/>
      <c r="QGI1145" s="6"/>
      <c r="QGJ1145" s="6"/>
      <c r="QGK1145" s="6"/>
      <c r="QGL1145" s="6"/>
      <c r="QGM1145" s="6"/>
      <c r="QGN1145" s="6"/>
      <c r="QGO1145" s="6"/>
      <c r="QGP1145" s="6"/>
      <c r="QGQ1145" s="6"/>
      <c r="QGR1145" s="6"/>
      <c r="QGS1145" s="6"/>
      <c r="QGT1145" s="6"/>
      <c r="QGU1145" s="6"/>
      <c r="QGV1145" s="6"/>
      <c r="QGW1145" s="6"/>
      <c r="QGX1145" s="6"/>
      <c r="QGY1145" s="6"/>
      <c r="QGZ1145" s="6"/>
      <c r="QHA1145" s="6"/>
      <c r="QHB1145" s="6"/>
      <c r="QHC1145" s="6"/>
      <c r="QHD1145" s="6"/>
      <c r="QHE1145" s="6"/>
      <c r="QHF1145" s="6"/>
      <c r="QHG1145" s="6"/>
      <c r="QHH1145" s="6"/>
      <c r="QHI1145" s="6"/>
      <c r="QHJ1145" s="6"/>
      <c r="QHK1145" s="6"/>
      <c r="QHL1145" s="6"/>
      <c r="QHM1145" s="6"/>
      <c r="QHN1145" s="6"/>
      <c r="QHO1145" s="6"/>
      <c r="QHP1145" s="6"/>
      <c r="QHQ1145" s="6"/>
      <c r="QHR1145" s="6"/>
      <c r="QHS1145" s="6"/>
      <c r="QHT1145" s="6"/>
      <c r="QHU1145" s="6"/>
      <c r="QHV1145" s="6"/>
      <c r="QHW1145" s="6"/>
      <c r="QHX1145" s="6"/>
      <c r="QHY1145" s="6"/>
      <c r="QHZ1145" s="6"/>
      <c r="QIA1145" s="6"/>
      <c r="QIB1145" s="6"/>
      <c r="QIC1145" s="6"/>
      <c r="QID1145" s="6"/>
      <c r="QIE1145" s="6"/>
      <c r="QIF1145" s="6"/>
      <c r="QIG1145" s="6"/>
      <c r="QIH1145" s="6"/>
      <c r="QII1145" s="6"/>
      <c r="QIJ1145" s="6"/>
      <c r="QIK1145" s="6"/>
      <c r="QIL1145" s="6"/>
      <c r="QIM1145" s="6"/>
      <c r="QIN1145" s="6"/>
      <c r="QIO1145" s="6"/>
      <c r="QIP1145" s="6"/>
      <c r="QIQ1145" s="6"/>
      <c r="QIR1145" s="6"/>
      <c r="QIS1145" s="6"/>
      <c r="QIT1145" s="6"/>
      <c r="QIU1145" s="6"/>
      <c r="QIV1145" s="6"/>
      <c r="QIW1145" s="6"/>
      <c r="QIX1145" s="6"/>
      <c r="QIY1145" s="6"/>
      <c r="QIZ1145" s="6"/>
      <c r="QJA1145" s="6"/>
      <c r="QJB1145" s="6"/>
      <c r="QJC1145" s="6"/>
      <c r="QJD1145" s="6"/>
      <c r="QJE1145" s="6"/>
      <c r="QJF1145" s="6"/>
      <c r="QJG1145" s="6"/>
      <c r="QJH1145" s="6"/>
      <c r="QJI1145" s="6"/>
      <c r="QJJ1145" s="6"/>
      <c r="QJK1145" s="6"/>
      <c r="QJL1145" s="6"/>
      <c r="QJM1145" s="6"/>
      <c r="QJN1145" s="6"/>
      <c r="QJO1145" s="6"/>
      <c r="QJP1145" s="6"/>
      <c r="QJQ1145" s="6"/>
      <c r="QJR1145" s="6"/>
      <c r="QJS1145" s="6"/>
      <c r="QJT1145" s="6"/>
      <c r="QJU1145" s="6"/>
      <c r="QJV1145" s="6"/>
      <c r="QJW1145" s="6"/>
      <c r="QJX1145" s="6"/>
      <c r="QJY1145" s="6"/>
      <c r="QJZ1145" s="6"/>
      <c r="QKA1145" s="6"/>
      <c r="QKB1145" s="6"/>
      <c r="QKC1145" s="6"/>
      <c r="QKD1145" s="6"/>
      <c r="QKE1145" s="6"/>
      <c r="QKF1145" s="6"/>
      <c r="QKG1145" s="6"/>
      <c r="QKH1145" s="6"/>
      <c r="QKI1145" s="6"/>
      <c r="QKJ1145" s="6"/>
      <c r="QKK1145" s="6"/>
      <c r="QKL1145" s="6"/>
      <c r="QKM1145" s="6"/>
      <c r="QKN1145" s="6"/>
      <c r="QKO1145" s="6"/>
      <c r="QKP1145" s="6"/>
      <c r="QKQ1145" s="6"/>
      <c r="QKR1145" s="6"/>
      <c r="QKS1145" s="6"/>
      <c r="QKT1145" s="6"/>
      <c r="QKU1145" s="6"/>
      <c r="QKV1145" s="6"/>
      <c r="QKW1145" s="6"/>
      <c r="QKX1145" s="6"/>
      <c r="QKY1145" s="6"/>
      <c r="QKZ1145" s="6"/>
      <c r="QLA1145" s="6"/>
      <c r="QLB1145" s="6"/>
      <c r="QLC1145" s="6"/>
      <c r="QLD1145" s="6"/>
      <c r="QLE1145" s="6"/>
      <c r="QLF1145" s="6"/>
      <c r="QLG1145" s="6"/>
      <c r="QLH1145" s="6"/>
      <c r="QLI1145" s="6"/>
      <c r="QLJ1145" s="6"/>
      <c r="QLK1145" s="6"/>
      <c r="QLL1145" s="6"/>
      <c r="QLM1145" s="6"/>
      <c r="QLN1145" s="6"/>
      <c r="QLO1145" s="6"/>
      <c r="QLP1145" s="6"/>
      <c r="QLQ1145" s="6"/>
      <c r="QLR1145" s="6"/>
      <c r="QLS1145" s="6"/>
      <c r="QLT1145" s="6"/>
      <c r="QLU1145" s="6"/>
      <c r="QLV1145" s="6"/>
      <c r="QLW1145" s="6"/>
      <c r="QLX1145" s="6"/>
      <c r="QLY1145" s="6"/>
      <c r="QLZ1145" s="6"/>
      <c r="QMA1145" s="6"/>
      <c r="QMB1145" s="6"/>
      <c r="QMC1145" s="6"/>
      <c r="QMD1145" s="6"/>
      <c r="QME1145" s="6"/>
      <c r="QMF1145" s="6"/>
      <c r="QMG1145" s="6"/>
      <c r="QMH1145" s="6"/>
      <c r="QMI1145" s="6"/>
      <c r="QMJ1145" s="6"/>
      <c r="QMK1145" s="6"/>
      <c r="QML1145" s="6"/>
      <c r="QMM1145" s="6"/>
      <c r="QMN1145" s="6"/>
      <c r="QMO1145" s="6"/>
      <c r="QMP1145" s="6"/>
      <c r="QMQ1145" s="6"/>
      <c r="QMR1145" s="6"/>
      <c r="QMS1145" s="6"/>
      <c r="QMT1145" s="6"/>
      <c r="QMU1145" s="6"/>
      <c r="QMV1145" s="6"/>
      <c r="QMW1145" s="6"/>
      <c r="QMX1145" s="6"/>
      <c r="QMY1145" s="6"/>
      <c r="QMZ1145" s="6"/>
      <c r="QNA1145" s="6"/>
      <c r="QNB1145" s="6"/>
      <c r="QNC1145" s="6"/>
      <c r="QND1145" s="6"/>
      <c r="QNE1145" s="6"/>
      <c r="QNF1145" s="6"/>
      <c r="QNG1145" s="6"/>
      <c r="QNH1145" s="6"/>
      <c r="QNI1145" s="6"/>
      <c r="QNJ1145" s="6"/>
      <c r="QNK1145" s="6"/>
      <c r="QNL1145" s="6"/>
      <c r="QNM1145" s="6"/>
      <c r="QNN1145" s="6"/>
      <c r="QNO1145" s="6"/>
      <c r="QNP1145" s="6"/>
      <c r="QNQ1145" s="6"/>
      <c r="QNR1145" s="6"/>
      <c r="QNS1145" s="6"/>
      <c r="QNT1145" s="6"/>
      <c r="QNU1145" s="6"/>
      <c r="QNV1145" s="6"/>
      <c r="QNW1145" s="6"/>
      <c r="QNX1145" s="6"/>
      <c r="QNY1145" s="6"/>
      <c r="QNZ1145" s="6"/>
      <c r="QOA1145" s="6"/>
      <c r="QOB1145" s="6"/>
      <c r="QOC1145" s="6"/>
      <c r="QOD1145" s="6"/>
      <c r="QOE1145" s="6"/>
      <c r="QOF1145" s="6"/>
      <c r="QOG1145" s="6"/>
      <c r="QOH1145" s="6"/>
      <c r="QOI1145" s="6"/>
      <c r="QOJ1145" s="6"/>
      <c r="QOK1145" s="6"/>
      <c r="QOL1145" s="6"/>
      <c r="QOM1145" s="6"/>
      <c r="QON1145" s="6"/>
      <c r="QOO1145" s="6"/>
      <c r="QOP1145" s="6"/>
      <c r="QOQ1145" s="6"/>
      <c r="QOR1145" s="6"/>
      <c r="QOS1145" s="6"/>
      <c r="QOT1145" s="6"/>
      <c r="QOU1145" s="6"/>
      <c r="QOV1145" s="6"/>
      <c r="QOW1145" s="6"/>
      <c r="QOX1145" s="6"/>
      <c r="QOY1145" s="6"/>
      <c r="QOZ1145" s="6"/>
      <c r="QPA1145" s="6"/>
      <c r="QPB1145" s="6"/>
      <c r="QPC1145" s="6"/>
      <c r="QPD1145" s="6"/>
      <c r="QPE1145" s="6"/>
      <c r="QPF1145" s="6"/>
      <c r="QPG1145" s="6"/>
      <c r="QPH1145" s="6"/>
      <c r="QPI1145" s="6"/>
      <c r="QPJ1145" s="6"/>
      <c r="QPK1145" s="6"/>
      <c r="QPL1145" s="6"/>
      <c r="QPM1145" s="6"/>
      <c r="QPN1145" s="6"/>
      <c r="QPO1145" s="6"/>
      <c r="QPP1145" s="6"/>
      <c r="QPQ1145" s="6"/>
      <c r="QPR1145" s="6"/>
      <c r="QPS1145" s="6"/>
      <c r="QPT1145" s="6"/>
      <c r="QPU1145" s="6"/>
      <c r="QPV1145" s="6"/>
      <c r="QPW1145" s="6"/>
      <c r="QPX1145" s="6"/>
      <c r="QPY1145" s="6"/>
      <c r="QPZ1145" s="6"/>
      <c r="QQA1145" s="6"/>
      <c r="QQB1145" s="6"/>
      <c r="QQC1145" s="6"/>
      <c r="QQD1145" s="6"/>
      <c r="QQE1145" s="6"/>
      <c r="QQF1145" s="6"/>
      <c r="QQG1145" s="6"/>
      <c r="QQH1145" s="6"/>
      <c r="QQI1145" s="6"/>
      <c r="QQJ1145" s="6"/>
      <c r="QQK1145" s="6"/>
      <c r="QQL1145" s="6"/>
      <c r="QQM1145" s="6"/>
      <c r="QQN1145" s="6"/>
      <c r="QQO1145" s="6"/>
      <c r="QQP1145" s="6"/>
      <c r="QQQ1145" s="6"/>
      <c r="QQR1145" s="6"/>
      <c r="QQS1145" s="6"/>
      <c r="QQT1145" s="6"/>
      <c r="QQU1145" s="6"/>
      <c r="QQV1145" s="6"/>
      <c r="QQW1145" s="6"/>
      <c r="QQX1145" s="6"/>
      <c r="QQY1145" s="6"/>
      <c r="QQZ1145" s="6"/>
      <c r="QRA1145" s="6"/>
      <c r="QRB1145" s="6"/>
      <c r="QRC1145" s="6"/>
      <c r="QRD1145" s="6"/>
      <c r="QRE1145" s="6"/>
      <c r="QRF1145" s="6"/>
      <c r="QRG1145" s="6"/>
      <c r="QRH1145" s="6"/>
      <c r="QRI1145" s="6"/>
      <c r="QRJ1145" s="6"/>
      <c r="QRK1145" s="6"/>
      <c r="QRL1145" s="6"/>
      <c r="QRM1145" s="6"/>
      <c r="QRN1145" s="6"/>
      <c r="QRO1145" s="6"/>
      <c r="QRP1145" s="6"/>
      <c r="QRQ1145" s="6"/>
      <c r="QRR1145" s="6"/>
      <c r="QRS1145" s="6"/>
      <c r="QRT1145" s="6"/>
      <c r="QRU1145" s="6"/>
      <c r="QRV1145" s="6"/>
      <c r="QRW1145" s="6"/>
      <c r="QRX1145" s="6"/>
      <c r="QRY1145" s="6"/>
      <c r="QRZ1145" s="6"/>
      <c r="QSA1145" s="6"/>
      <c r="QSB1145" s="6"/>
      <c r="QSC1145" s="6"/>
      <c r="QSD1145" s="6"/>
      <c r="QSE1145" s="6"/>
      <c r="QSF1145" s="6"/>
      <c r="QSG1145" s="6"/>
      <c r="QSH1145" s="6"/>
      <c r="QSI1145" s="6"/>
      <c r="QSJ1145" s="6"/>
      <c r="QSK1145" s="6"/>
      <c r="QSL1145" s="6"/>
      <c r="QSM1145" s="6"/>
      <c r="QSN1145" s="6"/>
      <c r="QSO1145" s="6"/>
      <c r="QSP1145" s="6"/>
      <c r="QSQ1145" s="6"/>
      <c r="QSR1145" s="6"/>
      <c r="QSS1145" s="6"/>
      <c r="QST1145" s="6"/>
      <c r="QSU1145" s="6"/>
      <c r="QSV1145" s="6"/>
      <c r="QSW1145" s="6"/>
      <c r="QSX1145" s="6"/>
      <c r="QSY1145" s="6"/>
      <c r="QSZ1145" s="6"/>
      <c r="QTA1145" s="6"/>
      <c r="QTB1145" s="6"/>
      <c r="QTC1145" s="6"/>
      <c r="QTD1145" s="6"/>
      <c r="QTE1145" s="6"/>
      <c r="QTF1145" s="6"/>
      <c r="QTG1145" s="6"/>
      <c r="QTH1145" s="6"/>
      <c r="QTI1145" s="6"/>
      <c r="QTJ1145" s="6"/>
      <c r="QTK1145" s="6"/>
      <c r="QTL1145" s="6"/>
      <c r="QTM1145" s="6"/>
      <c r="QTN1145" s="6"/>
      <c r="QTO1145" s="6"/>
      <c r="QTP1145" s="6"/>
      <c r="QTQ1145" s="6"/>
      <c r="QTR1145" s="6"/>
      <c r="QTS1145" s="6"/>
      <c r="QTT1145" s="6"/>
      <c r="QTU1145" s="6"/>
      <c r="QTV1145" s="6"/>
      <c r="QTW1145" s="6"/>
      <c r="QTX1145" s="6"/>
      <c r="QTY1145" s="6"/>
      <c r="QTZ1145" s="6"/>
      <c r="QUA1145" s="6"/>
      <c r="QUB1145" s="6"/>
      <c r="QUC1145" s="6"/>
      <c r="QUD1145" s="6"/>
      <c r="QUE1145" s="6"/>
      <c r="QUF1145" s="6"/>
      <c r="QUG1145" s="6"/>
      <c r="QUH1145" s="6"/>
      <c r="QUI1145" s="6"/>
      <c r="QUJ1145" s="6"/>
      <c r="QUK1145" s="6"/>
      <c r="QUL1145" s="6"/>
      <c r="QUM1145" s="6"/>
      <c r="QUN1145" s="6"/>
      <c r="QUO1145" s="6"/>
      <c r="QUP1145" s="6"/>
      <c r="QUQ1145" s="6"/>
      <c r="QUR1145" s="6"/>
      <c r="QUS1145" s="6"/>
      <c r="QUT1145" s="6"/>
      <c r="QUU1145" s="6"/>
      <c r="QUV1145" s="6"/>
      <c r="QUW1145" s="6"/>
      <c r="QUX1145" s="6"/>
      <c r="QUY1145" s="6"/>
      <c r="QUZ1145" s="6"/>
      <c r="QVA1145" s="6"/>
      <c r="QVB1145" s="6"/>
      <c r="QVC1145" s="6"/>
      <c r="QVD1145" s="6"/>
      <c r="QVE1145" s="6"/>
      <c r="QVF1145" s="6"/>
      <c r="QVG1145" s="6"/>
      <c r="QVH1145" s="6"/>
      <c r="QVI1145" s="6"/>
      <c r="QVJ1145" s="6"/>
      <c r="QVK1145" s="6"/>
      <c r="QVL1145" s="6"/>
      <c r="QVM1145" s="6"/>
      <c r="QVN1145" s="6"/>
      <c r="QVO1145" s="6"/>
      <c r="QVP1145" s="6"/>
      <c r="QVQ1145" s="6"/>
      <c r="QVR1145" s="6"/>
      <c r="QVS1145" s="6"/>
      <c r="QVT1145" s="6"/>
      <c r="QVU1145" s="6"/>
      <c r="QVV1145" s="6"/>
      <c r="QVW1145" s="6"/>
      <c r="QVX1145" s="6"/>
      <c r="QVY1145" s="6"/>
      <c r="QVZ1145" s="6"/>
      <c r="QWA1145" s="6"/>
      <c r="QWB1145" s="6"/>
      <c r="QWC1145" s="6"/>
      <c r="QWD1145" s="6"/>
      <c r="QWE1145" s="6"/>
      <c r="QWF1145" s="6"/>
      <c r="QWG1145" s="6"/>
      <c r="QWH1145" s="6"/>
      <c r="QWI1145" s="6"/>
      <c r="QWJ1145" s="6"/>
      <c r="QWK1145" s="6"/>
      <c r="QWL1145" s="6"/>
      <c r="QWM1145" s="6"/>
      <c r="QWN1145" s="6"/>
      <c r="QWO1145" s="6"/>
      <c r="QWP1145" s="6"/>
      <c r="QWQ1145" s="6"/>
      <c r="QWR1145" s="6"/>
      <c r="QWS1145" s="6"/>
      <c r="QWT1145" s="6"/>
      <c r="QWU1145" s="6"/>
      <c r="QWV1145" s="6"/>
      <c r="QWW1145" s="6"/>
      <c r="QWX1145" s="6"/>
      <c r="QWY1145" s="6"/>
      <c r="QWZ1145" s="6"/>
      <c r="QXA1145" s="6"/>
      <c r="QXB1145" s="6"/>
      <c r="QXC1145" s="6"/>
      <c r="QXD1145" s="6"/>
      <c r="QXE1145" s="6"/>
      <c r="QXF1145" s="6"/>
      <c r="QXG1145" s="6"/>
      <c r="QXH1145" s="6"/>
      <c r="QXI1145" s="6"/>
      <c r="QXJ1145" s="6"/>
      <c r="QXK1145" s="6"/>
      <c r="QXL1145" s="6"/>
      <c r="QXM1145" s="6"/>
      <c r="QXN1145" s="6"/>
      <c r="QXO1145" s="6"/>
      <c r="QXP1145" s="6"/>
      <c r="QXQ1145" s="6"/>
      <c r="QXR1145" s="6"/>
      <c r="QXS1145" s="6"/>
      <c r="QXT1145" s="6"/>
      <c r="QXU1145" s="6"/>
      <c r="QXV1145" s="6"/>
      <c r="QXW1145" s="6"/>
      <c r="QXX1145" s="6"/>
      <c r="QXY1145" s="6"/>
      <c r="QXZ1145" s="6"/>
      <c r="QYA1145" s="6"/>
      <c r="QYB1145" s="6"/>
      <c r="QYC1145" s="6"/>
      <c r="QYD1145" s="6"/>
      <c r="QYE1145" s="6"/>
      <c r="QYF1145" s="6"/>
      <c r="QYG1145" s="6"/>
      <c r="QYH1145" s="6"/>
      <c r="QYI1145" s="6"/>
      <c r="QYJ1145" s="6"/>
      <c r="QYK1145" s="6"/>
      <c r="QYL1145" s="6"/>
      <c r="QYM1145" s="6"/>
      <c r="QYN1145" s="6"/>
      <c r="QYO1145" s="6"/>
      <c r="QYP1145" s="6"/>
      <c r="QYQ1145" s="6"/>
      <c r="QYR1145" s="6"/>
      <c r="QYS1145" s="6"/>
      <c r="QYT1145" s="6"/>
      <c r="QYU1145" s="6"/>
      <c r="QYV1145" s="6"/>
      <c r="QYW1145" s="6"/>
      <c r="QYX1145" s="6"/>
      <c r="QYY1145" s="6"/>
      <c r="QYZ1145" s="6"/>
      <c r="QZA1145" s="6"/>
      <c r="QZB1145" s="6"/>
      <c r="QZC1145" s="6"/>
      <c r="QZD1145" s="6"/>
      <c r="QZE1145" s="6"/>
      <c r="QZF1145" s="6"/>
      <c r="QZG1145" s="6"/>
      <c r="QZH1145" s="6"/>
      <c r="QZI1145" s="6"/>
      <c r="QZJ1145" s="6"/>
      <c r="QZK1145" s="6"/>
      <c r="QZL1145" s="6"/>
      <c r="QZM1145" s="6"/>
      <c r="QZN1145" s="6"/>
      <c r="QZO1145" s="6"/>
      <c r="QZP1145" s="6"/>
      <c r="QZQ1145" s="6"/>
      <c r="QZR1145" s="6"/>
      <c r="QZS1145" s="6"/>
      <c r="QZT1145" s="6"/>
      <c r="QZU1145" s="6"/>
      <c r="QZV1145" s="6"/>
      <c r="QZW1145" s="6"/>
      <c r="QZX1145" s="6"/>
      <c r="QZY1145" s="6"/>
      <c r="QZZ1145" s="6"/>
      <c r="RAA1145" s="6"/>
      <c r="RAB1145" s="6"/>
      <c r="RAC1145" s="6"/>
      <c r="RAD1145" s="6"/>
      <c r="RAE1145" s="6"/>
      <c r="RAF1145" s="6"/>
      <c r="RAG1145" s="6"/>
      <c r="RAH1145" s="6"/>
      <c r="RAI1145" s="6"/>
      <c r="RAJ1145" s="6"/>
      <c r="RAK1145" s="6"/>
      <c r="RAL1145" s="6"/>
      <c r="RAM1145" s="6"/>
      <c r="RAN1145" s="6"/>
      <c r="RAO1145" s="6"/>
      <c r="RAP1145" s="6"/>
      <c r="RAQ1145" s="6"/>
      <c r="RAR1145" s="6"/>
      <c r="RAS1145" s="6"/>
      <c r="RAT1145" s="6"/>
      <c r="RAU1145" s="6"/>
      <c r="RAV1145" s="6"/>
      <c r="RAW1145" s="6"/>
      <c r="RAX1145" s="6"/>
      <c r="RAY1145" s="6"/>
      <c r="RAZ1145" s="6"/>
      <c r="RBA1145" s="6"/>
      <c r="RBB1145" s="6"/>
      <c r="RBC1145" s="6"/>
      <c r="RBD1145" s="6"/>
      <c r="RBE1145" s="6"/>
      <c r="RBF1145" s="6"/>
      <c r="RBG1145" s="6"/>
      <c r="RBH1145" s="6"/>
      <c r="RBI1145" s="6"/>
      <c r="RBJ1145" s="6"/>
      <c r="RBK1145" s="6"/>
      <c r="RBL1145" s="6"/>
      <c r="RBM1145" s="6"/>
      <c r="RBN1145" s="6"/>
      <c r="RBO1145" s="6"/>
      <c r="RBP1145" s="6"/>
      <c r="RBQ1145" s="6"/>
      <c r="RBR1145" s="6"/>
      <c r="RBS1145" s="6"/>
      <c r="RBT1145" s="6"/>
      <c r="RBU1145" s="6"/>
      <c r="RBV1145" s="6"/>
      <c r="RBW1145" s="6"/>
      <c r="RBX1145" s="6"/>
      <c r="RBY1145" s="6"/>
      <c r="RBZ1145" s="6"/>
      <c r="RCA1145" s="6"/>
      <c r="RCB1145" s="6"/>
      <c r="RCC1145" s="6"/>
      <c r="RCD1145" s="6"/>
      <c r="RCE1145" s="6"/>
      <c r="RCF1145" s="6"/>
      <c r="RCG1145" s="6"/>
      <c r="RCH1145" s="6"/>
      <c r="RCI1145" s="6"/>
      <c r="RCJ1145" s="6"/>
      <c r="RCK1145" s="6"/>
      <c r="RCL1145" s="6"/>
      <c r="RCM1145" s="6"/>
      <c r="RCN1145" s="6"/>
      <c r="RCO1145" s="6"/>
      <c r="RCP1145" s="6"/>
      <c r="RCQ1145" s="6"/>
      <c r="RCR1145" s="6"/>
      <c r="RCS1145" s="6"/>
      <c r="RCT1145" s="6"/>
      <c r="RCU1145" s="6"/>
      <c r="RCV1145" s="6"/>
      <c r="RCW1145" s="6"/>
      <c r="RCX1145" s="6"/>
      <c r="RCY1145" s="6"/>
      <c r="RCZ1145" s="6"/>
      <c r="RDA1145" s="6"/>
      <c r="RDB1145" s="6"/>
      <c r="RDC1145" s="6"/>
      <c r="RDD1145" s="6"/>
      <c r="RDE1145" s="6"/>
      <c r="RDF1145" s="6"/>
      <c r="RDG1145" s="6"/>
      <c r="RDH1145" s="6"/>
      <c r="RDI1145" s="6"/>
      <c r="RDJ1145" s="6"/>
      <c r="RDK1145" s="6"/>
      <c r="RDL1145" s="6"/>
      <c r="RDM1145" s="6"/>
      <c r="RDN1145" s="6"/>
      <c r="RDO1145" s="6"/>
      <c r="RDP1145" s="6"/>
      <c r="RDQ1145" s="6"/>
      <c r="RDR1145" s="6"/>
      <c r="RDS1145" s="6"/>
      <c r="RDT1145" s="6"/>
      <c r="RDU1145" s="6"/>
      <c r="RDV1145" s="6"/>
      <c r="RDW1145" s="6"/>
      <c r="RDX1145" s="6"/>
      <c r="RDY1145" s="6"/>
      <c r="RDZ1145" s="6"/>
      <c r="REA1145" s="6"/>
      <c r="REB1145" s="6"/>
      <c r="REC1145" s="6"/>
      <c r="RED1145" s="6"/>
      <c r="REE1145" s="6"/>
      <c r="REF1145" s="6"/>
      <c r="REG1145" s="6"/>
      <c r="REH1145" s="6"/>
      <c r="REI1145" s="6"/>
      <c r="REJ1145" s="6"/>
      <c r="REK1145" s="6"/>
      <c r="REL1145" s="6"/>
      <c r="REM1145" s="6"/>
      <c r="REN1145" s="6"/>
      <c r="REO1145" s="6"/>
      <c r="REP1145" s="6"/>
      <c r="REQ1145" s="6"/>
      <c r="RER1145" s="6"/>
      <c r="RES1145" s="6"/>
      <c r="RET1145" s="6"/>
      <c r="REU1145" s="6"/>
      <c r="REV1145" s="6"/>
      <c r="REW1145" s="6"/>
      <c r="REX1145" s="6"/>
      <c r="REY1145" s="6"/>
      <c r="REZ1145" s="6"/>
      <c r="RFA1145" s="6"/>
      <c r="RFB1145" s="6"/>
      <c r="RFC1145" s="6"/>
      <c r="RFD1145" s="6"/>
      <c r="RFE1145" s="6"/>
      <c r="RFF1145" s="6"/>
      <c r="RFG1145" s="6"/>
      <c r="RFH1145" s="6"/>
      <c r="RFI1145" s="6"/>
      <c r="RFJ1145" s="6"/>
      <c r="RFK1145" s="6"/>
      <c r="RFL1145" s="6"/>
      <c r="RFM1145" s="6"/>
      <c r="RFN1145" s="6"/>
      <c r="RFO1145" s="6"/>
      <c r="RFP1145" s="6"/>
      <c r="RFQ1145" s="6"/>
      <c r="RFR1145" s="6"/>
      <c r="RFS1145" s="6"/>
      <c r="RFT1145" s="6"/>
      <c r="RFU1145" s="6"/>
      <c r="RFV1145" s="6"/>
      <c r="RFW1145" s="6"/>
      <c r="RFX1145" s="6"/>
      <c r="RFY1145" s="6"/>
      <c r="RFZ1145" s="6"/>
      <c r="RGA1145" s="6"/>
      <c r="RGB1145" s="6"/>
      <c r="RGC1145" s="6"/>
      <c r="RGD1145" s="6"/>
      <c r="RGE1145" s="6"/>
      <c r="RGF1145" s="6"/>
      <c r="RGG1145" s="6"/>
      <c r="RGH1145" s="6"/>
      <c r="RGI1145" s="6"/>
      <c r="RGJ1145" s="6"/>
      <c r="RGK1145" s="6"/>
      <c r="RGL1145" s="6"/>
      <c r="RGM1145" s="6"/>
      <c r="RGN1145" s="6"/>
      <c r="RGO1145" s="6"/>
      <c r="RGP1145" s="6"/>
      <c r="RGQ1145" s="6"/>
      <c r="RGR1145" s="6"/>
      <c r="RGS1145" s="6"/>
      <c r="RGT1145" s="6"/>
      <c r="RGU1145" s="6"/>
      <c r="RGV1145" s="6"/>
      <c r="RGW1145" s="6"/>
      <c r="RGX1145" s="6"/>
      <c r="RGY1145" s="6"/>
      <c r="RGZ1145" s="6"/>
      <c r="RHA1145" s="6"/>
      <c r="RHB1145" s="6"/>
      <c r="RHC1145" s="6"/>
      <c r="RHD1145" s="6"/>
      <c r="RHE1145" s="6"/>
      <c r="RHF1145" s="6"/>
      <c r="RHG1145" s="6"/>
      <c r="RHH1145" s="6"/>
      <c r="RHI1145" s="6"/>
      <c r="RHJ1145" s="6"/>
      <c r="RHK1145" s="6"/>
      <c r="RHL1145" s="6"/>
      <c r="RHM1145" s="6"/>
      <c r="RHN1145" s="6"/>
      <c r="RHO1145" s="6"/>
      <c r="RHP1145" s="6"/>
      <c r="RHQ1145" s="6"/>
      <c r="RHR1145" s="6"/>
      <c r="RHS1145" s="6"/>
      <c r="RHT1145" s="6"/>
      <c r="RHU1145" s="6"/>
      <c r="RHV1145" s="6"/>
      <c r="RHW1145" s="6"/>
      <c r="RHX1145" s="6"/>
      <c r="RHY1145" s="6"/>
      <c r="RHZ1145" s="6"/>
      <c r="RIA1145" s="6"/>
      <c r="RIB1145" s="6"/>
      <c r="RIC1145" s="6"/>
      <c r="RID1145" s="6"/>
      <c r="RIE1145" s="6"/>
      <c r="RIF1145" s="6"/>
      <c r="RIG1145" s="6"/>
      <c r="RIH1145" s="6"/>
      <c r="RII1145" s="6"/>
      <c r="RIJ1145" s="6"/>
      <c r="RIK1145" s="6"/>
      <c r="RIL1145" s="6"/>
      <c r="RIM1145" s="6"/>
      <c r="RIN1145" s="6"/>
      <c r="RIO1145" s="6"/>
      <c r="RIP1145" s="6"/>
      <c r="RIQ1145" s="6"/>
      <c r="RIR1145" s="6"/>
      <c r="RIS1145" s="6"/>
      <c r="RIT1145" s="6"/>
      <c r="RIU1145" s="6"/>
      <c r="RIV1145" s="6"/>
      <c r="RIW1145" s="6"/>
      <c r="RIX1145" s="6"/>
      <c r="RIY1145" s="6"/>
      <c r="RIZ1145" s="6"/>
      <c r="RJA1145" s="6"/>
      <c r="RJB1145" s="6"/>
      <c r="RJC1145" s="6"/>
      <c r="RJD1145" s="6"/>
      <c r="RJE1145" s="6"/>
      <c r="RJF1145" s="6"/>
      <c r="RJG1145" s="6"/>
      <c r="RJH1145" s="6"/>
      <c r="RJI1145" s="6"/>
      <c r="RJJ1145" s="6"/>
      <c r="RJK1145" s="6"/>
      <c r="RJL1145" s="6"/>
      <c r="RJM1145" s="6"/>
      <c r="RJN1145" s="6"/>
      <c r="RJO1145" s="6"/>
      <c r="RJP1145" s="6"/>
      <c r="RJQ1145" s="6"/>
      <c r="RJR1145" s="6"/>
      <c r="RJS1145" s="6"/>
      <c r="RJT1145" s="6"/>
      <c r="RJU1145" s="6"/>
      <c r="RJV1145" s="6"/>
      <c r="RJW1145" s="6"/>
      <c r="RJX1145" s="6"/>
      <c r="RJY1145" s="6"/>
      <c r="RJZ1145" s="6"/>
      <c r="RKA1145" s="6"/>
      <c r="RKB1145" s="6"/>
      <c r="RKC1145" s="6"/>
      <c r="RKD1145" s="6"/>
      <c r="RKE1145" s="6"/>
      <c r="RKF1145" s="6"/>
      <c r="RKG1145" s="6"/>
      <c r="RKH1145" s="6"/>
      <c r="RKI1145" s="6"/>
      <c r="RKJ1145" s="6"/>
      <c r="RKK1145" s="6"/>
      <c r="RKL1145" s="6"/>
      <c r="RKM1145" s="6"/>
      <c r="RKN1145" s="6"/>
      <c r="RKO1145" s="6"/>
      <c r="RKP1145" s="6"/>
      <c r="RKQ1145" s="6"/>
      <c r="RKR1145" s="6"/>
      <c r="RKS1145" s="6"/>
      <c r="RKT1145" s="6"/>
      <c r="RKU1145" s="6"/>
      <c r="RKV1145" s="6"/>
      <c r="RKW1145" s="6"/>
      <c r="RKX1145" s="6"/>
      <c r="RKY1145" s="6"/>
      <c r="RKZ1145" s="6"/>
      <c r="RLA1145" s="6"/>
      <c r="RLB1145" s="6"/>
      <c r="RLC1145" s="6"/>
      <c r="RLD1145" s="6"/>
      <c r="RLE1145" s="6"/>
      <c r="RLF1145" s="6"/>
      <c r="RLG1145" s="6"/>
      <c r="RLH1145" s="6"/>
      <c r="RLI1145" s="6"/>
      <c r="RLJ1145" s="6"/>
      <c r="RLK1145" s="6"/>
      <c r="RLL1145" s="6"/>
      <c r="RLM1145" s="6"/>
      <c r="RLN1145" s="6"/>
      <c r="RLO1145" s="6"/>
      <c r="RLP1145" s="6"/>
      <c r="RLQ1145" s="6"/>
      <c r="RLR1145" s="6"/>
      <c r="RLS1145" s="6"/>
      <c r="RLT1145" s="6"/>
      <c r="RLU1145" s="6"/>
      <c r="RLV1145" s="6"/>
      <c r="RLW1145" s="6"/>
      <c r="RLX1145" s="6"/>
      <c r="RLY1145" s="6"/>
      <c r="RLZ1145" s="6"/>
      <c r="RMA1145" s="6"/>
      <c r="RMB1145" s="6"/>
      <c r="RMC1145" s="6"/>
      <c r="RMD1145" s="6"/>
      <c r="RME1145" s="6"/>
      <c r="RMF1145" s="6"/>
      <c r="RMG1145" s="6"/>
      <c r="RMH1145" s="6"/>
      <c r="RMI1145" s="6"/>
      <c r="RMJ1145" s="6"/>
      <c r="RMK1145" s="6"/>
      <c r="RML1145" s="6"/>
      <c r="RMM1145" s="6"/>
      <c r="RMN1145" s="6"/>
      <c r="RMO1145" s="6"/>
      <c r="RMP1145" s="6"/>
      <c r="RMQ1145" s="6"/>
      <c r="RMR1145" s="6"/>
      <c r="RMS1145" s="6"/>
      <c r="RMT1145" s="6"/>
      <c r="RMU1145" s="6"/>
      <c r="RMV1145" s="6"/>
      <c r="RMW1145" s="6"/>
      <c r="RMX1145" s="6"/>
      <c r="RMY1145" s="6"/>
      <c r="RMZ1145" s="6"/>
      <c r="RNA1145" s="6"/>
      <c r="RNB1145" s="6"/>
      <c r="RNC1145" s="6"/>
      <c r="RND1145" s="6"/>
      <c r="RNE1145" s="6"/>
      <c r="RNF1145" s="6"/>
      <c r="RNG1145" s="6"/>
      <c r="RNH1145" s="6"/>
      <c r="RNI1145" s="6"/>
      <c r="RNJ1145" s="6"/>
      <c r="RNK1145" s="6"/>
      <c r="RNL1145" s="6"/>
      <c r="RNM1145" s="6"/>
      <c r="RNN1145" s="6"/>
      <c r="RNO1145" s="6"/>
      <c r="RNP1145" s="6"/>
      <c r="RNQ1145" s="6"/>
      <c r="RNR1145" s="6"/>
      <c r="RNS1145" s="6"/>
      <c r="RNT1145" s="6"/>
      <c r="RNU1145" s="6"/>
      <c r="RNV1145" s="6"/>
      <c r="RNW1145" s="6"/>
      <c r="RNX1145" s="6"/>
      <c r="RNY1145" s="6"/>
      <c r="RNZ1145" s="6"/>
      <c r="ROA1145" s="6"/>
      <c r="ROB1145" s="6"/>
      <c r="ROC1145" s="6"/>
      <c r="ROD1145" s="6"/>
      <c r="ROE1145" s="6"/>
      <c r="ROF1145" s="6"/>
      <c r="ROG1145" s="6"/>
      <c r="ROH1145" s="6"/>
      <c r="ROI1145" s="6"/>
      <c r="ROJ1145" s="6"/>
      <c r="ROK1145" s="6"/>
      <c r="ROL1145" s="6"/>
      <c r="ROM1145" s="6"/>
      <c r="RON1145" s="6"/>
      <c r="ROO1145" s="6"/>
      <c r="ROP1145" s="6"/>
      <c r="ROQ1145" s="6"/>
      <c r="ROR1145" s="6"/>
      <c r="ROS1145" s="6"/>
      <c r="ROT1145" s="6"/>
      <c r="ROU1145" s="6"/>
      <c r="ROV1145" s="6"/>
      <c r="ROW1145" s="6"/>
      <c r="ROX1145" s="6"/>
      <c r="ROY1145" s="6"/>
      <c r="ROZ1145" s="6"/>
      <c r="RPA1145" s="6"/>
      <c r="RPB1145" s="6"/>
      <c r="RPC1145" s="6"/>
      <c r="RPD1145" s="6"/>
      <c r="RPE1145" s="6"/>
      <c r="RPF1145" s="6"/>
      <c r="RPG1145" s="6"/>
      <c r="RPH1145" s="6"/>
      <c r="RPI1145" s="6"/>
      <c r="RPJ1145" s="6"/>
      <c r="RPK1145" s="6"/>
      <c r="RPL1145" s="6"/>
      <c r="RPM1145" s="6"/>
      <c r="RPN1145" s="6"/>
      <c r="RPO1145" s="6"/>
      <c r="RPP1145" s="6"/>
      <c r="RPQ1145" s="6"/>
      <c r="RPR1145" s="6"/>
      <c r="RPS1145" s="6"/>
      <c r="RPT1145" s="6"/>
      <c r="RPU1145" s="6"/>
      <c r="RPV1145" s="6"/>
      <c r="RPW1145" s="6"/>
      <c r="RPX1145" s="6"/>
      <c r="RPY1145" s="6"/>
      <c r="RPZ1145" s="6"/>
      <c r="RQA1145" s="6"/>
      <c r="RQB1145" s="6"/>
      <c r="RQC1145" s="6"/>
      <c r="RQD1145" s="6"/>
      <c r="RQE1145" s="6"/>
      <c r="RQF1145" s="6"/>
      <c r="RQG1145" s="6"/>
      <c r="RQH1145" s="6"/>
      <c r="RQI1145" s="6"/>
      <c r="RQJ1145" s="6"/>
      <c r="RQK1145" s="6"/>
      <c r="RQL1145" s="6"/>
      <c r="RQM1145" s="6"/>
      <c r="RQN1145" s="6"/>
      <c r="RQO1145" s="6"/>
      <c r="RQP1145" s="6"/>
      <c r="RQQ1145" s="6"/>
      <c r="RQR1145" s="6"/>
      <c r="RQS1145" s="6"/>
      <c r="RQT1145" s="6"/>
      <c r="RQU1145" s="6"/>
      <c r="RQV1145" s="6"/>
      <c r="RQW1145" s="6"/>
      <c r="RQX1145" s="6"/>
      <c r="RQY1145" s="6"/>
      <c r="RQZ1145" s="6"/>
      <c r="RRA1145" s="6"/>
      <c r="RRB1145" s="6"/>
      <c r="RRC1145" s="6"/>
      <c r="RRD1145" s="6"/>
      <c r="RRE1145" s="6"/>
      <c r="RRF1145" s="6"/>
      <c r="RRG1145" s="6"/>
      <c r="RRH1145" s="6"/>
      <c r="RRI1145" s="6"/>
      <c r="RRJ1145" s="6"/>
      <c r="RRK1145" s="6"/>
      <c r="RRL1145" s="6"/>
      <c r="RRM1145" s="6"/>
      <c r="RRN1145" s="6"/>
      <c r="RRO1145" s="6"/>
      <c r="RRP1145" s="6"/>
      <c r="RRQ1145" s="6"/>
      <c r="RRR1145" s="6"/>
      <c r="RRS1145" s="6"/>
      <c r="RRT1145" s="6"/>
      <c r="RRU1145" s="6"/>
      <c r="RRV1145" s="6"/>
      <c r="RRW1145" s="6"/>
      <c r="RRX1145" s="6"/>
      <c r="RRY1145" s="6"/>
      <c r="RRZ1145" s="6"/>
      <c r="RSA1145" s="6"/>
      <c r="RSB1145" s="6"/>
      <c r="RSC1145" s="6"/>
      <c r="RSD1145" s="6"/>
      <c r="RSE1145" s="6"/>
      <c r="RSF1145" s="6"/>
      <c r="RSG1145" s="6"/>
      <c r="RSH1145" s="6"/>
      <c r="RSI1145" s="6"/>
      <c r="RSJ1145" s="6"/>
      <c r="RSK1145" s="6"/>
      <c r="RSL1145" s="6"/>
      <c r="RSM1145" s="6"/>
      <c r="RSN1145" s="6"/>
      <c r="RSO1145" s="6"/>
      <c r="RSP1145" s="6"/>
      <c r="RSQ1145" s="6"/>
      <c r="RSR1145" s="6"/>
      <c r="RSS1145" s="6"/>
      <c r="RST1145" s="6"/>
      <c r="RSU1145" s="6"/>
      <c r="RSV1145" s="6"/>
      <c r="RSW1145" s="6"/>
      <c r="RSX1145" s="6"/>
      <c r="RSY1145" s="6"/>
      <c r="RSZ1145" s="6"/>
      <c r="RTA1145" s="6"/>
      <c r="RTB1145" s="6"/>
      <c r="RTC1145" s="6"/>
      <c r="RTD1145" s="6"/>
      <c r="RTE1145" s="6"/>
      <c r="RTF1145" s="6"/>
      <c r="RTG1145" s="6"/>
      <c r="RTH1145" s="6"/>
      <c r="RTI1145" s="6"/>
      <c r="RTJ1145" s="6"/>
      <c r="RTK1145" s="6"/>
      <c r="RTL1145" s="6"/>
      <c r="RTM1145" s="6"/>
      <c r="RTN1145" s="6"/>
      <c r="RTO1145" s="6"/>
      <c r="RTP1145" s="6"/>
      <c r="RTQ1145" s="6"/>
      <c r="RTR1145" s="6"/>
      <c r="RTS1145" s="6"/>
      <c r="RTT1145" s="6"/>
      <c r="RTU1145" s="6"/>
      <c r="RTV1145" s="6"/>
      <c r="RTW1145" s="6"/>
      <c r="RTX1145" s="6"/>
      <c r="RTY1145" s="6"/>
      <c r="RTZ1145" s="6"/>
      <c r="RUA1145" s="6"/>
      <c r="RUB1145" s="6"/>
      <c r="RUC1145" s="6"/>
      <c r="RUD1145" s="6"/>
      <c r="RUE1145" s="6"/>
      <c r="RUF1145" s="6"/>
      <c r="RUG1145" s="6"/>
      <c r="RUH1145" s="6"/>
      <c r="RUI1145" s="6"/>
      <c r="RUJ1145" s="6"/>
      <c r="RUK1145" s="6"/>
      <c r="RUL1145" s="6"/>
      <c r="RUM1145" s="6"/>
      <c r="RUN1145" s="6"/>
      <c r="RUO1145" s="6"/>
      <c r="RUP1145" s="6"/>
      <c r="RUQ1145" s="6"/>
      <c r="RUR1145" s="6"/>
      <c r="RUS1145" s="6"/>
      <c r="RUT1145" s="6"/>
      <c r="RUU1145" s="6"/>
      <c r="RUV1145" s="6"/>
      <c r="RUW1145" s="6"/>
      <c r="RUX1145" s="6"/>
      <c r="RUY1145" s="6"/>
      <c r="RUZ1145" s="6"/>
      <c r="RVA1145" s="6"/>
      <c r="RVB1145" s="6"/>
      <c r="RVC1145" s="6"/>
      <c r="RVD1145" s="6"/>
      <c r="RVE1145" s="6"/>
      <c r="RVF1145" s="6"/>
      <c r="RVG1145" s="6"/>
      <c r="RVH1145" s="6"/>
      <c r="RVI1145" s="6"/>
      <c r="RVJ1145" s="6"/>
      <c r="RVK1145" s="6"/>
      <c r="RVL1145" s="6"/>
      <c r="RVM1145" s="6"/>
      <c r="RVN1145" s="6"/>
      <c r="RVO1145" s="6"/>
      <c r="RVP1145" s="6"/>
      <c r="RVQ1145" s="6"/>
      <c r="RVR1145" s="6"/>
      <c r="RVS1145" s="6"/>
      <c r="RVT1145" s="6"/>
      <c r="RVU1145" s="6"/>
      <c r="RVV1145" s="6"/>
      <c r="RVW1145" s="6"/>
      <c r="RVX1145" s="6"/>
      <c r="RVY1145" s="6"/>
      <c r="RVZ1145" s="6"/>
      <c r="RWA1145" s="6"/>
      <c r="RWB1145" s="6"/>
      <c r="RWC1145" s="6"/>
      <c r="RWD1145" s="6"/>
      <c r="RWE1145" s="6"/>
      <c r="RWF1145" s="6"/>
      <c r="RWG1145" s="6"/>
      <c r="RWH1145" s="6"/>
      <c r="RWI1145" s="6"/>
      <c r="RWJ1145" s="6"/>
      <c r="RWK1145" s="6"/>
      <c r="RWL1145" s="6"/>
      <c r="RWM1145" s="6"/>
      <c r="RWN1145" s="6"/>
      <c r="RWO1145" s="6"/>
      <c r="RWP1145" s="6"/>
      <c r="RWQ1145" s="6"/>
      <c r="RWR1145" s="6"/>
      <c r="RWS1145" s="6"/>
      <c r="RWT1145" s="6"/>
      <c r="RWU1145" s="6"/>
      <c r="RWV1145" s="6"/>
      <c r="RWW1145" s="6"/>
      <c r="RWX1145" s="6"/>
      <c r="RWY1145" s="6"/>
      <c r="RWZ1145" s="6"/>
      <c r="RXA1145" s="6"/>
      <c r="RXB1145" s="6"/>
      <c r="RXC1145" s="6"/>
      <c r="RXD1145" s="6"/>
      <c r="RXE1145" s="6"/>
      <c r="RXF1145" s="6"/>
      <c r="RXG1145" s="6"/>
      <c r="RXH1145" s="6"/>
      <c r="RXI1145" s="6"/>
      <c r="RXJ1145" s="6"/>
      <c r="RXK1145" s="6"/>
      <c r="RXL1145" s="6"/>
      <c r="RXM1145" s="6"/>
      <c r="RXN1145" s="6"/>
      <c r="RXO1145" s="6"/>
      <c r="RXP1145" s="6"/>
      <c r="RXQ1145" s="6"/>
      <c r="RXR1145" s="6"/>
      <c r="RXS1145" s="6"/>
      <c r="RXT1145" s="6"/>
      <c r="RXU1145" s="6"/>
      <c r="RXV1145" s="6"/>
      <c r="RXW1145" s="6"/>
      <c r="RXX1145" s="6"/>
      <c r="RXY1145" s="6"/>
      <c r="RXZ1145" s="6"/>
      <c r="RYA1145" s="6"/>
      <c r="RYB1145" s="6"/>
      <c r="RYC1145" s="6"/>
      <c r="RYD1145" s="6"/>
      <c r="RYE1145" s="6"/>
      <c r="RYF1145" s="6"/>
      <c r="RYG1145" s="6"/>
      <c r="RYH1145" s="6"/>
      <c r="RYI1145" s="6"/>
      <c r="RYJ1145" s="6"/>
      <c r="RYK1145" s="6"/>
      <c r="RYL1145" s="6"/>
      <c r="RYM1145" s="6"/>
      <c r="RYN1145" s="6"/>
      <c r="RYO1145" s="6"/>
      <c r="RYP1145" s="6"/>
      <c r="RYQ1145" s="6"/>
      <c r="RYR1145" s="6"/>
      <c r="RYS1145" s="6"/>
      <c r="RYT1145" s="6"/>
      <c r="RYU1145" s="6"/>
      <c r="RYV1145" s="6"/>
      <c r="RYW1145" s="6"/>
      <c r="RYX1145" s="6"/>
      <c r="RYY1145" s="6"/>
      <c r="RYZ1145" s="6"/>
      <c r="RZA1145" s="6"/>
      <c r="RZB1145" s="6"/>
      <c r="RZC1145" s="6"/>
      <c r="RZD1145" s="6"/>
      <c r="RZE1145" s="6"/>
      <c r="RZF1145" s="6"/>
      <c r="RZG1145" s="6"/>
      <c r="RZH1145" s="6"/>
      <c r="RZI1145" s="6"/>
      <c r="RZJ1145" s="6"/>
      <c r="RZK1145" s="6"/>
      <c r="RZL1145" s="6"/>
      <c r="RZM1145" s="6"/>
      <c r="RZN1145" s="6"/>
      <c r="RZO1145" s="6"/>
      <c r="RZP1145" s="6"/>
      <c r="RZQ1145" s="6"/>
      <c r="RZR1145" s="6"/>
      <c r="RZS1145" s="6"/>
      <c r="RZT1145" s="6"/>
      <c r="RZU1145" s="6"/>
      <c r="RZV1145" s="6"/>
      <c r="RZW1145" s="6"/>
      <c r="RZX1145" s="6"/>
      <c r="RZY1145" s="6"/>
      <c r="RZZ1145" s="6"/>
      <c r="SAA1145" s="6"/>
      <c r="SAB1145" s="6"/>
      <c r="SAC1145" s="6"/>
      <c r="SAD1145" s="6"/>
      <c r="SAE1145" s="6"/>
      <c r="SAF1145" s="6"/>
      <c r="SAG1145" s="6"/>
      <c r="SAH1145" s="6"/>
      <c r="SAI1145" s="6"/>
      <c r="SAJ1145" s="6"/>
      <c r="SAK1145" s="6"/>
      <c r="SAL1145" s="6"/>
      <c r="SAM1145" s="6"/>
      <c r="SAN1145" s="6"/>
      <c r="SAO1145" s="6"/>
      <c r="SAP1145" s="6"/>
      <c r="SAQ1145" s="6"/>
      <c r="SAR1145" s="6"/>
      <c r="SAS1145" s="6"/>
      <c r="SAT1145" s="6"/>
      <c r="SAU1145" s="6"/>
      <c r="SAV1145" s="6"/>
      <c r="SAW1145" s="6"/>
      <c r="SAX1145" s="6"/>
      <c r="SAY1145" s="6"/>
      <c r="SAZ1145" s="6"/>
      <c r="SBA1145" s="6"/>
      <c r="SBB1145" s="6"/>
      <c r="SBC1145" s="6"/>
      <c r="SBD1145" s="6"/>
      <c r="SBE1145" s="6"/>
      <c r="SBF1145" s="6"/>
      <c r="SBG1145" s="6"/>
      <c r="SBH1145" s="6"/>
      <c r="SBI1145" s="6"/>
      <c r="SBJ1145" s="6"/>
      <c r="SBK1145" s="6"/>
      <c r="SBL1145" s="6"/>
      <c r="SBM1145" s="6"/>
      <c r="SBN1145" s="6"/>
      <c r="SBO1145" s="6"/>
      <c r="SBP1145" s="6"/>
      <c r="SBQ1145" s="6"/>
      <c r="SBR1145" s="6"/>
      <c r="SBS1145" s="6"/>
      <c r="SBT1145" s="6"/>
      <c r="SBU1145" s="6"/>
      <c r="SBV1145" s="6"/>
      <c r="SBW1145" s="6"/>
      <c r="SBX1145" s="6"/>
      <c r="SBY1145" s="6"/>
      <c r="SBZ1145" s="6"/>
      <c r="SCA1145" s="6"/>
      <c r="SCB1145" s="6"/>
      <c r="SCC1145" s="6"/>
      <c r="SCD1145" s="6"/>
      <c r="SCE1145" s="6"/>
      <c r="SCF1145" s="6"/>
      <c r="SCG1145" s="6"/>
      <c r="SCH1145" s="6"/>
      <c r="SCI1145" s="6"/>
      <c r="SCJ1145" s="6"/>
      <c r="SCK1145" s="6"/>
      <c r="SCL1145" s="6"/>
      <c r="SCM1145" s="6"/>
      <c r="SCN1145" s="6"/>
      <c r="SCO1145" s="6"/>
      <c r="SCP1145" s="6"/>
      <c r="SCQ1145" s="6"/>
      <c r="SCR1145" s="6"/>
      <c r="SCS1145" s="6"/>
      <c r="SCT1145" s="6"/>
      <c r="SCU1145" s="6"/>
      <c r="SCV1145" s="6"/>
      <c r="SCW1145" s="6"/>
      <c r="SCX1145" s="6"/>
      <c r="SCY1145" s="6"/>
      <c r="SCZ1145" s="6"/>
      <c r="SDA1145" s="6"/>
      <c r="SDB1145" s="6"/>
      <c r="SDC1145" s="6"/>
      <c r="SDD1145" s="6"/>
      <c r="SDE1145" s="6"/>
      <c r="SDF1145" s="6"/>
      <c r="SDG1145" s="6"/>
      <c r="SDH1145" s="6"/>
      <c r="SDI1145" s="6"/>
      <c r="SDJ1145" s="6"/>
      <c r="SDK1145" s="6"/>
      <c r="SDL1145" s="6"/>
      <c r="SDM1145" s="6"/>
      <c r="SDN1145" s="6"/>
      <c r="SDO1145" s="6"/>
      <c r="SDP1145" s="6"/>
      <c r="SDQ1145" s="6"/>
      <c r="SDR1145" s="6"/>
      <c r="SDS1145" s="6"/>
      <c r="SDT1145" s="6"/>
      <c r="SDU1145" s="6"/>
      <c r="SDV1145" s="6"/>
      <c r="SDW1145" s="6"/>
      <c r="SDX1145" s="6"/>
      <c r="SDY1145" s="6"/>
      <c r="SDZ1145" s="6"/>
      <c r="SEA1145" s="6"/>
      <c r="SEB1145" s="6"/>
      <c r="SEC1145" s="6"/>
      <c r="SED1145" s="6"/>
      <c r="SEE1145" s="6"/>
      <c r="SEF1145" s="6"/>
      <c r="SEG1145" s="6"/>
      <c r="SEH1145" s="6"/>
      <c r="SEI1145" s="6"/>
      <c r="SEJ1145" s="6"/>
      <c r="SEK1145" s="6"/>
      <c r="SEL1145" s="6"/>
      <c r="SEM1145" s="6"/>
      <c r="SEN1145" s="6"/>
      <c r="SEO1145" s="6"/>
      <c r="SEP1145" s="6"/>
      <c r="SEQ1145" s="6"/>
      <c r="SER1145" s="6"/>
      <c r="SES1145" s="6"/>
      <c r="SET1145" s="6"/>
      <c r="SEU1145" s="6"/>
      <c r="SEV1145" s="6"/>
      <c r="SEW1145" s="6"/>
      <c r="SEX1145" s="6"/>
      <c r="SEY1145" s="6"/>
      <c r="SEZ1145" s="6"/>
      <c r="SFA1145" s="6"/>
      <c r="SFB1145" s="6"/>
      <c r="SFC1145" s="6"/>
      <c r="SFD1145" s="6"/>
      <c r="SFE1145" s="6"/>
      <c r="SFF1145" s="6"/>
      <c r="SFG1145" s="6"/>
      <c r="SFH1145" s="6"/>
      <c r="SFI1145" s="6"/>
      <c r="SFJ1145" s="6"/>
      <c r="SFK1145" s="6"/>
      <c r="SFL1145" s="6"/>
      <c r="SFM1145" s="6"/>
      <c r="SFN1145" s="6"/>
      <c r="SFO1145" s="6"/>
      <c r="SFP1145" s="6"/>
      <c r="SFQ1145" s="6"/>
      <c r="SFR1145" s="6"/>
      <c r="SFS1145" s="6"/>
      <c r="SFT1145" s="6"/>
      <c r="SFU1145" s="6"/>
      <c r="SFV1145" s="6"/>
      <c r="SFW1145" s="6"/>
      <c r="SFX1145" s="6"/>
      <c r="SFY1145" s="6"/>
      <c r="SFZ1145" s="6"/>
      <c r="SGA1145" s="6"/>
      <c r="SGB1145" s="6"/>
      <c r="SGC1145" s="6"/>
      <c r="SGD1145" s="6"/>
      <c r="SGE1145" s="6"/>
      <c r="SGF1145" s="6"/>
      <c r="SGG1145" s="6"/>
      <c r="SGH1145" s="6"/>
      <c r="SGI1145" s="6"/>
      <c r="SGJ1145" s="6"/>
      <c r="SGK1145" s="6"/>
      <c r="SGL1145" s="6"/>
      <c r="SGM1145" s="6"/>
      <c r="SGN1145" s="6"/>
      <c r="SGO1145" s="6"/>
      <c r="SGP1145" s="6"/>
      <c r="SGQ1145" s="6"/>
      <c r="SGR1145" s="6"/>
      <c r="SGS1145" s="6"/>
      <c r="SGT1145" s="6"/>
      <c r="SGU1145" s="6"/>
      <c r="SGV1145" s="6"/>
      <c r="SGW1145" s="6"/>
      <c r="SGX1145" s="6"/>
      <c r="SGY1145" s="6"/>
      <c r="SGZ1145" s="6"/>
      <c r="SHA1145" s="6"/>
      <c r="SHB1145" s="6"/>
      <c r="SHC1145" s="6"/>
      <c r="SHD1145" s="6"/>
      <c r="SHE1145" s="6"/>
      <c r="SHF1145" s="6"/>
      <c r="SHG1145" s="6"/>
      <c r="SHH1145" s="6"/>
      <c r="SHI1145" s="6"/>
      <c r="SHJ1145" s="6"/>
      <c r="SHK1145" s="6"/>
      <c r="SHL1145" s="6"/>
      <c r="SHM1145" s="6"/>
      <c r="SHN1145" s="6"/>
      <c r="SHO1145" s="6"/>
      <c r="SHP1145" s="6"/>
      <c r="SHQ1145" s="6"/>
      <c r="SHR1145" s="6"/>
      <c r="SHS1145" s="6"/>
      <c r="SHT1145" s="6"/>
      <c r="SHU1145" s="6"/>
      <c r="SHV1145" s="6"/>
      <c r="SHW1145" s="6"/>
      <c r="SHX1145" s="6"/>
      <c r="SHY1145" s="6"/>
      <c r="SHZ1145" s="6"/>
      <c r="SIA1145" s="6"/>
      <c r="SIB1145" s="6"/>
      <c r="SIC1145" s="6"/>
      <c r="SID1145" s="6"/>
      <c r="SIE1145" s="6"/>
      <c r="SIF1145" s="6"/>
      <c r="SIG1145" s="6"/>
      <c r="SIH1145" s="6"/>
      <c r="SII1145" s="6"/>
      <c r="SIJ1145" s="6"/>
      <c r="SIK1145" s="6"/>
      <c r="SIL1145" s="6"/>
      <c r="SIM1145" s="6"/>
      <c r="SIN1145" s="6"/>
      <c r="SIO1145" s="6"/>
      <c r="SIP1145" s="6"/>
      <c r="SIQ1145" s="6"/>
      <c r="SIR1145" s="6"/>
      <c r="SIS1145" s="6"/>
      <c r="SIT1145" s="6"/>
      <c r="SIU1145" s="6"/>
      <c r="SIV1145" s="6"/>
      <c r="SIW1145" s="6"/>
      <c r="SIX1145" s="6"/>
      <c r="SIY1145" s="6"/>
      <c r="SIZ1145" s="6"/>
      <c r="SJA1145" s="6"/>
      <c r="SJB1145" s="6"/>
      <c r="SJC1145" s="6"/>
      <c r="SJD1145" s="6"/>
      <c r="SJE1145" s="6"/>
      <c r="SJF1145" s="6"/>
      <c r="SJG1145" s="6"/>
      <c r="SJH1145" s="6"/>
      <c r="SJI1145" s="6"/>
      <c r="SJJ1145" s="6"/>
      <c r="SJK1145" s="6"/>
      <c r="SJL1145" s="6"/>
      <c r="SJM1145" s="6"/>
      <c r="SJN1145" s="6"/>
      <c r="SJO1145" s="6"/>
      <c r="SJP1145" s="6"/>
      <c r="SJQ1145" s="6"/>
      <c r="SJR1145" s="6"/>
      <c r="SJS1145" s="6"/>
      <c r="SJT1145" s="6"/>
      <c r="SJU1145" s="6"/>
      <c r="SJV1145" s="6"/>
      <c r="SJW1145" s="6"/>
      <c r="SJX1145" s="6"/>
      <c r="SJY1145" s="6"/>
      <c r="SJZ1145" s="6"/>
      <c r="SKA1145" s="6"/>
      <c r="SKB1145" s="6"/>
      <c r="SKC1145" s="6"/>
      <c r="SKD1145" s="6"/>
      <c r="SKE1145" s="6"/>
      <c r="SKF1145" s="6"/>
      <c r="SKG1145" s="6"/>
      <c r="SKH1145" s="6"/>
      <c r="SKI1145" s="6"/>
      <c r="SKJ1145" s="6"/>
      <c r="SKK1145" s="6"/>
      <c r="SKL1145" s="6"/>
      <c r="SKM1145" s="6"/>
      <c r="SKN1145" s="6"/>
      <c r="SKO1145" s="6"/>
      <c r="SKP1145" s="6"/>
      <c r="SKQ1145" s="6"/>
      <c r="SKR1145" s="6"/>
      <c r="SKS1145" s="6"/>
      <c r="SKT1145" s="6"/>
      <c r="SKU1145" s="6"/>
      <c r="SKV1145" s="6"/>
      <c r="SKW1145" s="6"/>
      <c r="SKX1145" s="6"/>
      <c r="SKY1145" s="6"/>
      <c r="SKZ1145" s="6"/>
      <c r="SLA1145" s="6"/>
      <c r="SLB1145" s="6"/>
      <c r="SLC1145" s="6"/>
      <c r="SLD1145" s="6"/>
      <c r="SLE1145" s="6"/>
      <c r="SLF1145" s="6"/>
      <c r="SLG1145" s="6"/>
      <c r="SLH1145" s="6"/>
      <c r="SLI1145" s="6"/>
      <c r="SLJ1145" s="6"/>
      <c r="SLK1145" s="6"/>
      <c r="SLL1145" s="6"/>
      <c r="SLM1145" s="6"/>
      <c r="SLN1145" s="6"/>
      <c r="SLO1145" s="6"/>
      <c r="SLP1145" s="6"/>
      <c r="SLQ1145" s="6"/>
      <c r="SLR1145" s="6"/>
      <c r="SLS1145" s="6"/>
      <c r="SLT1145" s="6"/>
      <c r="SLU1145" s="6"/>
      <c r="SLV1145" s="6"/>
      <c r="SLW1145" s="6"/>
      <c r="SLX1145" s="6"/>
      <c r="SLY1145" s="6"/>
      <c r="SLZ1145" s="6"/>
      <c r="SMA1145" s="6"/>
      <c r="SMB1145" s="6"/>
      <c r="SMC1145" s="6"/>
      <c r="SMD1145" s="6"/>
      <c r="SME1145" s="6"/>
      <c r="SMF1145" s="6"/>
      <c r="SMG1145" s="6"/>
      <c r="SMH1145" s="6"/>
      <c r="SMI1145" s="6"/>
      <c r="SMJ1145" s="6"/>
      <c r="SMK1145" s="6"/>
      <c r="SML1145" s="6"/>
      <c r="SMM1145" s="6"/>
      <c r="SMN1145" s="6"/>
      <c r="SMO1145" s="6"/>
      <c r="SMP1145" s="6"/>
      <c r="SMQ1145" s="6"/>
      <c r="SMR1145" s="6"/>
      <c r="SMS1145" s="6"/>
      <c r="SMT1145" s="6"/>
      <c r="SMU1145" s="6"/>
      <c r="SMV1145" s="6"/>
      <c r="SMW1145" s="6"/>
      <c r="SMX1145" s="6"/>
      <c r="SMY1145" s="6"/>
      <c r="SMZ1145" s="6"/>
      <c r="SNA1145" s="6"/>
      <c r="SNB1145" s="6"/>
      <c r="SNC1145" s="6"/>
      <c r="SND1145" s="6"/>
      <c r="SNE1145" s="6"/>
      <c r="SNF1145" s="6"/>
      <c r="SNG1145" s="6"/>
      <c r="SNH1145" s="6"/>
      <c r="SNI1145" s="6"/>
      <c r="SNJ1145" s="6"/>
      <c r="SNK1145" s="6"/>
      <c r="SNL1145" s="6"/>
      <c r="SNM1145" s="6"/>
      <c r="SNN1145" s="6"/>
      <c r="SNO1145" s="6"/>
      <c r="SNP1145" s="6"/>
      <c r="SNQ1145" s="6"/>
      <c r="SNR1145" s="6"/>
      <c r="SNS1145" s="6"/>
      <c r="SNT1145" s="6"/>
      <c r="SNU1145" s="6"/>
      <c r="SNV1145" s="6"/>
      <c r="SNW1145" s="6"/>
      <c r="SNX1145" s="6"/>
      <c r="SNY1145" s="6"/>
      <c r="SNZ1145" s="6"/>
      <c r="SOA1145" s="6"/>
      <c r="SOB1145" s="6"/>
      <c r="SOC1145" s="6"/>
      <c r="SOD1145" s="6"/>
      <c r="SOE1145" s="6"/>
      <c r="SOF1145" s="6"/>
      <c r="SOG1145" s="6"/>
      <c r="SOH1145" s="6"/>
      <c r="SOI1145" s="6"/>
      <c r="SOJ1145" s="6"/>
      <c r="SOK1145" s="6"/>
      <c r="SOL1145" s="6"/>
      <c r="SOM1145" s="6"/>
      <c r="SON1145" s="6"/>
      <c r="SOO1145" s="6"/>
      <c r="SOP1145" s="6"/>
      <c r="SOQ1145" s="6"/>
      <c r="SOR1145" s="6"/>
      <c r="SOS1145" s="6"/>
      <c r="SOT1145" s="6"/>
      <c r="SOU1145" s="6"/>
      <c r="SOV1145" s="6"/>
      <c r="SOW1145" s="6"/>
      <c r="SOX1145" s="6"/>
      <c r="SOY1145" s="6"/>
      <c r="SOZ1145" s="6"/>
      <c r="SPA1145" s="6"/>
      <c r="SPB1145" s="6"/>
      <c r="SPC1145" s="6"/>
      <c r="SPD1145" s="6"/>
      <c r="SPE1145" s="6"/>
      <c r="SPF1145" s="6"/>
      <c r="SPG1145" s="6"/>
      <c r="SPH1145" s="6"/>
      <c r="SPI1145" s="6"/>
      <c r="SPJ1145" s="6"/>
      <c r="SPK1145" s="6"/>
      <c r="SPL1145" s="6"/>
      <c r="SPM1145" s="6"/>
      <c r="SPN1145" s="6"/>
      <c r="SPO1145" s="6"/>
      <c r="SPP1145" s="6"/>
      <c r="SPQ1145" s="6"/>
      <c r="SPR1145" s="6"/>
      <c r="SPS1145" s="6"/>
      <c r="SPT1145" s="6"/>
      <c r="SPU1145" s="6"/>
      <c r="SPV1145" s="6"/>
      <c r="SPW1145" s="6"/>
      <c r="SPX1145" s="6"/>
      <c r="SPY1145" s="6"/>
      <c r="SPZ1145" s="6"/>
      <c r="SQA1145" s="6"/>
      <c r="SQB1145" s="6"/>
      <c r="SQC1145" s="6"/>
      <c r="SQD1145" s="6"/>
      <c r="SQE1145" s="6"/>
      <c r="SQF1145" s="6"/>
      <c r="SQG1145" s="6"/>
      <c r="SQH1145" s="6"/>
      <c r="SQI1145" s="6"/>
      <c r="SQJ1145" s="6"/>
      <c r="SQK1145" s="6"/>
      <c r="SQL1145" s="6"/>
      <c r="SQM1145" s="6"/>
      <c r="SQN1145" s="6"/>
      <c r="SQO1145" s="6"/>
      <c r="SQP1145" s="6"/>
      <c r="SQQ1145" s="6"/>
      <c r="SQR1145" s="6"/>
      <c r="SQS1145" s="6"/>
      <c r="SQT1145" s="6"/>
      <c r="SQU1145" s="6"/>
      <c r="SQV1145" s="6"/>
      <c r="SQW1145" s="6"/>
      <c r="SQX1145" s="6"/>
      <c r="SQY1145" s="6"/>
      <c r="SQZ1145" s="6"/>
      <c r="SRA1145" s="6"/>
      <c r="SRB1145" s="6"/>
      <c r="SRC1145" s="6"/>
      <c r="SRD1145" s="6"/>
      <c r="SRE1145" s="6"/>
      <c r="SRF1145" s="6"/>
      <c r="SRG1145" s="6"/>
      <c r="SRH1145" s="6"/>
      <c r="SRI1145" s="6"/>
      <c r="SRJ1145" s="6"/>
      <c r="SRK1145" s="6"/>
      <c r="SRL1145" s="6"/>
      <c r="SRM1145" s="6"/>
      <c r="SRN1145" s="6"/>
      <c r="SRO1145" s="6"/>
      <c r="SRP1145" s="6"/>
      <c r="SRQ1145" s="6"/>
      <c r="SRR1145" s="6"/>
      <c r="SRS1145" s="6"/>
      <c r="SRT1145" s="6"/>
      <c r="SRU1145" s="6"/>
      <c r="SRV1145" s="6"/>
      <c r="SRW1145" s="6"/>
      <c r="SRX1145" s="6"/>
      <c r="SRY1145" s="6"/>
      <c r="SRZ1145" s="6"/>
      <c r="SSA1145" s="6"/>
      <c r="SSB1145" s="6"/>
      <c r="SSC1145" s="6"/>
      <c r="SSD1145" s="6"/>
      <c r="SSE1145" s="6"/>
      <c r="SSF1145" s="6"/>
      <c r="SSG1145" s="6"/>
      <c r="SSH1145" s="6"/>
      <c r="SSI1145" s="6"/>
      <c r="SSJ1145" s="6"/>
      <c r="SSK1145" s="6"/>
      <c r="SSL1145" s="6"/>
      <c r="SSM1145" s="6"/>
      <c r="SSN1145" s="6"/>
      <c r="SSO1145" s="6"/>
      <c r="SSP1145" s="6"/>
      <c r="SSQ1145" s="6"/>
      <c r="SSR1145" s="6"/>
      <c r="SSS1145" s="6"/>
      <c r="SST1145" s="6"/>
      <c r="SSU1145" s="6"/>
      <c r="SSV1145" s="6"/>
      <c r="SSW1145" s="6"/>
      <c r="SSX1145" s="6"/>
      <c r="SSY1145" s="6"/>
      <c r="SSZ1145" s="6"/>
      <c r="STA1145" s="6"/>
      <c r="STB1145" s="6"/>
      <c r="STC1145" s="6"/>
      <c r="STD1145" s="6"/>
      <c r="STE1145" s="6"/>
      <c r="STF1145" s="6"/>
      <c r="STG1145" s="6"/>
      <c r="STH1145" s="6"/>
      <c r="STI1145" s="6"/>
      <c r="STJ1145" s="6"/>
      <c r="STK1145" s="6"/>
      <c r="STL1145" s="6"/>
      <c r="STM1145" s="6"/>
      <c r="STN1145" s="6"/>
      <c r="STO1145" s="6"/>
      <c r="STP1145" s="6"/>
      <c r="STQ1145" s="6"/>
      <c r="STR1145" s="6"/>
      <c r="STS1145" s="6"/>
      <c r="STT1145" s="6"/>
      <c r="STU1145" s="6"/>
      <c r="STV1145" s="6"/>
      <c r="STW1145" s="6"/>
      <c r="STX1145" s="6"/>
      <c r="STY1145" s="6"/>
      <c r="STZ1145" s="6"/>
      <c r="SUA1145" s="6"/>
      <c r="SUB1145" s="6"/>
      <c r="SUC1145" s="6"/>
      <c r="SUD1145" s="6"/>
      <c r="SUE1145" s="6"/>
      <c r="SUF1145" s="6"/>
      <c r="SUG1145" s="6"/>
      <c r="SUH1145" s="6"/>
      <c r="SUI1145" s="6"/>
      <c r="SUJ1145" s="6"/>
      <c r="SUK1145" s="6"/>
      <c r="SUL1145" s="6"/>
      <c r="SUM1145" s="6"/>
      <c r="SUN1145" s="6"/>
      <c r="SUO1145" s="6"/>
      <c r="SUP1145" s="6"/>
      <c r="SUQ1145" s="6"/>
      <c r="SUR1145" s="6"/>
      <c r="SUS1145" s="6"/>
      <c r="SUT1145" s="6"/>
      <c r="SUU1145" s="6"/>
      <c r="SUV1145" s="6"/>
      <c r="SUW1145" s="6"/>
      <c r="SUX1145" s="6"/>
      <c r="SUY1145" s="6"/>
      <c r="SUZ1145" s="6"/>
      <c r="SVA1145" s="6"/>
      <c r="SVB1145" s="6"/>
      <c r="SVC1145" s="6"/>
      <c r="SVD1145" s="6"/>
      <c r="SVE1145" s="6"/>
      <c r="SVF1145" s="6"/>
      <c r="SVG1145" s="6"/>
      <c r="SVH1145" s="6"/>
      <c r="SVI1145" s="6"/>
      <c r="SVJ1145" s="6"/>
      <c r="SVK1145" s="6"/>
      <c r="SVL1145" s="6"/>
      <c r="SVM1145" s="6"/>
      <c r="SVN1145" s="6"/>
      <c r="SVO1145" s="6"/>
      <c r="SVP1145" s="6"/>
      <c r="SVQ1145" s="6"/>
      <c r="SVR1145" s="6"/>
      <c r="SVS1145" s="6"/>
      <c r="SVT1145" s="6"/>
      <c r="SVU1145" s="6"/>
      <c r="SVV1145" s="6"/>
      <c r="SVW1145" s="6"/>
      <c r="SVX1145" s="6"/>
      <c r="SVY1145" s="6"/>
      <c r="SVZ1145" s="6"/>
      <c r="SWA1145" s="6"/>
      <c r="SWB1145" s="6"/>
      <c r="SWC1145" s="6"/>
      <c r="SWD1145" s="6"/>
      <c r="SWE1145" s="6"/>
      <c r="SWF1145" s="6"/>
      <c r="SWG1145" s="6"/>
      <c r="SWH1145" s="6"/>
      <c r="SWI1145" s="6"/>
      <c r="SWJ1145" s="6"/>
      <c r="SWK1145" s="6"/>
      <c r="SWL1145" s="6"/>
      <c r="SWM1145" s="6"/>
      <c r="SWN1145" s="6"/>
      <c r="SWO1145" s="6"/>
      <c r="SWP1145" s="6"/>
      <c r="SWQ1145" s="6"/>
      <c r="SWR1145" s="6"/>
      <c r="SWS1145" s="6"/>
      <c r="SWT1145" s="6"/>
      <c r="SWU1145" s="6"/>
      <c r="SWV1145" s="6"/>
      <c r="SWW1145" s="6"/>
      <c r="SWX1145" s="6"/>
      <c r="SWY1145" s="6"/>
      <c r="SWZ1145" s="6"/>
      <c r="SXA1145" s="6"/>
      <c r="SXB1145" s="6"/>
      <c r="SXC1145" s="6"/>
      <c r="SXD1145" s="6"/>
      <c r="SXE1145" s="6"/>
      <c r="SXF1145" s="6"/>
      <c r="SXG1145" s="6"/>
      <c r="SXH1145" s="6"/>
      <c r="SXI1145" s="6"/>
      <c r="SXJ1145" s="6"/>
      <c r="SXK1145" s="6"/>
      <c r="SXL1145" s="6"/>
      <c r="SXM1145" s="6"/>
      <c r="SXN1145" s="6"/>
      <c r="SXO1145" s="6"/>
      <c r="SXP1145" s="6"/>
      <c r="SXQ1145" s="6"/>
      <c r="SXR1145" s="6"/>
      <c r="SXS1145" s="6"/>
      <c r="SXT1145" s="6"/>
      <c r="SXU1145" s="6"/>
      <c r="SXV1145" s="6"/>
      <c r="SXW1145" s="6"/>
      <c r="SXX1145" s="6"/>
      <c r="SXY1145" s="6"/>
      <c r="SXZ1145" s="6"/>
      <c r="SYA1145" s="6"/>
      <c r="SYB1145" s="6"/>
      <c r="SYC1145" s="6"/>
      <c r="SYD1145" s="6"/>
      <c r="SYE1145" s="6"/>
      <c r="SYF1145" s="6"/>
      <c r="SYG1145" s="6"/>
      <c r="SYH1145" s="6"/>
      <c r="SYI1145" s="6"/>
      <c r="SYJ1145" s="6"/>
      <c r="SYK1145" s="6"/>
      <c r="SYL1145" s="6"/>
      <c r="SYM1145" s="6"/>
      <c r="SYN1145" s="6"/>
      <c r="SYO1145" s="6"/>
      <c r="SYP1145" s="6"/>
      <c r="SYQ1145" s="6"/>
      <c r="SYR1145" s="6"/>
      <c r="SYS1145" s="6"/>
      <c r="SYT1145" s="6"/>
      <c r="SYU1145" s="6"/>
      <c r="SYV1145" s="6"/>
      <c r="SYW1145" s="6"/>
      <c r="SYX1145" s="6"/>
      <c r="SYY1145" s="6"/>
      <c r="SYZ1145" s="6"/>
      <c r="SZA1145" s="6"/>
      <c r="SZB1145" s="6"/>
      <c r="SZC1145" s="6"/>
      <c r="SZD1145" s="6"/>
      <c r="SZE1145" s="6"/>
      <c r="SZF1145" s="6"/>
      <c r="SZG1145" s="6"/>
      <c r="SZH1145" s="6"/>
      <c r="SZI1145" s="6"/>
      <c r="SZJ1145" s="6"/>
      <c r="SZK1145" s="6"/>
      <c r="SZL1145" s="6"/>
      <c r="SZM1145" s="6"/>
      <c r="SZN1145" s="6"/>
      <c r="SZO1145" s="6"/>
      <c r="SZP1145" s="6"/>
      <c r="SZQ1145" s="6"/>
      <c r="SZR1145" s="6"/>
      <c r="SZS1145" s="6"/>
      <c r="SZT1145" s="6"/>
      <c r="SZU1145" s="6"/>
      <c r="SZV1145" s="6"/>
      <c r="SZW1145" s="6"/>
      <c r="SZX1145" s="6"/>
      <c r="SZY1145" s="6"/>
      <c r="SZZ1145" s="6"/>
      <c r="TAA1145" s="6"/>
      <c r="TAB1145" s="6"/>
      <c r="TAC1145" s="6"/>
      <c r="TAD1145" s="6"/>
      <c r="TAE1145" s="6"/>
      <c r="TAF1145" s="6"/>
      <c r="TAG1145" s="6"/>
      <c r="TAH1145" s="6"/>
      <c r="TAI1145" s="6"/>
      <c r="TAJ1145" s="6"/>
      <c r="TAK1145" s="6"/>
      <c r="TAL1145" s="6"/>
      <c r="TAM1145" s="6"/>
      <c r="TAN1145" s="6"/>
      <c r="TAO1145" s="6"/>
      <c r="TAP1145" s="6"/>
      <c r="TAQ1145" s="6"/>
      <c r="TAR1145" s="6"/>
      <c r="TAS1145" s="6"/>
      <c r="TAT1145" s="6"/>
      <c r="TAU1145" s="6"/>
      <c r="TAV1145" s="6"/>
      <c r="TAW1145" s="6"/>
      <c r="TAX1145" s="6"/>
      <c r="TAY1145" s="6"/>
      <c r="TAZ1145" s="6"/>
      <c r="TBA1145" s="6"/>
      <c r="TBB1145" s="6"/>
      <c r="TBC1145" s="6"/>
      <c r="TBD1145" s="6"/>
      <c r="TBE1145" s="6"/>
      <c r="TBF1145" s="6"/>
      <c r="TBG1145" s="6"/>
      <c r="TBH1145" s="6"/>
      <c r="TBI1145" s="6"/>
      <c r="TBJ1145" s="6"/>
      <c r="TBK1145" s="6"/>
      <c r="TBL1145" s="6"/>
      <c r="TBM1145" s="6"/>
      <c r="TBN1145" s="6"/>
      <c r="TBO1145" s="6"/>
      <c r="TBP1145" s="6"/>
      <c r="TBQ1145" s="6"/>
      <c r="TBR1145" s="6"/>
      <c r="TBS1145" s="6"/>
      <c r="TBT1145" s="6"/>
      <c r="TBU1145" s="6"/>
      <c r="TBV1145" s="6"/>
      <c r="TBW1145" s="6"/>
      <c r="TBX1145" s="6"/>
      <c r="TBY1145" s="6"/>
      <c r="TBZ1145" s="6"/>
      <c r="TCA1145" s="6"/>
      <c r="TCB1145" s="6"/>
      <c r="TCC1145" s="6"/>
      <c r="TCD1145" s="6"/>
      <c r="TCE1145" s="6"/>
      <c r="TCF1145" s="6"/>
      <c r="TCG1145" s="6"/>
      <c r="TCH1145" s="6"/>
      <c r="TCI1145" s="6"/>
      <c r="TCJ1145" s="6"/>
      <c r="TCK1145" s="6"/>
      <c r="TCL1145" s="6"/>
      <c r="TCM1145" s="6"/>
      <c r="TCN1145" s="6"/>
      <c r="TCO1145" s="6"/>
      <c r="TCP1145" s="6"/>
      <c r="TCQ1145" s="6"/>
      <c r="TCR1145" s="6"/>
      <c r="TCS1145" s="6"/>
      <c r="TCT1145" s="6"/>
      <c r="TCU1145" s="6"/>
      <c r="TCV1145" s="6"/>
      <c r="TCW1145" s="6"/>
      <c r="TCX1145" s="6"/>
      <c r="TCY1145" s="6"/>
      <c r="TCZ1145" s="6"/>
      <c r="TDA1145" s="6"/>
      <c r="TDB1145" s="6"/>
      <c r="TDC1145" s="6"/>
      <c r="TDD1145" s="6"/>
      <c r="TDE1145" s="6"/>
      <c r="TDF1145" s="6"/>
      <c r="TDG1145" s="6"/>
      <c r="TDH1145" s="6"/>
      <c r="TDI1145" s="6"/>
      <c r="TDJ1145" s="6"/>
      <c r="TDK1145" s="6"/>
      <c r="TDL1145" s="6"/>
      <c r="TDM1145" s="6"/>
      <c r="TDN1145" s="6"/>
      <c r="TDO1145" s="6"/>
      <c r="TDP1145" s="6"/>
      <c r="TDQ1145" s="6"/>
      <c r="TDR1145" s="6"/>
      <c r="TDS1145" s="6"/>
      <c r="TDT1145" s="6"/>
      <c r="TDU1145" s="6"/>
      <c r="TDV1145" s="6"/>
      <c r="TDW1145" s="6"/>
      <c r="TDX1145" s="6"/>
      <c r="TDY1145" s="6"/>
      <c r="TDZ1145" s="6"/>
      <c r="TEA1145" s="6"/>
      <c r="TEB1145" s="6"/>
      <c r="TEC1145" s="6"/>
      <c r="TED1145" s="6"/>
      <c r="TEE1145" s="6"/>
      <c r="TEF1145" s="6"/>
      <c r="TEG1145" s="6"/>
      <c r="TEH1145" s="6"/>
      <c r="TEI1145" s="6"/>
      <c r="TEJ1145" s="6"/>
      <c r="TEK1145" s="6"/>
      <c r="TEL1145" s="6"/>
      <c r="TEM1145" s="6"/>
      <c r="TEN1145" s="6"/>
      <c r="TEO1145" s="6"/>
      <c r="TEP1145" s="6"/>
      <c r="TEQ1145" s="6"/>
      <c r="TER1145" s="6"/>
      <c r="TES1145" s="6"/>
      <c r="TET1145" s="6"/>
      <c r="TEU1145" s="6"/>
      <c r="TEV1145" s="6"/>
      <c r="TEW1145" s="6"/>
      <c r="TEX1145" s="6"/>
      <c r="TEY1145" s="6"/>
      <c r="TEZ1145" s="6"/>
      <c r="TFA1145" s="6"/>
      <c r="TFB1145" s="6"/>
      <c r="TFC1145" s="6"/>
      <c r="TFD1145" s="6"/>
      <c r="TFE1145" s="6"/>
      <c r="TFF1145" s="6"/>
      <c r="TFG1145" s="6"/>
      <c r="TFH1145" s="6"/>
      <c r="TFI1145" s="6"/>
      <c r="TFJ1145" s="6"/>
      <c r="TFK1145" s="6"/>
      <c r="TFL1145" s="6"/>
      <c r="TFM1145" s="6"/>
      <c r="TFN1145" s="6"/>
      <c r="TFO1145" s="6"/>
      <c r="TFP1145" s="6"/>
      <c r="TFQ1145" s="6"/>
      <c r="TFR1145" s="6"/>
      <c r="TFS1145" s="6"/>
      <c r="TFT1145" s="6"/>
      <c r="TFU1145" s="6"/>
      <c r="TFV1145" s="6"/>
      <c r="TFW1145" s="6"/>
      <c r="TFX1145" s="6"/>
      <c r="TFY1145" s="6"/>
      <c r="TFZ1145" s="6"/>
      <c r="TGA1145" s="6"/>
      <c r="TGB1145" s="6"/>
      <c r="TGC1145" s="6"/>
      <c r="TGD1145" s="6"/>
      <c r="TGE1145" s="6"/>
      <c r="TGF1145" s="6"/>
      <c r="TGG1145" s="6"/>
      <c r="TGH1145" s="6"/>
      <c r="TGI1145" s="6"/>
      <c r="TGJ1145" s="6"/>
      <c r="TGK1145" s="6"/>
      <c r="TGL1145" s="6"/>
      <c r="TGM1145" s="6"/>
      <c r="TGN1145" s="6"/>
      <c r="TGO1145" s="6"/>
      <c r="TGP1145" s="6"/>
      <c r="TGQ1145" s="6"/>
      <c r="TGR1145" s="6"/>
      <c r="TGS1145" s="6"/>
      <c r="TGT1145" s="6"/>
      <c r="TGU1145" s="6"/>
      <c r="TGV1145" s="6"/>
      <c r="TGW1145" s="6"/>
      <c r="TGX1145" s="6"/>
      <c r="TGY1145" s="6"/>
      <c r="TGZ1145" s="6"/>
      <c r="THA1145" s="6"/>
      <c r="THB1145" s="6"/>
      <c r="THC1145" s="6"/>
      <c r="THD1145" s="6"/>
      <c r="THE1145" s="6"/>
      <c r="THF1145" s="6"/>
      <c r="THG1145" s="6"/>
      <c r="THH1145" s="6"/>
      <c r="THI1145" s="6"/>
      <c r="THJ1145" s="6"/>
      <c r="THK1145" s="6"/>
      <c r="THL1145" s="6"/>
      <c r="THM1145" s="6"/>
      <c r="THN1145" s="6"/>
      <c r="THO1145" s="6"/>
      <c r="THP1145" s="6"/>
      <c r="THQ1145" s="6"/>
      <c r="THR1145" s="6"/>
      <c r="THS1145" s="6"/>
      <c r="THT1145" s="6"/>
      <c r="THU1145" s="6"/>
      <c r="THV1145" s="6"/>
      <c r="THW1145" s="6"/>
      <c r="THX1145" s="6"/>
      <c r="THY1145" s="6"/>
      <c r="THZ1145" s="6"/>
      <c r="TIA1145" s="6"/>
      <c r="TIB1145" s="6"/>
      <c r="TIC1145" s="6"/>
      <c r="TID1145" s="6"/>
      <c r="TIE1145" s="6"/>
      <c r="TIF1145" s="6"/>
      <c r="TIG1145" s="6"/>
      <c r="TIH1145" s="6"/>
      <c r="TII1145" s="6"/>
      <c r="TIJ1145" s="6"/>
      <c r="TIK1145" s="6"/>
      <c r="TIL1145" s="6"/>
      <c r="TIM1145" s="6"/>
      <c r="TIN1145" s="6"/>
      <c r="TIO1145" s="6"/>
      <c r="TIP1145" s="6"/>
      <c r="TIQ1145" s="6"/>
      <c r="TIR1145" s="6"/>
      <c r="TIS1145" s="6"/>
      <c r="TIT1145" s="6"/>
      <c r="TIU1145" s="6"/>
      <c r="TIV1145" s="6"/>
      <c r="TIW1145" s="6"/>
      <c r="TIX1145" s="6"/>
      <c r="TIY1145" s="6"/>
      <c r="TIZ1145" s="6"/>
      <c r="TJA1145" s="6"/>
      <c r="TJB1145" s="6"/>
      <c r="TJC1145" s="6"/>
      <c r="TJD1145" s="6"/>
      <c r="TJE1145" s="6"/>
      <c r="TJF1145" s="6"/>
      <c r="TJG1145" s="6"/>
      <c r="TJH1145" s="6"/>
      <c r="TJI1145" s="6"/>
      <c r="TJJ1145" s="6"/>
      <c r="TJK1145" s="6"/>
      <c r="TJL1145" s="6"/>
      <c r="TJM1145" s="6"/>
      <c r="TJN1145" s="6"/>
      <c r="TJO1145" s="6"/>
      <c r="TJP1145" s="6"/>
      <c r="TJQ1145" s="6"/>
      <c r="TJR1145" s="6"/>
      <c r="TJS1145" s="6"/>
      <c r="TJT1145" s="6"/>
      <c r="TJU1145" s="6"/>
      <c r="TJV1145" s="6"/>
      <c r="TJW1145" s="6"/>
      <c r="TJX1145" s="6"/>
      <c r="TJY1145" s="6"/>
      <c r="TJZ1145" s="6"/>
      <c r="TKA1145" s="6"/>
      <c r="TKB1145" s="6"/>
      <c r="TKC1145" s="6"/>
      <c r="TKD1145" s="6"/>
      <c r="TKE1145" s="6"/>
      <c r="TKF1145" s="6"/>
      <c r="TKG1145" s="6"/>
      <c r="TKH1145" s="6"/>
      <c r="TKI1145" s="6"/>
      <c r="TKJ1145" s="6"/>
      <c r="TKK1145" s="6"/>
      <c r="TKL1145" s="6"/>
      <c r="TKM1145" s="6"/>
      <c r="TKN1145" s="6"/>
      <c r="TKO1145" s="6"/>
      <c r="TKP1145" s="6"/>
      <c r="TKQ1145" s="6"/>
      <c r="TKR1145" s="6"/>
      <c r="TKS1145" s="6"/>
      <c r="TKT1145" s="6"/>
      <c r="TKU1145" s="6"/>
      <c r="TKV1145" s="6"/>
      <c r="TKW1145" s="6"/>
      <c r="TKX1145" s="6"/>
      <c r="TKY1145" s="6"/>
      <c r="TKZ1145" s="6"/>
      <c r="TLA1145" s="6"/>
      <c r="TLB1145" s="6"/>
      <c r="TLC1145" s="6"/>
      <c r="TLD1145" s="6"/>
      <c r="TLE1145" s="6"/>
      <c r="TLF1145" s="6"/>
      <c r="TLG1145" s="6"/>
      <c r="TLH1145" s="6"/>
      <c r="TLI1145" s="6"/>
      <c r="TLJ1145" s="6"/>
      <c r="TLK1145" s="6"/>
      <c r="TLL1145" s="6"/>
      <c r="TLM1145" s="6"/>
      <c r="TLN1145" s="6"/>
      <c r="TLO1145" s="6"/>
      <c r="TLP1145" s="6"/>
      <c r="TLQ1145" s="6"/>
      <c r="TLR1145" s="6"/>
      <c r="TLS1145" s="6"/>
      <c r="TLT1145" s="6"/>
      <c r="TLU1145" s="6"/>
      <c r="TLV1145" s="6"/>
      <c r="TLW1145" s="6"/>
      <c r="TLX1145" s="6"/>
      <c r="TLY1145" s="6"/>
      <c r="TLZ1145" s="6"/>
      <c r="TMA1145" s="6"/>
      <c r="TMB1145" s="6"/>
      <c r="TMC1145" s="6"/>
      <c r="TMD1145" s="6"/>
      <c r="TME1145" s="6"/>
      <c r="TMF1145" s="6"/>
      <c r="TMG1145" s="6"/>
      <c r="TMH1145" s="6"/>
      <c r="TMI1145" s="6"/>
      <c r="TMJ1145" s="6"/>
      <c r="TMK1145" s="6"/>
      <c r="TML1145" s="6"/>
      <c r="TMM1145" s="6"/>
      <c r="TMN1145" s="6"/>
      <c r="TMO1145" s="6"/>
      <c r="TMP1145" s="6"/>
      <c r="TMQ1145" s="6"/>
      <c r="TMR1145" s="6"/>
      <c r="TMS1145" s="6"/>
      <c r="TMT1145" s="6"/>
      <c r="TMU1145" s="6"/>
      <c r="TMV1145" s="6"/>
      <c r="TMW1145" s="6"/>
      <c r="TMX1145" s="6"/>
      <c r="TMY1145" s="6"/>
      <c r="TMZ1145" s="6"/>
      <c r="TNA1145" s="6"/>
      <c r="TNB1145" s="6"/>
      <c r="TNC1145" s="6"/>
      <c r="TND1145" s="6"/>
      <c r="TNE1145" s="6"/>
      <c r="TNF1145" s="6"/>
      <c r="TNG1145" s="6"/>
      <c r="TNH1145" s="6"/>
      <c r="TNI1145" s="6"/>
      <c r="TNJ1145" s="6"/>
      <c r="TNK1145" s="6"/>
      <c r="TNL1145" s="6"/>
      <c r="TNM1145" s="6"/>
      <c r="TNN1145" s="6"/>
      <c r="TNO1145" s="6"/>
      <c r="TNP1145" s="6"/>
      <c r="TNQ1145" s="6"/>
      <c r="TNR1145" s="6"/>
      <c r="TNS1145" s="6"/>
      <c r="TNT1145" s="6"/>
      <c r="TNU1145" s="6"/>
      <c r="TNV1145" s="6"/>
      <c r="TNW1145" s="6"/>
      <c r="TNX1145" s="6"/>
      <c r="TNY1145" s="6"/>
      <c r="TNZ1145" s="6"/>
      <c r="TOA1145" s="6"/>
      <c r="TOB1145" s="6"/>
      <c r="TOC1145" s="6"/>
      <c r="TOD1145" s="6"/>
      <c r="TOE1145" s="6"/>
      <c r="TOF1145" s="6"/>
      <c r="TOG1145" s="6"/>
      <c r="TOH1145" s="6"/>
      <c r="TOI1145" s="6"/>
      <c r="TOJ1145" s="6"/>
      <c r="TOK1145" s="6"/>
      <c r="TOL1145" s="6"/>
      <c r="TOM1145" s="6"/>
      <c r="TON1145" s="6"/>
      <c r="TOO1145" s="6"/>
      <c r="TOP1145" s="6"/>
      <c r="TOQ1145" s="6"/>
      <c r="TOR1145" s="6"/>
      <c r="TOS1145" s="6"/>
      <c r="TOT1145" s="6"/>
      <c r="TOU1145" s="6"/>
      <c r="TOV1145" s="6"/>
      <c r="TOW1145" s="6"/>
      <c r="TOX1145" s="6"/>
      <c r="TOY1145" s="6"/>
      <c r="TOZ1145" s="6"/>
      <c r="TPA1145" s="6"/>
      <c r="TPB1145" s="6"/>
      <c r="TPC1145" s="6"/>
      <c r="TPD1145" s="6"/>
      <c r="TPE1145" s="6"/>
      <c r="TPF1145" s="6"/>
      <c r="TPG1145" s="6"/>
      <c r="TPH1145" s="6"/>
      <c r="TPI1145" s="6"/>
      <c r="TPJ1145" s="6"/>
      <c r="TPK1145" s="6"/>
      <c r="TPL1145" s="6"/>
      <c r="TPM1145" s="6"/>
      <c r="TPN1145" s="6"/>
      <c r="TPO1145" s="6"/>
      <c r="TPP1145" s="6"/>
      <c r="TPQ1145" s="6"/>
      <c r="TPR1145" s="6"/>
      <c r="TPS1145" s="6"/>
      <c r="TPT1145" s="6"/>
      <c r="TPU1145" s="6"/>
      <c r="TPV1145" s="6"/>
      <c r="TPW1145" s="6"/>
      <c r="TPX1145" s="6"/>
      <c r="TPY1145" s="6"/>
      <c r="TPZ1145" s="6"/>
      <c r="TQA1145" s="6"/>
      <c r="TQB1145" s="6"/>
      <c r="TQC1145" s="6"/>
      <c r="TQD1145" s="6"/>
      <c r="TQE1145" s="6"/>
      <c r="TQF1145" s="6"/>
      <c r="TQG1145" s="6"/>
      <c r="TQH1145" s="6"/>
      <c r="TQI1145" s="6"/>
      <c r="TQJ1145" s="6"/>
      <c r="TQK1145" s="6"/>
      <c r="TQL1145" s="6"/>
      <c r="TQM1145" s="6"/>
      <c r="TQN1145" s="6"/>
      <c r="TQO1145" s="6"/>
      <c r="TQP1145" s="6"/>
      <c r="TQQ1145" s="6"/>
      <c r="TQR1145" s="6"/>
      <c r="TQS1145" s="6"/>
      <c r="TQT1145" s="6"/>
      <c r="TQU1145" s="6"/>
      <c r="TQV1145" s="6"/>
      <c r="TQW1145" s="6"/>
      <c r="TQX1145" s="6"/>
      <c r="TQY1145" s="6"/>
      <c r="TQZ1145" s="6"/>
      <c r="TRA1145" s="6"/>
      <c r="TRB1145" s="6"/>
      <c r="TRC1145" s="6"/>
      <c r="TRD1145" s="6"/>
      <c r="TRE1145" s="6"/>
      <c r="TRF1145" s="6"/>
      <c r="TRG1145" s="6"/>
      <c r="TRH1145" s="6"/>
      <c r="TRI1145" s="6"/>
      <c r="TRJ1145" s="6"/>
      <c r="TRK1145" s="6"/>
      <c r="TRL1145" s="6"/>
      <c r="TRM1145" s="6"/>
      <c r="TRN1145" s="6"/>
      <c r="TRO1145" s="6"/>
      <c r="TRP1145" s="6"/>
      <c r="TRQ1145" s="6"/>
      <c r="TRR1145" s="6"/>
      <c r="TRS1145" s="6"/>
      <c r="TRT1145" s="6"/>
      <c r="TRU1145" s="6"/>
      <c r="TRV1145" s="6"/>
      <c r="TRW1145" s="6"/>
      <c r="TRX1145" s="6"/>
      <c r="TRY1145" s="6"/>
      <c r="TRZ1145" s="6"/>
      <c r="TSA1145" s="6"/>
      <c r="TSB1145" s="6"/>
      <c r="TSC1145" s="6"/>
      <c r="TSD1145" s="6"/>
      <c r="TSE1145" s="6"/>
      <c r="TSF1145" s="6"/>
      <c r="TSG1145" s="6"/>
      <c r="TSH1145" s="6"/>
      <c r="TSI1145" s="6"/>
      <c r="TSJ1145" s="6"/>
      <c r="TSK1145" s="6"/>
      <c r="TSL1145" s="6"/>
      <c r="TSM1145" s="6"/>
      <c r="TSN1145" s="6"/>
      <c r="TSO1145" s="6"/>
      <c r="TSP1145" s="6"/>
      <c r="TSQ1145" s="6"/>
      <c r="TSR1145" s="6"/>
      <c r="TSS1145" s="6"/>
      <c r="TST1145" s="6"/>
      <c r="TSU1145" s="6"/>
      <c r="TSV1145" s="6"/>
      <c r="TSW1145" s="6"/>
      <c r="TSX1145" s="6"/>
      <c r="TSY1145" s="6"/>
      <c r="TSZ1145" s="6"/>
      <c r="TTA1145" s="6"/>
      <c r="TTB1145" s="6"/>
      <c r="TTC1145" s="6"/>
      <c r="TTD1145" s="6"/>
      <c r="TTE1145" s="6"/>
      <c r="TTF1145" s="6"/>
      <c r="TTG1145" s="6"/>
      <c r="TTH1145" s="6"/>
      <c r="TTI1145" s="6"/>
      <c r="TTJ1145" s="6"/>
      <c r="TTK1145" s="6"/>
      <c r="TTL1145" s="6"/>
      <c r="TTM1145" s="6"/>
      <c r="TTN1145" s="6"/>
      <c r="TTO1145" s="6"/>
      <c r="TTP1145" s="6"/>
      <c r="TTQ1145" s="6"/>
      <c r="TTR1145" s="6"/>
      <c r="TTS1145" s="6"/>
      <c r="TTT1145" s="6"/>
      <c r="TTU1145" s="6"/>
      <c r="TTV1145" s="6"/>
      <c r="TTW1145" s="6"/>
      <c r="TTX1145" s="6"/>
      <c r="TTY1145" s="6"/>
      <c r="TTZ1145" s="6"/>
      <c r="TUA1145" s="6"/>
      <c r="TUB1145" s="6"/>
      <c r="TUC1145" s="6"/>
      <c r="TUD1145" s="6"/>
      <c r="TUE1145" s="6"/>
      <c r="TUF1145" s="6"/>
      <c r="TUG1145" s="6"/>
      <c r="TUH1145" s="6"/>
      <c r="TUI1145" s="6"/>
      <c r="TUJ1145" s="6"/>
      <c r="TUK1145" s="6"/>
      <c r="TUL1145" s="6"/>
      <c r="TUM1145" s="6"/>
      <c r="TUN1145" s="6"/>
      <c r="TUO1145" s="6"/>
      <c r="TUP1145" s="6"/>
      <c r="TUQ1145" s="6"/>
      <c r="TUR1145" s="6"/>
      <c r="TUS1145" s="6"/>
      <c r="TUT1145" s="6"/>
      <c r="TUU1145" s="6"/>
      <c r="TUV1145" s="6"/>
      <c r="TUW1145" s="6"/>
      <c r="TUX1145" s="6"/>
      <c r="TUY1145" s="6"/>
      <c r="TUZ1145" s="6"/>
      <c r="TVA1145" s="6"/>
      <c r="TVB1145" s="6"/>
      <c r="TVC1145" s="6"/>
      <c r="TVD1145" s="6"/>
      <c r="TVE1145" s="6"/>
      <c r="TVF1145" s="6"/>
      <c r="TVG1145" s="6"/>
      <c r="TVH1145" s="6"/>
      <c r="TVI1145" s="6"/>
      <c r="TVJ1145" s="6"/>
      <c r="TVK1145" s="6"/>
      <c r="TVL1145" s="6"/>
      <c r="TVM1145" s="6"/>
      <c r="TVN1145" s="6"/>
      <c r="TVO1145" s="6"/>
      <c r="TVP1145" s="6"/>
      <c r="TVQ1145" s="6"/>
      <c r="TVR1145" s="6"/>
      <c r="TVS1145" s="6"/>
      <c r="TVT1145" s="6"/>
      <c r="TVU1145" s="6"/>
      <c r="TVV1145" s="6"/>
      <c r="TVW1145" s="6"/>
      <c r="TVX1145" s="6"/>
      <c r="TVY1145" s="6"/>
      <c r="TVZ1145" s="6"/>
      <c r="TWA1145" s="6"/>
      <c r="TWB1145" s="6"/>
      <c r="TWC1145" s="6"/>
      <c r="TWD1145" s="6"/>
      <c r="TWE1145" s="6"/>
      <c r="TWF1145" s="6"/>
      <c r="TWG1145" s="6"/>
      <c r="TWH1145" s="6"/>
      <c r="TWI1145" s="6"/>
      <c r="TWJ1145" s="6"/>
      <c r="TWK1145" s="6"/>
      <c r="TWL1145" s="6"/>
      <c r="TWM1145" s="6"/>
      <c r="TWN1145" s="6"/>
      <c r="TWO1145" s="6"/>
      <c r="TWP1145" s="6"/>
      <c r="TWQ1145" s="6"/>
      <c r="TWR1145" s="6"/>
      <c r="TWS1145" s="6"/>
      <c r="TWT1145" s="6"/>
      <c r="TWU1145" s="6"/>
      <c r="TWV1145" s="6"/>
      <c r="TWW1145" s="6"/>
      <c r="TWX1145" s="6"/>
      <c r="TWY1145" s="6"/>
      <c r="TWZ1145" s="6"/>
      <c r="TXA1145" s="6"/>
      <c r="TXB1145" s="6"/>
      <c r="TXC1145" s="6"/>
      <c r="TXD1145" s="6"/>
      <c r="TXE1145" s="6"/>
      <c r="TXF1145" s="6"/>
      <c r="TXG1145" s="6"/>
      <c r="TXH1145" s="6"/>
      <c r="TXI1145" s="6"/>
      <c r="TXJ1145" s="6"/>
      <c r="TXK1145" s="6"/>
      <c r="TXL1145" s="6"/>
      <c r="TXM1145" s="6"/>
      <c r="TXN1145" s="6"/>
      <c r="TXO1145" s="6"/>
      <c r="TXP1145" s="6"/>
      <c r="TXQ1145" s="6"/>
      <c r="TXR1145" s="6"/>
      <c r="TXS1145" s="6"/>
      <c r="TXT1145" s="6"/>
      <c r="TXU1145" s="6"/>
      <c r="TXV1145" s="6"/>
      <c r="TXW1145" s="6"/>
      <c r="TXX1145" s="6"/>
      <c r="TXY1145" s="6"/>
      <c r="TXZ1145" s="6"/>
      <c r="TYA1145" s="6"/>
      <c r="TYB1145" s="6"/>
      <c r="TYC1145" s="6"/>
      <c r="TYD1145" s="6"/>
      <c r="TYE1145" s="6"/>
      <c r="TYF1145" s="6"/>
      <c r="TYG1145" s="6"/>
      <c r="TYH1145" s="6"/>
      <c r="TYI1145" s="6"/>
      <c r="TYJ1145" s="6"/>
      <c r="TYK1145" s="6"/>
      <c r="TYL1145" s="6"/>
      <c r="TYM1145" s="6"/>
      <c r="TYN1145" s="6"/>
      <c r="TYO1145" s="6"/>
      <c r="TYP1145" s="6"/>
      <c r="TYQ1145" s="6"/>
      <c r="TYR1145" s="6"/>
      <c r="TYS1145" s="6"/>
      <c r="TYT1145" s="6"/>
      <c r="TYU1145" s="6"/>
      <c r="TYV1145" s="6"/>
      <c r="TYW1145" s="6"/>
      <c r="TYX1145" s="6"/>
      <c r="TYY1145" s="6"/>
      <c r="TYZ1145" s="6"/>
      <c r="TZA1145" s="6"/>
      <c r="TZB1145" s="6"/>
      <c r="TZC1145" s="6"/>
      <c r="TZD1145" s="6"/>
      <c r="TZE1145" s="6"/>
      <c r="TZF1145" s="6"/>
      <c r="TZG1145" s="6"/>
      <c r="TZH1145" s="6"/>
      <c r="TZI1145" s="6"/>
      <c r="TZJ1145" s="6"/>
      <c r="TZK1145" s="6"/>
      <c r="TZL1145" s="6"/>
      <c r="TZM1145" s="6"/>
      <c r="TZN1145" s="6"/>
      <c r="TZO1145" s="6"/>
      <c r="TZP1145" s="6"/>
      <c r="TZQ1145" s="6"/>
      <c r="TZR1145" s="6"/>
      <c r="TZS1145" s="6"/>
      <c r="TZT1145" s="6"/>
      <c r="TZU1145" s="6"/>
      <c r="TZV1145" s="6"/>
      <c r="TZW1145" s="6"/>
      <c r="TZX1145" s="6"/>
      <c r="TZY1145" s="6"/>
      <c r="TZZ1145" s="6"/>
      <c r="UAA1145" s="6"/>
      <c r="UAB1145" s="6"/>
      <c r="UAC1145" s="6"/>
      <c r="UAD1145" s="6"/>
      <c r="UAE1145" s="6"/>
      <c r="UAF1145" s="6"/>
      <c r="UAG1145" s="6"/>
      <c r="UAH1145" s="6"/>
      <c r="UAI1145" s="6"/>
      <c r="UAJ1145" s="6"/>
      <c r="UAK1145" s="6"/>
      <c r="UAL1145" s="6"/>
      <c r="UAM1145" s="6"/>
      <c r="UAN1145" s="6"/>
      <c r="UAO1145" s="6"/>
      <c r="UAP1145" s="6"/>
      <c r="UAQ1145" s="6"/>
      <c r="UAR1145" s="6"/>
      <c r="UAS1145" s="6"/>
      <c r="UAT1145" s="6"/>
      <c r="UAU1145" s="6"/>
      <c r="UAV1145" s="6"/>
      <c r="UAW1145" s="6"/>
      <c r="UAX1145" s="6"/>
      <c r="UAY1145" s="6"/>
      <c r="UAZ1145" s="6"/>
      <c r="UBA1145" s="6"/>
      <c r="UBB1145" s="6"/>
      <c r="UBC1145" s="6"/>
      <c r="UBD1145" s="6"/>
      <c r="UBE1145" s="6"/>
      <c r="UBF1145" s="6"/>
      <c r="UBG1145" s="6"/>
      <c r="UBH1145" s="6"/>
      <c r="UBI1145" s="6"/>
      <c r="UBJ1145" s="6"/>
      <c r="UBK1145" s="6"/>
      <c r="UBL1145" s="6"/>
      <c r="UBM1145" s="6"/>
      <c r="UBN1145" s="6"/>
      <c r="UBO1145" s="6"/>
      <c r="UBP1145" s="6"/>
      <c r="UBQ1145" s="6"/>
      <c r="UBR1145" s="6"/>
      <c r="UBS1145" s="6"/>
      <c r="UBT1145" s="6"/>
      <c r="UBU1145" s="6"/>
      <c r="UBV1145" s="6"/>
      <c r="UBW1145" s="6"/>
      <c r="UBX1145" s="6"/>
      <c r="UBY1145" s="6"/>
      <c r="UBZ1145" s="6"/>
      <c r="UCA1145" s="6"/>
      <c r="UCB1145" s="6"/>
      <c r="UCC1145" s="6"/>
      <c r="UCD1145" s="6"/>
      <c r="UCE1145" s="6"/>
      <c r="UCF1145" s="6"/>
      <c r="UCG1145" s="6"/>
      <c r="UCH1145" s="6"/>
      <c r="UCI1145" s="6"/>
      <c r="UCJ1145" s="6"/>
      <c r="UCK1145" s="6"/>
      <c r="UCL1145" s="6"/>
      <c r="UCM1145" s="6"/>
      <c r="UCN1145" s="6"/>
      <c r="UCO1145" s="6"/>
      <c r="UCP1145" s="6"/>
      <c r="UCQ1145" s="6"/>
      <c r="UCR1145" s="6"/>
      <c r="UCS1145" s="6"/>
      <c r="UCT1145" s="6"/>
      <c r="UCU1145" s="6"/>
      <c r="UCV1145" s="6"/>
      <c r="UCW1145" s="6"/>
      <c r="UCX1145" s="6"/>
      <c r="UCY1145" s="6"/>
      <c r="UCZ1145" s="6"/>
      <c r="UDA1145" s="6"/>
      <c r="UDB1145" s="6"/>
      <c r="UDC1145" s="6"/>
      <c r="UDD1145" s="6"/>
      <c r="UDE1145" s="6"/>
      <c r="UDF1145" s="6"/>
      <c r="UDG1145" s="6"/>
      <c r="UDH1145" s="6"/>
      <c r="UDI1145" s="6"/>
      <c r="UDJ1145" s="6"/>
      <c r="UDK1145" s="6"/>
      <c r="UDL1145" s="6"/>
      <c r="UDM1145" s="6"/>
      <c r="UDN1145" s="6"/>
      <c r="UDO1145" s="6"/>
      <c r="UDP1145" s="6"/>
      <c r="UDQ1145" s="6"/>
      <c r="UDR1145" s="6"/>
      <c r="UDS1145" s="6"/>
      <c r="UDT1145" s="6"/>
      <c r="UDU1145" s="6"/>
      <c r="UDV1145" s="6"/>
      <c r="UDW1145" s="6"/>
      <c r="UDX1145" s="6"/>
      <c r="UDY1145" s="6"/>
      <c r="UDZ1145" s="6"/>
      <c r="UEA1145" s="6"/>
      <c r="UEB1145" s="6"/>
      <c r="UEC1145" s="6"/>
      <c r="UED1145" s="6"/>
      <c r="UEE1145" s="6"/>
      <c r="UEF1145" s="6"/>
      <c r="UEG1145" s="6"/>
      <c r="UEH1145" s="6"/>
      <c r="UEI1145" s="6"/>
      <c r="UEJ1145" s="6"/>
      <c r="UEK1145" s="6"/>
      <c r="UEL1145" s="6"/>
      <c r="UEM1145" s="6"/>
      <c r="UEN1145" s="6"/>
      <c r="UEO1145" s="6"/>
      <c r="UEP1145" s="6"/>
      <c r="UEQ1145" s="6"/>
      <c r="UER1145" s="6"/>
      <c r="UES1145" s="6"/>
      <c r="UET1145" s="6"/>
      <c r="UEU1145" s="6"/>
      <c r="UEV1145" s="6"/>
      <c r="UEW1145" s="6"/>
      <c r="UEX1145" s="6"/>
      <c r="UEY1145" s="6"/>
      <c r="UEZ1145" s="6"/>
      <c r="UFA1145" s="6"/>
      <c r="UFB1145" s="6"/>
      <c r="UFC1145" s="6"/>
      <c r="UFD1145" s="6"/>
      <c r="UFE1145" s="6"/>
      <c r="UFF1145" s="6"/>
      <c r="UFG1145" s="6"/>
      <c r="UFH1145" s="6"/>
      <c r="UFI1145" s="6"/>
      <c r="UFJ1145" s="6"/>
      <c r="UFK1145" s="6"/>
      <c r="UFL1145" s="6"/>
      <c r="UFM1145" s="6"/>
      <c r="UFN1145" s="6"/>
      <c r="UFO1145" s="6"/>
      <c r="UFP1145" s="6"/>
      <c r="UFQ1145" s="6"/>
      <c r="UFR1145" s="6"/>
      <c r="UFS1145" s="6"/>
      <c r="UFT1145" s="6"/>
      <c r="UFU1145" s="6"/>
      <c r="UFV1145" s="6"/>
      <c r="UFW1145" s="6"/>
      <c r="UFX1145" s="6"/>
      <c r="UFY1145" s="6"/>
      <c r="UFZ1145" s="6"/>
      <c r="UGA1145" s="6"/>
      <c r="UGB1145" s="6"/>
      <c r="UGC1145" s="6"/>
      <c r="UGD1145" s="6"/>
      <c r="UGE1145" s="6"/>
      <c r="UGF1145" s="6"/>
      <c r="UGG1145" s="6"/>
      <c r="UGH1145" s="6"/>
      <c r="UGI1145" s="6"/>
      <c r="UGJ1145" s="6"/>
      <c r="UGK1145" s="6"/>
      <c r="UGL1145" s="6"/>
      <c r="UGM1145" s="6"/>
      <c r="UGN1145" s="6"/>
      <c r="UGO1145" s="6"/>
      <c r="UGP1145" s="6"/>
      <c r="UGQ1145" s="6"/>
      <c r="UGR1145" s="6"/>
      <c r="UGS1145" s="6"/>
      <c r="UGT1145" s="6"/>
      <c r="UGU1145" s="6"/>
      <c r="UGV1145" s="6"/>
      <c r="UGW1145" s="6"/>
      <c r="UGX1145" s="6"/>
      <c r="UGY1145" s="6"/>
      <c r="UGZ1145" s="6"/>
      <c r="UHA1145" s="6"/>
      <c r="UHB1145" s="6"/>
      <c r="UHC1145" s="6"/>
      <c r="UHD1145" s="6"/>
      <c r="UHE1145" s="6"/>
      <c r="UHF1145" s="6"/>
      <c r="UHG1145" s="6"/>
      <c r="UHH1145" s="6"/>
      <c r="UHI1145" s="6"/>
      <c r="UHJ1145" s="6"/>
      <c r="UHK1145" s="6"/>
      <c r="UHL1145" s="6"/>
      <c r="UHM1145" s="6"/>
      <c r="UHN1145" s="6"/>
      <c r="UHO1145" s="6"/>
      <c r="UHP1145" s="6"/>
      <c r="UHQ1145" s="6"/>
      <c r="UHR1145" s="6"/>
      <c r="UHS1145" s="6"/>
      <c r="UHT1145" s="6"/>
      <c r="UHU1145" s="6"/>
      <c r="UHV1145" s="6"/>
      <c r="UHW1145" s="6"/>
      <c r="UHX1145" s="6"/>
      <c r="UHY1145" s="6"/>
      <c r="UHZ1145" s="6"/>
      <c r="UIA1145" s="6"/>
      <c r="UIB1145" s="6"/>
      <c r="UIC1145" s="6"/>
      <c r="UID1145" s="6"/>
      <c r="UIE1145" s="6"/>
      <c r="UIF1145" s="6"/>
      <c r="UIG1145" s="6"/>
      <c r="UIH1145" s="6"/>
      <c r="UII1145" s="6"/>
      <c r="UIJ1145" s="6"/>
      <c r="UIK1145" s="6"/>
      <c r="UIL1145" s="6"/>
      <c r="UIM1145" s="6"/>
      <c r="UIN1145" s="6"/>
      <c r="UIO1145" s="6"/>
      <c r="UIP1145" s="6"/>
      <c r="UIQ1145" s="6"/>
      <c r="UIR1145" s="6"/>
      <c r="UIS1145" s="6"/>
      <c r="UIT1145" s="6"/>
      <c r="UIU1145" s="6"/>
      <c r="UIV1145" s="6"/>
      <c r="UIW1145" s="6"/>
      <c r="UIX1145" s="6"/>
      <c r="UIY1145" s="6"/>
      <c r="UIZ1145" s="6"/>
      <c r="UJA1145" s="6"/>
      <c r="UJB1145" s="6"/>
      <c r="UJC1145" s="6"/>
      <c r="UJD1145" s="6"/>
      <c r="UJE1145" s="6"/>
      <c r="UJF1145" s="6"/>
      <c r="UJG1145" s="6"/>
      <c r="UJH1145" s="6"/>
      <c r="UJI1145" s="6"/>
      <c r="UJJ1145" s="6"/>
      <c r="UJK1145" s="6"/>
      <c r="UJL1145" s="6"/>
      <c r="UJM1145" s="6"/>
      <c r="UJN1145" s="6"/>
      <c r="UJO1145" s="6"/>
      <c r="UJP1145" s="6"/>
      <c r="UJQ1145" s="6"/>
      <c r="UJR1145" s="6"/>
      <c r="UJS1145" s="6"/>
      <c r="UJT1145" s="6"/>
      <c r="UJU1145" s="6"/>
      <c r="UJV1145" s="6"/>
      <c r="UJW1145" s="6"/>
      <c r="UJX1145" s="6"/>
      <c r="UJY1145" s="6"/>
      <c r="UJZ1145" s="6"/>
      <c r="UKA1145" s="6"/>
      <c r="UKB1145" s="6"/>
      <c r="UKC1145" s="6"/>
      <c r="UKD1145" s="6"/>
      <c r="UKE1145" s="6"/>
      <c r="UKF1145" s="6"/>
      <c r="UKG1145" s="6"/>
      <c r="UKH1145" s="6"/>
      <c r="UKI1145" s="6"/>
      <c r="UKJ1145" s="6"/>
      <c r="UKK1145" s="6"/>
      <c r="UKL1145" s="6"/>
      <c r="UKM1145" s="6"/>
      <c r="UKN1145" s="6"/>
      <c r="UKO1145" s="6"/>
      <c r="UKP1145" s="6"/>
      <c r="UKQ1145" s="6"/>
      <c r="UKR1145" s="6"/>
      <c r="UKS1145" s="6"/>
      <c r="UKT1145" s="6"/>
      <c r="UKU1145" s="6"/>
      <c r="UKV1145" s="6"/>
      <c r="UKW1145" s="6"/>
      <c r="UKX1145" s="6"/>
      <c r="UKY1145" s="6"/>
      <c r="UKZ1145" s="6"/>
      <c r="ULA1145" s="6"/>
      <c r="ULB1145" s="6"/>
      <c r="ULC1145" s="6"/>
      <c r="ULD1145" s="6"/>
      <c r="ULE1145" s="6"/>
      <c r="ULF1145" s="6"/>
      <c r="ULG1145" s="6"/>
      <c r="ULH1145" s="6"/>
      <c r="ULI1145" s="6"/>
      <c r="ULJ1145" s="6"/>
      <c r="ULK1145" s="6"/>
      <c r="ULL1145" s="6"/>
      <c r="ULM1145" s="6"/>
      <c r="ULN1145" s="6"/>
      <c r="ULO1145" s="6"/>
      <c r="ULP1145" s="6"/>
      <c r="ULQ1145" s="6"/>
      <c r="ULR1145" s="6"/>
      <c r="ULS1145" s="6"/>
      <c r="ULT1145" s="6"/>
      <c r="ULU1145" s="6"/>
      <c r="ULV1145" s="6"/>
      <c r="ULW1145" s="6"/>
      <c r="ULX1145" s="6"/>
      <c r="ULY1145" s="6"/>
      <c r="ULZ1145" s="6"/>
      <c r="UMA1145" s="6"/>
      <c r="UMB1145" s="6"/>
      <c r="UMC1145" s="6"/>
      <c r="UMD1145" s="6"/>
      <c r="UME1145" s="6"/>
      <c r="UMF1145" s="6"/>
      <c r="UMG1145" s="6"/>
      <c r="UMH1145" s="6"/>
      <c r="UMI1145" s="6"/>
      <c r="UMJ1145" s="6"/>
      <c r="UMK1145" s="6"/>
      <c r="UML1145" s="6"/>
      <c r="UMM1145" s="6"/>
      <c r="UMN1145" s="6"/>
      <c r="UMO1145" s="6"/>
      <c r="UMP1145" s="6"/>
      <c r="UMQ1145" s="6"/>
      <c r="UMR1145" s="6"/>
      <c r="UMS1145" s="6"/>
      <c r="UMT1145" s="6"/>
      <c r="UMU1145" s="6"/>
      <c r="UMV1145" s="6"/>
      <c r="UMW1145" s="6"/>
      <c r="UMX1145" s="6"/>
      <c r="UMY1145" s="6"/>
      <c r="UMZ1145" s="6"/>
      <c r="UNA1145" s="6"/>
      <c r="UNB1145" s="6"/>
      <c r="UNC1145" s="6"/>
      <c r="UND1145" s="6"/>
      <c r="UNE1145" s="6"/>
      <c r="UNF1145" s="6"/>
      <c r="UNG1145" s="6"/>
      <c r="UNH1145" s="6"/>
      <c r="UNI1145" s="6"/>
      <c r="UNJ1145" s="6"/>
      <c r="UNK1145" s="6"/>
      <c r="UNL1145" s="6"/>
      <c r="UNM1145" s="6"/>
      <c r="UNN1145" s="6"/>
      <c r="UNO1145" s="6"/>
      <c r="UNP1145" s="6"/>
      <c r="UNQ1145" s="6"/>
      <c r="UNR1145" s="6"/>
      <c r="UNS1145" s="6"/>
      <c r="UNT1145" s="6"/>
      <c r="UNU1145" s="6"/>
      <c r="UNV1145" s="6"/>
      <c r="UNW1145" s="6"/>
      <c r="UNX1145" s="6"/>
      <c r="UNY1145" s="6"/>
      <c r="UNZ1145" s="6"/>
      <c r="UOA1145" s="6"/>
      <c r="UOB1145" s="6"/>
      <c r="UOC1145" s="6"/>
      <c r="UOD1145" s="6"/>
      <c r="UOE1145" s="6"/>
      <c r="UOF1145" s="6"/>
      <c r="UOG1145" s="6"/>
      <c r="UOH1145" s="6"/>
      <c r="UOI1145" s="6"/>
      <c r="UOJ1145" s="6"/>
      <c r="UOK1145" s="6"/>
      <c r="UOL1145" s="6"/>
      <c r="UOM1145" s="6"/>
      <c r="UON1145" s="6"/>
      <c r="UOO1145" s="6"/>
      <c r="UOP1145" s="6"/>
      <c r="UOQ1145" s="6"/>
      <c r="UOR1145" s="6"/>
      <c r="UOS1145" s="6"/>
      <c r="UOT1145" s="6"/>
      <c r="UOU1145" s="6"/>
      <c r="UOV1145" s="6"/>
      <c r="UOW1145" s="6"/>
      <c r="UOX1145" s="6"/>
      <c r="UOY1145" s="6"/>
      <c r="UOZ1145" s="6"/>
      <c r="UPA1145" s="6"/>
      <c r="UPB1145" s="6"/>
      <c r="UPC1145" s="6"/>
      <c r="UPD1145" s="6"/>
      <c r="UPE1145" s="6"/>
      <c r="UPF1145" s="6"/>
      <c r="UPG1145" s="6"/>
      <c r="UPH1145" s="6"/>
      <c r="UPI1145" s="6"/>
      <c r="UPJ1145" s="6"/>
      <c r="UPK1145" s="6"/>
      <c r="UPL1145" s="6"/>
      <c r="UPM1145" s="6"/>
      <c r="UPN1145" s="6"/>
      <c r="UPO1145" s="6"/>
      <c r="UPP1145" s="6"/>
      <c r="UPQ1145" s="6"/>
      <c r="UPR1145" s="6"/>
      <c r="UPS1145" s="6"/>
      <c r="UPT1145" s="6"/>
      <c r="UPU1145" s="6"/>
      <c r="UPV1145" s="6"/>
      <c r="UPW1145" s="6"/>
      <c r="UPX1145" s="6"/>
      <c r="UPY1145" s="6"/>
      <c r="UPZ1145" s="6"/>
      <c r="UQA1145" s="6"/>
      <c r="UQB1145" s="6"/>
      <c r="UQC1145" s="6"/>
      <c r="UQD1145" s="6"/>
      <c r="UQE1145" s="6"/>
      <c r="UQF1145" s="6"/>
      <c r="UQG1145" s="6"/>
      <c r="UQH1145" s="6"/>
      <c r="UQI1145" s="6"/>
      <c r="UQJ1145" s="6"/>
      <c r="UQK1145" s="6"/>
      <c r="UQL1145" s="6"/>
      <c r="UQM1145" s="6"/>
      <c r="UQN1145" s="6"/>
      <c r="UQO1145" s="6"/>
      <c r="UQP1145" s="6"/>
      <c r="UQQ1145" s="6"/>
      <c r="UQR1145" s="6"/>
      <c r="UQS1145" s="6"/>
      <c r="UQT1145" s="6"/>
      <c r="UQU1145" s="6"/>
      <c r="UQV1145" s="6"/>
      <c r="UQW1145" s="6"/>
      <c r="UQX1145" s="6"/>
      <c r="UQY1145" s="6"/>
      <c r="UQZ1145" s="6"/>
      <c r="URA1145" s="6"/>
      <c r="URB1145" s="6"/>
      <c r="URC1145" s="6"/>
      <c r="URD1145" s="6"/>
      <c r="URE1145" s="6"/>
      <c r="URF1145" s="6"/>
      <c r="URG1145" s="6"/>
      <c r="URH1145" s="6"/>
      <c r="URI1145" s="6"/>
      <c r="URJ1145" s="6"/>
      <c r="URK1145" s="6"/>
      <c r="URL1145" s="6"/>
      <c r="URM1145" s="6"/>
      <c r="URN1145" s="6"/>
      <c r="URO1145" s="6"/>
      <c r="URP1145" s="6"/>
      <c r="URQ1145" s="6"/>
      <c r="URR1145" s="6"/>
      <c r="URS1145" s="6"/>
      <c r="URT1145" s="6"/>
      <c r="URU1145" s="6"/>
      <c r="URV1145" s="6"/>
      <c r="URW1145" s="6"/>
      <c r="URX1145" s="6"/>
      <c r="URY1145" s="6"/>
      <c r="URZ1145" s="6"/>
      <c r="USA1145" s="6"/>
      <c r="USB1145" s="6"/>
      <c r="USC1145" s="6"/>
      <c r="USD1145" s="6"/>
      <c r="USE1145" s="6"/>
      <c r="USF1145" s="6"/>
      <c r="USG1145" s="6"/>
      <c r="USH1145" s="6"/>
      <c r="USI1145" s="6"/>
      <c r="USJ1145" s="6"/>
      <c r="USK1145" s="6"/>
      <c r="USL1145" s="6"/>
      <c r="USM1145" s="6"/>
      <c r="USN1145" s="6"/>
      <c r="USO1145" s="6"/>
      <c r="USP1145" s="6"/>
      <c r="USQ1145" s="6"/>
      <c r="USR1145" s="6"/>
      <c r="USS1145" s="6"/>
      <c r="UST1145" s="6"/>
      <c r="USU1145" s="6"/>
      <c r="USV1145" s="6"/>
      <c r="USW1145" s="6"/>
      <c r="USX1145" s="6"/>
      <c r="USY1145" s="6"/>
      <c r="USZ1145" s="6"/>
      <c r="UTA1145" s="6"/>
      <c r="UTB1145" s="6"/>
      <c r="UTC1145" s="6"/>
      <c r="UTD1145" s="6"/>
      <c r="UTE1145" s="6"/>
      <c r="UTF1145" s="6"/>
      <c r="UTG1145" s="6"/>
      <c r="UTH1145" s="6"/>
      <c r="UTI1145" s="6"/>
      <c r="UTJ1145" s="6"/>
      <c r="UTK1145" s="6"/>
      <c r="UTL1145" s="6"/>
      <c r="UTM1145" s="6"/>
      <c r="UTN1145" s="6"/>
      <c r="UTO1145" s="6"/>
      <c r="UTP1145" s="6"/>
      <c r="UTQ1145" s="6"/>
      <c r="UTR1145" s="6"/>
      <c r="UTS1145" s="6"/>
      <c r="UTT1145" s="6"/>
      <c r="UTU1145" s="6"/>
      <c r="UTV1145" s="6"/>
      <c r="UTW1145" s="6"/>
      <c r="UTX1145" s="6"/>
      <c r="UTY1145" s="6"/>
      <c r="UTZ1145" s="6"/>
      <c r="UUA1145" s="6"/>
      <c r="UUB1145" s="6"/>
      <c r="UUC1145" s="6"/>
      <c r="UUD1145" s="6"/>
      <c r="UUE1145" s="6"/>
      <c r="UUF1145" s="6"/>
      <c r="UUG1145" s="6"/>
      <c r="UUH1145" s="6"/>
      <c r="UUI1145" s="6"/>
      <c r="UUJ1145" s="6"/>
      <c r="UUK1145" s="6"/>
      <c r="UUL1145" s="6"/>
      <c r="UUM1145" s="6"/>
      <c r="UUN1145" s="6"/>
      <c r="UUO1145" s="6"/>
      <c r="UUP1145" s="6"/>
      <c r="UUQ1145" s="6"/>
      <c r="UUR1145" s="6"/>
      <c r="UUS1145" s="6"/>
      <c r="UUT1145" s="6"/>
      <c r="UUU1145" s="6"/>
      <c r="UUV1145" s="6"/>
      <c r="UUW1145" s="6"/>
      <c r="UUX1145" s="6"/>
      <c r="UUY1145" s="6"/>
      <c r="UUZ1145" s="6"/>
      <c r="UVA1145" s="6"/>
      <c r="UVB1145" s="6"/>
      <c r="UVC1145" s="6"/>
      <c r="UVD1145" s="6"/>
      <c r="UVE1145" s="6"/>
      <c r="UVF1145" s="6"/>
      <c r="UVG1145" s="6"/>
      <c r="UVH1145" s="6"/>
      <c r="UVI1145" s="6"/>
      <c r="UVJ1145" s="6"/>
      <c r="UVK1145" s="6"/>
      <c r="UVL1145" s="6"/>
      <c r="UVM1145" s="6"/>
      <c r="UVN1145" s="6"/>
      <c r="UVO1145" s="6"/>
      <c r="UVP1145" s="6"/>
      <c r="UVQ1145" s="6"/>
      <c r="UVR1145" s="6"/>
      <c r="UVS1145" s="6"/>
      <c r="UVT1145" s="6"/>
      <c r="UVU1145" s="6"/>
      <c r="UVV1145" s="6"/>
      <c r="UVW1145" s="6"/>
      <c r="UVX1145" s="6"/>
      <c r="UVY1145" s="6"/>
      <c r="UVZ1145" s="6"/>
      <c r="UWA1145" s="6"/>
      <c r="UWB1145" s="6"/>
      <c r="UWC1145" s="6"/>
      <c r="UWD1145" s="6"/>
      <c r="UWE1145" s="6"/>
      <c r="UWF1145" s="6"/>
      <c r="UWG1145" s="6"/>
      <c r="UWH1145" s="6"/>
      <c r="UWI1145" s="6"/>
      <c r="UWJ1145" s="6"/>
      <c r="UWK1145" s="6"/>
      <c r="UWL1145" s="6"/>
      <c r="UWM1145" s="6"/>
      <c r="UWN1145" s="6"/>
      <c r="UWO1145" s="6"/>
      <c r="UWP1145" s="6"/>
      <c r="UWQ1145" s="6"/>
      <c r="UWR1145" s="6"/>
      <c r="UWS1145" s="6"/>
      <c r="UWT1145" s="6"/>
      <c r="UWU1145" s="6"/>
      <c r="UWV1145" s="6"/>
      <c r="UWW1145" s="6"/>
      <c r="UWX1145" s="6"/>
      <c r="UWY1145" s="6"/>
      <c r="UWZ1145" s="6"/>
      <c r="UXA1145" s="6"/>
      <c r="UXB1145" s="6"/>
      <c r="UXC1145" s="6"/>
      <c r="UXD1145" s="6"/>
      <c r="UXE1145" s="6"/>
      <c r="UXF1145" s="6"/>
      <c r="UXG1145" s="6"/>
      <c r="UXH1145" s="6"/>
      <c r="UXI1145" s="6"/>
      <c r="UXJ1145" s="6"/>
      <c r="UXK1145" s="6"/>
      <c r="UXL1145" s="6"/>
      <c r="UXM1145" s="6"/>
      <c r="UXN1145" s="6"/>
      <c r="UXO1145" s="6"/>
      <c r="UXP1145" s="6"/>
      <c r="UXQ1145" s="6"/>
      <c r="UXR1145" s="6"/>
      <c r="UXS1145" s="6"/>
      <c r="UXT1145" s="6"/>
      <c r="UXU1145" s="6"/>
      <c r="UXV1145" s="6"/>
      <c r="UXW1145" s="6"/>
      <c r="UXX1145" s="6"/>
      <c r="UXY1145" s="6"/>
      <c r="UXZ1145" s="6"/>
      <c r="UYA1145" s="6"/>
      <c r="UYB1145" s="6"/>
      <c r="UYC1145" s="6"/>
      <c r="UYD1145" s="6"/>
      <c r="UYE1145" s="6"/>
      <c r="UYF1145" s="6"/>
      <c r="UYG1145" s="6"/>
      <c r="UYH1145" s="6"/>
      <c r="UYI1145" s="6"/>
      <c r="UYJ1145" s="6"/>
      <c r="UYK1145" s="6"/>
      <c r="UYL1145" s="6"/>
      <c r="UYM1145" s="6"/>
      <c r="UYN1145" s="6"/>
      <c r="UYO1145" s="6"/>
      <c r="UYP1145" s="6"/>
      <c r="UYQ1145" s="6"/>
      <c r="UYR1145" s="6"/>
      <c r="UYS1145" s="6"/>
      <c r="UYT1145" s="6"/>
      <c r="UYU1145" s="6"/>
      <c r="UYV1145" s="6"/>
      <c r="UYW1145" s="6"/>
      <c r="UYX1145" s="6"/>
      <c r="UYY1145" s="6"/>
      <c r="UYZ1145" s="6"/>
      <c r="UZA1145" s="6"/>
      <c r="UZB1145" s="6"/>
      <c r="UZC1145" s="6"/>
      <c r="UZD1145" s="6"/>
      <c r="UZE1145" s="6"/>
      <c r="UZF1145" s="6"/>
      <c r="UZG1145" s="6"/>
      <c r="UZH1145" s="6"/>
      <c r="UZI1145" s="6"/>
      <c r="UZJ1145" s="6"/>
      <c r="UZK1145" s="6"/>
      <c r="UZL1145" s="6"/>
      <c r="UZM1145" s="6"/>
      <c r="UZN1145" s="6"/>
      <c r="UZO1145" s="6"/>
      <c r="UZP1145" s="6"/>
      <c r="UZQ1145" s="6"/>
      <c r="UZR1145" s="6"/>
      <c r="UZS1145" s="6"/>
      <c r="UZT1145" s="6"/>
      <c r="UZU1145" s="6"/>
      <c r="UZV1145" s="6"/>
      <c r="UZW1145" s="6"/>
      <c r="UZX1145" s="6"/>
      <c r="UZY1145" s="6"/>
      <c r="UZZ1145" s="6"/>
      <c r="VAA1145" s="6"/>
      <c r="VAB1145" s="6"/>
      <c r="VAC1145" s="6"/>
      <c r="VAD1145" s="6"/>
      <c r="VAE1145" s="6"/>
      <c r="VAF1145" s="6"/>
      <c r="VAG1145" s="6"/>
      <c r="VAH1145" s="6"/>
      <c r="VAI1145" s="6"/>
      <c r="VAJ1145" s="6"/>
      <c r="VAK1145" s="6"/>
      <c r="VAL1145" s="6"/>
      <c r="VAM1145" s="6"/>
      <c r="VAN1145" s="6"/>
      <c r="VAO1145" s="6"/>
      <c r="VAP1145" s="6"/>
      <c r="VAQ1145" s="6"/>
      <c r="VAR1145" s="6"/>
      <c r="VAS1145" s="6"/>
      <c r="VAT1145" s="6"/>
      <c r="VAU1145" s="6"/>
      <c r="VAV1145" s="6"/>
      <c r="VAW1145" s="6"/>
      <c r="VAX1145" s="6"/>
      <c r="VAY1145" s="6"/>
      <c r="VAZ1145" s="6"/>
      <c r="VBA1145" s="6"/>
      <c r="VBB1145" s="6"/>
      <c r="VBC1145" s="6"/>
      <c r="VBD1145" s="6"/>
      <c r="VBE1145" s="6"/>
      <c r="VBF1145" s="6"/>
      <c r="VBG1145" s="6"/>
      <c r="VBH1145" s="6"/>
      <c r="VBI1145" s="6"/>
      <c r="VBJ1145" s="6"/>
      <c r="VBK1145" s="6"/>
      <c r="VBL1145" s="6"/>
      <c r="VBM1145" s="6"/>
      <c r="VBN1145" s="6"/>
      <c r="VBO1145" s="6"/>
      <c r="VBP1145" s="6"/>
      <c r="VBQ1145" s="6"/>
      <c r="VBR1145" s="6"/>
      <c r="VBS1145" s="6"/>
      <c r="VBT1145" s="6"/>
      <c r="VBU1145" s="6"/>
      <c r="VBV1145" s="6"/>
      <c r="VBW1145" s="6"/>
      <c r="VBX1145" s="6"/>
      <c r="VBY1145" s="6"/>
      <c r="VBZ1145" s="6"/>
      <c r="VCA1145" s="6"/>
      <c r="VCB1145" s="6"/>
      <c r="VCC1145" s="6"/>
      <c r="VCD1145" s="6"/>
      <c r="VCE1145" s="6"/>
      <c r="VCF1145" s="6"/>
      <c r="VCG1145" s="6"/>
      <c r="VCH1145" s="6"/>
      <c r="VCI1145" s="6"/>
      <c r="VCJ1145" s="6"/>
      <c r="VCK1145" s="6"/>
      <c r="VCL1145" s="6"/>
      <c r="VCM1145" s="6"/>
      <c r="VCN1145" s="6"/>
      <c r="VCO1145" s="6"/>
      <c r="VCP1145" s="6"/>
      <c r="VCQ1145" s="6"/>
      <c r="VCR1145" s="6"/>
      <c r="VCS1145" s="6"/>
      <c r="VCT1145" s="6"/>
      <c r="VCU1145" s="6"/>
      <c r="VCV1145" s="6"/>
      <c r="VCW1145" s="6"/>
      <c r="VCX1145" s="6"/>
      <c r="VCY1145" s="6"/>
      <c r="VCZ1145" s="6"/>
      <c r="VDA1145" s="6"/>
      <c r="VDB1145" s="6"/>
      <c r="VDC1145" s="6"/>
      <c r="VDD1145" s="6"/>
      <c r="VDE1145" s="6"/>
      <c r="VDF1145" s="6"/>
      <c r="VDG1145" s="6"/>
      <c r="VDH1145" s="6"/>
      <c r="VDI1145" s="6"/>
      <c r="VDJ1145" s="6"/>
      <c r="VDK1145" s="6"/>
      <c r="VDL1145" s="6"/>
      <c r="VDM1145" s="6"/>
      <c r="VDN1145" s="6"/>
      <c r="VDO1145" s="6"/>
      <c r="VDP1145" s="6"/>
      <c r="VDQ1145" s="6"/>
      <c r="VDR1145" s="6"/>
      <c r="VDS1145" s="6"/>
      <c r="VDT1145" s="6"/>
      <c r="VDU1145" s="6"/>
      <c r="VDV1145" s="6"/>
      <c r="VDW1145" s="6"/>
      <c r="VDX1145" s="6"/>
      <c r="VDY1145" s="6"/>
      <c r="VDZ1145" s="6"/>
      <c r="VEA1145" s="6"/>
      <c r="VEB1145" s="6"/>
      <c r="VEC1145" s="6"/>
      <c r="VED1145" s="6"/>
      <c r="VEE1145" s="6"/>
      <c r="VEF1145" s="6"/>
      <c r="VEG1145" s="6"/>
      <c r="VEH1145" s="6"/>
      <c r="VEI1145" s="6"/>
      <c r="VEJ1145" s="6"/>
      <c r="VEK1145" s="6"/>
      <c r="VEL1145" s="6"/>
      <c r="VEM1145" s="6"/>
      <c r="VEN1145" s="6"/>
      <c r="VEO1145" s="6"/>
      <c r="VEP1145" s="6"/>
      <c r="VEQ1145" s="6"/>
      <c r="VER1145" s="6"/>
      <c r="VES1145" s="6"/>
      <c r="VET1145" s="6"/>
      <c r="VEU1145" s="6"/>
      <c r="VEV1145" s="6"/>
      <c r="VEW1145" s="6"/>
      <c r="VEX1145" s="6"/>
      <c r="VEY1145" s="6"/>
      <c r="VEZ1145" s="6"/>
      <c r="VFA1145" s="6"/>
      <c r="VFB1145" s="6"/>
      <c r="VFC1145" s="6"/>
      <c r="VFD1145" s="6"/>
      <c r="VFE1145" s="6"/>
      <c r="VFF1145" s="6"/>
      <c r="VFG1145" s="6"/>
      <c r="VFH1145" s="6"/>
      <c r="VFI1145" s="6"/>
      <c r="VFJ1145" s="6"/>
      <c r="VFK1145" s="6"/>
      <c r="VFL1145" s="6"/>
      <c r="VFM1145" s="6"/>
      <c r="VFN1145" s="6"/>
      <c r="VFO1145" s="6"/>
      <c r="VFP1145" s="6"/>
      <c r="VFQ1145" s="6"/>
      <c r="VFR1145" s="6"/>
      <c r="VFS1145" s="6"/>
      <c r="VFT1145" s="6"/>
      <c r="VFU1145" s="6"/>
      <c r="VFV1145" s="6"/>
      <c r="VFW1145" s="6"/>
      <c r="VFX1145" s="6"/>
      <c r="VFY1145" s="6"/>
      <c r="VFZ1145" s="6"/>
      <c r="VGA1145" s="6"/>
      <c r="VGB1145" s="6"/>
      <c r="VGC1145" s="6"/>
      <c r="VGD1145" s="6"/>
      <c r="VGE1145" s="6"/>
      <c r="VGF1145" s="6"/>
      <c r="VGG1145" s="6"/>
      <c r="VGH1145" s="6"/>
      <c r="VGI1145" s="6"/>
      <c r="VGJ1145" s="6"/>
      <c r="VGK1145" s="6"/>
      <c r="VGL1145" s="6"/>
      <c r="VGM1145" s="6"/>
      <c r="VGN1145" s="6"/>
      <c r="VGO1145" s="6"/>
      <c r="VGP1145" s="6"/>
      <c r="VGQ1145" s="6"/>
      <c r="VGR1145" s="6"/>
      <c r="VGS1145" s="6"/>
      <c r="VGT1145" s="6"/>
      <c r="VGU1145" s="6"/>
      <c r="VGV1145" s="6"/>
      <c r="VGW1145" s="6"/>
      <c r="VGX1145" s="6"/>
      <c r="VGY1145" s="6"/>
      <c r="VGZ1145" s="6"/>
      <c r="VHA1145" s="6"/>
      <c r="VHB1145" s="6"/>
      <c r="VHC1145" s="6"/>
      <c r="VHD1145" s="6"/>
      <c r="VHE1145" s="6"/>
      <c r="VHF1145" s="6"/>
      <c r="VHG1145" s="6"/>
      <c r="VHH1145" s="6"/>
      <c r="VHI1145" s="6"/>
      <c r="VHJ1145" s="6"/>
      <c r="VHK1145" s="6"/>
      <c r="VHL1145" s="6"/>
      <c r="VHM1145" s="6"/>
      <c r="VHN1145" s="6"/>
      <c r="VHO1145" s="6"/>
      <c r="VHP1145" s="6"/>
      <c r="VHQ1145" s="6"/>
      <c r="VHR1145" s="6"/>
      <c r="VHS1145" s="6"/>
      <c r="VHT1145" s="6"/>
      <c r="VHU1145" s="6"/>
      <c r="VHV1145" s="6"/>
      <c r="VHW1145" s="6"/>
      <c r="VHX1145" s="6"/>
      <c r="VHY1145" s="6"/>
      <c r="VHZ1145" s="6"/>
      <c r="VIA1145" s="6"/>
      <c r="VIB1145" s="6"/>
      <c r="VIC1145" s="6"/>
      <c r="VID1145" s="6"/>
      <c r="VIE1145" s="6"/>
      <c r="VIF1145" s="6"/>
      <c r="VIG1145" s="6"/>
      <c r="VIH1145" s="6"/>
      <c r="VII1145" s="6"/>
      <c r="VIJ1145" s="6"/>
      <c r="VIK1145" s="6"/>
      <c r="VIL1145" s="6"/>
      <c r="VIM1145" s="6"/>
      <c r="VIN1145" s="6"/>
      <c r="VIO1145" s="6"/>
      <c r="VIP1145" s="6"/>
      <c r="VIQ1145" s="6"/>
      <c r="VIR1145" s="6"/>
      <c r="VIS1145" s="6"/>
      <c r="VIT1145" s="6"/>
      <c r="VIU1145" s="6"/>
      <c r="VIV1145" s="6"/>
      <c r="VIW1145" s="6"/>
      <c r="VIX1145" s="6"/>
      <c r="VIY1145" s="6"/>
      <c r="VIZ1145" s="6"/>
      <c r="VJA1145" s="6"/>
      <c r="VJB1145" s="6"/>
      <c r="VJC1145" s="6"/>
      <c r="VJD1145" s="6"/>
      <c r="VJE1145" s="6"/>
      <c r="VJF1145" s="6"/>
      <c r="VJG1145" s="6"/>
      <c r="VJH1145" s="6"/>
      <c r="VJI1145" s="6"/>
      <c r="VJJ1145" s="6"/>
      <c r="VJK1145" s="6"/>
      <c r="VJL1145" s="6"/>
      <c r="VJM1145" s="6"/>
      <c r="VJN1145" s="6"/>
      <c r="VJO1145" s="6"/>
      <c r="VJP1145" s="6"/>
      <c r="VJQ1145" s="6"/>
      <c r="VJR1145" s="6"/>
      <c r="VJS1145" s="6"/>
      <c r="VJT1145" s="6"/>
      <c r="VJU1145" s="6"/>
      <c r="VJV1145" s="6"/>
      <c r="VJW1145" s="6"/>
      <c r="VJX1145" s="6"/>
      <c r="VJY1145" s="6"/>
      <c r="VJZ1145" s="6"/>
      <c r="VKA1145" s="6"/>
      <c r="VKB1145" s="6"/>
      <c r="VKC1145" s="6"/>
      <c r="VKD1145" s="6"/>
      <c r="VKE1145" s="6"/>
      <c r="VKF1145" s="6"/>
      <c r="VKG1145" s="6"/>
      <c r="VKH1145" s="6"/>
      <c r="VKI1145" s="6"/>
      <c r="VKJ1145" s="6"/>
      <c r="VKK1145" s="6"/>
      <c r="VKL1145" s="6"/>
      <c r="VKM1145" s="6"/>
      <c r="VKN1145" s="6"/>
      <c r="VKO1145" s="6"/>
      <c r="VKP1145" s="6"/>
      <c r="VKQ1145" s="6"/>
      <c r="VKR1145" s="6"/>
      <c r="VKS1145" s="6"/>
      <c r="VKT1145" s="6"/>
      <c r="VKU1145" s="6"/>
      <c r="VKV1145" s="6"/>
      <c r="VKW1145" s="6"/>
      <c r="VKX1145" s="6"/>
      <c r="VKY1145" s="6"/>
      <c r="VKZ1145" s="6"/>
      <c r="VLA1145" s="6"/>
      <c r="VLB1145" s="6"/>
      <c r="VLC1145" s="6"/>
      <c r="VLD1145" s="6"/>
      <c r="VLE1145" s="6"/>
      <c r="VLF1145" s="6"/>
      <c r="VLG1145" s="6"/>
      <c r="VLH1145" s="6"/>
      <c r="VLI1145" s="6"/>
      <c r="VLJ1145" s="6"/>
      <c r="VLK1145" s="6"/>
      <c r="VLL1145" s="6"/>
      <c r="VLM1145" s="6"/>
      <c r="VLN1145" s="6"/>
      <c r="VLO1145" s="6"/>
      <c r="VLP1145" s="6"/>
      <c r="VLQ1145" s="6"/>
      <c r="VLR1145" s="6"/>
      <c r="VLS1145" s="6"/>
      <c r="VLT1145" s="6"/>
      <c r="VLU1145" s="6"/>
      <c r="VLV1145" s="6"/>
      <c r="VLW1145" s="6"/>
      <c r="VLX1145" s="6"/>
      <c r="VLY1145" s="6"/>
      <c r="VLZ1145" s="6"/>
      <c r="VMA1145" s="6"/>
      <c r="VMB1145" s="6"/>
      <c r="VMC1145" s="6"/>
      <c r="VMD1145" s="6"/>
      <c r="VME1145" s="6"/>
      <c r="VMF1145" s="6"/>
      <c r="VMG1145" s="6"/>
      <c r="VMH1145" s="6"/>
      <c r="VMI1145" s="6"/>
      <c r="VMJ1145" s="6"/>
      <c r="VMK1145" s="6"/>
      <c r="VML1145" s="6"/>
      <c r="VMM1145" s="6"/>
      <c r="VMN1145" s="6"/>
      <c r="VMO1145" s="6"/>
      <c r="VMP1145" s="6"/>
      <c r="VMQ1145" s="6"/>
      <c r="VMR1145" s="6"/>
      <c r="VMS1145" s="6"/>
      <c r="VMT1145" s="6"/>
      <c r="VMU1145" s="6"/>
      <c r="VMV1145" s="6"/>
      <c r="VMW1145" s="6"/>
      <c r="VMX1145" s="6"/>
      <c r="VMY1145" s="6"/>
      <c r="VMZ1145" s="6"/>
      <c r="VNA1145" s="6"/>
      <c r="VNB1145" s="6"/>
      <c r="VNC1145" s="6"/>
      <c r="VND1145" s="6"/>
      <c r="VNE1145" s="6"/>
      <c r="VNF1145" s="6"/>
      <c r="VNG1145" s="6"/>
      <c r="VNH1145" s="6"/>
      <c r="VNI1145" s="6"/>
      <c r="VNJ1145" s="6"/>
      <c r="VNK1145" s="6"/>
      <c r="VNL1145" s="6"/>
      <c r="VNM1145" s="6"/>
      <c r="VNN1145" s="6"/>
      <c r="VNO1145" s="6"/>
      <c r="VNP1145" s="6"/>
      <c r="VNQ1145" s="6"/>
      <c r="VNR1145" s="6"/>
      <c r="VNS1145" s="6"/>
      <c r="VNT1145" s="6"/>
      <c r="VNU1145" s="6"/>
      <c r="VNV1145" s="6"/>
      <c r="VNW1145" s="6"/>
      <c r="VNX1145" s="6"/>
      <c r="VNY1145" s="6"/>
      <c r="VNZ1145" s="6"/>
      <c r="VOA1145" s="6"/>
      <c r="VOB1145" s="6"/>
      <c r="VOC1145" s="6"/>
      <c r="VOD1145" s="6"/>
      <c r="VOE1145" s="6"/>
      <c r="VOF1145" s="6"/>
      <c r="VOG1145" s="6"/>
      <c r="VOH1145" s="6"/>
      <c r="VOI1145" s="6"/>
      <c r="VOJ1145" s="6"/>
      <c r="VOK1145" s="6"/>
      <c r="VOL1145" s="6"/>
      <c r="VOM1145" s="6"/>
      <c r="VON1145" s="6"/>
      <c r="VOO1145" s="6"/>
      <c r="VOP1145" s="6"/>
      <c r="VOQ1145" s="6"/>
      <c r="VOR1145" s="6"/>
      <c r="VOS1145" s="6"/>
      <c r="VOT1145" s="6"/>
      <c r="VOU1145" s="6"/>
      <c r="VOV1145" s="6"/>
      <c r="VOW1145" s="6"/>
      <c r="VOX1145" s="6"/>
      <c r="VOY1145" s="6"/>
      <c r="VOZ1145" s="6"/>
      <c r="VPA1145" s="6"/>
      <c r="VPB1145" s="6"/>
      <c r="VPC1145" s="6"/>
      <c r="VPD1145" s="6"/>
      <c r="VPE1145" s="6"/>
      <c r="VPF1145" s="6"/>
      <c r="VPG1145" s="6"/>
      <c r="VPH1145" s="6"/>
      <c r="VPI1145" s="6"/>
      <c r="VPJ1145" s="6"/>
      <c r="VPK1145" s="6"/>
      <c r="VPL1145" s="6"/>
      <c r="VPM1145" s="6"/>
      <c r="VPN1145" s="6"/>
      <c r="VPO1145" s="6"/>
      <c r="VPP1145" s="6"/>
      <c r="VPQ1145" s="6"/>
      <c r="VPR1145" s="6"/>
      <c r="VPS1145" s="6"/>
      <c r="VPT1145" s="6"/>
      <c r="VPU1145" s="6"/>
      <c r="VPV1145" s="6"/>
      <c r="VPW1145" s="6"/>
      <c r="VPX1145" s="6"/>
      <c r="VPY1145" s="6"/>
      <c r="VPZ1145" s="6"/>
      <c r="VQA1145" s="6"/>
      <c r="VQB1145" s="6"/>
      <c r="VQC1145" s="6"/>
      <c r="VQD1145" s="6"/>
      <c r="VQE1145" s="6"/>
      <c r="VQF1145" s="6"/>
      <c r="VQG1145" s="6"/>
      <c r="VQH1145" s="6"/>
      <c r="VQI1145" s="6"/>
      <c r="VQJ1145" s="6"/>
      <c r="VQK1145" s="6"/>
      <c r="VQL1145" s="6"/>
      <c r="VQM1145" s="6"/>
      <c r="VQN1145" s="6"/>
      <c r="VQO1145" s="6"/>
      <c r="VQP1145" s="6"/>
      <c r="VQQ1145" s="6"/>
      <c r="VQR1145" s="6"/>
      <c r="VQS1145" s="6"/>
      <c r="VQT1145" s="6"/>
      <c r="VQU1145" s="6"/>
      <c r="VQV1145" s="6"/>
      <c r="VQW1145" s="6"/>
      <c r="VQX1145" s="6"/>
      <c r="VQY1145" s="6"/>
      <c r="VQZ1145" s="6"/>
      <c r="VRA1145" s="6"/>
      <c r="VRB1145" s="6"/>
      <c r="VRC1145" s="6"/>
      <c r="VRD1145" s="6"/>
      <c r="VRE1145" s="6"/>
      <c r="VRF1145" s="6"/>
      <c r="VRG1145" s="6"/>
      <c r="VRH1145" s="6"/>
      <c r="VRI1145" s="6"/>
      <c r="VRJ1145" s="6"/>
      <c r="VRK1145" s="6"/>
      <c r="VRL1145" s="6"/>
      <c r="VRM1145" s="6"/>
      <c r="VRN1145" s="6"/>
      <c r="VRO1145" s="6"/>
      <c r="VRP1145" s="6"/>
      <c r="VRQ1145" s="6"/>
      <c r="VRR1145" s="6"/>
      <c r="VRS1145" s="6"/>
      <c r="VRT1145" s="6"/>
      <c r="VRU1145" s="6"/>
      <c r="VRV1145" s="6"/>
      <c r="VRW1145" s="6"/>
      <c r="VRX1145" s="6"/>
      <c r="VRY1145" s="6"/>
      <c r="VRZ1145" s="6"/>
      <c r="VSA1145" s="6"/>
      <c r="VSB1145" s="6"/>
      <c r="VSC1145" s="6"/>
      <c r="VSD1145" s="6"/>
      <c r="VSE1145" s="6"/>
      <c r="VSF1145" s="6"/>
      <c r="VSG1145" s="6"/>
      <c r="VSH1145" s="6"/>
      <c r="VSI1145" s="6"/>
      <c r="VSJ1145" s="6"/>
      <c r="VSK1145" s="6"/>
      <c r="VSL1145" s="6"/>
      <c r="VSM1145" s="6"/>
      <c r="VSN1145" s="6"/>
      <c r="VSO1145" s="6"/>
      <c r="VSP1145" s="6"/>
      <c r="VSQ1145" s="6"/>
      <c r="VSR1145" s="6"/>
      <c r="VSS1145" s="6"/>
      <c r="VST1145" s="6"/>
      <c r="VSU1145" s="6"/>
      <c r="VSV1145" s="6"/>
      <c r="VSW1145" s="6"/>
      <c r="VSX1145" s="6"/>
      <c r="VSY1145" s="6"/>
      <c r="VSZ1145" s="6"/>
      <c r="VTA1145" s="6"/>
      <c r="VTB1145" s="6"/>
      <c r="VTC1145" s="6"/>
      <c r="VTD1145" s="6"/>
      <c r="VTE1145" s="6"/>
      <c r="VTF1145" s="6"/>
      <c r="VTG1145" s="6"/>
      <c r="VTH1145" s="6"/>
      <c r="VTI1145" s="6"/>
      <c r="VTJ1145" s="6"/>
      <c r="VTK1145" s="6"/>
      <c r="VTL1145" s="6"/>
      <c r="VTM1145" s="6"/>
      <c r="VTN1145" s="6"/>
      <c r="VTO1145" s="6"/>
      <c r="VTP1145" s="6"/>
      <c r="VTQ1145" s="6"/>
      <c r="VTR1145" s="6"/>
      <c r="VTS1145" s="6"/>
      <c r="VTT1145" s="6"/>
      <c r="VTU1145" s="6"/>
      <c r="VTV1145" s="6"/>
      <c r="VTW1145" s="6"/>
      <c r="VTX1145" s="6"/>
      <c r="VTY1145" s="6"/>
      <c r="VTZ1145" s="6"/>
      <c r="VUA1145" s="6"/>
      <c r="VUB1145" s="6"/>
      <c r="VUC1145" s="6"/>
      <c r="VUD1145" s="6"/>
      <c r="VUE1145" s="6"/>
      <c r="VUF1145" s="6"/>
      <c r="VUG1145" s="6"/>
      <c r="VUH1145" s="6"/>
      <c r="VUI1145" s="6"/>
      <c r="VUJ1145" s="6"/>
      <c r="VUK1145" s="6"/>
      <c r="VUL1145" s="6"/>
      <c r="VUM1145" s="6"/>
      <c r="VUN1145" s="6"/>
      <c r="VUO1145" s="6"/>
      <c r="VUP1145" s="6"/>
      <c r="VUQ1145" s="6"/>
      <c r="VUR1145" s="6"/>
      <c r="VUS1145" s="6"/>
      <c r="VUT1145" s="6"/>
      <c r="VUU1145" s="6"/>
      <c r="VUV1145" s="6"/>
      <c r="VUW1145" s="6"/>
      <c r="VUX1145" s="6"/>
      <c r="VUY1145" s="6"/>
      <c r="VUZ1145" s="6"/>
      <c r="VVA1145" s="6"/>
      <c r="VVB1145" s="6"/>
      <c r="VVC1145" s="6"/>
      <c r="VVD1145" s="6"/>
      <c r="VVE1145" s="6"/>
      <c r="VVF1145" s="6"/>
      <c r="VVG1145" s="6"/>
      <c r="VVH1145" s="6"/>
      <c r="VVI1145" s="6"/>
      <c r="VVJ1145" s="6"/>
      <c r="VVK1145" s="6"/>
      <c r="VVL1145" s="6"/>
      <c r="VVM1145" s="6"/>
      <c r="VVN1145" s="6"/>
      <c r="VVO1145" s="6"/>
      <c r="VVP1145" s="6"/>
      <c r="VVQ1145" s="6"/>
      <c r="VVR1145" s="6"/>
      <c r="VVS1145" s="6"/>
      <c r="VVT1145" s="6"/>
      <c r="VVU1145" s="6"/>
      <c r="VVV1145" s="6"/>
      <c r="VVW1145" s="6"/>
      <c r="VVX1145" s="6"/>
      <c r="VVY1145" s="6"/>
      <c r="VVZ1145" s="6"/>
      <c r="VWA1145" s="6"/>
      <c r="VWB1145" s="6"/>
      <c r="VWC1145" s="6"/>
      <c r="VWD1145" s="6"/>
      <c r="VWE1145" s="6"/>
      <c r="VWF1145" s="6"/>
      <c r="VWG1145" s="6"/>
      <c r="VWH1145" s="6"/>
      <c r="VWI1145" s="6"/>
      <c r="VWJ1145" s="6"/>
      <c r="VWK1145" s="6"/>
      <c r="VWL1145" s="6"/>
      <c r="VWM1145" s="6"/>
      <c r="VWN1145" s="6"/>
      <c r="VWO1145" s="6"/>
      <c r="VWP1145" s="6"/>
      <c r="VWQ1145" s="6"/>
      <c r="VWR1145" s="6"/>
      <c r="VWS1145" s="6"/>
      <c r="VWT1145" s="6"/>
      <c r="VWU1145" s="6"/>
      <c r="VWV1145" s="6"/>
      <c r="VWW1145" s="6"/>
      <c r="VWX1145" s="6"/>
      <c r="VWY1145" s="6"/>
      <c r="VWZ1145" s="6"/>
      <c r="VXA1145" s="6"/>
      <c r="VXB1145" s="6"/>
      <c r="VXC1145" s="6"/>
      <c r="VXD1145" s="6"/>
      <c r="VXE1145" s="6"/>
      <c r="VXF1145" s="6"/>
      <c r="VXG1145" s="6"/>
      <c r="VXH1145" s="6"/>
      <c r="VXI1145" s="6"/>
      <c r="VXJ1145" s="6"/>
      <c r="VXK1145" s="6"/>
      <c r="VXL1145" s="6"/>
      <c r="VXM1145" s="6"/>
      <c r="VXN1145" s="6"/>
      <c r="VXO1145" s="6"/>
      <c r="VXP1145" s="6"/>
      <c r="VXQ1145" s="6"/>
      <c r="VXR1145" s="6"/>
      <c r="VXS1145" s="6"/>
      <c r="VXT1145" s="6"/>
      <c r="VXU1145" s="6"/>
      <c r="VXV1145" s="6"/>
      <c r="VXW1145" s="6"/>
      <c r="VXX1145" s="6"/>
      <c r="VXY1145" s="6"/>
      <c r="VXZ1145" s="6"/>
      <c r="VYA1145" s="6"/>
      <c r="VYB1145" s="6"/>
      <c r="VYC1145" s="6"/>
      <c r="VYD1145" s="6"/>
      <c r="VYE1145" s="6"/>
      <c r="VYF1145" s="6"/>
      <c r="VYG1145" s="6"/>
      <c r="VYH1145" s="6"/>
      <c r="VYI1145" s="6"/>
      <c r="VYJ1145" s="6"/>
      <c r="VYK1145" s="6"/>
      <c r="VYL1145" s="6"/>
      <c r="VYM1145" s="6"/>
      <c r="VYN1145" s="6"/>
      <c r="VYO1145" s="6"/>
      <c r="VYP1145" s="6"/>
      <c r="VYQ1145" s="6"/>
      <c r="VYR1145" s="6"/>
      <c r="VYS1145" s="6"/>
      <c r="VYT1145" s="6"/>
      <c r="VYU1145" s="6"/>
      <c r="VYV1145" s="6"/>
      <c r="VYW1145" s="6"/>
      <c r="VYX1145" s="6"/>
      <c r="VYY1145" s="6"/>
      <c r="VYZ1145" s="6"/>
      <c r="VZA1145" s="6"/>
      <c r="VZB1145" s="6"/>
      <c r="VZC1145" s="6"/>
      <c r="VZD1145" s="6"/>
      <c r="VZE1145" s="6"/>
      <c r="VZF1145" s="6"/>
      <c r="VZG1145" s="6"/>
      <c r="VZH1145" s="6"/>
      <c r="VZI1145" s="6"/>
      <c r="VZJ1145" s="6"/>
      <c r="VZK1145" s="6"/>
      <c r="VZL1145" s="6"/>
      <c r="VZM1145" s="6"/>
      <c r="VZN1145" s="6"/>
      <c r="VZO1145" s="6"/>
      <c r="VZP1145" s="6"/>
      <c r="VZQ1145" s="6"/>
      <c r="VZR1145" s="6"/>
      <c r="VZS1145" s="6"/>
      <c r="VZT1145" s="6"/>
      <c r="VZU1145" s="6"/>
      <c r="VZV1145" s="6"/>
      <c r="VZW1145" s="6"/>
      <c r="VZX1145" s="6"/>
      <c r="VZY1145" s="6"/>
      <c r="VZZ1145" s="6"/>
      <c r="WAA1145" s="6"/>
      <c r="WAB1145" s="6"/>
      <c r="WAC1145" s="6"/>
      <c r="WAD1145" s="6"/>
      <c r="WAE1145" s="6"/>
      <c r="WAF1145" s="6"/>
      <c r="WAG1145" s="6"/>
      <c r="WAH1145" s="6"/>
      <c r="WAI1145" s="6"/>
      <c r="WAJ1145" s="6"/>
      <c r="WAK1145" s="6"/>
      <c r="WAL1145" s="6"/>
      <c r="WAM1145" s="6"/>
      <c r="WAN1145" s="6"/>
      <c r="WAO1145" s="6"/>
      <c r="WAP1145" s="6"/>
      <c r="WAQ1145" s="6"/>
      <c r="WAR1145" s="6"/>
      <c r="WAS1145" s="6"/>
      <c r="WAT1145" s="6"/>
      <c r="WAU1145" s="6"/>
      <c r="WAV1145" s="6"/>
      <c r="WAW1145" s="6"/>
      <c r="WAX1145" s="6"/>
      <c r="WAY1145" s="6"/>
      <c r="WAZ1145" s="6"/>
      <c r="WBA1145" s="6"/>
      <c r="WBB1145" s="6"/>
      <c r="WBC1145" s="6"/>
      <c r="WBD1145" s="6"/>
      <c r="WBE1145" s="6"/>
      <c r="WBF1145" s="6"/>
      <c r="WBG1145" s="6"/>
      <c r="WBH1145" s="6"/>
      <c r="WBI1145" s="6"/>
      <c r="WBJ1145" s="6"/>
      <c r="WBK1145" s="6"/>
      <c r="WBL1145" s="6"/>
      <c r="WBM1145" s="6"/>
      <c r="WBN1145" s="6"/>
      <c r="WBO1145" s="6"/>
      <c r="WBP1145" s="6"/>
      <c r="WBQ1145" s="6"/>
      <c r="WBR1145" s="6"/>
      <c r="WBS1145" s="6"/>
      <c r="WBT1145" s="6"/>
      <c r="WBU1145" s="6"/>
      <c r="WBV1145" s="6"/>
      <c r="WBW1145" s="6"/>
      <c r="WBX1145" s="6"/>
      <c r="WBY1145" s="6"/>
      <c r="WBZ1145" s="6"/>
      <c r="WCA1145" s="6"/>
      <c r="WCB1145" s="6"/>
      <c r="WCC1145" s="6"/>
      <c r="WCD1145" s="6"/>
      <c r="WCE1145" s="6"/>
      <c r="WCF1145" s="6"/>
      <c r="WCG1145" s="6"/>
      <c r="WCH1145" s="6"/>
      <c r="WCI1145" s="6"/>
      <c r="WCJ1145" s="6"/>
      <c r="WCK1145" s="6"/>
      <c r="WCL1145" s="6"/>
      <c r="WCM1145" s="6"/>
      <c r="WCN1145" s="6"/>
      <c r="WCO1145" s="6"/>
      <c r="WCP1145" s="6"/>
      <c r="WCQ1145" s="6"/>
      <c r="WCR1145" s="6"/>
      <c r="WCS1145" s="6"/>
      <c r="WCT1145" s="6"/>
      <c r="WCU1145" s="6"/>
      <c r="WCV1145" s="6"/>
      <c r="WCW1145" s="6"/>
      <c r="WCX1145" s="6"/>
      <c r="WCY1145" s="6"/>
      <c r="WCZ1145" s="6"/>
      <c r="WDA1145" s="6"/>
      <c r="WDB1145" s="6"/>
      <c r="WDC1145" s="6"/>
      <c r="WDD1145" s="6"/>
      <c r="WDE1145" s="6"/>
      <c r="WDF1145" s="6"/>
      <c r="WDG1145" s="6"/>
      <c r="WDH1145" s="6"/>
      <c r="WDI1145" s="6"/>
      <c r="WDJ1145" s="6"/>
      <c r="WDK1145" s="6"/>
      <c r="WDL1145" s="6"/>
      <c r="WDM1145" s="6"/>
      <c r="WDN1145" s="6"/>
      <c r="WDO1145" s="6"/>
      <c r="WDP1145" s="6"/>
      <c r="WDQ1145" s="6"/>
      <c r="WDR1145" s="6"/>
      <c r="WDS1145" s="6"/>
      <c r="WDT1145" s="6"/>
      <c r="WDU1145" s="6"/>
      <c r="WDV1145" s="6"/>
      <c r="WDW1145" s="6"/>
      <c r="WDX1145" s="6"/>
      <c r="WDY1145" s="6"/>
      <c r="WDZ1145" s="6"/>
      <c r="WEA1145" s="6"/>
      <c r="WEB1145" s="6"/>
      <c r="WEC1145" s="6"/>
      <c r="WED1145" s="6"/>
      <c r="WEE1145" s="6"/>
      <c r="WEF1145" s="6"/>
      <c r="WEG1145" s="6"/>
      <c r="WEH1145" s="6"/>
      <c r="WEI1145" s="6"/>
      <c r="WEJ1145" s="6"/>
      <c r="WEK1145" s="6"/>
      <c r="WEL1145" s="6"/>
      <c r="WEM1145" s="6"/>
      <c r="WEN1145" s="6"/>
      <c r="WEO1145" s="6"/>
      <c r="WEP1145" s="6"/>
      <c r="WEQ1145" s="6"/>
      <c r="WER1145" s="6"/>
      <c r="WES1145" s="6"/>
      <c r="WET1145" s="6"/>
      <c r="WEU1145" s="6"/>
      <c r="WEV1145" s="6"/>
      <c r="WEW1145" s="6"/>
      <c r="WEX1145" s="6"/>
      <c r="WEY1145" s="6"/>
      <c r="WEZ1145" s="6"/>
      <c r="WFA1145" s="6"/>
      <c r="WFB1145" s="6"/>
      <c r="WFC1145" s="6"/>
      <c r="WFD1145" s="6"/>
      <c r="WFE1145" s="6"/>
      <c r="WFF1145" s="6"/>
      <c r="WFG1145" s="6"/>
      <c r="WFH1145" s="6"/>
      <c r="WFI1145" s="6"/>
      <c r="WFJ1145" s="6"/>
      <c r="WFK1145" s="6"/>
      <c r="WFL1145" s="6"/>
      <c r="WFM1145" s="6"/>
      <c r="WFN1145" s="6"/>
      <c r="WFO1145" s="6"/>
      <c r="WFP1145" s="6"/>
      <c r="WFQ1145" s="6"/>
      <c r="WFR1145" s="6"/>
      <c r="WFS1145" s="6"/>
      <c r="WFT1145" s="6"/>
      <c r="WFU1145" s="6"/>
      <c r="WFV1145" s="6"/>
      <c r="WFW1145" s="6"/>
      <c r="WFX1145" s="6"/>
      <c r="WFY1145" s="6"/>
      <c r="WFZ1145" s="6"/>
      <c r="WGA1145" s="6"/>
      <c r="WGB1145" s="6"/>
      <c r="WGC1145" s="6"/>
      <c r="WGD1145" s="6"/>
      <c r="WGE1145" s="6"/>
      <c r="WGF1145" s="6"/>
      <c r="WGG1145" s="6"/>
      <c r="WGH1145" s="6"/>
      <c r="WGI1145" s="6"/>
      <c r="WGJ1145" s="6"/>
      <c r="WGK1145" s="6"/>
      <c r="WGL1145" s="6"/>
      <c r="WGM1145" s="6"/>
      <c r="WGN1145" s="6"/>
      <c r="WGO1145" s="6"/>
      <c r="WGP1145" s="6"/>
      <c r="WGQ1145" s="6"/>
      <c r="WGR1145" s="6"/>
      <c r="WGS1145" s="6"/>
      <c r="WGT1145" s="6"/>
      <c r="WGU1145" s="6"/>
      <c r="WGV1145" s="6"/>
      <c r="WGW1145" s="6"/>
      <c r="WGX1145" s="6"/>
      <c r="WGY1145" s="6"/>
      <c r="WGZ1145" s="6"/>
      <c r="WHA1145" s="6"/>
      <c r="WHB1145" s="6"/>
      <c r="WHC1145" s="6"/>
      <c r="WHD1145" s="6"/>
      <c r="WHE1145" s="6"/>
      <c r="WHF1145" s="6"/>
      <c r="WHG1145" s="6"/>
      <c r="WHH1145" s="6"/>
      <c r="WHI1145" s="6"/>
      <c r="WHJ1145" s="6"/>
      <c r="WHK1145" s="6"/>
      <c r="WHL1145" s="6"/>
      <c r="WHM1145" s="6"/>
      <c r="WHN1145" s="6"/>
      <c r="WHO1145" s="6"/>
      <c r="WHP1145" s="6"/>
      <c r="WHQ1145" s="6"/>
      <c r="WHR1145" s="6"/>
      <c r="WHS1145" s="6"/>
      <c r="WHT1145" s="6"/>
      <c r="WHU1145" s="6"/>
      <c r="WHV1145" s="6"/>
      <c r="WHW1145" s="6"/>
      <c r="WHX1145" s="6"/>
      <c r="WHY1145" s="6"/>
      <c r="WHZ1145" s="6"/>
      <c r="WIA1145" s="6"/>
      <c r="WIB1145" s="6"/>
      <c r="WIC1145" s="6"/>
      <c r="WID1145" s="6"/>
      <c r="WIE1145" s="6"/>
      <c r="WIF1145" s="6"/>
      <c r="WIG1145" s="6"/>
      <c r="WIH1145" s="6"/>
      <c r="WII1145" s="6"/>
      <c r="WIJ1145" s="6"/>
      <c r="WIK1145" s="6"/>
      <c r="WIL1145" s="6"/>
      <c r="WIM1145" s="6"/>
      <c r="WIN1145" s="6"/>
      <c r="WIO1145" s="6"/>
      <c r="WIP1145" s="6"/>
      <c r="WIQ1145" s="6"/>
      <c r="WIR1145" s="6"/>
      <c r="WIS1145" s="6"/>
      <c r="WIT1145" s="6"/>
      <c r="WIU1145" s="6"/>
      <c r="WIV1145" s="6"/>
      <c r="WIW1145" s="6"/>
      <c r="WIX1145" s="6"/>
      <c r="WIY1145" s="6"/>
      <c r="WIZ1145" s="6"/>
      <c r="WJA1145" s="6"/>
      <c r="WJB1145" s="6"/>
      <c r="WJC1145" s="6"/>
      <c r="WJD1145" s="6"/>
      <c r="WJE1145" s="6"/>
      <c r="WJF1145" s="6"/>
      <c r="WJG1145" s="6"/>
      <c r="WJH1145" s="6"/>
      <c r="WJI1145" s="6"/>
      <c r="WJJ1145" s="6"/>
      <c r="WJK1145" s="6"/>
      <c r="WJL1145" s="6"/>
      <c r="WJM1145" s="6"/>
      <c r="WJN1145" s="6"/>
      <c r="WJO1145" s="6"/>
      <c r="WJP1145" s="6"/>
      <c r="WJQ1145" s="6"/>
      <c r="WJR1145" s="6"/>
      <c r="WJS1145" s="6"/>
      <c r="WJT1145" s="6"/>
      <c r="WJU1145" s="6"/>
      <c r="WJV1145" s="6"/>
      <c r="WJW1145" s="6"/>
      <c r="WJX1145" s="6"/>
      <c r="WJY1145" s="6"/>
      <c r="WJZ1145" s="6"/>
      <c r="WKA1145" s="6"/>
      <c r="WKB1145" s="6"/>
      <c r="WKC1145" s="6"/>
      <c r="WKD1145" s="6"/>
      <c r="WKE1145" s="6"/>
      <c r="WKF1145" s="6"/>
      <c r="WKG1145" s="6"/>
      <c r="WKH1145" s="6"/>
      <c r="WKI1145" s="6"/>
      <c r="WKJ1145" s="6"/>
      <c r="WKK1145" s="6"/>
      <c r="WKL1145" s="6"/>
      <c r="WKM1145" s="6"/>
      <c r="WKN1145" s="6"/>
      <c r="WKO1145" s="6"/>
      <c r="WKP1145" s="6"/>
      <c r="WKQ1145" s="6"/>
      <c r="WKR1145" s="6"/>
      <c r="WKS1145" s="6"/>
      <c r="WKT1145" s="6"/>
      <c r="WKU1145" s="6"/>
      <c r="WKV1145" s="6"/>
      <c r="WKW1145" s="6"/>
      <c r="WKX1145" s="6"/>
      <c r="WKY1145" s="6"/>
      <c r="WKZ1145" s="6"/>
      <c r="WLA1145" s="6"/>
      <c r="WLB1145" s="6"/>
      <c r="WLC1145" s="6"/>
      <c r="WLD1145" s="6"/>
      <c r="WLE1145" s="6"/>
      <c r="WLF1145" s="6"/>
      <c r="WLG1145" s="6"/>
      <c r="WLH1145" s="6"/>
      <c r="WLI1145" s="6"/>
      <c r="WLJ1145" s="6"/>
      <c r="WLK1145" s="6"/>
      <c r="WLL1145" s="6"/>
      <c r="WLM1145" s="6"/>
      <c r="WLN1145" s="6"/>
      <c r="WLO1145" s="6"/>
      <c r="WLP1145" s="6"/>
      <c r="WLQ1145" s="6"/>
      <c r="WLR1145" s="6"/>
      <c r="WLS1145" s="6"/>
      <c r="WLT1145" s="6"/>
      <c r="WLU1145" s="6"/>
      <c r="WLV1145" s="6"/>
      <c r="WLW1145" s="6"/>
      <c r="WLX1145" s="6"/>
      <c r="WLY1145" s="6"/>
      <c r="WLZ1145" s="6"/>
      <c r="WMA1145" s="6"/>
      <c r="WMB1145" s="6"/>
      <c r="WMC1145" s="6"/>
      <c r="WMD1145" s="6"/>
      <c r="WME1145" s="6"/>
      <c r="WMF1145" s="6"/>
      <c r="WMG1145" s="6"/>
      <c r="WMH1145" s="6"/>
      <c r="WMI1145" s="6"/>
      <c r="WMJ1145" s="6"/>
      <c r="WMK1145" s="6"/>
      <c r="WML1145" s="6"/>
      <c r="WMM1145" s="6"/>
      <c r="WMN1145" s="6"/>
      <c r="WMO1145" s="6"/>
      <c r="WMP1145" s="6"/>
      <c r="WMQ1145" s="6"/>
      <c r="WMR1145" s="6"/>
      <c r="WMS1145" s="6"/>
      <c r="WMT1145" s="6"/>
      <c r="WMU1145" s="6"/>
      <c r="WMV1145" s="6"/>
      <c r="WMW1145" s="6"/>
      <c r="WMX1145" s="6"/>
      <c r="WMY1145" s="6"/>
      <c r="WMZ1145" s="6"/>
      <c r="WNA1145" s="6"/>
      <c r="WNB1145" s="6"/>
      <c r="WNC1145" s="6"/>
      <c r="WND1145" s="6"/>
      <c r="WNE1145" s="6"/>
      <c r="WNF1145" s="6"/>
      <c r="WNG1145" s="6"/>
      <c r="WNH1145" s="6"/>
      <c r="WNI1145" s="6"/>
      <c r="WNJ1145" s="6"/>
      <c r="WNK1145" s="6"/>
      <c r="WNL1145" s="6"/>
      <c r="WNM1145" s="6"/>
      <c r="WNN1145" s="6"/>
      <c r="WNO1145" s="6"/>
      <c r="WNP1145" s="6"/>
      <c r="WNQ1145" s="6"/>
      <c r="WNR1145" s="6"/>
      <c r="WNS1145" s="6"/>
      <c r="WNT1145" s="6"/>
      <c r="WNU1145" s="6"/>
      <c r="WNV1145" s="6"/>
      <c r="WNW1145" s="6"/>
      <c r="WNX1145" s="6"/>
      <c r="WNY1145" s="6"/>
      <c r="WNZ1145" s="6"/>
      <c r="WOA1145" s="6"/>
      <c r="WOB1145" s="6"/>
      <c r="WOC1145" s="6"/>
      <c r="WOD1145" s="6"/>
      <c r="WOE1145" s="6"/>
      <c r="WOF1145" s="6"/>
      <c r="WOG1145" s="6"/>
      <c r="WOH1145" s="6"/>
      <c r="WOI1145" s="6"/>
      <c r="WOJ1145" s="6"/>
      <c r="WOK1145" s="6"/>
      <c r="WOL1145" s="6"/>
      <c r="WOM1145" s="6"/>
      <c r="WON1145" s="6"/>
      <c r="WOO1145" s="6"/>
      <c r="WOP1145" s="6"/>
      <c r="WOQ1145" s="6"/>
      <c r="WOR1145" s="6"/>
      <c r="WOS1145" s="6"/>
      <c r="WOT1145" s="6"/>
      <c r="WOU1145" s="6"/>
      <c r="WOV1145" s="6"/>
      <c r="WOW1145" s="6"/>
      <c r="WOX1145" s="6"/>
      <c r="WOY1145" s="6"/>
      <c r="WOZ1145" s="6"/>
      <c r="WPA1145" s="6"/>
      <c r="WPB1145" s="6"/>
      <c r="WPC1145" s="6"/>
      <c r="WPD1145" s="6"/>
      <c r="WPE1145" s="6"/>
      <c r="WPF1145" s="6"/>
      <c r="WPG1145" s="6"/>
      <c r="WPH1145" s="6"/>
      <c r="WPI1145" s="6"/>
      <c r="WPJ1145" s="6"/>
      <c r="WPK1145" s="6"/>
      <c r="WPL1145" s="6"/>
      <c r="WPM1145" s="6"/>
      <c r="WPN1145" s="6"/>
      <c r="WPO1145" s="6"/>
      <c r="WPP1145" s="6"/>
      <c r="WPQ1145" s="6"/>
      <c r="WPR1145" s="6"/>
      <c r="WPS1145" s="6"/>
      <c r="WPT1145" s="6"/>
      <c r="WPU1145" s="6"/>
      <c r="WPV1145" s="6"/>
      <c r="WPW1145" s="6"/>
      <c r="WPX1145" s="6"/>
      <c r="WPY1145" s="6"/>
      <c r="WPZ1145" s="6"/>
      <c r="WQA1145" s="6"/>
      <c r="WQB1145" s="6"/>
      <c r="WQC1145" s="6"/>
      <c r="WQD1145" s="6"/>
      <c r="WQE1145" s="6"/>
      <c r="WQF1145" s="6"/>
      <c r="WQG1145" s="6"/>
      <c r="WQH1145" s="6"/>
      <c r="WQI1145" s="6"/>
      <c r="WQJ1145" s="6"/>
      <c r="WQK1145" s="6"/>
      <c r="WQL1145" s="6"/>
      <c r="WQM1145" s="6"/>
      <c r="WQN1145" s="6"/>
      <c r="WQO1145" s="6"/>
      <c r="WQP1145" s="6"/>
      <c r="WQQ1145" s="6"/>
      <c r="WQR1145" s="6"/>
      <c r="WQS1145" s="6"/>
      <c r="WQT1145" s="6"/>
      <c r="WQU1145" s="6"/>
      <c r="WQV1145" s="6"/>
      <c r="WQW1145" s="6"/>
      <c r="WQX1145" s="6"/>
      <c r="WQY1145" s="6"/>
      <c r="WQZ1145" s="6"/>
      <c r="WRA1145" s="6"/>
      <c r="WRB1145" s="6"/>
      <c r="WRC1145" s="6"/>
      <c r="WRD1145" s="6"/>
      <c r="WRE1145" s="6"/>
      <c r="WRF1145" s="6"/>
      <c r="WRG1145" s="6"/>
      <c r="WRH1145" s="6"/>
      <c r="WRI1145" s="6"/>
      <c r="WRJ1145" s="6"/>
      <c r="WRK1145" s="6"/>
      <c r="WRL1145" s="6"/>
      <c r="WRM1145" s="6"/>
      <c r="WRN1145" s="6"/>
      <c r="WRO1145" s="6"/>
      <c r="WRP1145" s="6"/>
      <c r="WRQ1145" s="6"/>
      <c r="WRR1145" s="6"/>
      <c r="WRS1145" s="6"/>
      <c r="WRT1145" s="6"/>
      <c r="WRU1145" s="6"/>
      <c r="WRV1145" s="6"/>
      <c r="WRW1145" s="6"/>
      <c r="WRX1145" s="6"/>
      <c r="WRY1145" s="6"/>
      <c r="WRZ1145" s="6"/>
      <c r="WSA1145" s="6"/>
      <c r="WSB1145" s="6"/>
      <c r="WSC1145" s="6"/>
      <c r="WSD1145" s="6"/>
      <c r="WSE1145" s="6"/>
      <c r="WSF1145" s="6"/>
      <c r="WSG1145" s="6"/>
      <c r="WSH1145" s="6"/>
      <c r="WSI1145" s="6"/>
      <c r="WSJ1145" s="6"/>
      <c r="WSK1145" s="6"/>
      <c r="WSL1145" s="6"/>
      <c r="WSM1145" s="6"/>
      <c r="WSN1145" s="6"/>
      <c r="WSO1145" s="6"/>
      <c r="WSP1145" s="6"/>
      <c r="WSQ1145" s="6"/>
      <c r="WSR1145" s="6"/>
      <c r="WSS1145" s="6"/>
      <c r="WST1145" s="6"/>
      <c r="WSU1145" s="6"/>
      <c r="WSV1145" s="6"/>
      <c r="WSW1145" s="6"/>
      <c r="WSX1145" s="6"/>
      <c r="WSY1145" s="6"/>
      <c r="WSZ1145" s="6"/>
      <c r="WTA1145" s="6"/>
      <c r="WTB1145" s="6"/>
      <c r="WTC1145" s="6"/>
      <c r="WTD1145" s="6"/>
      <c r="WTE1145" s="6"/>
      <c r="WTF1145" s="6"/>
      <c r="WTG1145" s="6"/>
      <c r="WTH1145" s="6"/>
      <c r="WTI1145" s="6"/>
      <c r="WTJ1145" s="6"/>
      <c r="WTK1145" s="6"/>
      <c r="WTL1145" s="6"/>
      <c r="WTM1145" s="6"/>
      <c r="WTN1145" s="6"/>
      <c r="WTO1145" s="6"/>
      <c r="WTP1145" s="6"/>
      <c r="WTQ1145" s="6"/>
      <c r="WTR1145" s="6"/>
      <c r="WTS1145" s="6"/>
      <c r="WTT1145" s="6"/>
      <c r="WTU1145" s="6"/>
      <c r="WTV1145" s="6"/>
      <c r="WTW1145" s="6"/>
      <c r="WTX1145" s="6"/>
      <c r="WTY1145" s="6"/>
      <c r="WTZ1145" s="6"/>
      <c r="WUA1145" s="6"/>
      <c r="WUB1145" s="6"/>
      <c r="WUC1145" s="6"/>
      <c r="WUD1145" s="6"/>
      <c r="WUE1145" s="6"/>
      <c r="WUF1145" s="6"/>
      <c r="WUG1145" s="6"/>
      <c r="WUH1145" s="6"/>
      <c r="WUI1145" s="6"/>
      <c r="WUJ1145" s="6"/>
      <c r="WUK1145" s="6"/>
      <c r="WUL1145" s="6"/>
      <c r="WUM1145" s="6"/>
      <c r="WUN1145" s="6"/>
      <c r="WUO1145" s="6"/>
      <c r="WUP1145" s="6"/>
      <c r="WUQ1145" s="6"/>
      <c r="WUR1145" s="6"/>
      <c r="WUS1145" s="6"/>
      <c r="WUT1145" s="6"/>
      <c r="WUU1145" s="6"/>
      <c r="WUV1145" s="6"/>
      <c r="WUW1145" s="6"/>
      <c r="WUX1145" s="6"/>
      <c r="WUY1145" s="6"/>
      <c r="WUZ1145" s="6"/>
      <c r="WVA1145" s="6"/>
      <c r="WVB1145" s="6"/>
      <c r="WVC1145" s="6"/>
      <c r="WVD1145" s="6"/>
      <c r="WVE1145" s="6"/>
      <c r="WVF1145" s="6"/>
      <c r="WVG1145" s="6"/>
      <c r="WVH1145" s="6"/>
      <c r="WVI1145" s="6"/>
      <c r="WVJ1145" s="6"/>
      <c r="WVK1145" s="6"/>
      <c r="WVL1145" s="6"/>
      <c r="WVM1145" s="6"/>
      <c r="WVN1145" s="6"/>
      <c r="WVO1145" s="6"/>
      <c r="WVP1145" s="6"/>
      <c r="WVQ1145" s="6"/>
      <c r="WVR1145" s="6"/>
      <c r="WVS1145" s="6"/>
      <c r="WVT1145" s="6"/>
      <c r="WVU1145" s="6"/>
      <c r="WVV1145" s="6"/>
      <c r="WVW1145" s="6"/>
      <c r="WVX1145" s="6"/>
      <c r="WVY1145" s="6"/>
      <c r="WVZ1145" s="6"/>
      <c r="WWA1145" s="6"/>
      <c r="WWB1145" s="6"/>
      <c r="WWC1145" s="6"/>
      <c r="WWD1145" s="6"/>
      <c r="WWE1145" s="6"/>
      <c r="WWF1145" s="6"/>
      <c r="WWG1145" s="6"/>
      <c r="WWH1145" s="6"/>
      <c r="WWI1145" s="6"/>
      <c r="WWJ1145" s="6"/>
      <c r="WWK1145" s="6"/>
      <c r="WWL1145" s="6"/>
      <c r="WWM1145" s="6"/>
      <c r="WWN1145" s="6"/>
      <c r="WWO1145" s="6"/>
      <c r="WWP1145" s="6"/>
      <c r="WWQ1145" s="6"/>
      <c r="WWR1145" s="6"/>
      <c r="WWS1145" s="6"/>
      <c r="WWT1145" s="6"/>
      <c r="WWU1145" s="6"/>
      <c r="WWV1145" s="6"/>
      <c r="WWW1145" s="6"/>
      <c r="WWX1145" s="6"/>
      <c r="WWY1145" s="6"/>
      <c r="WWZ1145" s="6"/>
      <c r="WXA1145" s="6"/>
      <c r="WXB1145" s="6"/>
      <c r="WXC1145" s="6"/>
      <c r="WXD1145" s="6"/>
      <c r="WXE1145" s="6"/>
      <c r="WXF1145" s="6"/>
      <c r="WXG1145" s="6"/>
      <c r="WXH1145" s="6"/>
      <c r="WXI1145" s="6"/>
      <c r="WXJ1145" s="6"/>
      <c r="WXK1145" s="6"/>
      <c r="WXL1145" s="6"/>
      <c r="WXM1145" s="6"/>
      <c r="WXN1145" s="6"/>
      <c r="WXO1145" s="6"/>
      <c r="WXP1145" s="6"/>
      <c r="WXQ1145" s="6"/>
      <c r="WXR1145" s="6"/>
      <c r="WXS1145" s="6"/>
      <c r="WXT1145" s="6"/>
      <c r="WXU1145" s="6"/>
      <c r="WXV1145" s="6"/>
      <c r="WXW1145" s="6"/>
      <c r="WXX1145" s="6"/>
      <c r="WXY1145" s="6"/>
      <c r="WXZ1145" s="6"/>
      <c r="WYA1145" s="6"/>
      <c r="WYB1145" s="6"/>
      <c r="WYC1145" s="6"/>
      <c r="WYD1145" s="6"/>
      <c r="WYE1145" s="6"/>
      <c r="WYF1145" s="6"/>
      <c r="WYG1145" s="6"/>
      <c r="WYH1145" s="6"/>
      <c r="WYI1145" s="6"/>
      <c r="WYJ1145" s="6"/>
      <c r="WYK1145" s="6"/>
      <c r="WYL1145" s="6"/>
      <c r="WYM1145" s="6"/>
      <c r="WYN1145" s="6"/>
      <c r="WYO1145" s="6"/>
      <c r="WYP1145" s="6"/>
      <c r="WYQ1145" s="6"/>
      <c r="WYR1145" s="6"/>
      <c r="WYS1145" s="6"/>
      <c r="WYT1145" s="6"/>
      <c r="WYU1145" s="6"/>
      <c r="WYV1145" s="6"/>
      <c r="WYW1145" s="6"/>
      <c r="WYX1145" s="6"/>
      <c r="WYY1145" s="6"/>
      <c r="WYZ1145" s="6"/>
      <c r="WZA1145" s="6"/>
      <c r="WZB1145" s="6"/>
      <c r="WZC1145" s="6"/>
      <c r="WZD1145" s="6"/>
      <c r="WZE1145" s="6"/>
      <c r="WZF1145" s="6"/>
      <c r="WZG1145" s="6"/>
      <c r="WZH1145" s="6"/>
      <c r="WZI1145" s="6"/>
      <c r="WZJ1145" s="6"/>
      <c r="WZK1145" s="6"/>
      <c r="WZL1145" s="6"/>
      <c r="WZM1145" s="6"/>
      <c r="WZN1145" s="6"/>
      <c r="WZO1145" s="6"/>
      <c r="WZP1145" s="6"/>
      <c r="WZQ1145" s="6"/>
      <c r="WZR1145" s="6"/>
      <c r="WZS1145" s="6"/>
      <c r="WZT1145" s="6"/>
      <c r="WZU1145" s="6"/>
      <c r="WZV1145" s="6"/>
      <c r="WZW1145" s="6"/>
      <c r="WZX1145" s="6"/>
      <c r="WZY1145" s="6"/>
      <c r="WZZ1145" s="6"/>
      <c r="XAA1145" s="6"/>
      <c r="XAB1145" s="6"/>
      <c r="XAC1145" s="6"/>
      <c r="XAD1145" s="6"/>
      <c r="XAE1145" s="6"/>
      <c r="XAF1145" s="6"/>
      <c r="XAG1145" s="6"/>
      <c r="XAH1145" s="6"/>
      <c r="XAI1145" s="6"/>
      <c r="XAJ1145" s="6"/>
      <c r="XAK1145" s="6"/>
      <c r="XAL1145" s="6"/>
      <c r="XAM1145" s="6"/>
      <c r="XAN1145" s="6"/>
      <c r="XAO1145" s="6"/>
      <c r="XAP1145" s="6"/>
      <c r="XAQ1145" s="6"/>
      <c r="XAR1145" s="6"/>
      <c r="XAS1145" s="6"/>
      <c r="XAT1145" s="6"/>
      <c r="XAU1145" s="6"/>
      <c r="XAV1145" s="6"/>
      <c r="XAW1145" s="6"/>
      <c r="XAX1145" s="6"/>
      <c r="XAY1145" s="6"/>
      <c r="XAZ1145" s="6"/>
      <c r="XBA1145" s="6"/>
      <c r="XBB1145" s="6"/>
      <c r="XBC1145" s="6"/>
      <c r="XBD1145" s="6"/>
      <c r="XBE1145" s="6"/>
      <c r="XBF1145" s="6"/>
      <c r="XBG1145" s="6"/>
      <c r="XBH1145" s="6"/>
      <c r="XBI1145" s="6"/>
      <c r="XBJ1145" s="6"/>
      <c r="XBK1145" s="6"/>
      <c r="XBL1145" s="6"/>
      <c r="XBM1145" s="6"/>
      <c r="XBN1145" s="6"/>
      <c r="XBO1145" s="6"/>
      <c r="XBP1145" s="6"/>
      <c r="XBQ1145" s="6"/>
      <c r="XBR1145" s="6"/>
      <c r="XBS1145" s="6"/>
      <c r="XBT1145" s="6"/>
      <c r="XBU1145" s="6"/>
      <c r="XBV1145" s="6"/>
      <c r="XBW1145" s="6"/>
      <c r="XBX1145" s="6"/>
      <c r="XBY1145" s="6"/>
      <c r="XBZ1145" s="6"/>
      <c r="XCA1145" s="6"/>
      <c r="XCB1145" s="6"/>
      <c r="XCC1145" s="6"/>
      <c r="XCD1145" s="6"/>
      <c r="XCE1145" s="6"/>
      <c r="XCF1145" s="6"/>
      <c r="XCG1145" s="6"/>
      <c r="XCH1145" s="6"/>
      <c r="XCI1145" s="6"/>
      <c r="XCJ1145" s="6"/>
      <c r="XCK1145" s="6"/>
      <c r="XCL1145" s="6"/>
      <c r="XCM1145" s="6"/>
      <c r="XCN1145" s="6"/>
      <c r="XCO1145" s="6"/>
      <c r="XCP1145" s="6"/>
      <c r="XCQ1145" s="6"/>
      <c r="XCR1145" s="6"/>
      <c r="XCS1145" s="6"/>
      <c r="XCT1145" s="6"/>
      <c r="XCU1145" s="6"/>
      <c r="XCV1145" s="6"/>
      <c r="XCW1145" s="6"/>
      <c r="XCX1145" s="6"/>
      <c r="XCY1145" s="6"/>
      <c r="XCZ1145" s="6"/>
      <c r="XDA1145" s="6"/>
      <c r="XDB1145" s="6"/>
      <c r="XDC1145" s="6"/>
      <c r="XDD1145" s="6"/>
      <c r="XDE1145" s="6"/>
      <c r="XDF1145" s="6"/>
      <c r="XDG1145" s="6"/>
      <c r="XDH1145" s="6"/>
      <c r="XDI1145" s="6"/>
      <c r="XDJ1145" s="6"/>
      <c r="XDK1145" s="6"/>
      <c r="XDL1145" s="6"/>
      <c r="XDM1145" s="6"/>
      <c r="XDN1145" s="6"/>
      <c r="XDO1145" s="6"/>
      <c r="XDP1145" s="6"/>
      <c r="XDQ1145" s="6"/>
      <c r="XDR1145" s="6"/>
      <c r="XDS1145" s="6"/>
      <c r="XDT1145" s="6"/>
      <c r="XDU1145" s="6"/>
      <c r="XDV1145" s="6"/>
      <c r="XDW1145" s="6"/>
      <c r="XDX1145" s="6"/>
      <c r="XDY1145" s="6"/>
    </row>
    <row r="1330" s="180" customFormat="true" customHeight="true" spans="1:16353">
      <c r="A1330" s="109"/>
      <c r="B1330" s="6"/>
      <c r="C1330" s="133"/>
      <c r="D1330" s="6"/>
      <c r="E1330" s="6"/>
      <c r="F1330" s="181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  <c r="IN1330" s="6"/>
      <c r="IO1330" s="6"/>
      <c r="IP1330" s="6"/>
      <c r="IQ1330" s="6"/>
      <c r="IR1330" s="6"/>
      <c r="IS1330" s="6"/>
      <c r="IT1330" s="6"/>
      <c r="IU1330" s="6"/>
      <c r="IV1330" s="6"/>
      <c r="IW1330" s="6"/>
      <c r="IX1330" s="6"/>
      <c r="IY1330" s="6"/>
      <c r="IZ1330" s="6"/>
      <c r="JA1330" s="6"/>
      <c r="JB1330" s="6"/>
      <c r="JC1330" s="6"/>
      <c r="JD1330" s="6"/>
      <c r="JE1330" s="6"/>
      <c r="JF1330" s="6"/>
      <c r="JG1330" s="6"/>
      <c r="JH1330" s="6"/>
      <c r="JI1330" s="6"/>
      <c r="JJ1330" s="6"/>
      <c r="JK1330" s="6"/>
      <c r="JL1330" s="6"/>
      <c r="JM1330" s="6"/>
      <c r="JN1330" s="6"/>
      <c r="JO1330" s="6"/>
      <c r="JP1330" s="6"/>
      <c r="JQ1330" s="6"/>
      <c r="JR1330" s="6"/>
      <c r="JS1330" s="6"/>
      <c r="JT1330" s="6"/>
      <c r="JU1330" s="6"/>
      <c r="JV1330" s="6"/>
      <c r="JW1330" s="6"/>
      <c r="JX1330" s="6"/>
      <c r="JY1330" s="6"/>
      <c r="JZ1330" s="6"/>
      <c r="KA1330" s="6"/>
      <c r="KB1330" s="6"/>
      <c r="KC1330" s="6"/>
      <c r="KD1330" s="6"/>
      <c r="KE1330" s="6"/>
      <c r="KF1330" s="6"/>
      <c r="KG1330" s="6"/>
      <c r="KH1330" s="6"/>
      <c r="KI1330" s="6"/>
      <c r="KJ1330" s="6"/>
      <c r="KK1330" s="6"/>
      <c r="KL1330" s="6"/>
      <c r="KM1330" s="6"/>
      <c r="KN1330" s="6"/>
      <c r="KO1330" s="6"/>
      <c r="KP1330" s="6"/>
      <c r="KQ1330" s="6"/>
      <c r="KR1330" s="6"/>
      <c r="KS1330" s="6"/>
      <c r="KT1330" s="6"/>
      <c r="KU1330" s="6"/>
      <c r="KV1330" s="6"/>
      <c r="KW1330" s="6"/>
      <c r="KX1330" s="6"/>
      <c r="KY1330" s="6"/>
      <c r="KZ1330" s="6"/>
      <c r="LA1330" s="6"/>
      <c r="LB1330" s="6"/>
      <c r="LC1330" s="6"/>
      <c r="LD1330" s="6"/>
      <c r="LE1330" s="6"/>
      <c r="LF1330" s="6"/>
      <c r="LG1330" s="6"/>
      <c r="LH1330" s="6"/>
      <c r="LI1330" s="6"/>
      <c r="LJ1330" s="6"/>
      <c r="LK1330" s="6"/>
      <c r="LL1330" s="6"/>
      <c r="LM1330" s="6"/>
      <c r="LN1330" s="6"/>
      <c r="LO1330" s="6"/>
      <c r="LP1330" s="6"/>
      <c r="LQ1330" s="6"/>
      <c r="LR1330" s="6"/>
      <c r="LS1330" s="6"/>
      <c r="LT1330" s="6"/>
      <c r="LU1330" s="6"/>
      <c r="LV1330" s="6"/>
      <c r="LW1330" s="6"/>
      <c r="LX1330" s="6"/>
      <c r="LY1330" s="6"/>
      <c r="LZ1330" s="6"/>
      <c r="MA1330" s="6"/>
      <c r="MB1330" s="6"/>
      <c r="MC1330" s="6"/>
      <c r="MD1330" s="6"/>
      <c r="ME1330" s="6"/>
      <c r="MF1330" s="6"/>
      <c r="MG1330" s="6"/>
      <c r="MH1330" s="6"/>
      <c r="MI1330" s="6"/>
      <c r="MJ1330" s="6"/>
      <c r="MK1330" s="6"/>
      <c r="ML1330" s="6"/>
      <c r="MM1330" s="6"/>
      <c r="MN1330" s="6"/>
      <c r="MO1330" s="6"/>
      <c r="MP1330" s="6"/>
      <c r="MQ1330" s="6"/>
      <c r="MR1330" s="6"/>
      <c r="MS1330" s="6"/>
      <c r="MT1330" s="6"/>
      <c r="MU1330" s="6"/>
      <c r="MV1330" s="6"/>
      <c r="MW1330" s="6"/>
      <c r="MX1330" s="6"/>
      <c r="MY1330" s="6"/>
      <c r="MZ1330" s="6"/>
      <c r="NA1330" s="6"/>
      <c r="NB1330" s="6"/>
      <c r="NC1330" s="6"/>
      <c r="ND1330" s="6"/>
      <c r="NE1330" s="6"/>
      <c r="NF1330" s="6"/>
      <c r="NG1330" s="6"/>
      <c r="NH1330" s="6"/>
      <c r="NI1330" s="6"/>
      <c r="NJ1330" s="6"/>
      <c r="NK1330" s="6"/>
      <c r="NL1330" s="6"/>
      <c r="NM1330" s="6"/>
      <c r="NN1330" s="6"/>
      <c r="NO1330" s="6"/>
      <c r="NP1330" s="6"/>
      <c r="NQ1330" s="6"/>
      <c r="NR1330" s="6"/>
      <c r="NS1330" s="6"/>
      <c r="NT1330" s="6"/>
      <c r="NU1330" s="6"/>
      <c r="NV1330" s="6"/>
      <c r="NW1330" s="6"/>
      <c r="NX1330" s="6"/>
      <c r="NY1330" s="6"/>
      <c r="NZ1330" s="6"/>
      <c r="OA1330" s="6"/>
      <c r="OB1330" s="6"/>
      <c r="OC1330" s="6"/>
      <c r="OD1330" s="6"/>
      <c r="OE1330" s="6"/>
      <c r="OF1330" s="6"/>
      <c r="OG1330" s="6"/>
      <c r="OH1330" s="6"/>
      <c r="OI1330" s="6"/>
      <c r="OJ1330" s="6"/>
      <c r="OK1330" s="6"/>
      <c r="OL1330" s="6"/>
      <c r="OM1330" s="6"/>
      <c r="ON1330" s="6"/>
      <c r="OO1330" s="6"/>
      <c r="OP1330" s="6"/>
      <c r="OQ1330" s="6"/>
      <c r="OR1330" s="6"/>
      <c r="OS1330" s="6"/>
      <c r="OT1330" s="6"/>
      <c r="OU1330" s="6"/>
      <c r="OV1330" s="6"/>
      <c r="OW1330" s="6"/>
      <c r="OX1330" s="6"/>
      <c r="OY1330" s="6"/>
      <c r="OZ1330" s="6"/>
      <c r="PA1330" s="6"/>
      <c r="PB1330" s="6"/>
      <c r="PC1330" s="6"/>
      <c r="PD1330" s="6"/>
      <c r="PE1330" s="6"/>
      <c r="PF1330" s="6"/>
      <c r="PG1330" s="6"/>
      <c r="PH1330" s="6"/>
      <c r="PI1330" s="6"/>
      <c r="PJ1330" s="6"/>
      <c r="PK1330" s="6"/>
      <c r="PL1330" s="6"/>
      <c r="PM1330" s="6"/>
      <c r="PN1330" s="6"/>
      <c r="PO1330" s="6"/>
      <c r="PP1330" s="6"/>
      <c r="PQ1330" s="6"/>
      <c r="PR1330" s="6"/>
      <c r="PS1330" s="6"/>
      <c r="PT1330" s="6"/>
      <c r="PU1330" s="6"/>
      <c r="PV1330" s="6"/>
      <c r="PW1330" s="6"/>
      <c r="PX1330" s="6"/>
      <c r="PY1330" s="6"/>
      <c r="PZ1330" s="6"/>
      <c r="QA1330" s="6"/>
      <c r="QB1330" s="6"/>
      <c r="QC1330" s="6"/>
      <c r="QD1330" s="6"/>
      <c r="QE1330" s="6"/>
      <c r="QF1330" s="6"/>
      <c r="QG1330" s="6"/>
      <c r="QH1330" s="6"/>
      <c r="QI1330" s="6"/>
      <c r="QJ1330" s="6"/>
      <c r="QK1330" s="6"/>
      <c r="QL1330" s="6"/>
      <c r="QM1330" s="6"/>
      <c r="QN1330" s="6"/>
      <c r="QO1330" s="6"/>
      <c r="QP1330" s="6"/>
      <c r="QQ1330" s="6"/>
      <c r="QR1330" s="6"/>
      <c r="QS1330" s="6"/>
      <c r="QT1330" s="6"/>
      <c r="QU1330" s="6"/>
      <c r="QV1330" s="6"/>
      <c r="QW1330" s="6"/>
      <c r="QX1330" s="6"/>
      <c r="QY1330" s="6"/>
      <c r="QZ1330" s="6"/>
      <c r="RA1330" s="6"/>
      <c r="RB1330" s="6"/>
      <c r="RC1330" s="6"/>
      <c r="RD1330" s="6"/>
      <c r="RE1330" s="6"/>
      <c r="RF1330" s="6"/>
      <c r="RG1330" s="6"/>
      <c r="RH1330" s="6"/>
      <c r="RI1330" s="6"/>
      <c r="RJ1330" s="6"/>
      <c r="RK1330" s="6"/>
      <c r="RL1330" s="6"/>
      <c r="RM1330" s="6"/>
      <c r="RN1330" s="6"/>
      <c r="RO1330" s="6"/>
      <c r="RP1330" s="6"/>
      <c r="RQ1330" s="6"/>
      <c r="RR1330" s="6"/>
      <c r="RS1330" s="6"/>
      <c r="RT1330" s="6"/>
      <c r="RU1330" s="6"/>
      <c r="RV1330" s="6"/>
      <c r="RW1330" s="6"/>
      <c r="RX1330" s="6"/>
      <c r="RY1330" s="6"/>
      <c r="RZ1330" s="6"/>
      <c r="SA1330" s="6"/>
      <c r="SB1330" s="6"/>
      <c r="SC1330" s="6"/>
      <c r="SD1330" s="6"/>
      <c r="SE1330" s="6"/>
      <c r="SF1330" s="6"/>
      <c r="SG1330" s="6"/>
      <c r="SH1330" s="6"/>
      <c r="SI1330" s="6"/>
      <c r="SJ1330" s="6"/>
      <c r="SK1330" s="6"/>
      <c r="SL1330" s="6"/>
      <c r="SM1330" s="6"/>
      <c r="SN1330" s="6"/>
      <c r="SO1330" s="6"/>
      <c r="SP1330" s="6"/>
      <c r="SQ1330" s="6"/>
      <c r="SR1330" s="6"/>
      <c r="SS1330" s="6"/>
      <c r="ST1330" s="6"/>
      <c r="SU1330" s="6"/>
      <c r="SV1330" s="6"/>
      <c r="SW1330" s="6"/>
      <c r="SX1330" s="6"/>
      <c r="SY1330" s="6"/>
      <c r="SZ1330" s="6"/>
      <c r="TA1330" s="6"/>
      <c r="TB1330" s="6"/>
      <c r="TC1330" s="6"/>
      <c r="TD1330" s="6"/>
      <c r="TE1330" s="6"/>
      <c r="TF1330" s="6"/>
      <c r="TG1330" s="6"/>
      <c r="TH1330" s="6"/>
      <c r="TI1330" s="6"/>
      <c r="TJ1330" s="6"/>
      <c r="TK1330" s="6"/>
      <c r="TL1330" s="6"/>
      <c r="TM1330" s="6"/>
      <c r="TN1330" s="6"/>
      <c r="TO1330" s="6"/>
      <c r="TP1330" s="6"/>
      <c r="TQ1330" s="6"/>
      <c r="TR1330" s="6"/>
      <c r="TS1330" s="6"/>
      <c r="TT1330" s="6"/>
      <c r="TU1330" s="6"/>
      <c r="TV1330" s="6"/>
      <c r="TW1330" s="6"/>
      <c r="TX1330" s="6"/>
      <c r="TY1330" s="6"/>
      <c r="TZ1330" s="6"/>
      <c r="UA1330" s="6"/>
      <c r="UB1330" s="6"/>
      <c r="UC1330" s="6"/>
      <c r="UD1330" s="6"/>
      <c r="UE1330" s="6"/>
      <c r="UF1330" s="6"/>
      <c r="UG1330" s="6"/>
      <c r="UH1330" s="6"/>
      <c r="UI1330" s="6"/>
      <c r="UJ1330" s="6"/>
      <c r="UK1330" s="6"/>
      <c r="UL1330" s="6"/>
      <c r="UM1330" s="6"/>
      <c r="UN1330" s="6"/>
      <c r="UO1330" s="6"/>
      <c r="UP1330" s="6"/>
      <c r="UQ1330" s="6"/>
      <c r="UR1330" s="6"/>
      <c r="US1330" s="6"/>
      <c r="UT1330" s="6"/>
      <c r="UU1330" s="6"/>
      <c r="UV1330" s="6"/>
      <c r="UW1330" s="6"/>
      <c r="UX1330" s="6"/>
      <c r="UY1330" s="6"/>
      <c r="UZ1330" s="6"/>
      <c r="VA1330" s="6"/>
      <c r="VB1330" s="6"/>
      <c r="VC1330" s="6"/>
      <c r="VD1330" s="6"/>
      <c r="VE1330" s="6"/>
      <c r="VF1330" s="6"/>
      <c r="VG1330" s="6"/>
      <c r="VH1330" s="6"/>
      <c r="VI1330" s="6"/>
      <c r="VJ1330" s="6"/>
      <c r="VK1330" s="6"/>
      <c r="VL1330" s="6"/>
      <c r="VM1330" s="6"/>
      <c r="VN1330" s="6"/>
      <c r="VO1330" s="6"/>
      <c r="VP1330" s="6"/>
      <c r="VQ1330" s="6"/>
      <c r="VR1330" s="6"/>
      <c r="VS1330" s="6"/>
      <c r="VT1330" s="6"/>
      <c r="VU1330" s="6"/>
      <c r="VV1330" s="6"/>
      <c r="VW1330" s="6"/>
      <c r="VX1330" s="6"/>
      <c r="VY1330" s="6"/>
      <c r="VZ1330" s="6"/>
      <c r="WA1330" s="6"/>
      <c r="WB1330" s="6"/>
      <c r="WC1330" s="6"/>
      <c r="WD1330" s="6"/>
      <c r="WE1330" s="6"/>
      <c r="WF1330" s="6"/>
      <c r="WG1330" s="6"/>
      <c r="WH1330" s="6"/>
      <c r="WI1330" s="6"/>
      <c r="WJ1330" s="6"/>
      <c r="WK1330" s="6"/>
      <c r="WL1330" s="6"/>
      <c r="WM1330" s="6"/>
      <c r="WN1330" s="6"/>
      <c r="WO1330" s="6"/>
      <c r="WP1330" s="6"/>
      <c r="WQ1330" s="6"/>
      <c r="WR1330" s="6"/>
      <c r="WS1330" s="6"/>
      <c r="WT1330" s="6"/>
      <c r="WU1330" s="6"/>
      <c r="WV1330" s="6"/>
      <c r="WW1330" s="6"/>
      <c r="WX1330" s="6"/>
      <c r="WY1330" s="6"/>
      <c r="WZ1330" s="6"/>
      <c r="XA1330" s="6"/>
      <c r="XB1330" s="6"/>
      <c r="XC1330" s="6"/>
      <c r="XD1330" s="6"/>
      <c r="XE1330" s="6"/>
      <c r="XF1330" s="6"/>
      <c r="XG1330" s="6"/>
      <c r="XH1330" s="6"/>
      <c r="XI1330" s="6"/>
      <c r="XJ1330" s="6"/>
      <c r="XK1330" s="6"/>
      <c r="XL1330" s="6"/>
      <c r="XM1330" s="6"/>
      <c r="XN1330" s="6"/>
      <c r="XO1330" s="6"/>
      <c r="XP1330" s="6"/>
      <c r="XQ1330" s="6"/>
      <c r="XR1330" s="6"/>
      <c r="XS1330" s="6"/>
      <c r="XT1330" s="6"/>
      <c r="XU1330" s="6"/>
      <c r="XV1330" s="6"/>
      <c r="XW1330" s="6"/>
      <c r="XX1330" s="6"/>
      <c r="XY1330" s="6"/>
      <c r="XZ1330" s="6"/>
      <c r="YA1330" s="6"/>
      <c r="YB1330" s="6"/>
      <c r="YC1330" s="6"/>
      <c r="YD1330" s="6"/>
      <c r="YE1330" s="6"/>
      <c r="YF1330" s="6"/>
      <c r="YG1330" s="6"/>
      <c r="YH1330" s="6"/>
      <c r="YI1330" s="6"/>
      <c r="YJ1330" s="6"/>
      <c r="YK1330" s="6"/>
      <c r="YL1330" s="6"/>
      <c r="YM1330" s="6"/>
      <c r="YN1330" s="6"/>
      <c r="YO1330" s="6"/>
      <c r="YP1330" s="6"/>
      <c r="YQ1330" s="6"/>
      <c r="YR1330" s="6"/>
      <c r="YS1330" s="6"/>
      <c r="YT1330" s="6"/>
      <c r="YU1330" s="6"/>
      <c r="YV1330" s="6"/>
      <c r="YW1330" s="6"/>
      <c r="YX1330" s="6"/>
      <c r="YY1330" s="6"/>
      <c r="YZ1330" s="6"/>
      <c r="ZA1330" s="6"/>
      <c r="ZB1330" s="6"/>
      <c r="ZC1330" s="6"/>
      <c r="ZD1330" s="6"/>
      <c r="ZE1330" s="6"/>
      <c r="ZF1330" s="6"/>
      <c r="ZG1330" s="6"/>
      <c r="ZH1330" s="6"/>
      <c r="ZI1330" s="6"/>
      <c r="ZJ1330" s="6"/>
      <c r="ZK1330" s="6"/>
      <c r="ZL1330" s="6"/>
      <c r="ZM1330" s="6"/>
      <c r="ZN1330" s="6"/>
      <c r="ZO1330" s="6"/>
      <c r="ZP1330" s="6"/>
      <c r="ZQ1330" s="6"/>
      <c r="ZR1330" s="6"/>
      <c r="ZS1330" s="6"/>
      <c r="ZT1330" s="6"/>
      <c r="ZU1330" s="6"/>
      <c r="ZV1330" s="6"/>
      <c r="ZW1330" s="6"/>
      <c r="ZX1330" s="6"/>
      <c r="ZY1330" s="6"/>
      <c r="ZZ1330" s="6"/>
      <c r="AAA1330" s="6"/>
      <c r="AAB1330" s="6"/>
      <c r="AAC1330" s="6"/>
      <c r="AAD1330" s="6"/>
      <c r="AAE1330" s="6"/>
      <c r="AAF1330" s="6"/>
      <c r="AAG1330" s="6"/>
      <c r="AAH1330" s="6"/>
      <c r="AAI1330" s="6"/>
      <c r="AAJ1330" s="6"/>
      <c r="AAK1330" s="6"/>
      <c r="AAL1330" s="6"/>
      <c r="AAM1330" s="6"/>
      <c r="AAN1330" s="6"/>
      <c r="AAO1330" s="6"/>
      <c r="AAP1330" s="6"/>
      <c r="AAQ1330" s="6"/>
      <c r="AAR1330" s="6"/>
      <c r="AAS1330" s="6"/>
      <c r="AAT1330" s="6"/>
      <c r="AAU1330" s="6"/>
      <c r="AAV1330" s="6"/>
      <c r="AAW1330" s="6"/>
      <c r="AAX1330" s="6"/>
      <c r="AAY1330" s="6"/>
      <c r="AAZ1330" s="6"/>
      <c r="ABA1330" s="6"/>
      <c r="ABB1330" s="6"/>
      <c r="ABC1330" s="6"/>
      <c r="ABD1330" s="6"/>
      <c r="ABE1330" s="6"/>
      <c r="ABF1330" s="6"/>
      <c r="ABG1330" s="6"/>
      <c r="ABH1330" s="6"/>
      <c r="ABI1330" s="6"/>
      <c r="ABJ1330" s="6"/>
      <c r="ABK1330" s="6"/>
      <c r="ABL1330" s="6"/>
      <c r="ABM1330" s="6"/>
      <c r="ABN1330" s="6"/>
      <c r="ABO1330" s="6"/>
      <c r="ABP1330" s="6"/>
      <c r="ABQ1330" s="6"/>
      <c r="ABR1330" s="6"/>
      <c r="ABS1330" s="6"/>
      <c r="ABT1330" s="6"/>
      <c r="ABU1330" s="6"/>
      <c r="ABV1330" s="6"/>
      <c r="ABW1330" s="6"/>
      <c r="ABX1330" s="6"/>
      <c r="ABY1330" s="6"/>
      <c r="ABZ1330" s="6"/>
      <c r="ACA1330" s="6"/>
      <c r="ACB1330" s="6"/>
      <c r="ACC1330" s="6"/>
      <c r="ACD1330" s="6"/>
      <c r="ACE1330" s="6"/>
      <c r="ACF1330" s="6"/>
      <c r="ACG1330" s="6"/>
      <c r="ACH1330" s="6"/>
      <c r="ACI1330" s="6"/>
      <c r="ACJ1330" s="6"/>
      <c r="ACK1330" s="6"/>
      <c r="ACL1330" s="6"/>
      <c r="ACM1330" s="6"/>
      <c r="ACN1330" s="6"/>
      <c r="ACO1330" s="6"/>
      <c r="ACP1330" s="6"/>
      <c r="ACQ1330" s="6"/>
      <c r="ACR1330" s="6"/>
      <c r="ACS1330" s="6"/>
      <c r="ACT1330" s="6"/>
      <c r="ACU1330" s="6"/>
      <c r="ACV1330" s="6"/>
      <c r="ACW1330" s="6"/>
      <c r="ACX1330" s="6"/>
      <c r="ACY1330" s="6"/>
      <c r="ACZ1330" s="6"/>
      <c r="ADA1330" s="6"/>
      <c r="ADB1330" s="6"/>
      <c r="ADC1330" s="6"/>
      <c r="ADD1330" s="6"/>
      <c r="ADE1330" s="6"/>
      <c r="ADF1330" s="6"/>
      <c r="ADG1330" s="6"/>
      <c r="ADH1330" s="6"/>
      <c r="ADI1330" s="6"/>
      <c r="ADJ1330" s="6"/>
      <c r="ADK1330" s="6"/>
      <c r="ADL1330" s="6"/>
      <c r="ADM1330" s="6"/>
      <c r="ADN1330" s="6"/>
      <c r="ADO1330" s="6"/>
      <c r="ADP1330" s="6"/>
      <c r="ADQ1330" s="6"/>
      <c r="ADR1330" s="6"/>
      <c r="ADS1330" s="6"/>
      <c r="ADT1330" s="6"/>
      <c r="ADU1330" s="6"/>
      <c r="ADV1330" s="6"/>
      <c r="ADW1330" s="6"/>
      <c r="ADX1330" s="6"/>
      <c r="ADY1330" s="6"/>
      <c r="ADZ1330" s="6"/>
      <c r="AEA1330" s="6"/>
      <c r="AEB1330" s="6"/>
      <c r="AEC1330" s="6"/>
      <c r="AED1330" s="6"/>
      <c r="AEE1330" s="6"/>
      <c r="AEF1330" s="6"/>
      <c r="AEG1330" s="6"/>
      <c r="AEH1330" s="6"/>
      <c r="AEI1330" s="6"/>
      <c r="AEJ1330" s="6"/>
      <c r="AEK1330" s="6"/>
      <c r="AEL1330" s="6"/>
      <c r="AEM1330" s="6"/>
      <c r="AEN1330" s="6"/>
      <c r="AEO1330" s="6"/>
      <c r="AEP1330" s="6"/>
      <c r="AEQ1330" s="6"/>
      <c r="AER1330" s="6"/>
      <c r="AES1330" s="6"/>
      <c r="AET1330" s="6"/>
      <c r="AEU1330" s="6"/>
      <c r="AEV1330" s="6"/>
      <c r="AEW1330" s="6"/>
      <c r="AEX1330" s="6"/>
      <c r="AEY1330" s="6"/>
      <c r="AEZ1330" s="6"/>
      <c r="AFA1330" s="6"/>
      <c r="AFB1330" s="6"/>
      <c r="AFC1330" s="6"/>
      <c r="AFD1330" s="6"/>
      <c r="AFE1330" s="6"/>
      <c r="AFF1330" s="6"/>
      <c r="AFG1330" s="6"/>
      <c r="AFH1330" s="6"/>
      <c r="AFI1330" s="6"/>
      <c r="AFJ1330" s="6"/>
      <c r="AFK1330" s="6"/>
      <c r="AFL1330" s="6"/>
      <c r="AFM1330" s="6"/>
      <c r="AFN1330" s="6"/>
      <c r="AFO1330" s="6"/>
      <c r="AFP1330" s="6"/>
      <c r="AFQ1330" s="6"/>
      <c r="AFR1330" s="6"/>
      <c r="AFS1330" s="6"/>
      <c r="AFT1330" s="6"/>
      <c r="AFU1330" s="6"/>
      <c r="AFV1330" s="6"/>
      <c r="AFW1330" s="6"/>
      <c r="AFX1330" s="6"/>
      <c r="AFY1330" s="6"/>
      <c r="AFZ1330" s="6"/>
      <c r="AGA1330" s="6"/>
      <c r="AGB1330" s="6"/>
      <c r="AGC1330" s="6"/>
      <c r="AGD1330" s="6"/>
      <c r="AGE1330" s="6"/>
      <c r="AGF1330" s="6"/>
      <c r="AGG1330" s="6"/>
      <c r="AGH1330" s="6"/>
      <c r="AGI1330" s="6"/>
      <c r="AGJ1330" s="6"/>
      <c r="AGK1330" s="6"/>
      <c r="AGL1330" s="6"/>
      <c r="AGM1330" s="6"/>
      <c r="AGN1330" s="6"/>
      <c r="AGO1330" s="6"/>
      <c r="AGP1330" s="6"/>
      <c r="AGQ1330" s="6"/>
      <c r="AGR1330" s="6"/>
      <c r="AGS1330" s="6"/>
      <c r="AGT1330" s="6"/>
      <c r="AGU1330" s="6"/>
      <c r="AGV1330" s="6"/>
      <c r="AGW1330" s="6"/>
      <c r="AGX1330" s="6"/>
      <c r="AGY1330" s="6"/>
      <c r="AGZ1330" s="6"/>
      <c r="AHA1330" s="6"/>
      <c r="AHB1330" s="6"/>
      <c r="AHC1330" s="6"/>
      <c r="AHD1330" s="6"/>
      <c r="AHE1330" s="6"/>
      <c r="AHF1330" s="6"/>
      <c r="AHG1330" s="6"/>
      <c r="AHH1330" s="6"/>
      <c r="AHI1330" s="6"/>
      <c r="AHJ1330" s="6"/>
      <c r="AHK1330" s="6"/>
      <c r="AHL1330" s="6"/>
      <c r="AHM1330" s="6"/>
      <c r="AHN1330" s="6"/>
      <c r="AHO1330" s="6"/>
      <c r="AHP1330" s="6"/>
      <c r="AHQ1330" s="6"/>
      <c r="AHR1330" s="6"/>
      <c r="AHS1330" s="6"/>
      <c r="AHT1330" s="6"/>
      <c r="AHU1330" s="6"/>
      <c r="AHV1330" s="6"/>
      <c r="AHW1330" s="6"/>
      <c r="AHX1330" s="6"/>
      <c r="AHY1330" s="6"/>
      <c r="AHZ1330" s="6"/>
      <c r="AIA1330" s="6"/>
      <c r="AIB1330" s="6"/>
      <c r="AIC1330" s="6"/>
      <c r="AID1330" s="6"/>
      <c r="AIE1330" s="6"/>
      <c r="AIF1330" s="6"/>
      <c r="AIG1330" s="6"/>
      <c r="AIH1330" s="6"/>
      <c r="AII1330" s="6"/>
      <c r="AIJ1330" s="6"/>
      <c r="AIK1330" s="6"/>
      <c r="AIL1330" s="6"/>
      <c r="AIM1330" s="6"/>
      <c r="AIN1330" s="6"/>
      <c r="AIO1330" s="6"/>
      <c r="AIP1330" s="6"/>
      <c r="AIQ1330" s="6"/>
      <c r="AIR1330" s="6"/>
      <c r="AIS1330" s="6"/>
      <c r="AIT1330" s="6"/>
      <c r="AIU1330" s="6"/>
      <c r="AIV1330" s="6"/>
      <c r="AIW1330" s="6"/>
      <c r="AIX1330" s="6"/>
      <c r="AIY1330" s="6"/>
      <c r="AIZ1330" s="6"/>
      <c r="AJA1330" s="6"/>
      <c r="AJB1330" s="6"/>
      <c r="AJC1330" s="6"/>
      <c r="AJD1330" s="6"/>
      <c r="AJE1330" s="6"/>
      <c r="AJF1330" s="6"/>
      <c r="AJG1330" s="6"/>
      <c r="AJH1330" s="6"/>
      <c r="AJI1330" s="6"/>
      <c r="AJJ1330" s="6"/>
      <c r="AJK1330" s="6"/>
      <c r="AJL1330" s="6"/>
      <c r="AJM1330" s="6"/>
      <c r="AJN1330" s="6"/>
      <c r="AJO1330" s="6"/>
      <c r="AJP1330" s="6"/>
      <c r="AJQ1330" s="6"/>
      <c r="AJR1330" s="6"/>
      <c r="AJS1330" s="6"/>
      <c r="AJT1330" s="6"/>
      <c r="AJU1330" s="6"/>
      <c r="AJV1330" s="6"/>
      <c r="AJW1330" s="6"/>
      <c r="AJX1330" s="6"/>
      <c r="AJY1330" s="6"/>
      <c r="AJZ1330" s="6"/>
      <c r="AKA1330" s="6"/>
      <c r="AKB1330" s="6"/>
      <c r="AKC1330" s="6"/>
      <c r="AKD1330" s="6"/>
      <c r="AKE1330" s="6"/>
      <c r="AKF1330" s="6"/>
      <c r="AKG1330" s="6"/>
      <c r="AKH1330" s="6"/>
      <c r="AKI1330" s="6"/>
      <c r="AKJ1330" s="6"/>
      <c r="AKK1330" s="6"/>
      <c r="AKL1330" s="6"/>
      <c r="AKM1330" s="6"/>
      <c r="AKN1330" s="6"/>
      <c r="AKO1330" s="6"/>
      <c r="AKP1330" s="6"/>
      <c r="AKQ1330" s="6"/>
      <c r="AKR1330" s="6"/>
      <c r="AKS1330" s="6"/>
      <c r="AKT1330" s="6"/>
      <c r="AKU1330" s="6"/>
      <c r="AKV1330" s="6"/>
      <c r="AKW1330" s="6"/>
      <c r="AKX1330" s="6"/>
      <c r="AKY1330" s="6"/>
      <c r="AKZ1330" s="6"/>
      <c r="ALA1330" s="6"/>
      <c r="ALB1330" s="6"/>
      <c r="ALC1330" s="6"/>
      <c r="ALD1330" s="6"/>
      <c r="ALE1330" s="6"/>
      <c r="ALF1330" s="6"/>
      <c r="ALG1330" s="6"/>
      <c r="ALH1330" s="6"/>
      <c r="ALI1330" s="6"/>
      <c r="ALJ1330" s="6"/>
      <c r="ALK1330" s="6"/>
      <c r="ALL1330" s="6"/>
      <c r="ALM1330" s="6"/>
      <c r="ALN1330" s="6"/>
      <c r="ALO1330" s="6"/>
      <c r="ALP1330" s="6"/>
      <c r="ALQ1330" s="6"/>
      <c r="ALR1330" s="6"/>
      <c r="ALS1330" s="6"/>
      <c r="ALT1330" s="6"/>
      <c r="ALU1330" s="6"/>
      <c r="ALV1330" s="6"/>
      <c r="ALW1330" s="6"/>
      <c r="ALX1330" s="6"/>
      <c r="ALY1330" s="6"/>
      <c r="ALZ1330" s="6"/>
      <c r="AMA1330" s="6"/>
      <c r="AMB1330" s="6"/>
      <c r="AMC1330" s="6"/>
      <c r="AMD1330" s="6"/>
      <c r="AME1330" s="6"/>
      <c r="AMF1330" s="6"/>
      <c r="AMG1330" s="6"/>
      <c r="AMH1330" s="6"/>
      <c r="AMI1330" s="6"/>
      <c r="AMJ1330" s="6"/>
      <c r="AMK1330" s="6"/>
      <c r="AML1330" s="6"/>
      <c r="AMM1330" s="6"/>
      <c r="AMN1330" s="6"/>
      <c r="AMO1330" s="6"/>
      <c r="AMP1330" s="6"/>
      <c r="AMQ1330" s="6"/>
      <c r="AMR1330" s="6"/>
      <c r="AMS1330" s="6"/>
      <c r="AMT1330" s="6"/>
      <c r="AMU1330" s="6"/>
      <c r="AMV1330" s="6"/>
      <c r="AMW1330" s="6"/>
      <c r="AMX1330" s="6"/>
      <c r="AMY1330" s="6"/>
      <c r="AMZ1330" s="6"/>
      <c r="ANA1330" s="6"/>
      <c r="ANB1330" s="6"/>
      <c r="ANC1330" s="6"/>
      <c r="AND1330" s="6"/>
      <c r="ANE1330" s="6"/>
      <c r="ANF1330" s="6"/>
      <c r="ANG1330" s="6"/>
      <c r="ANH1330" s="6"/>
      <c r="ANI1330" s="6"/>
      <c r="ANJ1330" s="6"/>
      <c r="ANK1330" s="6"/>
      <c r="ANL1330" s="6"/>
      <c r="ANM1330" s="6"/>
      <c r="ANN1330" s="6"/>
      <c r="ANO1330" s="6"/>
      <c r="ANP1330" s="6"/>
      <c r="ANQ1330" s="6"/>
      <c r="ANR1330" s="6"/>
      <c r="ANS1330" s="6"/>
      <c r="ANT1330" s="6"/>
      <c r="ANU1330" s="6"/>
      <c r="ANV1330" s="6"/>
      <c r="ANW1330" s="6"/>
      <c r="ANX1330" s="6"/>
      <c r="ANY1330" s="6"/>
      <c r="ANZ1330" s="6"/>
      <c r="AOA1330" s="6"/>
      <c r="AOB1330" s="6"/>
      <c r="AOC1330" s="6"/>
      <c r="AOD1330" s="6"/>
      <c r="AOE1330" s="6"/>
      <c r="AOF1330" s="6"/>
      <c r="AOG1330" s="6"/>
      <c r="AOH1330" s="6"/>
      <c r="AOI1330" s="6"/>
      <c r="AOJ1330" s="6"/>
      <c r="AOK1330" s="6"/>
      <c r="AOL1330" s="6"/>
      <c r="AOM1330" s="6"/>
      <c r="AON1330" s="6"/>
      <c r="AOO1330" s="6"/>
      <c r="AOP1330" s="6"/>
      <c r="AOQ1330" s="6"/>
      <c r="AOR1330" s="6"/>
      <c r="AOS1330" s="6"/>
      <c r="AOT1330" s="6"/>
      <c r="AOU1330" s="6"/>
      <c r="AOV1330" s="6"/>
      <c r="AOW1330" s="6"/>
      <c r="AOX1330" s="6"/>
      <c r="AOY1330" s="6"/>
      <c r="AOZ1330" s="6"/>
      <c r="APA1330" s="6"/>
      <c r="APB1330" s="6"/>
      <c r="APC1330" s="6"/>
      <c r="APD1330" s="6"/>
      <c r="APE1330" s="6"/>
      <c r="APF1330" s="6"/>
      <c r="APG1330" s="6"/>
      <c r="APH1330" s="6"/>
      <c r="API1330" s="6"/>
      <c r="APJ1330" s="6"/>
      <c r="APK1330" s="6"/>
      <c r="APL1330" s="6"/>
      <c r="APM1330" s="6"/>
      <c r="APN1330" s="6"/>
      <c r="APO1330" s="6"/>
      <c r="APP1330" s="6"/>
      <c r="APQ1330" s="6"/>
      <c r="APR1330" s="6"/>
      <c r="APS1330" s="6"/>
      <c r="APT1330" s="6"/>
      <c r="APU1330" s="6"/>
      <c r="APV1330" s="6"/>
      <c r="APW1330" s="6"/>
      <c r="APX1330" s="6"/>
      <c r="APY1330" s="6"/>
      <c r="APZ1330" s="6"/>
      <c r="AQA1330" s="6"/>
      <c r="AQB1330" s="6"/>
      <c r="AQC1330" s="6"/>
      <c r="AQD1330" s="6"/>
      <c r="AQE1330" s="6"/>
      <c r="AQF1330" s="6"/>
      <c r="AQG1330" s="6"/>
      <c r="AQH1330" s="6"/>
      <c r="AQI1330" s="6"/>
      <c r="AQJ1330" s="6"/>
      <c r="AQK1330" s="6"/>
      <c r="AQL1330" s="6"/>
      <c r="AQM1330" s="6"/>
      <c r="AQN1330" s="6"/>
      <c r="AQO1330" s="6"/>
      <c r="AQP1330" s="6"/>
      <c r="AQQ1330" s="6"/>
      <c r="AQR1330" s="6"/>
      <c r="AQS1330" s="6"/>
      <c r="AQT1330" s="6"/>
      <c r="AQU1330" s="6"/>
      <c r="AQV1330" s="6"/>
      <c r="AQW1330" s="6"/>
      <c r="AQX1330" s="6"/>
      <c r="AQY1330" s="6"/>
      <c r="AQZ1330" s="6"/>
      <c r="ARA1330" s="6"/>
      <c r="ARB1330" s="6"/>
      <c r="ARC1330" s="6"/>
      <c r="ARD1330" s="6"/>
      <c r="ARE1330" s="6"/>
      <c r="ARF1330" s="6"/>
      <c r="ARG1330" s="6"/>
      <c r="ARH1330" s="6"/>
      <c r="ARI1330" s="6"/>
      <c r="ARJ1330" s="6"/>
      <c r="ARK1330" s="6"/>
      <c r="ARL1330" s="6"/>
      <c r="ARM1330" s="6"/>
      <c r="ARN1330" s="6"/>
      <c r="ARO1330" s="6"/>
      <c r="ARP1330" s="6"/>
      <c r="ARQ1330" s="6"/>
      <c r="ARR1330" s="6"/>
      <c r="ARS1330" s="6"/>
      <c r="ART1330" s="6"/>
      <c r="ARU1330" s="6"/>
      <c r="ARV1330" s="6"/>
      <c r="ARW1330" s="6"/>
      <c r="ARX1330" s="6"/>
      <c r="ARY1330" s="6"/>
      <c r="ARZ1330" s="6"/>
      <c r="ASA1330" s="6"/>
      <c r="ASB1330" s="6"/>
      <c r="ASC1330" s="6"/>
      <c r="ASD1330" s="6"/>
      <c r="ASE1330" s="6"/>
      <c r="ASF1330" s="6"/>
      <c r="ASG1330" s="6"/>
      <c r="ASH1330" s="6"/>
      <c r="ASI1330" s="6"/>
      <c r="ASJ1330" s="6"/>
      <c r="ASK1330" s="6"/>
      <c r="ASL1330" s="6"/>
      <c r="ASM1330" s="6"/>
      <c r="ASN1330" s="6"/>
      <c r="ASO1330" s="6"/>
      <c r="ASP1330" s="6"/>
      <c r="ASQ1330" s="6"/>
      <c r="ASR1330" s="6"/>
      <c r="ASS1330" s="6"/>
      <c r="AST1330" s="6"/>
      <c r="ASU1330" s="6"/>
      <c r="ASV1330" s="6"/>
      <c r="ASW1330" s="6"/>
      <c r="ASX1330" s="6"/>
      <c r="ASY1330" s="6"/>
      <c r="ASZ1330" s="6"/>
      <c r="ATA1330" s="6"/>
      <c r="ATB1330" s="6"/>
      <c r="ATC1330" s="6"/>
      <c r="ATD1330" s="6"/>
      <c r="ATE1330" s="6"/>
      <c r="ATF1330" s="6"/>
      <c r="ATG1330" s="6"/>
      <c r="ATH1330" s="6"/>
      <c r="ATI1330" s="6"/>
      <c r="ATJ1330" s="6"/>
      <c r="ATK1330" s="6"/>
      <c r="ATL1330" s="6"/>
      <c r="ATM1330" s="6"/>
      <c r="ATN1330" s="6"/>
      <c r="ATO1330" s="6"/>
      <c r="ATP1330" s="6"/>
      <c r="ATQ1330" s="6"/>
      <c r="ATR1330" s="6"/>
      <c r="ATS1330" s="6"/>
      <c r="ATT1330" s="6"/>
      <c r="ATU1330" s="6"/>
      <c r="ATV1330" s="6"/>
      <c r="ATW1330" s="6"/>
      <c r="ATX1330" s="6"/>
      <c r="ATY1330" s="6"/>
      <c r="ATZ1330" s="6"/>
      <c r="AUA1330" s="6"/>
      <c r="AUB1330" s="6"/>
      <c r="AUC1330" s="6"/>
      <c r="AUD1330" s="6"/>
      <c r="AUE1330" s="6"/>
      <c r="AUF1330" s="6"/>
      <c r="AUG1330" s="6"/>
      <c r="AUH1330" s="6"/>
      <c r="AUI1330" s="6"/>
      <c r="AUJ1330" s="6"/>
      <c r="AUK1330" s="6"/>
      <c r="AUL1330" s="6"/>
      <c r="AUM1330" s="6"/>
      <c r="AUN1330" s="6"/>
      <c r="AUO1330" s="6"/>
      <c r="AUP1330" s="6"/>
      <c r="AUQ1330" s="6"/>
      <c r="AUR1330" s="6"/>
      <c r="AUS1330" s="6"/>
      <c r="AUT1330" s="6"/>
      <c r="AUU1330" s="6"/>
      <c r="AUV1330" s="6"/>
      <c r="AUW1330" s="6"/>
      <c r="AUX1330" s="6"/>
      <c r="AUY1330" s="6"/>
      <c r="AUZ1330" s="6"/>
      <c r="AVA1330" s="6"/>
      <c r="AVB1330" s="6"/>
      <c r="AVC1330" s="6"/>
      <c r="AVD1330" s="6"/>
      <c r="AVE1330" s="6"/>
      <c r="AVF1330" s="6"/>
      <c r="AVG1330" s="6"/>
      <c r="AVH1330" s="6"/>
      <c r="AVI1330" s="6"/>
      <c r="AVJ1330" s="6"/>
      <c r="AVK1330" s="6"/>
      <c r="AVL1330" s="6"/>
      <c r="AVM1330" s="6"/>
      <c r="AVN1330" s="6"/>
      <c r="AVO1330" s="6"/>
      <c r="AVP1330" s="6"/>
      <c r="AVQ1330" s="6"/>
      <c r="AVR1330" s="6"/>
      <c r="AVS1330" s="6"/>
      <c r="AVT1330" s="6"/>
      <c r="AVU1330" s="6"/>
      <c r="AVV1330" s="6"/>
      <c r="AVW1330" s="6"/>
      <c r="AVX1330" s="6"/>
      <c r="AVY1330" s="6"/>
      <c r="AVZ1330" s="6"/>
      <c r="AWA1330" s="6"/>
      <c r="AWB1330" s="6"/>
      <c r="AWC1330" s="6"/>
      <c r="AWD1330" s="6"/>
      <c r="AWE1330" s="6"/>
      <c r="AWF1330" s="6"/>
      <c r="AWG1330" s="6"/>
      <c r="AWH1330" s="6"/>
      <c r="AWI1330" s="6"/>
      <c r="AWJ1330" s="6"/>
      <c r="AWK1330" s="6"/>
      <c r="AWL1330" s="6"/>
      <c r="AWM1330" s="6"/>
      <c r="AWN1330" s="6"/>
      <c r="AWO1330" s="6"/>
      <c r="AWP1330" s="6"/>
      <c r="AWQ1330" s="6"/>
      <c r="AWR1330" s="6"/>
      <c r="AWS1330" s="6"/>
      <c r="AWT1330" s="6"/>
      <c r="AWU1330" s="6"/>
      <c r="AWV1330" s="6"/>
      <c r="AWW1330" s="6"/>
      <c r="AWX1330" s="6"/>
      <c r="AWY1330" s="6"/>
      <c r="AWZ1330" s="6"/>
      <c r="AXA1330" s="6"/>
      <c r="AXB1330" s="6"/>
      <c r="AXC1330" s="6"/>
      <c r="AXD1330" s="6"/>
      <c r="AXE1330" s="6"/>
      <c r="AXF1330" s="6"/>
      <c r="AXG1330" s="6"/>
      <c r="AXH1330" s="6"/>
      <c r="AXI1330" s="6"/>
      <c r="AXJ1330" s="6"/>
      <c r="AXK1330" s="6"/>
      <c r="AXL1330" s="6"/>
      <c r="AXM1330" s="6"/>
      <c r="AXN1330" s="6"/>
      <c r="AXO1330" s="6"/>
      <c r="AXP1330" s="6"/>
      <c r="AXQ1330" s="6"/>
      <c r="AXR1330" s="6"/>
      <c r="AXS1330" s="6"/>
      <c r="AXT1330" s="6"/>
      <c r="AXU1330" s="6"/>
      <c r="AXV1330" s="6"/>
      <c r="AXW1330" s="6"/>
      <c r="AXX1330" s="6"/>
      <c r="AXY1330" s="6"/>
      <c r="AXZ1330" s="6"/>
      <c r="AYA1330" s="6"/>
      <c r="AYB1330" s="6"/>
      <c r="AYC1330" s="6"/>
      <c r="AYD1330" s="6"/>
      <c r="AYE1330" s="6"/>
      <c r="AYF1330" s="6"/>
      <c r="AYG1330" s="6"/>
      <c r="AYH1330" s="6"/>
      <c r="AYI1330" s="6"/>
      <c r="AYJ1330" s="6"/>
      <c r="AYK1330" s="6"/>
      <c r="AYL1330" s="6"/>
      <c r="AYM1330" s="6"/>
      <c r="AYN1330" s="6"/>
      <c r="AYO1330" s="6"/>
      <c r="AYP1330" s="6"/>
      <c r="AYQ1330" s="6"/>
      <c r="AYR1330" s="6"/>
      <c r="AYS1330" s="6"/>
      <c r="AYT1330" s="6"/>
      <c r="AYU1330" s="6"/>
      <c r="AYV1330" s="6"/>
      <c r="AYW1330" s="6"/>
      <c r="AYX1330" s="6"/>
      <c r="AYY1330" s="6"/>
      <c r="AYZ1330" s="6"/>
      <c r="AZA1330" s="6"/>
      <c r="AZB1330" s="6"/>
      <c r="AZC1330" s="6"/>
      <c r="AZD1330" s="6"/>
      <c r="AZE1330" s="6"/>
      <c r="AZF1330" s="6"/>
      <c r="AZG1330" s="6"/>
      <c r="AZH1330" s="6"/>
      <c r="AZI1330" s="6"/>
      <c r="AZJ1330" s="6"/>
      <c r="AZK1330" s="6"/>
      <c r="AZL1330" s="6"/>
      <c r="AZM1330" s="6"/>
      <c r="AZN1330" s="6"/>
      <c r="AZO1330" s="6"/>
      <c r="AZP1330" s="6"/>
      <c r="AZQ1330" s="6"/>
      <c r="AZR1330" s="6"/>
      <c r="AZS1330" s="6"/>
      <c r="AZT1330" s="6"/>
      <c r="AZU1330" s="6"/>
      <c r="AZV1330" s="6"/>
      <c r="AZW1330" s="6"/>
      <c r="AZX1330" s="6"/>
      <c r="AZY1330" s="6"/>
      <c r="AZZ1330" s="6"/>
      <c r="BAA1330" s="6"/>
      <c r="BAB1330" s="6"/>
      <c r="BAC1330" s="6"/>
      <c r="BAD1330" s="6"/>
      <c r="BAE1330" s="6"/>
      <c r="BAF1330" s="6"/>
      <c r="BAG1330" s="6"/>
      <c r="BAH1330" s="6"/>
      <c r="BAI1330" s="6"/>
      <c r="BAJ1330" s="6"/>
      <c r="BAK1330" s="6"/>
      <c r="BAL1330" s="6"/>
      <c r="BAM1330" s="6"/>
      <c r="BAN1330" s="6"/>
      <c r="BAO1330" s="6"/>
      <c r="BAP1330" s="6"/>
      <c r="BAQ1330" s="6"/>
      <c r="BAR1330" s="6"/>
      <c r="BAS1330" s="6"/>
      <c r="BAT1330" s="6"/>
      <c r="BAU1330" s="6"/>
      <c r="BAV1330" s="6"/>
      <c r="BAW1330" s="6"/>
      <c r="BAX1330" s="6"/>
      <c r="BAY1330" s="6"/>
      <c r="BAZ1330" s="6"/>
      <c r="BBA1330" s="6"/>
      <c r="BBB1330" s="6"/>
      <c r="BBC1330" s="6"/>
      <c r="BBD1330" s="6"/>
      <c r="BBE1330" s="6"/>
      <c r="BBF1330" s="6"/>
      <c r="BBG1330" s="6"/>
      <c r="BBH1330" s="6"/>
      <c r="BBI1330" s="6"/>
      <c r="BBJ1330" s="6"/>
      <c r="BBK1330" s="6"/>
      <c r="BBL1330" s="6"/>
      <c r="BBM1330" s="6"/>
      <c r="BBN1330" s="6"/>
      <c r="BBO1330" s="6"/>
      <c r="BBP1330" s="6"/>
      <c r="BBQ1330" s="6"/>
      <c r="BBR1330" s="6"/>
      <c r="BBS1330" s="6"/>
      <c r="BBT1330" s="6"/>
      <c r="BBU1330" s="6"/>
      <c r="BBV1330" s="6"/>
      <c r="BBW1330" s="6"/>
      <c r="BBX1330" s="6"/>
      <c r="BBY1330" s="6"/>
      <c r="BBZ1330" s="6"/>
      <c r="BCA1330" s="6"/>
      <c r="BCB1330" s="6"/>
      <c r="BCC1330" s="6"/>
      <c r="BCD1330" s="6"/>
      <c r="BCE1330" s="6"/>
      <c r="BCF1330" s="6"/>
      <c r="BCG1330" s="6"/>
      <c r="BCH1330" s="6"/>
      <c r="BCI1330" s="6"/>
      <c r="BCJ1330" s="6"/>
      <c r="BCK1330" s="6"/>
      <c r="BCL1330" s="6"/>
      <c r="BCM1330" s="6"/>
      <c r="BCN1330" s="6"/>
      <c r="BCO1330" s="6"/>
      <c r="BCP1330" s="6"/>
      <c r="BCQ1330" s="6"/>
      <c r="BCR1330" s="6"/>
      <c r="BCS1330" s="6"/>
      <c r="BCT1330" s="6"/>
      <c r="BCU1330" s="6"/>
      <c r="BCV1330" s="6"/>
      <c r="BCW1330" s="6"/>
      <c r="BCX1330" s="6"/>
      <c r="BCY1330" s="6"/>
      <c r="BCZ1330" s="6"/>
      <c r="BDA1330" s="6"/>
      <c r="BDB1330" s="6"/>
      <c r="BDC1330" s="6"/>
      <c r="BDD1330" s="6"/>
      <c r="BDE1330" s="6"/>
      <c r="BDF1330" s="6"/>
      <c r="BDG1330" s="6"/>
      <c r="BDH1330" s="6"/>
      <c r="BDI1330" s="6"/>
      <c r="BDJ1330" s="6"/>
      <c r="BDK1330" s="6"/>
      <c r="BDL1330" s="6"/>
      <c r="BDM1330" s="6"/>
      <c r="BDN1330" s="6"/>
      <c r="BDO1330" s="6"/>
      <c r="BDP1330" s="6"/>
      <c r="BDQ1330" s="6"/>
      <c r="BDR1330" s="6"/>
      <c r="BDS1330" s="6"/>
      <c r="BDT1330" s="6"/>
      <c r="BDU1330" s="6"/>
      <c r="BDV1330" s="6"/>
      <c r="BDW1330" s="6"/>
      <c r="BDX1330" s="6"/>
      <c r="BDY1330" s="6"/>
      <c r="BDZ1330" s="6"/>
      <c r="BEA1330" s="6"/>
      <c r="BEB1330" s="6"/>
      <c r="BEC1330" s="6"/>
      <c r="BED1330" s="6"/>
      <c r="BEE1330" s="6"/>
      <c r="BEF1330" s="6"/>
      <c r="BEG1330" s="6"/>
      <c r="BEH1330" s="6"/>
      <c r="BEI1330" s="6"/>
      <c r="BEJ1330" s="6"/>
      <c r="BEK1330" s="6"/>
      <c r="BEL1330" s="6"/>
      <c r="BEM1330" s="6"/>
      <c r="BEN1330" s="6"/>
      <c r="BEO1330" s="6"/>
      <c r="BEP1330" s="6"/>
      <c r="BEQ1330" s="6"/>
      <c r="BER1330" s="6"/>
      <c r="BES1330" s="6"/>
      <c r="BET1330" s="6"/>
      <c r="BEU1330" s="6"/>
      <c r="BEV1330" s="6"/>
      <c r="BEW1330" s="6"/>
      <c r="BEX1330" s="6"/>
      <c r="BEY1330" s="6"/>
      <c r="BEZ1330" s="6"/>
      <c r="BFA1330" s="6"/>
      <c r="BFB1330" s="6"/>
      <c r="BFC1330" s="6"/>
      <c r="BFD1330" s="6"/>
      <c r="BFE1330" s="6"/>
      <c r="BFF1330" s="6"/>
      <c r="BFG1330" s="6"/>
      <c r="BFH1330" s="6"/>
      <c r="BFI1330" s="6"/>
      <c r="BFJ1330" s="6"/>
      <c r="BFK1330" s="6"/>
      <c r="BFL1330" s="6"/>
      <c r="BFM1330" s="6"/>
      <c r="BFN1330" s="6"/>
      <c r="BFO1330" s="6"/>
      <c r="BFP1330" s="6"/>
      <c r="BFQ1330" s="6"/>
      <c r="BFR1330" s="6"/>
      <c r="BFS1330" s="6"/>
      <c r="BFT1330" s="6"/>
      <c r="BFU1330" s="6"/>
      <c r="BFV1330" s="6"/>
      <c r="BFW1330" s="6"/>
      <c r="BFX1330" s="6"/>
      <c r="BFY1330" s="6"/>
      <c r="BFZ1330" s="6"/>
      <c r="BGA1330" s="6"/>
      <c r="BGB1330" s="6"/>
      <c r="BGC1330" s="6"/>
      <c r="BGD1330" s="6"/>
      <c r="BGE1330" s="6"/>
      <c r="BGF1330" s="6"/>
      <c r="BGG1330" s="6"/>
      <c r="BGH1330" s="6"/>
      <c r="BGI1330" s="6"/>
      <c r="BGJ1330" s="6"/>
      <c r="BGK1330" s="6"/>
      <c r="BGL1330" s="6"/>
      <c r="BGM1330" s="6"/>
      <c r="BGN1330" s="6"/>
      <c r="BGO1330" s="6"/>
      <c r="BGP1330" s="6"/>
      <c r="BGQ1330" s="6"/>
      <c r="BGR1330" s="6"/>
      <c r="BGS1330" s="6"/>
      <c r="BGT1330" s="6"/>
      <c r="BGU1330" s="6"/>
      <c r="BGV1330" s="6"/>
      <c r="BGW1330" s="6"/>
      <c r="BGX1330" s="6"/>
      <c r="BGY1330" s="6"/>
      <c r="BGZ1330" s="6"/>
      <c r="BHA1330" s="6"/>
      <c r="BHB1330" s="6"/>
      <c r="BHC1330" s="6"/>
      <c r="BHD1330" s="6"/>
      <c r="BHE1330" s="6"/>
      <c r="BHF1330" s="6"/>
      <c r="BHG1330" s="6"/>
      <c r="BHH1330" s="6"/>
      <c r="BHI1330" s="6"/>
      <c r="BHJ1330" s="6"/>
      <c r="BHK1330" s="6"/>
      <c r="BHL1330" s="6"/>
      <c r="BHM1330" s="6"/>
      <c r="BHN1330" s="6"/>
      <c r="BHO1330" s="6"/>
      <c r="BHP1330" s="6"/>
      <c r="BHQ1330" s="6"/>
      <c r="BHR1330" s="6"/>
      <c r="BHS1330" s="6"/>
      <c r="BHT1330" s="6"/>
      <c r="BHU1330" s="6"/>
      <c r="BHV1330" s="6"/>
      <c r="BHW1330" s="6"/>
      <c r="BHX1330" s="6"/>
      <c r="BHY1330" s="6"/>
      <c r="BHZ1330" s="6"/>
      <c r="BIA1330" s="6"/>
      <c r="BIB1330" s="6"/>
      <c r="BIC1330" s="6"/>
      <c r="BID1330" s="6"/>
      <c r="BIE1330" s="6"/>
      <c r="BIF1330" s="6"/>
      <c r="BIG1330" s="6"/>
      <c r="BIH1330" s="6"/>
      <c r="BII1330" s="6"/>
      <c r="BIJ1330" s="6"/>
      <c r="BIK1330" s="6"/>
      <c r="BIL1330" s="6"/>
      <c r="BIM1330" s="6"/>
      <c r="BIN1330" s="6"/>
      <c r="BIO1330" s="6"/>
      <c r="BIP1330" s="6"/>
      <c r="BIQ1330" s="6"/>
      <c r="BIR1330" s="6"/>
      <c r="BIS1330" s="6"/>
      <c r="BIT1330" s="6"/>
      <c r="BIU1330" s="6"/>
      <c r="BIV1330" s="6"/>
      <c r="BIW1330" s="6"/>
      <c r="BIX1330" s="6"/>
      <c r="BIY1330" s="6"/>
      <c r="BIZ1330" s="6"/>
      <c r="BJA1330" s="6"/>
      <c r="BJB1330" s="6"/>
      <c r="BJC1330" s="6"/>
      <c r="BJD1330" s="6"/>
      <c r="BJE1330" s="6"/>
      <c r="BJF1330" s="6"/>
      <c r="BJG1330" s="6"/>
      <c r="BJH1330" s="6"/>
      <c r="BJI1330" s="6"/>
      <c r="BJJ1330" s="6"/>
      <c r="BJK1330" s="6"/>
      <c r="BJL1330" s="6"/>
      <c r="BJM1330" s="6"/>
      <c r="BJN1330" s="6"/>
      <c r="BJO1330" s="6"/>
      <c r="BJP1330" s="6"/>
      <c r="BJQ1330" s="6"/>
      <c r="BJR1330" s="6"/>
      <c r="BJS1330" s="6"/>
      <c r="BJT1330" s="6"/>
      <c r="BJU1330" s="6"/>
      <c r="BJV1330" s="6"/>
      <c r="BJW1330" s="6"/>
      <c r="BJX1330" s="6"/>
      <c r="BJY1330" s="6"/>
      <c r="BJZ1330" s="6"/>
      <c r="BKA1330" s="6"/>
      <c r="BKB1330" s="6"/>
      <c r="BKC1330" s="6"/>
      <c r="BKD1330" s="6"/>
      <c r="BKE1330" s="6"/>
      <c r="BKF1330" s="6"/>
      <c r="BKG1330" s="6"/>
      <c r="BKH1330" s="6"/>
      <c r="BKI1330" s="6"/>
      <c r="BKJ1330" s="6"/>
      <c r="BKK1330" s="6"/>
      <c r="BKL1330" s="6"/>
      <c r="BKM1330" s="6"/>
      <c r="BKN1330" s="6"/>
      <c r="BKO1330" s="6"/>
      <c r="BKP1330" s="6"/>
      <c r="BKQ1330" s="6"/>
      <c r="BKR1330" s="6"/>
      <c r="BKS1330" s="6"/>
      <c r="BKT1330" s="6"/>
      <c r="BKU1330" s="6"/>
      <c r="BKV1330" s="6"/>
      <c r="BKW1330" s="6"/>
      <c r="BKX1330" s="6"/>
      <c r="BKY1330" s="6"/>
      <c r="BKZ1330" s="6"/>
      <c r="BLA1330" s="6"/>
      <c r="BLB1330" s="6"/>
      <c r="BLC1330" s="6"/>
      <c r="BLD1330" s="6"/>
      <c r="BLE1330" s="6"/>
      <c r="BLF1330" s="6"/>
      <c r="BLG1330" s="6"/>
      <c r="BLH1330" s="6"/>
      <c r="BLI1330" s="6"/>
      <c r="BLJ1330" s="6"/>
      <c r="BLK1330" s="6"/>
      <c r="BLL1330" s="6"/>
      <c r="BLM1330" s="6"/>
      <c r="BLN1330" s="6"/>
      <c r="BLO1330" s="6"/>
      <c r="BLP1330" s="6"/>
      <c r="BLQ1330" s="6"/>
      <c r="BLR1330" s="6"/>
      <c r="BLS1330" s="6"/>
      <c r="BLT1330" s="6"/>
      <c r="BLU1330" s="6"/>
      <c r="BLV1330" s="6"/>
      <c r="BLW1330" s="6"/>
      <c r="BLX1330" s="6"/>
      <c r="BLY1330" s="6"/>
      <c r="BLZ1330" s="6"/>
      <c r="BMA1330" s="6"/>
      <c r="BMB1330" s="6"/>
      <c r="BMC1330" s="6"/>
      <c r="BMD1330" s="6"/>
      <c r="BME1330" s="6"/>
      <c r="BMF1330" s="6"/>
      <c r="BMG1330" s="6"/>
      <c r="BMH1330" s="6"/>
      <c r="BMI1330" s="6"/>
      <c r="BMJ1330" s="6"/>
      <c r="BMK1330" s="6"/>
      <c r="BML1330" s="6"/>
      <c r="BMM1330" s="6"/>
      <c r="BMN1330" s="6"/>
      <c r="BMO1330" s="6"/>
      <c r="BMP1330" s="6"/>
      <c r="BMQ1330" s="6"/>
      <c r="BMR1330" s="6"/>
      <c r="BMS1330" s="6"/>
      <c r="BMT1330" s="6"/>
      <c r="BMU1330" s="6"/>
      <c r="BMV1330" s="6"/>
      <c r="BMW1330" s="6"/>
      <c r="BMX1330" s="6"/>
      <c r="BMY1330" s="6"/>
      <c r="BMZ1330" s="6"/>
      <c r="BNA1330" s="6"/>
      <c r="BNB1330" s="6"/>
      <c r="BNC1330" s="6"/>
      <c r="BND1330" s="6"/>
      <c r="BNE1330" s="6"/>
      <c r="BNF1330" s="6"/>
      <c r="BNG1330" s="6"/>
      <c r="BNH1330" s="6"/>
      <c r="BNI1330" s="6"/>
      <c r="BNJ1330" s="6"/>
      <c r="BNK1330" s="6"/>
      <c r="BNL1330" s="6"/>
      <c r="BNM1330" s="6"/>
      <c r="BNN1330" s="6"/>
      <c r="BNO1330" s="6"/>
      <c r="BNP1330" s="6"/>
      <c r="BNQ1330" s="6"/>
      <c r="BNR1330" s="6"/>
      <c r="BNS1330" s="6"/>
      <c r="BNT1330" s="6"/>
      <c r="BNU1330" s="6"/>
      <c r="BNV1330" s="6"/>
      <c r="BNW1330" s="6"/>
      <c r="BNX1330" s="6"/>
      <c r="BNY1330" s="6"/>
      <c r="BNZ1330" s="6"/>
      <c r="BOA1330" s="6"/>
      <c r="BOB1330" s="6"/>
      <c r="BOC1330" s="6"/>
      <c r="BOD1330" s="6"/>
      <c r="BOE1330" s="6"/>
      <c r="BOF1330" s="6"/>
      <c r="BOG1330" s="6"/>
      <c r="BOH1330" s="6"/>
      <c r="BOI1330" s="6"/>
      <c r="BOJ1330" s="6"/>
      <c r="BOK1330" s="6"/>
      <c r="BOL1330" s="6"/>
      <c r="BOM1330" s="6"/>
      <c r="BON1330" s="6"/>
      <c r="BOO1330" s="6"/>
      <c r="BOP1330" s="6"/>
      <c r="BOQ1330" s="6"/>
      <c r="BOR1330" s="6"/>
      <c r="BOS1330" s="6"/>
      <c r="BOT1330" s="6"/>
      <c r="BOU1330" s="6"/>
      <c r="BOV1330" s="6"/>
      <c r="BOW1330" s="6"/>
      <c r="BOX1330" s="6"/>
      <c r="BOY1330" s="6"/>
      <c r="BOZ1330" s="6"/>
      <c r="BPA1330" s="6"/>
      <c r="BPB1330" s="6"/>
      <c r="BPC1330" s="6"/>
      <c r="BPD1330" s="6"/>
      <c r="BPE1330" s="6"/>
      <c r="BPF1330" s="6"/>
      <c r="BPG1330" s="6"/>
      <c r="BPH1330" s="6"/>
      <c r="BPI1330" s="6"/>
      <c r="BPJ1330" s="6"/>
      <c r="BPK1330" s="6"/>
      <c r="BPL1330" s="6"/>
      <c r="BPM1330" s="6"/>
      <c r="BPN1330" s="6"/>
      <c r="BPO1330" s="6"/>
      <c r="BPP1330" s="6"/>
      <c r="BPQ1330" s="6"/>
      <c r="BPR1330" s="6"/>
      <c r="BPS1330" s="6"/>
      <c r="BPT1330" s="6"/>
      <c r="BPU1330" s="6"/>
      <c r="BPV1330" s="6"/>
      <c r="BPW1330" s="6"/>
      <c r="BPX1330" s="6"/>
      <c r="BPY1330" s="6"/>
      <c r="BPZ1330" s="6"/>
      <c r="BQA1330" s="6"/>
      <c r="BQB1330" s="6"/>
      <c r="BQC1330" s="6"/>
      <c r="BQD1330" s="6"/>
      <c r="BQE1330" s="6"/>
      <c r="BQF1330" s="6"/>
      <c r="BQG1330" s="6"/>
      <c r="BQH1330" s="6"/>
      <c r="BQI1330" s="6"/>
      <c r="BQJ1330" s="6"/>
      <c r="BQK1330" s="6"/>
      <c r="BQL1330" s="6"/>
      <c r="BQM1330" s="6"/>
      <c r="BQN1330" s="6"/>
      <c r="BQO1330" s="6"/>
      <c r="BQP1330" s="6"/>
      <c r="BQQ1330" s="6"/>
      <c r="BQR1330" s="6"/>
      <c r="BQS1330" s="6"/>
      <c r="BQT1330" s="6"/>
      <c r="BQU1330" s="6"/>
      <c r="BQV1330" s="6"/>
      <c r="BQW1330" s="6"/>
      <c r="BQX1330" s="6"/>
      <c r="BQY1330" s="6"/>
      <c r="BQZ1330" s="6"/>
      <c r="BRA1330" s="6"/>
      <c r="BRB1330" s="6"/>
      <c r="BRC1330" s="6"/>
      <c r="BRD1330" s="6"/>
      <c r="BRE1330" s="6"/>
      <c r="BRF1330" s="6"/>
      <c r="BRG1330" s="6"/>
      <c r="BRH1330" s="6"/>
      <c r="BRI1330" s="6"/>
      <c r="BRJ1330" s="6"/>
      <c r="BRK1330" s="6"/>
      <c r="BRL1330" s="6"/>
      <c r="BRM1330" s="6"/>
      <c r="BRN1330" s="6"/>
      <c r="BRO1330" s="6"/>
      <c r="BRP1330" s="6"/>
      <c r="BRQ1330" s="6"/>
      <c r="BRR1330" s="6"/>
      <c r="BRS1330" s="6"/>
      <c r="BRT1330" s="6"/>
      <c r="BRU1330" s="6"/>
      <c r="BRV1330" s="6"/>
      <c r="BRW1330" s="6"/>
      <c r="BRX1330" s="6"/>
      <c r="BRY1330" s="6"/>
      <c r="BRZ1330" s="6"/>
      <c r="BSA1330" s="6"/>
      <c r="BSB1330" s="6"/>
      <c r="BSC1330" s="6"/>
      <c r="BSD1330" s="6"/>
      <c r="BSE1330" s="6"/>
      <c r="BSF1330" s="6"/>
      <c r="BSG1330" s="6"/>
      <c r="BSH1330" s="6"/>
      <c r="BSI1330" s="6"/>
      <c r="BSJ1330" s="6"/>
      <c r="BSK1330" s="6"/>
      <c r="BSL1330" s="6"/>
      <c r="BSM1330" s="6"/>
      <c r="BSN1330" s="6"/>
      <c r="BSO1330" s="6"/>
      <c r="BSP1330" s="6"/>
      <c r="BSQ1330" s="6"/>
      <c r="BSR1330" s="6"/>
      <c r="BSS1330" s="6"/>
      <c r="BST1330" s="6"/>
      <c r="BSU1330" s="6"/>
      <c r="BSV1330" s="6"/>
      <c r="BSW1330" s="6"/>
      <c r="BSX1330" s="6"/>
      <c r="BSY1330" s="6"/>
      <c r="BSZ1330" s="6"/>
      <c r="BTA1330" s="6"/>
      <c r="BTB1330" s="6"/>
      <c r="BTC1330" s="6"/>
      <c r="BTD1330" s="6"/>
      <c r="BTE1330" s="6"/>
      <c r="BTF1330" s="6"/>
      <c r="BTG1330" s="6"/>
      <c r="BTH1330" s="6"/>
      <c r="BTI1330" s="6"/>
      <c r="BTJ1330" s="6"/>
      <c r="BTK1330" s="6"/>
      <c r="BTL1330" s="6"/>
      <c r="BTM1330" s="6"/>
      <c r="BTN1330" s="6"/>
      <c r="BTO1330" s="6"/>
      <c r="BTP1330" s="6"/>
      <c r="BTQ1330" s="6"/>
      <c r="BTR1330" s="6"/>
      <c r="BTS1330" s="6"/>
      <c r="BTT1330" s="6"/>
      <c r="BTU1330" s="6"/>
      <c r="BTV1330" s="6"/>
      <c r="BTW1330" s="6"/>
      <c r="BTX1330" s="6"/>
      <c r="BTY1330" s="6"/>
      <c r="BTZ1330" s="6"/>
      <c r="BUA1330" s="6"/>
      <c r="BUB1330" s="6"/>
      <c r="BUC1330" s="6"/>
      <c r="BUD1330" s="6"/>
      <c r="BUE1330" s="6"/>
      <c r="BUF1330" s="6"/>
      <c r="BUG1330" s="6"/>
      <c r="BUH1330" s="6"/>
      <c r="BUI1330" s="6"/>
      <c r="BUJ1330" s="6"/>
      <c r="BUK1330" s="6"/>
      <c r="BUL1330" s="6"/>
      <c r="BUM1330" s="6"/>
      <c r="BUN1330" s="6"/>
      <c r="BUO1330" s="6"/>
      <c r="BUP1330" s="6"/>
      <c r="BUQ1330" s="6"/>
      <c r="BUR1330" s="6"/>
      <c r="BUS1330" s="6"/>
      <c r="BUT1330" s="6"/>
      <c r="BUU1330" s="6"/>
      <c r="BUV1330" s="6"/>
      <c r="BUW1330" s="6"/>
      <c r="BUX1330" s="6"/>
      <c r="BUY1330" s="6"/>
      <c r="BUZ1330" s="6"/>
      <c r="BVA1330" s="6"/>
      <c r="BVB1330" s="6"/>
      <c r="BVC1330" s="6"/>
      <c r="BVD1330" s="6"/>
      <c r="BVE1330" s="6"/>
      <c r="BVF1330" s="6"/>
      <c r="BVG1330" s="6"/>
      <c r="BVH1330" s="6"/>
      <c r="BVI1330" s="6"/>
      <c r="BVJ1330" s="6"/>
      <c r="BVK1330" s="6"/>
      <c r="BVL1330" s="6"/>
      <c r="BVM1330" s="6"/>
      <c r="BVN1330" s="6"/>
      <c r="BVO1330" s="6"/>
      <c r="BVP1330" s="6"/>
      <c r="BVQ1330" s="6"/>
      <c r="BVR1330" s="6"/>
      <c r="BVS1330" s="6"/>
      <c r="BVT1330" s="6"/>
      <c r="BVU1330" s="6"/>
      <c r="BVV1330" s="6"/>
      <c r="BVW1330" s="6"/>
      <c r="BVX1330" s="6"/>
      <c r="BVY1330" s="6"/>
      <c r="BVZ1330" s="6"/>
      <c r="BWA1330" s="6"/>
      <c r="BWB1330" s="6"/>
      <c r="BWC1330" s="6"/>
      <c r="BWD1330" s="6"/>
      <c r="BWE1330" s="6"/>
      <c r="BWF1330" s="6"/>
      <c r="BWG1330" s="6"/>
      <c r="BWH1330" s="6"/>
      <c r="BWI1330" s="6"/>
      <c r="BWJ1330" s="6"/>
      <c r="BWK1330" s="6"/>
      <c r="BWL1330" s="6"/>
      <c r="BWM1330" s="6"/>
      <c r="BWN1330" s="6"/>
      <c r="BWO1330" s="6"/>
      <c r="BWP1330" s="6"/>
      <c r="BWQ1330" s="6"/>
      <c r="BWR1330" s="6"/>
      <c r="BWS1330" s="6"/>
      <c r="BWT1330" s="6"/>
      <c r="BWU1330" s="6"/>
      <c r="BWV1330" s="6"/>
      <c r="BWW1330" s="6"/>
      <c r="BWX1330" s="6"/>
      <c r="BWY1330" s="6"/>
      <c r="BWZ1330" s="6"/>
      <c r="BXA1330" s="6"/>
      <c r="BXB1330" s="6"/>
      <c r="BXC1330" s="6"/>
      <c r="BXD1330" s="6"/>
      <c r="BXE1330" s="6"/>
      <c r="BXF1330" s="6"/>
      <c r="BXG1330" s="6"/>
      <c r="BXH1330" s="6"/>
      <c r="BXI1330" s="6"/>
      <c r="BXJ1330" s="6"/>
      <c r="BXK1330" s="6"/>
      <c r="BXL1330" s="6"/>
      <c r="BXM1330" s="6"/>
      <c r="BXN1330" s="6"/>
      <c r="BXO1330" s="6"/>
      <c r="BXP1330" s="6"/>
      <c r="BXQ1330" s="6"/>
      <c r="BXR1330" s="6"/>
      <c r="BXS1330" s="6"/>
      <c r="BXT1330" s="6"/>
      <c r="BXU1330" s="6"/>
      <c r="BXV1330" s="6"/>
      <c r="BXW1330" s="6"/>
      <c r="BXX1330" s="6"/>
      <c r="BXY1330" s="6"/>
      <c r="BXZ1330" s="6"/>
      <c r="BYA1330" s="6"/>
      <c r="BYB1330" s="6"/>
      <c r="BYC1330" s="6"/>
      <c r="BYD1330" s="6"/>
      <c r="BYE1330" s="6"/>
      <c r="BYF1330" s="6"/>
      <c r="BYG1330" s="6"/>
      <c r="BYH1330" s="6"/>
      <c r="BYI1330" s="6"/>
      <c r="BYJ1330" s="6"/>
      <c r="BYK1330" s="6"/>
      <c r="BYL1330" s="6"/>
      <c r="BYM1330" s="6"/>
      <c r="BYN1330" s="6"/>
      <c r="BYO1330" s="6"/>
      <c r="BYP1330" s="6"/>
      <c r="BYQ1330" s="6"/>
      <c r="BYR1330" s="6"/>
      <c r="BYS1330" s="6"/>
      <c r="BYT1330" s="6"/>
      <c r="BYU1330" s="6"/>
      <c r="BYV1330" s="6"/>
      <c r="BYW1330" s="6"/>
      <c r="BYX1330" s="6"/>
      <c r="BYY1330" s="6"/>
      <c r="BYZ1330" s="6"/>
      <c r="BZA1330" s="6"/>
      <c r="BZB1330" s="6"/>
      <c r="BZC1330" s="6"/>
      <c r="BZD1330" s="6"/>
      <c r="BZE1330" s="6"/>
      <c r="BZF1330" s="6"/>
      <c r="BZG1330" s="6"/>
      <c r="BZH1330" s="6"/>
      <c r="BZI1330" s="6"/>
      <c r="BZJ1330" s="6"/>
      <c r="BZK1330" s="6"/>
      <c r="BZL1330" s="6"/>
      <c r="BZM1330" s="6"/>
      <c r="BZN1330" s="6"/>
      <c r="BZO1330" s="6"/>
      <c r="BZP1330" s="6"/>
      <c r="BZQ1330" s="6"/>
      <c r="BZR1330" s="6"/>
      <c r="BZS1330" s="6"/>
      <c r="BZT1330" s="6"/>
      <c r="BZU1330" s="6"/>
      <c r="BZV1330" s="6"/>
      <c r="BZW1330" s="6"/>
      <c r="BZX1330" s="6"/>
      <c r="BZY1330" s="6"/>
      <c r="BZZ1330" s="6"/>
      <c r="CAA1330" s="6"/>
      <c r="CAB1330" s="6"/>
      <c r="CAC1330" s="6"/>
      <c r="CAD1330" s="6"/>
      <c r="CAE1330" s="6"/>
      <c r="CAF1330" s="6"/>
      <c r="CAG1330" s="6"/>
      <c r="CAH1330" s="6"/>
      <c r="CAI1330" s="6"/>
      <c r="CAJ1330" s="6"/>
      <c r="CAK1330" s="6"/>
      <c r="CAL1330" s="6"/>
      <c r="CAM1330" s="6"/>
      <c r="CAN1330" s="6"/>
      <c r="CAO1330" s="6"/>
      <c r="CAP1330" s="6"/>
      <c r="CAQ1330" s="6"/>
      <c r="CAR1330" s="6"/>
      <c r="CAS1330" s="6"/>
      <c r="CAT1330" s="6"/>
      <c r="CAU1330" s="6"/>
      <c r="CAV1330" s="6"/>
      <c r="CAW1330" s="6"/>
      <c r="CAX1330" s="6"/>
      <c r="CAY1330" s="6"/>
      <c r="CAZ1330" s="6"/>
      <c r="CBA1330" s="6"/>
      <c r="CBB1330" s="6"/>
      <c r="CBC1330" s="6"/>
      <c r="CBD1330" s="6"/>
      <c r="CBE1330" s="6"/>
      <c r="CBF1330" s="6"/>
      <c r="CBG1330" s="6"/>
      <c r="CBH1330" s="6"/>
      <c r="CBI1330" s="6"/>
      <c r="CBJ1330" s="6"/>
      <c r="CBK1330" s="6"/>
      <c r="CBL1330" s="6"/>
      <c r="CBM1330" s="6"/>
      <c r="CBN1330" s="6"/>
      <c r="CBO1330" s="6"/>
      <c r="CBP1330" s="6"/>
      <c r="CBQ1330" s="6"/>
      <c r="CBR1330" s="6"/>
      <c r="CBS1330" s="6"/>
      <c r="CBT1330" s="6"/>
      <c r="CBU1330" s="6"/>
      <c r="CBV1330" s="6"/>
      <c r="CBW1330" s="6"/>
      <c r="CBX1330" s="6"/>
      <c r="CBY1330" s="6"/>
      <c r="CBZ1330" s="6"/>
      <c r="CCA1330" s="6"/>
      <c r="CCB1330" s="6"/>
      <c r="CCC1330" s="6"/>
      <c r="CCD1330" s="6"/>
      <c r="CCE1330" s="6"/>
      <c r="CCF1330" s="6"/>
      <c r="CCG1330" s="6"/>
      <c r="CCH1330" s="6"/>
      <c r="CCI1330" s="6"/>
      <c r="CCJ1330" s="6"/>
      <c r="CCK1330" s="6"/>
      <c r="CCL1330" s="6"/>
      <c r="CCM1330" s="6"/>
      <c r="CCN1330" s="6"/>
      <c r="CCO1330" s="6"/>
      <c r="CCP1330" s="6"/>
      <c r="CCQ1330" s="6"/>
      <c r="CCR1330" s="6"/>
      <c r="CCS1330" s="6"/>
      <c r="CCT1330" s="6"/>
      <c r="CCU1330" s="6"/>
      <c r="CCV1330" s="6"/>
      <c r="CCW1330" s="6"/>
      <c r="CCX1330" s="6"/>
      <c r="CCY1330" s="6"/>
      <c r="CCZ1330" s="6"/>
      <c r="CDA1330" s="6"/>
      <c r="CDB1330" s="6"/>
      <c r="CDC1330" s="6"/>
      <c r="CDD1330" s="6"/>
      <c r="CDE1330" s="6"/>
      <c r="CDF1330" s="6"/>
      <c r="CDG1330" s="6"/>
      <c r="CDH1330" s="6"/>
      <c r="CDI1330" s="6"/>
      <c r="CDJ1330" s="6"/>
      <c r="CDK1330" s="6"/>
      <c r="CDL1330" s="6"/>
      <c r="CDM1330" s="6"/>
      <c r="CDN1330" s="6"/>
      <c r="CDO1330" s="6"/>
      <c r="CDP1330" s="6"/>
      <c r="CDQ1330" s="6"/>
      <c r="CDR1330" s="6"/>
      <c r="CDS1330" s="6"/>
      <c r="CDT1330" s="6"/>
      <c r="CDU1330" s="6"/>
      <c r="CDV1330" s="6"/>
      <c r="CDW1330" s="6"/>
      <c r="CDX1330" s="6"/>
      <c r="CDY1330" s="6"/>
      <c r="CDZ1330" s="6"/>
      <c r="CEA1330" s="6"/>
      <c r="CEB1330" s="6"/>
      <c r="CEC1330" s="6"/>
      <c r="CED1330" s="6"/>
      <c r="CEE1330" s="6"/>
      <c r="CEF1330" s="6"/>
      <c r="CEG1330" s="6"/>
      <c r="CEH1330" s="6"/>
      <c r="CEI1330" s="6"/>
      <c r="CEJ1330" s="6"/>
      <c r="CEK1330" s="6"/>
      <c r="CEL1330" s="6"/>
      <c r="CEM1330" s="6"/>
      <c r="CEN1330" s="6"/>
      <c r="CEO1330" s="6"/>
      <c r="CEP1330" s="6"/>
      <c r="CEQ1330" s="6"/>
      <c r="CER1330" s="6"/>
      <c r="CES1330" s="6"/>
      <c r="CET1330" s="6"/>
      <c r="CEU1330" s="6"/>
      <c r="CEV1330" s="6"/>
      <c r="CEW1330" s="6"/>
      <c r="CEX1330" s="6"/>
      <c r="CEY1330" s="6"/>
      <c r="CEZ1330" s="6"/>
      <c r="CFA1330" s="6"/>
      <c r="CFB1330" s="6"/>
      <c r="CFC1330" s="6"/>
      <c r="CFD1330" s="6"/>
      <c r="CFE1330" s="6"/>
      <c r="CFF1330" s="6"/>
      <c r="CFG1330" s="6"/>
      <c r="CFH1330" s="6"/>
      <c r="CFI1330" s="6"/>
      <c r="CFJ1330" s="6"/>
      <c r="CFK1330" s="6"/>
      <c r="CFL1330" s="6"/>
      <c r="CFM1330" s="6"/>
      <c r="CFN1330" s="6"/>
      <c r="CFO1330" s="6"/>
      <c r="CFP1330" s="6"/>
      <c r="CFQ1330" s="6"/>
      <c r="CFR1330" s="6"/>
      <c r="CFS1330" s="6"/>
      <c r="CFT1330" s="6"/>
      <c r="CFU1330" s="6"/>
      <c r="CFV1330" s="6"/>
      <c r="CFW1330" s="6"/>
      <c r="CFX1330" s="6"/>
      <c r="CFY1330" s="6"/>
      <c r="CFZ1330" s="6"/>
      <c r="CGA1330" s="6"/>
      <c r="CGB1330" s="6"/>
      <c r="CGC1330" s="6"/>
      <c r="CGD1330" s="6"/>
      <c r="CGE1330" s="6"/>
      <c r="CGF1330" s="6"/>
      <c r="CGG1330" s="6"/>
      <c r="CGH1330" s="6"/>
      <c r="CGI1330" s="6"/>
      <c r="CGJ1330" s="6"/>
      <c r="CGK1330" s="6"/>
      <c r="CGL1330" s="6"/>
      <c r="CGM1330" s="6"/>
      <c r="CGN1330" s="6"/>
      <c r="CGO1330" s="6"/>
      <c r="CGP1330" s="6"/>
      <c r="CGQ1330" s="6"/>
      <c r="CGR1330" s="6"/>
      <c r="CGS1330" s="6"/>
      <c r="CGT1330" s="6"/>
      <c r="CGU1330" s="6"/>
      <c r="CGV1330" s="6"/>
      <c r="CGW1330" s="6"/>
      <c r="CGX1330" s="6"/>
      <c r="CGY1330" s="6"/>
      <c r="CGZ1330" s="6"/>
      <c r="CHA1330" s="6"/>
      <c r="CHB1330" s="6"/>
      <c r="CHC1330" s="6"/>
      <c r="CHD1330" s="6"/>
      <c r="CHE1330" s="6"/>
      <c r="CHF1330" s="6"/>
      <c r="CHG1330" s="6"/>
      <c r="CHH1330" s="6"/>
      <c r="CHI1330" s="6"/>
      <c r="CHJ1330" s="6"/>
      <c r="CHK1330" s="6"/>
      <c r="CHL1330" s="6"/>
      <c r="CHM1330" s="6"/>
      <c r="CHN1330" s="6"/>
      <c r="CHO1330" s="6"/>
      <c r="CHP1330" s="6"/>
      <c r="CHQ1330" s="6"/>
      <c r="CHR1330" s="6"/>
      <c r="CHS1330" s="6"/>
      <c r="CHT1330" s="6"/>
      <c r="CHU1330" s="6"/>
      <c r="CHV1330" s="6"/>
      <c r="CHW1330" s="6"/>
      <c r="CHX1330" s="6"/>
      <c r="CHY1330" s="6"/>
      <c r="CHZ1330" s="6"/>
      <c r="CIA1330" s="6"/>
      <c r="CIB1330" s="6"/>
      <c r="CIC1330" s="6"/>
      <c r="CID1330" s="6"/>
      <c r="CIE1330" s="6"/>
      <c r="CIF1330" s="6"/>
      <c r="CIG1330" s="6"/>
      <c r="CIH1330" s="6"/>
      <c r="CII1330" s="6"/>
      <c r="CIJ1330" s="6"/>
      <c r="CIK1330" s="6"/>
      <c r="CIL1330" s="6"/>
      <c r="CIM1330" s="6"/>
      <c r="CIN1330" s="6"/>
      <c r="CIO1330" s="6"/>
      <c r="CIP1330" s="6"/>
      <c r="CIQ1330" s="6"/>
      <c r="CIR1330" s="6"/>
      <c r="CIS1330" s="6"/>
      <c r="CIT1330" s="6"/>
      <c r="CIU1330" s="6"/>
      <c r="CIV1330" s="6"/>
      <c r="CIW1330" s="6"/>
      <c r="CIX1330" s="6"/>
      <c r="CIY1330" s="6"/>
      <c r="CIZ1330" s="6"/>
      <c r="CJA1330" s="6"/>
      <c r="CJB1330" s="6"/>
      <c r="CJC1330" s="6"/>
      <c r="CJD1330" s="6"/>
      <c r="CJE1330" s="6"/>
      <c r="CJF1330" s="6"/>
      <c r="CJG1330" s="6"/>
      <c r="CJH1330" s="6"/>
      <c r="CJI1330" s="6"/>
      <c r="CJJ1330" s="6"/>
      <c r="CJK1330" s="6"/>
      <c r="CJL1330" s="6"/>
      <c r="CJM1330" s="6"/>
      <c r="CJN1330" s="6"/>
      <c r="CJO1330" s="6"/>
      <c r="CJP1330" s="6"/>
      <c r="CJQ1330" s="6"/>
      <c r="CJR1330" s="6"/>
      <c r="CJS1330" s="6"/>
      <c r="CJT1330" s="6"/>
      <c r="CJU1330" s="6"/>
      <c r="CJV1330" s="6"/>
      <c r="CJW1330" s="6"/>
      <c r="CJX1330" s="6"/>
      <c r="CJY1330" s="6"/>
      <c r="CJZ1330" s="6"/>
      <c r="CKA1330" s="6"/>
      <c r="CKB1330" s="6"/>
      <c r="CKC1330" s="6"/>
      <c r="CKD1330" s="6"/>
      <c r="CKE1330" s="6"/>
      <c r="CKF1330" s="6"/>
      <c r="CKG1330" s="6"/>
      <c r="CKH1330" s="6"/>
      <c r="CKI1330" s="6"/>
      <c r="CKJ1330" s="6"/>
      <c r="CKK1330" s="6"/>
      <c r="CKL1330" s="6"/>
      <c r="CKM1330" s="6"/>
      <c r="CKN1330" s="6"/>
      <c r="CKO1330" s="6"/>
      <c r="CKP1330" s="6"/>
      <c r="CKQ1330" s="6"/>
      <c r="CKR1330" s="6"/>
      <c r="CKS1330" s="6"/>
      <c r="CKT1330" s="6"/>
      <c r="CKU1330" s="6"/>
      <c r="CKV1330" s="6"/>
      <c r="CKW1330" s="6"/>
      <c r="CKX1330" s="6"/>
      <c r="CKY1330" s="6"/>
      <c r="CKZ1330" s="6"/>
      <c r="CLA1330" s="6"/>
      <c r="CLB1330" s="6"/>
      <c r="CLC1330" s="6"/>
      <c r="CLD1330" s="6"/>
      <c r="CLE1330" s="6"/>
      <c r="CLF1330" s="6"/>
      <c r="CLG1330" s="6"/>
      <c r="CLH1330" s="6"/>
      <c r="CLI1330" s="6"/>
      <c r="CLJ1330" s="6"/>
      <c r="CLK1330" s="6"/>
      <c r="CLL1330" s="6"/>
      <c r="CLM1330" s="6"/>
      <c r="CLN1330" s="6"/>
      <c r="CLO1330" s="6"/>
      <c r="CLP1330" s="6"/>
      <c r="CLQ1330" s="6"/>
      <c r="CLR1330" s="6"/>
      <c r="CLS1330" s="6"/>
      <c r="CLT1330" s="6"/>
      <c r="CLU1330" s="6"/>
      <c r="CLV1330" s="6"/>
      <c r="CLW1330" s="6"/>
      <c r="CLX1330" s="6"/>
      <c r="CLY1330" s="6"/>
      <c r="CLZ1330" s="6"/>
      <c r="CMA1330" s="6"/>
      <c r="CMB1330" s="6"/>
      <c r="CMC1330" s="6"/>
      <c r="CMD1330" s="6"/>
      <c r="CME1330" s="6"/>
      <c r="CMF1330" s="6"/>
      <c r="CMG1330" s="6"/>
      <c r="CMH1330" s="6"/>
      <c r="CMI1330" s="6"/>
      <c r="CMJ1330" s="6"/>
      <c r="CMK1330" s="6"/>
      <c r="CML1330" s="6"/>
      <c r="CMM1330" s="6"/>
      <c r="CMN1330" s="6"/>
      <c r="CMO1330" s="6"/>
      <c r="CMP1330" s="6"/>
      <c r="CMQ1330" s="6"/>
      <c r="CMR1330" s="6"/>
      <c r="CMS1330" s="6"/>
      <c r="CMT1330" s="6"/>
      <c r="CMU1330" s="6"/>
      <c r="CMV1330" s="6"/>
      <c r="CMW1330" s="6"/>
      <c r="CMX1330" s="6"/>
      <c r="CMY1330" s="6"/>
      <c r="CMZ1330" s="6"/>
      <c r="CNA1330" s="6"/>
      <c r="CNB1330" s="6"/>
      <c r="CNC1330" s="6"/>
      <c r="CND1330" s="6"/>
      <c r="CNE1330" s="6"/>
      <c r="CNF1330" s="6"/>
      <c r="CNG1330" s="6"/>
      <c r="CNH1330" s="6"/>
      <c r="CNI1330" s="6"/>
      <c r="CNJ1330" s="6"/>
      <c r="CNK1330" s="6"/>
      <c r="CNL1330" s="6"/>
      <c r="CNM1330" s="6"/>
      <c r="CNN1330" s="6"/>
      <c r="CNO1330" s="6"/>
      <c r="CNP1330" s="6"/>
      <c r="CNQ1330" s="6"/>
      <c r="CNR1330" s="6"/>
      <c r="CNS1330" s="6"/>
      <c r="CNT1330" s="6"/>
      <c r="CNU1330" s="6"/>
      <c r="CNV1330" s="6"/>
      <c r="CNW1330" s="6"/>
      <c r="CNX1330" s="6"/>
      <c r="CNY1330" s="6"/>
      <c r="CNZ1330" s="6"/>
      <c r="COA1330" s="6"/>
      <c r="COB1330" s="6"/>
      <c r="COC1330" s="6"/>
      <c r="COD1330" s="6"/>
      <c r="COE1330" s="6"/>
      <c r="COF1330" s="6"/>
      <c r="COG1330" s="6"/>
      <c r="COH1330" s="6"/>
      <c r="COI1330" s="6"/>
      <c r="COJ1330" s="6"/>
      <c r="COK1330" s="6"/>
      <c r="COL1330" s="6"/>
      <c r="COM1330" s="6"/>
      <c r="CON1330" s="6"/>
      <c r="COO1330" s="6"/>
      <c r="COP1330" s="6"/>
      <c r="COQ1330" s="6"/>
      <c r="COR1330" s="6"/>
      <c r="COS1330" s="6"/>
      <c r="COT1330" s="6"/>
      <c r="COU1330" s="6"/>
      <c r="COV1330" s="6"/>
      <c r="COW1330" s="6"/>
      <c r="COX1330" s="6"/>
      <c r="COY1330" s="6"/>
      <c r="COZ1330" s="6"/>
      <c r="CPA1330" s="6"/>
      <c r="CPB1330" s="6"/>
      <c r="CPC1330" s="6"/>
      <c r="CPD1330" s="6"/>
      <c r="CPE1330" s="6"/>
      <c r="CPF1330" s="6"/>
      <c r="CPG1330" s="6"/>
      <c r="CPH1330" s="6"/>
      <c r="CPI1330" s="6"/>
      <c r="CPJ1330" s="6"/>
      <c r="CPK1330" s="6"/>
      <c r="CPL1330" s="6"/>
      <c r="CPM1330" s="6"/>
      <c r="CPN1330" s="6"/>
      <c r="CPO1330" s="6"/>
      <c r="CPP1330" s="6"/>
      <c r="CPQ1330" s="6"/>
      <c r="CPR1330" s="6"/>
      <c r="CPS1330" s="6"/>
      <c r="CPT1330" s="6"/>
      <c r="CPU1330" s="6"/>
      <c r="CPV1330" s="6"/>
      <c r="CPW1330" s="6"/>
      <c r="CPX1330" s="6"/>
      <c r="CPY1330" s="6"/>
      <c r="CPZ1330" s="6"/>
      <c r="CQA1330" s="6"/>
      <c r="CQB1330" s="6"/>
      <c r="CQC1330" s="6"/>
      <c r="CQD1330" s="6"/>
      <c r="CQE1330" s="6"/>
      <c r="CQF1330" s="6"/>
      <c r="CQG1330" s="6"/>
      <c r="CQH1330" s="6"/>
      <c r="CQI1330" s="6"/>
      <c r="CQJ1330" s="6"/>
      <c r="CQK1330" s="6"/>
      <c r="CQL1330" s="6"/>
      <c r="CQM1330" s="6"/>
      <c r="CQN1330" s="6"/>
      <c r="CQO1330" s="6"/>
      <c r="CQP1330" s="6"/>
      <c r="CQQ1330" s="6"/>
      <c r="CQR1330" s="6"/>
      <c r="CQS1330" s="6"/>
      <c r="CQT1330" s="6"/>
      <c r="CQU1330" s="6"/>
      <c r="CQV1330" s="6"/>
      <c r="CQW1330" s="6"/>
      <c r="CQX1330" s="6"/>
      <c r="CQY1330" s="6"/>
      <c r="CQZ1330" s="6"/>
      <c r="CRA1330" s="6"/>
      <c r="CRB1330" s="6"/>
      <c r="CRC1330" s="6"/>
      <c r="CRD1330" s="6"/>
      <c r="CRE1330" s="6"/>
      <c r="CRF1330" s="6"/>
      <c r="CRG1330" s="6"/>
      <c r="CRH1330" s="6"/>
      <c r="CRI1330" s="6"/>
      <c r="CRJ1330" s="6"/>
      <c r="CRK1330" s="6"/>
      <c r="CRL1330" s="6"/>
      <c r="CRM1330" s="6"/>
      <c r="CRN1330" s="6"/>
      <c r="CRO1330" s="6"/>
      <c r="CRP1330" s="6"/>
      <c r="CRQ1330" s="6"/>
      <c r="CRR1330" s="6"/>
      <c r="CRS1330" s="6"/>
      <c r="CRT1330" s="6"/>
      <c r="CRU1330" s="6"/>
      <c r="CRV1330" s="6"/>
      <c r="CRW1330" s="6"/>
      <c r="CRX1330" s="6"/>
      <c r="CRY1330" s="6"/>
      <c r="CRZ1330" s="6"/>
      <c r="CSA1330" s="6"/>
      <c r="CSB1330" s="6"/>
      <c r="CSC1330" s="6"/>
      <c r="CSD1330" s="6"/>
      <c r="CSE1330" s="6"/>
      <c r="CSF1330" s="6"/>
      <c r="CSG1330" s="6"/>
      <c r="CSH1330" s="6"/>
      <c r="CSI1330" s="6"/>
      <c r="CSJ1330" s="6"/>
      <c r="CSK1330" s="6"/>
      <c r="CSL1330" s="6"/>
      <c r="CSM1330" s="6"/>
      <c r="CSN1330" s="6"/>
      <c r="CSO1330" s="6"/>
      <c r="CSP1330" s="6"/>
      <c r="CSQ1330" s="6"/>
      <c r="CSR1330" s="6"/>
      <c r="CSS1330" s="6"/>
      <c r="CST1330" s="6"/>
      <c r="CSU1330" s="6"/>
      <c r="CSV1330" s="6"/>
      <c r="CSW1330" s="6"/>
      <c r="CSX1330" s="6"/>
      <c r="CSY1330" s="6"/>
      <c r="CSZ1330" s="6"/>
      <c r="CTA1330" s="6"/>
      <c r="CTB1330" s="6"/>
      <c r="CTC1330" s="6"/>
      <c r="CTD1330" s="6"/>
      <c r="CTE1330" s="6"/>
      <c r="CTF1330" s="6"/>
      <c r="CTG1330" s="6"/>
      <c r="CTH1330" s="6"/>
      <c r="CTI1330" s="6"/>
      <c r="CTJ1330" s="6"/>
      <c r="CTK1330" s="6"/>
      <c r="CTL1330" s="6"/>
      <c r="CTM1330" s="6"/>
      <c r="CTN1330" s="6"/>
      <c r="CTO1330" s="6"/>
      <c r="CTP1330" s="6"/>
      <c r="CTQ1330" s="6"/>
      <c r="CTR1330" s="6"/>
      <c r="CTS1330" s="6"/>
      <c r="CTT1330" s="6"/>
      <c r="CTU1330" s="6"/>
      <c r="CTV1330" s="6"/>
      <c r="CTW1330" s="6"/>
      <c r="CTX1330" s="6"/>
      <c r="CTY1330" s="6"/>
      <c r="CTZ1330" s="6"/>
      <c r="CUA1330" s="6"/>
      <c r="CUB1330" s="6"/>
      <c r="CUC1330" s="6"/>
      <c r="CUD1330" s="6"/>
      <c r="CUE1330" s="6"/>
      <c r="CUF1330" s="6"/>
      <c r="CUG1330" s="6"/>
      <c r="CUH1330" s="6"/>
      <c r="CUI1330" s="6"/>
      <c r="CUJ1330" s="6"/>
      <c r="CUK1330" s="6"/>
      <c r="CUL1330" s="6"/>
      <c r="CUM1330" s="6"/>
      <c r="CUN1330" s="6"/>
      <c r="CUO1330" s="6"/>
      <c r="CUP1330" s="6"/>
      <c r="CUQ1330" s="6"/>
      <c r="CUR1330" s="6"/>
      <c r="CUS1330" s="6"/>
      <c r="CUT1330" s="6"/>
      <c r="CUU1330" s="6"/>
      <c r="CUV1330" s="6"/>
      <c r="CUW1330" s="6"/>
      <c r="CUX1330" s="6"/>
      <c r="CUY1330" s="6"/>
      <c r="CUZ1330" s="6"/>
      <c r="CVA1330" s="6"/>
      <c r="CVB1330" s="6"/>
      <c r="CVC1330" s="6"/>
      <c r="CVD1330" s="6"/>
      <c r="CVE1330" s="6"/>
      <c r="CVF1330" s="6"/>
      <c r="CVG1330" s="6"/>
      <c r="CVH1330" s="6"/>
      <c r="CVI1330" s="6"/>
      <c r="CVJ1330" s="6"/>
      <c r="CVK1330" s="6"/>
      <c r="CVL1330" s="6"/>
      <c r="CVM1330" s="6"/>
      <c r="CVN1330" s="6"/>
      <c r="CVO1330" s="6"/>
      <c r="CVP1330" s="6"/>
      <c r="CVQ1330" s="6"/>
      <c r="CVR1330" s="6"/>
      <c r="CVS1330" s="6"/>
      <c r="CVT1330" s="6"/>
      <c r="CVU1330" s="6"/>
      <c r="CVV1330" s="6"/>
      <c r="CVW1330" s="6"/>
      <c r="CVX1330" s="6"/>
      <c r="CVY1330" s="6"/>
      <c r="CVZ1330" s="6"/>
      <c r="CWA1330" s="6"/>
      <c r="CWB1330" s="6"/>
      <c r="CWC1330" s="6"/>
      <c r="CWD1330" s="6"/>
      <c r="CWE1330" s="6"/>
      <c r="CWF1330" s="6"/>
      <c r="CWG1330" s="6"/>
      <c r="CWH1330" s="6"/>
      <c r="CWI1330" s="6"/>
      <c r="CWJ1330" s="6"/>
      <c r="CWK1330" s="6"/>
      <c r="CWL1330" s="6"/>
      <c r="CWM1330" s="6"/>
      <c r="CWN1330" s="6"/>
      <c r="CWO1330" s="6"/>
      <c r="CWP1330" s="6"/>
      <c r="CWQ1330" s="6"/>
      <c r="CWR1330" s="6"/>
      <c r="CWS1330" s="6"/>
      <c r="CWT1330" s="6"/>
      <c r="CWU1330" s="6"/>
      <c r="CWV1330" s="6"/>
      <c r="CWW1330" s="6"/>
      <c r="CWX1330" s="6"/>
      <c r="CWY1330" s="6"/>
      <c r="CWZ1330" s="6"/>
      <c r="CXA1330" s="6"/>
      <c r="CXB1330" s="6"/>
      <c r="CXC1330" s="6"/>
      <c r="CXD1330" s="6"/>
      <c r="CXE1330" s="6"/>
      <c r="CXF1330" s="6"/>
      <c r="CXG1330" s="6"/>
      <c r="CXH1330" s="6"/>
      <c r="CXI1330" s="6"/>
      <c r="CXJ1330" s="6"/>
      <c r="CXK1330" s="6"/>
      <c r="CXL1330" s="6"/>
      <c r="CXM1330" s="6"/>
      <c r="CXN1330" s="6"/>
      <c r="CXO1330" s="6"/>
      <c r="CXP1330" s="6"/>
      <c r="CXQ1330" s="6"/>
      <c r="CXR1330" s="6"/>
      <c r="CXS1330" s="6"/>
      <c r="CXT1330" s="6"/>
      <c r="CXU1330" s="6"/>
      <c r="CXV1330" s="6"/>
      <c r="CXW1330" s="6"/>
      <c r="CXX1330" s="6"/>
      <c r="CXY1330" s="6"/>
      <c r="CXZ1330" s="6"/>
      <c r="CYA1330" s="6"/>
      <c r="CYB1330" s="6"/>
      <c r="CYC1330" s="6"/>
      <c r="CYD1330" s="6"/>
      <c r="CYE1330" s="6"/>
      <c r="CYF1330" s="6"/>
      <c r="CYG1330" s="6"/>
      <c r="CYH1330" s="6"/>
      <c r="CYI1330" s="6"/>
      <c r="CYJ1330" s="6"/>
      <c r="CYK1330" s="6"/>
      <c r="CYL1330" s="6"/>
      <c r="CYM1330" s="6"/>
      <c r="CYN1330" s="6"/>
      <c r="CYO1330" s="6"/>
      <c r="CYP1330" s="6"/>
      <c r="CYQ1330" s="6"/>
      <c r="CYR1330" s="6"/>
      <c r="CYS1330" s="6"/>
      <c r="CYT1330" s="6"/>
      <c r="CYU1330" s="6"/>
      <c r="CYV1330" s="6"/>
      <c r="CYW1330" s="6"/>
      <c r="CYX1330" s="6"/>
      <c r="CYY1330" s="6"/>
      <c r="CYZ1330" s="6"/>
      <c r="CZA1330" s="6"/>
      <c r="CZB1330" s="6"/>
      <c r="CZC1330" s="6"/>
      <c r="CZD1330" s="6"/>
      <c r="CZE1330" s="6"/>
      <c r="CZF1330" s="6"/>
      <c r="CZG1330" s="6"/>
      <c r="CZH1330" s="6"/>
      <c r="CZI1330" s="6"/>
      <c r="CZJ1330" s="6"/>
      <c r="CZK1330" s="6"/>
      <c r="CZL1330" s="6"/>
      <c r="CZM1330" s="6"/>
      <c r="CZN1330" s="6"/>
      <c r="CZO1330" s="6"/>
      <c r="CZP1330" s="6"/>
      <c r="CZQ1330" s="6"/>
      <c r="CZR1330" s="6"/>
      <c r="CZS1330" s="6"/>
      <c r="CZT1330" s="6"/>
      <c r="CZU1330" s="6"/>
      <c r="CZV1330" s="6"/>
      <c r="CZW1330" s="6"/>
      <c r="CZX1330" s="6"/>
      <c r="CZY1330" s="6"/>
      <c r="CZZ1330" s="6"/>
      <c r="DAA1330" s="6"/>
      <c r="DAB1330" s="6"/>
      <c r="DAC1330" s="6"/>
      <c r="DAD1330" s="6"/>
      <c r="DAE1330" s="6"/>
      <c r="DAF1330" s="6"/>
      <c r="DAG1330" s="6"/>
      <c r="DAH1330" s="6"/>
      <c r="DAI1330" s="6"/>
      <c r="DAJ1330" s="6"/>
      <c r="DAK1330" s="6"/>
      <c r="DAL1330" s="6"/>
      <c r="DAM1330" s="6"/>
      <c r="DAN1330" s="6"/>
      <c r="DAO1330" s="6"/>
      <c r="DAP1330" s="6"/>
      <c r="DAQ1330" s="6"/>
      <c r="DAR1330" s="6"/>
      <c r="DAS1330" s="6"/>
      <c r="DAT1330" s="6"/>
      <c r="DAU1330" s="6"/>
      <c r="DAV1330" s="6"/>
      <c r="DAW1330" s="6"/>
      <c r="DAX1330" s="6"/>
      <c r="DAY1330" s="6"/>
      <c r="DAZ1330" s="6"/>
      <c r="DBA1330" s="6"/>
      <c r="DBB1330" s="6"/>
      <c r="DBC1330" s="6"/>
      <c r="DBD1330" s="6"/>
      <c r="DBE1330" s="6"/>
      <c r="DBF1330" s="6"/>
      <c r="DBG1330" s="6"/>
      <c r="DBH1330" s="6"/>
      <c r="DBI1330" s="6"/>
      <c r="DBJ1330" s="6"/>
      <c r="DBK1330" s="6"/>
      <c r="DBL1330" s="6"/>
      <c r="DBM1330" s="6"/>
      <c r="DBN1330" s="6"/>
      <c r="DBO1330" s="6"/>
      <c r="DBP1330" s="6"/>
      <c r="DBQ1330" s="6"/>
      <c r="DBR1330" s="6"/>
      <c r="DBS1330" s="6"/>
      <c r="DBT1330" s="6"/>
      <c r="DBU1330" s="6"/>
      <c r="DBV1330" s="6"/>
      <c r="DBW1330" s="6"/>
      <c r="DBX1330" s="6"/>
      <c r="DBY1330" s="6"/>
      <c r="DBZ1330" s="6"/>
      <c r="DCA1330" s="6"/>
      <c r="DCB1330" s="6"/>
      <c r="DCC1330" s="6"/>
      <c r="DCD1330" s="6"/>
      <c r="DCE1330" s="6"/>
      <c r="DCF1330" s="6"/>
      <c r="DCG1330" s="6"/>
      <c r="DCH1330" s="6"/>
      <c r="DCI1330" s="6"/>
      <c r="DCJ1330" s="6"/>
      <c r="DCK1330" s="6"/>
      <c r="DCL1330" s="6"/>
      <c r="DCM1330" s="6"/>
      <c r="DCN1330" s="6"/>
      <c r="DCO1330" s="6"/>
      <c r="DCP1330" s="6"/>
      <c r="DCQ1330" s="6"/>
      <c r="DCR1330" s="6"/>
      <c r="DCS1330" s="6"/>
      <c r="DCT1330" s="6"/>
      <c r="DCU1330" s="6"/>
      <c r="DCV1330" s="6"/>
      <c r="DCW1330" s="6"/>
      <c r="DCX1330" s="6"/>
      <c r="DCY1330" s="6"/>
      <c r="DCZ1330" s="6"/>
      <c r="DDA1330" s="6"/>
      <c r="DDB1330" s="6"/>
      <c r="DDC1330" s="6"/>
      <c r="DDD1330" s="6"/>
      <c r="DDE1330" s="6"/>
      <c r="DDF1330" s="6"/>
      <c r="DDG1330" s="6"/>
      <c r="DDH1330" s="6"/>
      <c r="DDI1330" s="6"/>
      <c r="DDJ1330" s="6"/>
      <c r="DDK1330" s="6"/>
      <c r="DDL1330" s="6"/>
      <c r="DDM1330" s="6"/>
      <c r="DDN1330" s="6"/>
      <c r="DDO1330" s="6"/>
      <c r="DDP1330" s="6"/>
      <c r="DDQ1330" s="6"/>
      <c r="DDR1330" s="6"/>
      <c r="DDS1330" s="6"/>
      <c r="DDT1330" s="6"/>
      <c r="DDU1330" s="6"/>
      <c r="DDV1330" s="6"/>
      <c r="DDW1330" s="6"/>
      <c r="DDX1330" s="6"/>
      <c r="DDY1330" s="6"/>
      <c r="DDZ1330" s="6"/>
      <c r="DEA1330" s="6"/>
      <c r="DEB1330" s="6"/>
      <c r="DEC1330" s="6"/>
      <c r="DED1330" s="6"/>
      <c r="DEE1330" s="6"/>
      <c r="DEF1330" s="6"/>
      <c r="DEG1330" s="6"/>
      <c r="DEH1330" s="6"/>
      <c r="DEI1330" s="6"/>
      <c r="DEJ1330" s="6"/>
      <c r="DEK1330" s="6"/>
      <c r="DEL1330" s="6"/>
      <c r="DEM1330" s="6"/>
      <c r="DEN1330" s="6"/>
      <c r="DEO1330" s="6"/>
      <c r="DEP1330" s="6"/>
      <c r="DEQ1330" s="6"/>
      <c r="DER1330" s="6"/>
      <c r="DES1330" s="6"/>
      <c r="DET1330" s="6"/>
      <c r="DEU1330" s="6"/>
      <c r="DEV1330" s="6"/>
      <c r="DEW1330" s="6"/>
      <c r="DEX1330" s="6"/>
      <c r="DEY1330" s="6"/>
      <c r="DEZ1330" s="6"/>
      <c r="DFA1330" s="6"/>
      <c r="DFB1330" s="6"/>
      <c r="DFC1330" s="6"/>
      <c r="DFD1330" s="6"/>
      <c r="DFE1330" s="6"/>
      <c r="DFF1330" s="6"/>
      <c r="DFG1330" s="6"/>
      <c r="DFH1330" s="6"/>
      <c r="DFI1330" s="6"/>
      <c r="DFJ1330" s="6"/>
      <c r="DFK1330" s="6"/>
      <c r="DFL1330" s="6"/>
      <c r="DFM1330" s="6"/>
      <c r="DFN1330" s="6"/>
      <c r="DFO1330" s="6"/>
      <c r="DFP1330" s="6"/>
      <c r="DFQ1330" s="6"/>
      <c r="DFR1330" s="6"/>
      <c r="DFS1330" s="6"/>
      <c r="DFT1330" s="6"/>
      <c r="DFU1330" s="6"/>
      <c r="DFV1330" s="6"/>
      <c r="DFW1330" s="6"/>
      <c r="DFX1330" s="6"/>
      <c r="DFY1330" s="6"/>
      <c r="DFZ1330" s="6"/>
      <c r="DGA1330" s="6"/>
      <c r="DGB1330" s="6"/>
      <c r="DGC1330" s="6"/>
      <c r="DGD1330" s="6"/>
      <c r="DGE1330" s="6"/>
      <c r="DGF1330" s="6"/>
      <c r="DGG1330" s="6"/>
      <c r="DGH1330" s="6"/>
      <c r="DGI1330" s="6"/>
      <c r="DGJ1330" s="6"/>
      <c r="DGK1330" s="6"/>
      <c r="DGL1330" s="6"/>
      <c r="DGM1330" s="6"/>
      <c r="DGN1330" s="6"/>
      <c r="DGO1330" s="6"/>
      <c r="DGP1330" s="6"/>
      <c r="DGQ1330" s="6"/>
      <c r="DGR1330" s="6"/>
      <c r="DGS1330" s="6"/>
      <c r="DGT1330" s="6"/>
      <c r="DGU1330" s="6"/>
      <c r="DGV1330" s="6"/>
      <c r="DGW1330" s="6"/>
      <c r="DGX1330" s="6"/>
      <c r="DGY1330" s="6"/>
      <c r="DGZ1330" s="6"/>
      <c r="DHA1330" s="6"/>
      <c r="DHB1330" s="6"/>
      <c r="DHC1330" s="6"/>
      <c r="DHD1330" s="6"/>
      <c r="DHE1330" s="6"/>
      <c r="DHF1330" s="6"/>
      <c r="DHG1330" s="6"/>
      <c r="DHH1330" s="6"/>
      <c r="DHI1330" s="6"/>
      <c r="DHJ1330" s="6"/>
      <c r="DHK1330" s="6"/>
      <c r="DHL1330" s="6"/>
      <c r="DHM1330" s="6"/>
      <c r="DHN1330" s="6"/>
      <c r="DHO1330" s="6"/>
      <c r="DHP1330" s="6"/>
      <c r="DHQ1330" s="6"/>
      <c r="DHR1330" s="6"/>
      <c r="DHS1330" s="6"/>
      <c r="DHT1330" s="6"/>
      <c r="DHU1330" s="6"/>
      <c r="DHV1330" s="6"/>
      <c r="DHW1330" s="6"/>
      <c r="DHX1330" s="6"/>
      <c r="DHY1330" s="6"/>
      <c r="DHZ1330" s="6"/>
      <c r="DIA1330" s="6"/>
      <c r="DIB1330" s="6"/>
      <c r="DIC1330" s="6"/>
      <c r="DID1330" s="6"/>
      <c r="DIE1330" s="6"/>
      <c r="DIF1330" s="6"/>
      <c r="DIG1330" s="6"/>
      <c r="DIH1330" s="6"/>
      <c r="DII1330" s="6"/>
      <c r="DIJ1330" s="6"/>
      <c r="DIK1330" s="6"/>
      <c r="DIL1330" s="6"/>
      <c r="DIM1330" s="6"/>
      <c r="DIN1330" s="6"/>
      <c r="DIO1330" s="6"/>
      <c r="DIP1330" s="6"/>
      <c r="DIQ1330" s="6"/>
      <c r="DIR1330" s="6"/>
      <c r="DIS1330" s="6"/>
      <c r="DIT1330" s="6"/>
      <c r="DIU1330" s="6"/>
      <c r="DIV1330" s="6"/>
      <c r="DIW1330" s="6"/>
      <c r="DIX1330" s="6"/>
      <c r="DIY1330" s="6"/>
      <c r="DIZ1330" s="6"/>
      <c r="DJA1330" s="6"/>
      <c r="DJB1330" s="6"/>
      <c r="DJC1330" s="6"/>
      <c r="DJD1330" s="6"/>
      <c r="DJE1330" s="6"/>
      <c r="DJF1330" s="6"/>
      <c r="DJG1330" s="6"/>
      <c r="DJH1330" s="6"/>
      <c r="DJI1330" s="6"/>
      <c r="DJJ1330" s="6"/>
      <c r="DJK1330" s="6"/>
      <c r="DJL1330" s="6"/>
      <c r="DJM1330" s="6"/>
      <c r="DJN1330" s="6"/>
      <c r="DJO1330" s="6"/>
      <c r="DJP1330" s="6"/>
      <c r="DJQ1330" s="6"/>
      <c r="DJR1330" s="6"/>
      <c r="DJS1330" s="6"/>
      <c r="DJT1330" s="6"/>
      <c r="DJU1330" s="6"/>
      <c r="DJV1330" s="6"/>
      <c r="DJW1330" s="6"/>
      <c r="DJX1330" s="6"/>
      <c r="DJY1330" s="6"/>
      <c r="DJZ1330" s="6"/>
      <c r="DKA1330" s="6"/>
      <c r="DKB1330" s="6"/>
      <c r="DKC1330" s="6"/>
      <c r="DKD1330" s="6"/>
      <c r="DKE1330" s="6"/>
      <c r="DKF1330" s="6"/>
      <c r="DKG1330" s="6"/>
      <c r="DKH1330" s="6"/>
      <c r="DKI1330" s="6"/>
      <c r="DKJ1330" s="6"/>
      <c r="DKK1330" s="6"/>
      <c r="DKL1330" s="6"/>
      <c r="DKM1330" s="6"/>
      <c r="DKN1330" s="6"/>
      <c r="DKO1330" s="6"/>
      <c r="DKP1330" s="6"/>
      <c r="DKQ1330" s="6"/>
      <c r="DKR1330" s="6"/>
      <c r="DKS1330" s="6"/>
      <c r="DKT1330" s="6"/>
      <c r="DKU1330" s="6"/>
      <c r="DKV1330" s="6"/>
      <c r="DKW1330" s="6"/>
      <c r="DKX1330" s="6"/>
      <c r="DKY1330" s="6"/>
      <c r="DKZ1330" s="6"/>
      <c r="DLA1330" s="6"/>
      <c r="DLB1330" s="6"/>
      <c r="DLC1330" s="6"/>
      <c r="DLD1330" s="6"/>
      <c r="DLE1330" s="6"/>
      <c r="DLF1330" s="6"/>
      <c r="DLG1330" s="6"/>
      <c r="DLH1330" s="6"/>
      <c r="DLI1330" s="6"/>
      <c r="DLJ1330" s="6"/>
      <c r="DLK1330" s="6"/>
      <c r="DLL1330" s="6"/>
      <c r="DLM1330" s="6"/>
      <c r="DLN1330" s="6"/>
      <c r="DLO1330" s="6"/>
      <c r="DLP1330" s="6"/>
      <c r="DLQ1330" s="6"/>
      <c r="DLR1330" s="6"/>
      <c r="DLS1330" s="6"/>
      <c r="DLT1330" s="6"/>
      <c r="DLU1330" s="6"/>
      <c r="DLV1330" s="6"/>
      <c r="DLW1330" s="6"/>
      <c r="DLX1330" s="6"/>
      <c r="DLY1330" s="6"/>
      <c r="DLZ1330" s="6"/>
      <c r="DMA1330" s="6"/>
      <c r="DMB1330" s="6"/>
      <c r="DMC1330" s="6"/>
      <c r="DMD1330" s="6"/>
      <c r="DME1330" s="6"/>
      <c r="DMF1330" s="6"/>
      <c r="DMG1330" s="6"/>
      <c r="DMH1330" s="6"/>
      <c r="DMI1330" s="6"/>
      <c r="DMJ1330" s="6"/>
      <c r="DMK1330" s="6"/>
      <c r="DML1330" s="6"/>
      <c r="DMM1330" s="6"/>
      <c r="DMN1330" s="6"/>
      <c r="DMO1330" s="6"/>
      <c r="DMP1330" s="6"/>
      <c r="DMQ1330" s="6"/>
      <c r="DMR1330" s="6"/>
      <c r="DMS1330" s="6"/>
      <c r="DMT1330" s="6"/>
      <c r="DMU1330" s="6"/>
      <c r="DMV1330" s="6"/>
      <c r="DMW1330" s="6"/>
      <c r="DMX1330" s="6"/>
      <c r="DMY1330" s="6"/>
      <c r="DMZ1330" s="6"/>
      <c r="DNA1330" s="6"/>
      <c r="DNB1330" s="6"/>
      <c r="DNC1330" s="6"/>
      <c r="DND1330" s="6"/>
      <c r="DNE1330" s="6"/>
      <c r="DNF1330" s="6"/>
      <c r="DNG1330" s="6"/>
      <c r="DNH1330" s="6"/>
      <c r="DNI1330" s="6"/>
      <c r="DNJ1330" s="6"/>
      <c r="DNK1330" s="6"/>
      <c r="DNL1330" s="6"/>
      <c r="DNM1330" s="6"/>
      <c r="DNN1330" s="6"/>
      <c r="DNO1330" s="6"/>
      <c r="DNP1330" s="6"/>
      <c r="DNQ1330" s="6"/>
      <c r="DNR1330" s="6"/>
      <c r="DNS1330" s="6"/>
      <c r="DNT1330" s="6"/>
      <c r="DNU1330" s="6"/>
      <c r="DNV1330" s="6"/>
      <c r="DNW1330" s="6"/>
      <c r="DNX1330" s="6"/>
      <c r="DNY1330" s="6"/>
      <c r="DNZ1330" s="6"/>
      <c r="DOA1330" s="6"/>
      <c r="DOB1330" s="6"/>
      <c r="DOC1330" s="6"/>
      <c r="DOD1330" s="6"/>
      <c r="DOE1330" s="6"/>
      <c r="DOF1330" s="6"/>
      <c r="DOG1330" s="6"/>
      <c r="DOH1330" s="6"/>
      <c r="DOI1330" s="6"/>
      <c r="DOJ1330" s="6"/>
      <c r="DOK1330" s="6"/>
      <c r="DOL1330" s="6"/>
      <c r="DOM1330" s="6"/>
      <c r="DON1330" s="6"/>
      <c r="DOO1330" s="6"/>
      <c r="DOP1330" s="6"/>
      <c r="DOQ1330" s="6"/>
      <c r="DOR1330" s="6"/>
      <c r="DOS1330" s="6"/>
      <c r="DOT1330" s="6"/>
      <c r="DOU1330" s="6"/>
      <c r="DOV1330" s="6"/>
      <c r="DOW1330" s="6"/>
      <c r="DOX1330" s="6"/>
      <c r="DOY1330" s="6"/>
      <c r="DOZ1330" s="6"/>
      <c r="DPA1330" s="6"/>
      <c r="DPB1330" s="6"/>
      <c r="DPC1330" s="6"/>
      <c r="DPD1330" s="6"/>
      <c r="DPE1330" s="6"/>
      <c r="DPF1330" s="6"/>
      <c r="DPG1330" s="6"/>
      <c r="DPH1330" s="6"/>
      <c r="DPI1330" s="6"/>
      <c r="DPJ1330" s="6"/>
      <c r="DPK1330" s="6"/>
      <c r="DPL1330" s="6"/>
      <c r="DPM1330" s="6"/>
      <c r="DPN1330" s="6"/>
      <c r="DPO1330" s="6"/>
      <c r="DPP1330" s="6"/>
      <c r="DPQ1330" s="6"/>
      <c r="DPR1330" s="6"/>
      <c r="DPS1330" s="6"/>
      <c r="DPT1330" s="6"/>
      <c r="DPU1330" s="6"/>
      <c r="DPV1330" s="6"/>
      <c r="DPW1330" s="6"/>
      <c r="DPX1330" s="6"/>
      <c r="DPY1330" s="6"/>
      <c r="DPZ1330" s="6"/>
      <c r="DQA1330" s="6"/>
      <c r="DQB1330" s="6"/>
      <c r="DQC1330" s="6"/>
      <c r="DQD1330" s="6"/>
      <c r="DQE1330" s="6"/>
      <c r="DQF1330" s="6"/>
      <c r="DQG1330" s="6"/>
      <c r="DQH1330" s="6"/>
      <c r="DQI1330" s="6"/>
      <c r="DQJ1330" s="6"/>
      <c r="DQK1330" s="6"/>
      <c r="DQL1330" s="6"/>
      <c r="DQM1330" s="6"/>
      <c r="DQN1330" s="6"/>
      <c r="DQO1330" s="6"/>
      <c r="DQP1330" s="6"/>
      <c r="DQQ1330" s="6"/>
      <c r="DQR1330" s="6"/>
      <c r="DQS1330" s="6"/>
      <c r="DQT1330" s="6"/>
      <c r="DQU1330" s="6"/>
      <c r="DQV1330" s="6"/>
      <c r="DQW1330" s="6"/>
      <c r="DQX1330" s="6"/>
      <c r="DQY1330" s="6"/>
      <c r="DQZ1330" s="6"/>
      <c r="DRA1330" s="6"/>
      <c r="DRB1330" s="6"/>
      <c r="DRC1330" s="6"/>
      <c r="DRD1330" s="6"/>
      <c r="DRE1330" s="6"/>
      <c r="DRF1330" s="6"/>
      <c r="DRG1330" s="6"/>
      <c r="DRH1330" s="6"/>
      <c r="DRI1330" s="6"/>
      <c r="DRJ1330" s="6"/>
      <c r="DRK1330" s="6"/>
      <c r="DRL1330" s="6"/>
      <c r="DRM1330" s="6"/>
      <c r="DRN1330" s="6"/>
      <c r="DRO1330" s="6"/>
      <c r="DRP1330" s="6"/>
      <c r="DRQ1330" s="6"/>
      <c r="DRR1330" s="6"/>
      <c r="DRS1330" s="6"/>
      <c r="DRT1330" s="6"/>
      <c r="DRU1330" s="6"/>
      <c r="DRV1330" s="6"/>
      <c r="DRW1330" s="6"/>
      <c r="DRX1330" s="6"/>
      <c r="DRY1330" s="6"/>
      <c r="DRZ1330" s="6"/>
      <c r="DSA1330" s="6"/>
      <c r="DSB1330" s="6"/>
      <c r="DSC1330" s="6"/>
      <c r="DSD1330" s="6"/>
      <c r="DSE1330" s="6"/>
      <c r="DSF1330" s="6"/>
      <c r="DSG1330" s="6"/>
      <c r="DSH1330" s="6"/>
      <c r="DSI1330" s="6"/>
      <c r="DSJ1330" s="6"/>
      <c r="DSK1330" s="6"/>
      <c r="DSL1330" s="6"/>
      <c r="DSM1330" s="6"/>
      <c r="DSN1330" s="6"/>
      <c r="DSO1330" s="6"/>
      <c r="DSP1330" s="6"/>
      <c r="DSQ1330" s="6"/>
      <c r="DSR1330" s="6"/>
      <c r="DSS1330" s="6"/>
      <c r="DST1330" s="6"/>
      <c r="DSU1330" s="6"/>
      <c r="DSV1330" s="6"/>
      <c r="DSW1330" s="6"/>
      <c r="DSX1330" s="6"/>
      <c r="DSY1330" s="6"/>
      <c r="DSZ1330" s="6"/>
      <c r="DTA1330" s="6"/>
      <c r="DTB1330" s="6"/>
      <c r="DTC1330" s="6"/>
      <c r="DTD1330" s="6"/>
      <c r="DTE1330" s="6"/>
      <c r="DTF1330" s="6"/>
      <c r="DTG1330" s="6"/>
      <c r="DTH1330" s="6"/>
      <c r="DTI1330" s="6"/>
      <c r="DTJ1330" s="6"/>
      <c r="DTK1330" s="6"/>
      <c r="DTL1330" s="6"/>
      <c r="DTM1330" s="6"/>
      <c r="DTN1330" s="6"/>
      <c r="DTO1330" s="6"/>
      <c r="DTP1330" s="6"/>
      <c r="DTQ1330" s="6"/>
      <c r="DTR1330" s="6"/>
      <c r="DTS1330" s="6"/>
      <c r="DTT1330" s="6"/>
      <c r="DTU1330" s="6"/>
      <c r="DTV1330" s="6"/>
      <c r="DTW1330" s="6"/>
      <c r="DTX1330" s="6"/>
      <c r="DTY1330" s="6"/>
      <c r="DTZ1330" s="6"/>
      <c r="DUA1330" s="6"/>
      <c r="DUB1330" s="6"/>
      <c r="DUC1330" s="6"/>
      <c r="DUD1330" s="6"/>
      <c r="DUE1330" s="6"/>
      <c r="DUF1330" s="6"/>
      <c r="DUG1330" s="6"/>
      <c r="DUH1330" s="6"/>
      <c r="DUI1330" s="6"/>
      <c r="DUJ1330" s="6"/>
      <c r="DUK1330" s="6"/>
      <c r="DUL1330" s="6"/>
      <c r="DUM1330" s="6"/>
      <c r="DUN1330" s="6"/>
      <c r="DUO1330" s="6"/>
      <c r="DUP1330" s="6"/>
      <c r="DUQ1330" s="6"/>
      <c r="DUR1330" s="6"/>
      <c r="DUS1330" s="6"/>
      <c r="DUT1330" s="6"/>
      <c r="DUU1330" s="6"/>
      <c r="DUV1330" s="6"/>
      <c r="DUW1330" s="6"/>
      <c r="DUX1330" s="6"/>
      <c r="DUY1330" s="6"/>
      <c r="DUZ1330" s="6"/>
      <c r="DVA1330" s="6"/>
      <c r="DVB1330" s="6"/>
      <c r="DVC1330" s="6"/>
      <c r="DVD1330" s="6"/>
      <c r="DVE1330" s="6"/>
      <c r="DVF1330" s="6"/>
      <c r="DVG1330" s="6"/>
      <c r="DVH1330" s="6"/>
      <c r="DVI1330" s="6"/>
      <c r="DVJ1330" s="6"/>
      <c r="DVK1330" s="6"/>
      <c r="DVL1330" s="6"/>
      <c r="DVM1330" s="6"/>
      <c r="DVN1330" s="6"/>
      <c r="DVO1330" s="6"/>
      <c r="DVP1330" s="6"/>
      <c r="DVQ1330" s="6"/>
      <c r="DVR1330" s="6"/>
      <c r="DVS1330" s="6"/>
      <c r="DVT1330" s="6"/>
      <c r="DVU1330" s="6"/>
      <c r="DVV1330" s="6"/>
      <c r="DVW1330" s="6"/>
      <c r="DVX1330" s="6"/>
      <c r="DVY1330" s="6"/>
      <c r="DVZ1330" s="6"/>
      <c r="DWA1330" s="6"/>
      <c r="DWB1330" s="6"/>
      <c r="DWC1330" s="6"/>
      <c r="DWD1330" s="6"/>
      <c r="DWE1330" s="6"/>
      <c r="DWF1330" s="6"/>
      <c r="DWG1330" s="6"/>
      <c r="DWH1330" s="6"/>
      <c r="DWI1330" s="6"/>
      <c r="DWJ1330" s="6"/>
      <c r="DWK1330" s="6"/>
      <c r="DWL1330" s="6"/>
      <c r="DWM1330" s="6"/>
      <c r="DWN1330" s="6"/>
      <c r="DWO1330" s="6"/>
      <c r="DWP1330" s="6"/>
      <c r="DWQ1330" s="6"/>
      <c r="DWR1330" s="6"/>
      <c r="DWS1330" s="6"/>
      <c r="DWT1330" s="6"/>
      <c r="DWU1330" s="6"/>
      <c r="DWV1330" s="6"/>
      <c r="DWW1330" s="6"/>
      <c r="DWX1330" s="6"/>
      <c r="DWY1330" s="6"/>
      <c r="DWZ1330" s="6"/>
      <c r="DXA1330" s="6"/>
      <c r="DXB1330" s="6"/>
      <c r="DXC1330" s="6"/>
      <c r="DXD1330" s="6"/>
      <c r="DXE1330" s="6"/>
      <c r="DXF1330" s="6"/>
      <c r="DXG1330" s="6"/>
      <c r="DXH1330" s="6"/>
      <c r="DXI1330" s="6"/>
      <c r="DXJ1330" s="6"/>
      <c r="DXK1330" s="6"/>
      <c r="DXL1330" s="6"/>
      <c r="DXM1330" s="6"/>
      <c r="DXN1330" s="6"/>
      <c r="DXO1330" s="6"/>
      <c r="DXP1330" s="6"/>
      <c r="DXQ1330" s="6"/>
      <c r="DXR1330" s="6"/>
      <c r="DXS1330" s="6"/>
      <c r="DXT1330" s="6"/>
      <c r="DXU1330" s="6"/>
      <c r="DXV1330" s="6"/>
      <c r="DXW1330" s="6"/>
      <c r="DXX1330" s="6"/>
      <c r="DXY1330" s="6"/>
      <c r="DXZ1330" s="6"/>
      <c r="DYA1330" s="6"/>
      <c r="DYB1330" s="6"/>
      <c r="DYC1330" s="6"/>
      <c r="DYD1330" s="6"/>
      <c r="DYE1330" s="6"/>
      <c r="DYF1330" s="6"/>
      <c r="DYG1330" s="6"/>
      <c r="DYH1330" s="6"/>
      <c r="DYI1330" s="6"/>
      <c r="DYJ1330" s="6"/>
      <c r="DYK1330" s="6"/>
      <c r="DYL1330" s="6"/>
      <c r="DYM1330" s="6"/>
      <c r="DYN1330" s="6"/>
      <c r="DYO1330" s="6"/>
      <c r="DYP1330" s="6"/>
      <c r="DYQ1330" s="6"/>
      <c r="DYR1330" s="6"/>
      <c r="DYS1330" s="6"/>
      <c r="DYT1330" s="6"/>
      <c r="DYU1330" s="6"/>
      <c r="DYV1330" s="6"/>
      <c r="DYW1330" s="6"/>
      <c r="DYX1330" s="6"/>
      <c r="DYY1330" s="6"/>
      <c r="DYZ1330" s="6"/>
      <c r="DZA1330" s="6"/>
      <c r="DZB1330" s="6"/>
      <c r="DZC1330" s="6"/>
      <c r="DZD1330" s="6"/>
      <c r="DZE1330" s="6"/>
      <c r="DZF1330" s="6"/>
      <c r="DZG1330" s="6"/>
      <c r="DZH1330" s="6"/>
      <c r="DZI1330" s="6"/>
      <c r="DZJ1330" s="6"/>
      <c r="DZK1330" s="6"/>
      <c r="DZL1330" s="6"/>
      <c r="DZM1330" s="6"/>
      <c r="DZN1330" s="6"/>
      <c r="DZO1330" s="6"/>
      <c r="DZP1330" s="6"/>
      <c r="DZQ1330" s="6"/>
      <c r="DZR1330" s="6"/>
      <c r="DZS1330" s="6"/>
      <c r="DZT1330" s="6"/>
      <c r="DZU1330" s="6"/>
      <c r="DZV1330" s="6"/>
      <c r="DZW1330" s="6"/>
      <c r="DZX1330" s="6"/>
      <c r="DZY1330" s="6"/>
      <c r="DZZ1330" s="6"/>
      <c r="EAA1330" s="6"/>
      <c r="EAB1330" s="6"/>
      <c r="EAC1330" s="6"/>
      <c r="EAD1330" s="6"/>
      <c r="EAE1330" s="6"/>
      <c r="EAF1330" s="6"/>
      <c r="EAG1330" s="6"/>
      <c r="EAH1330" s="6"/>
      <c r="EAI1330" s="6"/>
      <c r="EAJ1330" s="6"/>
      <c r="EAK1330" s="6"/>
      <c r="EAL1330" s="6"/>
      <c r="EAM1330" s="6"/>
      <c r="EAN1330" s="6"/>
      <c r="EAO1330" s="6"/>
      <c r="EAP1330" s="6"/>
      <c r="EAQ1330" s="6"/>
      <c r="EAR1330" s="6"/>
      <c r="EAS1330" s="6"/>
      <c r="EAT1330" s="6"/>
      <c r="EAU1330" s="6"/>
      <c r="EAV1330" s="6"/>
      <c r="EAW1330" s="6"/>
      <c r="EAX1330" s="6"/>
      <c r="EAY1330" s="6"/>
      <c r="EAZ1330" s="6"/>
      <c r="EBA1330" s="6"/>
      <c r="EBB1330" s="6"/>
      <c r="EBC1330" s="6"/>
      <c r="EBD1330" s="6"/>
      <c r="EBE1330" s="6"/>
      <c r="EBF1330" s="6"/>
      <c r="EBG1330" s="6"/>
      <c r="EBH1330" s="6"/>
      <c r="EBI1330" s="6"/>
      <c r="EBJ1330" s="6"/>
      <c r="EBK1330" s="6"/>
      <c r="EBL1330" s="6"/>
      <c r="EBM1330" s="6"/>
      <c r="EBN1330" s="6"/>
      <c r="EBO1330" s="6"/>
      <c r="EBP1330" s="6"/>
      <c r="EBQ1330" s="6"/>
      <c r="EBR1330" s="6"/>
      <c r="EBS1330" s="6"/>
      <c r="EBT1330" s="6"/>
      <c r="EBU1330" s="6"/>
      <c r="EBV1330" s="6"/>
      <c r="EBW1330" s="6"/>
      <c r="EBX1330" s="6"/>
      <c r="EBY1330" s="6"/>
      <c r="EBZ1330" s="6"/>
      <c r="ECA1330" s="6"/>
      <c r="ECB1330" s="6"/>
      <c r="ECC1330" s="6"/>
      <c r="ECD1330" s="6"/>
      <c r="ECE1330" s="6"/>
      <c r="ECF1330" s="6"/>
      <c r="ECG1330" s="6"/>
      <c r="ECH1330" s="6"/>
      <c r="ECI1330" s="6"/>
      <c r="ECJ1330" s="6"/>
      <c r="ECK1330" s="6"/>
      <c r="ECL1330" s="6"/>
      <c r="ECM1330" s="6"/>
      <c r="ECN1330" s="6"/>
      <c r="ECO1330" s="6"/>
      <c r="ECP1330" s="6"/>
      <c r="ECQ1330" s="6"/>
      <c r="ECR1330" s="6"/>
      <c r="ECS1330" s="6"/>
      <c r="ECT1330" s="6"/>
      <c r="ECU1330" s="6"/>
      <c r="ECV1330" s="6"/>
      <c r="ECW1330" s="6"/>
      <c r="ECX1330" s="6"/>
      <c r="ECY1330" s="6"/>
      <c r="ECZ1330" s="6"/>
      <c r="EDA1330" s="6"/>
      <c r="EDB1330" s="6"/>
      <c r="EDC1330" s="6"/>
      <c r="EDD1330" s="6"/>
      <c r="EDE1330" s="6"/>
      <c r="EDF1330" s="6"/>
      <c r="EDG1330" s="6"/>
      <c r="EDH1330" s="6"/>
      <c r="EDI1330" s="6"/>
      <c r="EDJ1330" s="6"/>
      <c r="EDK1330" s="6"/>
      <c r="EDL1330" s="6"/>
      <c r="EDM1330" s="6"/>
      <c r="EDN1330" s="6"/>
      <c r="EDO1330" s="6"/>
      <c r="EDP1330" s="6"/>
      <c r="EDQ1330" s="6"/>
      <c r="EDR1330" s="6"/>
      <c r="EDS1330" s="6"/>
      <c r="EDT1330" s="6"/>
      <c r="EDU1330" s="6"/>
      <c r="EDV1330" s="6"/>
      <c r="EDW1330" s="6"/>
      <c r="EDX1330" s="6"/>
      <c r="EDY1330" s="6"/>
      <c r="EDZ1330" s="6"/>
      <c r="EEA1330" s="6"/>
      <c r="EEB1330" s="6"/>
      <c r="EEC1330" s="6"/>
      <c r="EED1330" s="6"/>
      <c r="EEE1330" s="6"/>
      <c r="EEF1330" s="6"/>
      <c r="EEG1330" s="6"/>
      <c r="EEH1330" s="6"/>
      <c r="EEI1330" s="6"/>
      <c r="EEJ1330" s="6"/>
      <c r="EEK1330" s="6"/>
      <c r="EEL1330" s="6"/>
      <c r="EEM1330" s="6"/>
      <c r="EEN1330" s="6"/>
      <c r="EEO1330" s="6"/>
      <c r="EEP1330" s="6"/>
      <c r="EEQ1330" s="6"/>
      <c r="EER1330" s="6"/>
      <c r="EES1330" s="6"/>
      <c r="EET1330" s="6"/>
      <c r="EEU1330" s="6"/>
      <c r="EEV1330" s="6"/>
      <c r="EEW1330" s="6"/>
      <c r="EEX1330" s="6"/>
      <c r="EEY1330" s="6"/>
      <c r="EEZ1330" s="6"/>
      <c r="EFA1330" s="6"/>
      <c r="EFB1330" s="6"/>
      <c r="EFC1330" s="6"/>
      <c r="EFD1330" s="6"/>
      <c r="EFE1330" s="6"/>
      <c r="EFF1330" s="6"/>
      <c r="EFG1330" s="6"/>
      <c r="EFH1330" s="6"/>
      <c r="EFI1330" s="6"/>
      <c r="EFJ1330" s="6"/>
      <c r="EFK1330" s="6"/>
      <c r="EFL1330" s="6"/>
      <c r="EFM1330" s="6"/>
      <c r="EFN1330" s="6"/>
      <c r="EFO1330" s="6"/>
      <c r="EFP1330" s="6"/>
      <c r="EFQ1330" s="6"/>
      <c r="EFR1330" s="6"/>
      <c r="EFS1330" s="6"/>
      <c r="EFT1330" s="6"/>
      <c r="EFU1330" s="6"/>
      <c r="EFV1330" s="6"/>
      <c r="EFW1330" s="6"/>
      <c r="EFX1330" s="6"/>
      <c r="EFY1330" s="6"/>
      <c r="EFZ1330" s="6"/>
      <c r="EGA1330" s="6"/>
      <c r="EGB1330" s="6"/>
      <c r="EGC1330" s="6"/>
      <c r="EGD1330" s="6"/>
      <c r="EGE1330" s="6"/>
      <c r="EGF1330" s="6"/>
      <c r="EGG1330" s="6"/>
      <c r="EGH1330" s="6"/>
      <c r="EGI1330" s="6"/>
      <c r="EGJ1330" s="6"/>
      <c r="EGK1330" s="6"/>
      <c r="EGL1330" s="6"/>
      <c r="EGM1330" s="6"/>
      <c r="EGN1330" s="6"/>
      <c r="EGO1330" s="6"/>
      <c r="EGP1330" s="6"/>
      <c r="EGQ1330" s="6"/>
      <c r="EGR1330" s="6"/>
      <c r="EGS1330" s="6"/>
      <c r="EGT1330" s="6"/>
      <c r="EGU1330" s="6"/>
      <c r="EGV1330" s="6"/>
      <c r="EGW1330" s="6"/>
      <c r="EGX1330" s="6"/>
      <c r="EGY1330" s="6"/>
      <c r="EGZ1330" s="6"/>
      <c r="EHA1330" s="6"/>
      <c r="EHB1330" s="6"/>
      <c r="EHC1330" s="6"/>
      <c r="EHD1330" s="6"/>
      <c r="EHE1330" s="6"/>
      <c r="EHF1330" s="6"/>
      <c r="EHG1330" s="6"/>
      <c r="EHH1330" s="6"/>
      <c r="EHI1330" s="6"/>
      <c r="EHJ1330" s="6"/>
      <c r="EHK1330" s="6"/>
      <c r="EHL1330" s="6"/>
      <c r="EHM1330" s="6"/>
      <c r="EHN1330" s="6"/>
      <c r="EHO1330" s="6"/>
      <c r="EHP1330" s="6"/>
      <c r="EHQ1330" s="6"/>
      <c r="EHR1330" s="6"/>
      <c r="EHS1330" s="6"/>
      <c r="EHT1330" s="6"/>
      <c r="EHU1330" s="6"/>
      <c r="EHV1330" s="6"/>
      <c r="EHW1330" s="6"/>
      <c r="EHX1330" s="6"/>
      <c r="EHY1330" s="6"/>
      <c r="EHZ1330" s="6"/>
      <c r="EIA1330" s="6"/>
      <c r="EIB1330" s="6"/>
      <c r="EIC1330" s="6"/>
      <c r="EID1330" s="6"/>
      <c r="EIE1330" s="6"/>
      <c r="EIF1330" s="6"/>
      <c r="EIG1330" s="6"/>
      <c r="EIH1330" s="6"/>
      <c r="EII1330" s="6"/>
      <c r="EIJ1330" s="6"/>
      <c r="EIK1330" s="6"/>
      <c r="EIL1330" s="6"/>
      <c r="EIM1330" s="6"/>
      <c r="EIN1330" s="6"/>
      <c r="EIO1330" s="6"/>
      <c r="EIP1330" s="6"/>
      <c r="EIQ1330" s="6"/>
      <c r="EIR1330" s="6"/>
      <c r="EIS1330" s="6"/>
      <c r="EIT1330" s="6"/>
      <c r="EIU1330" s="6"/>
      <c r="EIV1330" s="6"/>
      <c r="EIW1330" s="6"/>
      <c r="EIX1330" s="6"/>
      <c r="EIY1330" s="6"/>
      <c r="EIZ1330" s="6"/>
      <c r="EJA1330" s="6"/>
      <c r="EJB1330" s="6"/>
      <c r="EJC1330" s="6"/>
      <c r="EJD1330" s="6"/>
      <c r="EJE1330" s="6"/>
      <c r="EJF1330" s="6"/>
      <c r="EJG1330" s="6"/>
      <c r="EJH1330" s="6"/>
      <c r="EJI1330" s="6"/>
      <c r="EJJ1330" s="6"/>
      <c r="EJK1330" s="6"/>
      <c r="EJL1330" s="6"/>
      <c r="EJM1330" s="6"/>
      <c r="EJN1330" s="6"/>
      <c r="EJO1330" s="6"/>
      <c r="EJP1330" s="6"/>
      <c r="EJQ1330" s="6"/>
      <c r="EJR1330" s="6"/>
      <c r="EJS1330" s="6"/>
      <c r="EJT1330" s="6"/>
      <c r="EJU1330" s="6"/>
      <c r="EJV1330" s="6"/>
      <c r="EJW1330" s="6"/>
      <c r="EJX1330" s="6"/>
      <c r="EJY1330" s="6"/>
      <c r="EJZ1330" s="6"/>
      <c r="EKA1330" s="6"/>
      <c r="EKB1330" s="6"/>
      <c r="EKC1330" s="6"/>
      <c r="EKD1330" s="6"/>
      <c r="EKE1330" s="6"/>
      <c r="EKF1330" s="6"/>
      <c r="EKG1330" s="6"/>
      <c r="EKH1330" s="6"/>
      <c r="EKI1330" s="6"/>
      <c r="EKJ1330" s="6"/>
      <c r="EKK1330" s="6"/>
      <c r="EKL1330" s="6"/>
      <c r="EKM1330" s="6"/>
      <c r="EKN1330" s="6"/>
      <c r="EKO1330" s="6"/>
      <c r="EKP1330" s="6"/>
      <c r="EKQ1330" s="6"/>
      <c r="EKR1330" s="6"/>
      <c r="EKS1330" s="6"/>
      <c r="EKT1330" s="6"/>
      <c r="EKU1330" s="6"/>
      <c r="EKV1330" s="6"/>
      <c r="EKW1330" s="6"/>
      <c r="EKX1330" s="6"/>
      <c r="EKY1330" s="6"/>
      <c r="EKZ1330" s="6"/>
      <c r="ELA1330" s="6"/>
      <c r="ELB1330" s="6"/>
      <c r="ELC1330" s="6"/>
      <c r="ELD1330" s="6"/>
      <c r="ELE1330" s="6"/>
      <c r="ELF1330" s="6"/>
      <c r="ELG1330" s="6"/>
      <c r="ELH1330" s="6"/>
      <c r="ELI1330" s="6"/>
      <c r="ELJ1330" s="6"/>
      <c r="ELK1330" s="6"/>
      <c r="ELL1330" s="6"/>
      <c r="ELM1330" s="6"/>
      <c r="ELN1330" s="6"/>
      <c r="ELO1330" s="6"/>
      <c r="ELP1330" s="6"/>
      <c r="ELQ1330" s="6"/>
      <c r="ELR1330" s="6"/>
      <c r="ELS1330" s="6"/>
      <c r="ELT1330" s="6"/>
      <c r="ELU1330" s="6"/>
      <c r="ELV1330" s="6"/>
      <c r="ELW1330" s="6"/>
      <c r="ELX1330" s="6"/>
      <c r="ELY1330" s="6"/>
      <c r="ELZ1330" s="6"/>
      <c r="EMA1330" s="6"/>
      <c r="EMB1330" s="6"/>
      <c r="EMC1330" s="6"/>
      <c r="EMD1330" s="6"/>
      <c r="EME1330" s="6"/>
      <c r="EMF1330" s="6"/>
      <c r="EMG1330" s="6"/>
      <c r="EMH1330" s="6"/>
      <c r="EMI1330" s="6"/>
      <c r="EMJ1330" s="6"/>
      <c r="EMK1330" s="6"/>
      <c r="EML1330" s="6"/>
      <c r="EMM1330" s="6"/>
      <c r="EMN1330" s="6"/>
      <c r="EMO1330" s="6"/>
      <c r="EMP1330" s="6"/>
      <c r="EMQ1330" s="6"/>
      <c r="EMR1330" s="6"/>
      <c r="EMS1330" s="6"/>
      <c r="EMT1330" s="6"/>
      <c r="EMU1330" s="6"/>
      <c r="EMV1330" s="6"/>
      <c r="EMW1330" s="6"/>
      <c r="EMX1330" s="6"/>
      <c r="EMY1330" s="6"/>
      <c r="EMZ1330" s="6"/>
      <c r="ENA1330" s="6"/>
      <c r="ENB1330" s="6"/>
      <c r="ENC1330" s="6"/>
      <c r="END1330" s="6"/>
      <c r="ENE1330" s="6"/>
      <c r="ENF1330" s="6"/>
      <c r="ENG1330" s="6"/>
      <c r="ENH1330" s="6"/>
      <c r="ENI1330" s="6"/>
      <c r="ENJ1330" s="6"/>
      <c r="ENK1330" s="6"/>
      <c r="ENL1330" s="6"/>
      <c r="ENM1330" s="6"/>
      <c r="ENN1330" s="6"/>
      <c r="ENO1330" s="6"/>
      <c r="ENP1330" s="6"/>
      <c r="ENQ1330" s="6"/>
      <c r="ENR1330" s="6"/>
      <c r="ENS1330" s="6"/>
      <c r="ENT1330" s="6"/>
      <c r="ENU1330" s="6"/>
      <c r="ENV1330" s="6"/>
      <c r="ENW1330" s="6"/>
      <c r="ENX1330" s="6"/>
      <c r="ENY1330" s="6"/>
      <c r="ENZ1330" s="6"/>
      <c r="EOA1330" s="6"/>
      <c r="EOB1330" s="6"/>
      <c r="EOC1330" s="6"/>
      <c r="EOD1330" s="6"/>
      <c r="EOE1330" s="6"/>
      <c r="EOF1330" s="6"/>
      <c r="EOG1330" s="6"/>
      <c r="EOH1330" s="6"/>
      <c r="EOI1330" s="6"/>
      <c r="EOJ1330" s="6"/>
      <c r="EOK1330" s="6"/>
      <c r="EOL1330" s="6"/>
      <c r="EOM1330" s="6"/>
      <c r="EON1330" s="6"/>
      <c r="EOO1330" s="6"/>
      <c r="EOP1330" s="6"/>
      <c r="EOQ1330" s="6"/>
      <c r="EOR1330" s="6"/>
      <c r="EOS1330" s="6"/>
      <c r="EOT1330" s="6"/>
      <c r="EOU1330" s="6"/>
      <c r="EOV1330" s="6"/>
      <c r="EOW1330" s="6"/>
      <c r="EOX1330" s="6"/>
      <c r="EOY1330" s="6"/>
      <c r="EOZ1330" s="6"/>
      <c r="EPA1330" s="6"/>
      <c r="EPB1330" s="6"/>
      <c r="EPC1330" s="6"/>
      <c r="EPD1330" s="6"/>
      <c r="EPE1330" s="6"/>
      <c r="EPF1330" s="6"/>
      <c r="EPG1330" s="6"/>
      <c r="EPH1330" s="6"/>
      <c r="EPI1330" s="6"/>
      <c r="EPJ1330" s="6"/>
      <c r="EPK1330" s="6"/>
      <c r="EPL1330" s="6"/>
      <c r="EPM1330" s="6"/>
      <c r="EPN1330" s="6"/>
      <c r="EPO1330" s="6"/>
      <c r="EPP1330" s="6"/>
      <c r="EPQ1330" s="6"/>
      <c r="EPR1330" s="6"/>
      <c r="EPS1330" s="6"/>
      <c r="EPT1330" s="6"/>
      <c r="EPU1330" s="6"/>
      <c r="EPV1330" s="6"/>
      <c r="EPW1330" s="6"/>
      <c r="EPX1330" s="6"/>
      <c r="EPY1330" s="6"/>
      <c r="EPZ1330" s="6"/>
      <c r="EQA1330" s="6"/>
      <c r="EQB1330" s="6"/>
      <c r="EQC1330" s="6"/>
      <c r="EQD1330" s="6"/>
      <c r="EQE1330" s="6"/>
      <c r="EQF1330" s="6"/>
      <c r="EQG1330" s="6"/>
      <c r="EQH1330" s="6"/>
      <c r="EQI1330" s="6"/>
      <c r="EQJ1330" s="6"/>
      <c r="EQK1330" s="6"/>
      <c r="EQL1330" s="6"/>
      <c r="EQM1330" s="6"/>
      <c r="EQN1330" s="6"/>
      <c r="EQO1330" s="6"/>
      <c r="EQP1330" s="6"/>
      <c r="EQQ1330" s="6"/>
      <c r="EQR1330" s="6"/>
      <c r="EQS1330" s="6"/>
      <c r="EQT1330" s="6"/>
      <c r="EQU1330" s="6"/>
      <c r="EQV1330" s="6"/>
      <c r="EQW1330" s="6"/>
      <c r="EQX1330" s="6"/>
      <c r="EQY1330" s="6"/>
      <c r="EQZ1330" s="6"/>
      <c r="ERA1330" s="6"/>
      <c r="ERB1330" s="6"/>
      <c r="ERC1330" s="6"/>
      <c r="ERD1330" s="6"/>
      <c r="ERE1330" s="6"/>
      <c r="ERF1330" s="6"/>
      <c r="ERG1330" s="6"/>
      <c r="ERH1330" s="6"/>
      <c r="ERI1330" s="6"/>
      <c r="ERJ1330" s="6"/>
      <c r="ERK1330" s="6"/>
      <c r="ERL1330" s="6"/>
      <c r="ERM1330" s="6"/>
      <c r="ERN1330" s="6"/>
      <c r="ERO1330" s="6"/>
      <c r="ERP1330" s="6"/>
      <c r="ERQ1330" s="6"/>
      <c r="ERR1330" s="6"/>
      <c r="ERS1330" s="6"/>
      <c r="ERT1330" s="6"/>
      <c r="ERU1330" s="6"/>
      <c r="ERV1330" s="6"/>
      <c r="ERW1330" s="6"/>
      <c r="ERX1330" s="6"/>
      <c r="ERY1330" s="6"/>
      <c r="ERZ1330" s="6"/>
      <c r="ESA1330" s="6"/>
      <c r="ESB1330" s="6"/>
      <c r="ESC1330" s="6"/>
      <c r="ESD1330" s="6"/>
      <c r="ESE1330" s="6"/>
      <c r="ESF1330" s="6"/>
      <c r="ESG1330" s="6"/>
      <c r="ESH1330" s="6"/>
      <c r="ESI1330" s="6"/>
      <c r="ESJ1330" s="6"/>
      <c r="ESK1330" s="6"/>
      <c r="ESL1330" s="6"/>
      <c r="ESM1330" s="6"/>
      <c r="ESN1330" s="6"/>
      <c r="ESO1330" s="6"/>
      <c r="ESP1330" s="6"/>
      <c r="ESQ1330" s="6"/>
      <c r="ESR1330" s="6"/>
      <c r="ESS1330" s="6"/>
      <c r="EST1330" s="6"/>
      <c r="ESU1330" s="6"/>
      <c r="ESV1330" s="6"/>
      <c r="ESW1330" s="6"/>
      <c r="ESX1330" s="6"/>
      <c r="ESY1330" s="6"/>
      <c r="ESZ1330" s="6"/>
      <c r="ETA1330" s="6"/>
      <c r="ETB1330" s="6"/>
      <c r="ETC1330" s="6"/>
      <c r="ETD1330" s="6"/>
      <c r="ETE1330" s="6"/>
      <c r="ETF1330" s="6"/>
      <c r="ETG1330" s="6"/>
      <c r="ETH1330" s="6"/>
      <c r="ETI1330" s="6"/>
      <c r="ETJ1330" s="6"/>
      <c r="ETK1330" s="6"/>
      <c r="ETL1330" s="6"/>
      <c r="ETM1330" s="6"/>
      <c r="ETN1330" s="6"/>
      <c r="ETO1330" s="6"/>
      <c r="ETP1330" s="6"/>
      <c r="ETQ1330" s="6"/>
      <c r="ETR1330" s="6"/>
      <c r="ETS1330" s="6"/>
      <c r="ETT1330" s="6"/>
      <c r="ETU1330" s="6"/>
      <c r="ETV1330" s="6"/>
      <c r="ETW1330" s="6"/>
      <c r="ETX1330" s="6"/>
      <c r="ETY1330" s="6"/>
      <c r="ETZ1330" s="6"/>
      <c r="EUA1330" s="6"/>
      <c r="EUB1330" s="6"/>
      <c r="EUC1330" s="6"/>
      <c r="EUD1330" s="6"/>
      <c r="EUE1330" s="6"/>
      <c r="EUF1330" s="6"/>
      <c r="EUG1330" s="6"/>
      <c r="EUH1330" s="6"/>
      <c r="EUI1330" s="6"/>
      <c r="EUJ1330" s="6"/>
      <c r="EUK1330" s="6"/>
      <c r="EUL1330" s="6"/>
      <c r="EUM1330" s="6"/>
      <c r="EUN1330" s="6"/>
      <c r="EUO1330" s="6"/>
      <c r="EUP1330" s="6"/>
      <c r="EUQ1330" s="6"/>
      <c r="EUR1330" s="6"/>
      <c r="EUS1330" s="6"/>
      <c r="EUT1330" s="6"/>
      <c r="EUU1330" s="6"/>
      <c r="EUV1330" s="6"/>
      <c r="EUW1330" s="6"/>
      <c r="EUX1330" s="6"/>
      <c r="EUY1330" s="6"/>
      <c r="EUZ1330" s="6"/>
      <c r="EVA1330" s="6"/>
      <c r="EVB1330" s="6"/>
      <c r="EVC1330" s="6"/>
      <c r="EVD1330" s="6"/>
      <c r="EVE1330" s="6"/>
      <c r="EVF1330" s="6"/>
      <c r="EVG1330" s="6"/>
      <c r="EVH1330" s="6"/>
      <c r="EVI1330" s="6"/>
      <c r="EVJ1330" s="6"/>
      <c r="EVK1330" s="6"/>
      <c r="EVL1330" s="6"/>
      <c r="EVM1330" s="6"/>
      <c r="EVN1330" s="6"/>
      <c r="EVO1330" s="6"/>
      <c r="EVP1330" s="6"/>
      <c r="EVQ1330" s="6"/>
      <c r="EVR1330" s="6"/>
      <c r="EVS1330" s="6"/>
      <c r="EVT1330" s="6"/>
      <c r="EVU1330" s="6"/>
      <c r="EVV1330" s="6"/>
      <c r="EVW1330" s="6"/>
      <c r="EVX1330" s="6"/>
      <c r="EVY1330" s="6"/>
      <c r="EVZ1330" s="6"/>
      <c r="EWA1330" s="6"/>
      <c r="EWB1330" s="6"/>
      <c r="EWC1330" s="6"/>
      <c r="EWD1330" s="6"/>
      <c r="EWE1330" s="6"/>
      <c r="EWF1330" s="6"/>
      <c r="EWG1330" s="6"/>
      <c r="EWH1330" s="6"/>
      <c r="EWI1330" s="6"/>
      <c r="EWJ1330" s="6"/>
      <c r="EWK1330" s="6"/>
      <c r="EWL1330" s="6"/>
      <c r="EWM1330" s="6"/>
      <c r="EWN1330" s="6"/>
      <c r="EWO1330" s="6"/>
      <c r="EWP1330" s="6"/>
      <c r="EWQ1330" s="6"/>
      <c r="EWR1330" s="6"/>
      <c r="EWS1330" s="6"/>
      <c r="EWT1330" s="6"/>
      <c r="EWU1330" s="6"/>
      <c r="EWV1330" s="6"/>
      <c r="EWW1330" s="6"/>
      <c r="EWX1330" s="6"/>
      <c r="EWY1330" s="6"/>
      <c r="EWZ1330" s="6"/>
      <c r="EXA1330" s="6"/>
      <c r="EXB1330" s="6"/>
      <c r="EXC1330" s="6"/>
      <c r="EXD1330" s="6"/>
      <c r="EXE1330" s="6"/>
      <c r="EXF1330" s="6"/>
      <c r="EXG1330" s="6"/>
      <c r="EXH1330" s="6"/>
      <c r="EXI1330" s="6"/>
      <c r="EXJ1330" s="6"/>
      <c r="EXK1330" s="6"/>
      <c r="EXL1330" s="6"/>
      <c r="EXM1330" s="6"/>
      <c r="EXN1330" s="6"/>
      <c r="EXO1330" s="6"/>
      <c r="EXP1330" s="6"/>
      <c r="EXQ1330" s="6"/>
      <c r="EXR1330" s="6"/>
      <c r="EXS1330" s="6"/>
      <c r="EXT1330" s="6"/>
      <c r="EXU1330" s="6"/>
      <c r="EXV1330" s="6"/>
      <c r="EXW1330" s="6"/>
      <c r="EXX1330" s="6"/>
      <c r="EXY1330" s="6"/>
      <c r="EXZ1330" s="6"/>
      <c r="EYA1330" s="6"/>
      <c r="EYB1330" s="6"/>
      <c r="EYC1330" s="6"/>
      <c r="EYD1330" s="6"/>
      <c r="EYE1330" s="6"/>
      <c r="EYF1330" s="6"/>
      <c r="EYG1330" s="6"/>
      <c r="EYH1330" s="6"/>
      <c r="EYI1330" s="6"/>
      <c r="EYJ1330" s="6"/>
      <c r="EYK1330" s="6"/>
      <c r="EYL1330" s="6"/>
      <c r="EYM1330" s="6"/>
      <c r="EYN1330" s="6"/>
      <c r="EYO1330" s="6"/>
      <c r="EYP1330" s="6"/>
      <c r="EYQ1330" s="6"/>
      <c r="EYR1330" s="6"/>
      <c r="EYS1330" s="6"/>
      <c r="EYT1330" s="6"/>
      <c r="EYU1330" s="6"/>
      <c r="EYV1330" s="6"/>
      <c r="EYW1330" s="6"/>
      <c r="EYX1330" s="6"/>
      <c r="EYY1330" s="6"/>
      <c r="EYZ1330" s="6"/>
      <c r="EZA1330" s="6"/>
      <c r="EZB1330" s="6"/>
      <c r="EZC1330" s="6"/>
      <c r="EZD1330" s="6"/>
      <c r="EZE1330" s="6"/>
      <c r="EZF1330" s="6"/>
      <c r="EZG1330" s="6"/>
      <c r="EZH1330" s="6"/>
      <c r="EZI1330" s="6"/>
      <c r="EZJ1330" s="6"/>
      <c r="EZK1330" s="6"/>
      <c r="EZL1330" s="6"/>
      <c r="EZM1330" s="6"/>
      <c r="EZN1330" s="6"/>
      <c r="EZO1330" s="6"/>
      <c r="EZP1330" s="6"/>
      <c r="EZQ1330" s="6"/>
      <c r="EZR1330" s="6"/>
      <c r="EZS1330" s="6"/>
      <c r="EZT1330" s="6"/>
      <c r="EZU1330" s="6"/>
      <c r="EZV1330" s="6"/>
      <c r="EZW1330" s="6"/>
      <c r="EZX1330" s="6"/>
      <c r="EZY1330" s="6"/>
      <c r="EZZ1330" s="6"/>
      <c r="FAA1330" s="6"/>
      <c r="FAB1330" s="6"/>
      <c r="FAC1330" s="6"/>
      <c r="FAD1330" s="6"/>
      <c r="FAE1330" s="6"/>
      <c r="FAF1330" s="6"/>
      <c r="FAG1330" s="6"/>
      <c r="FAH1330" s="6"/>
      <c r="FAI1330" s="6"/>
      <c r="FAJ1330" s="6"/>
      <c r="FAK1330" s="6"/>
      <c r="FAL1330" s="6"/>
      <c r="FAM1330" s="6"/>
      <c r="FAN1330" s="6"/>
      <c r="FAO1330" s="6"/>
      <c r="FAP1330" s="6"/>
      <c r="FAQ1330" s="6"/>
      <c r="FAR1330" s="6"/>
      <c r="FAS1330" s="6"/>
      <c r="FAT1330" s="6"/>
      <c r="FAU1330" s="6"/>
      <c r="FAV1330" s="6"/>
      <c r="FAW1330" s="6"/>
      <c r="FAX1330" s="6"/>
      <c r="FAY1330" s="6"/>
      <c r="FAZ1330" s="6"/>
      <c r="FBA1330" s="6"/>
      <c r="FBB1330" s="6"/>
      <c r="FBC1330" s="6"/>
      <c r="FBD1330" s="6"/>
      <c r="FBE1330" s="6"/>
      <c r="FBF1330" s="6"/>
      <c r="FBG1330" s="6"/>
      <c r="FBH1330" s="6"/>
      <c r="FBI1330" s="6"/>
      <c r="FBJ1330" s="6"/>
      <c r="FBK1330" s="6"/>
      <c r="FBL1330" s="6"/>
      <c r="FBM1330" s="6"/>
      <c r="FBN1330" s="6"/>
      <c r="FBO1330" s="6"/>
      <c r="FBP1330" s="6"/>
      <c r="FBQ1330" s="6"/>
      <c r="FBR1330" s="6"/>
      <c r="FBS1330" s="6"/>
      <c r="FBT1330" s="6"/>
      <c r="FBU1330" s="6"/>
      <c r="FBV1330" s="6"/>
      <c r="FBW1330" s="6"/>
      <c r="FBX1330" s="6"/>
      <c r="FBY1330" s="6"/>
      <c r="FBZ1330" s="6"/>
      <c r="FCA1330" s="6"/>
      <c r="FCB1330" s="6"/>
      <c r="FCC1330" s="6"/>
      <c r="FCD1330" s="6"/>
      <c r="FCE1330" s="6"/>
      <c r="FCF1330" s="6"/>
      <c r="FCG1330" s="6"/>
      <c r="FCH1330" s="6"/>
      <c r="FCI1330" s="6"/>
      <c r="FCJ1330" s="6"/>
      <c r="FCK1330" s="6"/>
      <c r="FCL1330" s="6"/>
      <c r="FCM1330" s="6"/>
      <c r="FCN1330" s="6"/>
      <c r="FCO1330" s="6"/>
      <c r="FCP1330" s="6"/>
      <c r="FCQ1330" s="6"/>
      <c r="FCR1330" s="6"/>
      <c r="FCS1330" s="6"/>
      <c r="FCT1330" s="6"/>
      <c r="FCU1330" s="6"/>
      <c r="FCV1330" s="6"/>
      <c r="FCW1330" s="6"/>
      <c r="FCX1330" s="6"/>
      <c r="FCY1330" s="6"/>
      <c r="FCZ1330" s="6"/>
      <c r="FDA1330" s="6"/>
      <c r="FDB1330" s="6"/>
      <c r="FDC1330" s="6"/>
      <c r="FDD1330" s="6"/>
      <c r="FDE1330" s="6"/>
      <c r="FDF1330" s="6"/>
      <c r="FDG1330" s="6"/>
      <c r="FDH1330" s="6"/>
      <c r="FDI1330" s="6"/>
      <c r="FDJ1330" s="6"/>
      <c r="FDK1330" s="6"/>
      <c r="FDL1330" s="6"/>
      <c r="FDM1330" s="6"/>
      <c r="FDN1330" s="6"/>
      <c r="FDO1330" s="6"/>
      <c r="FDP1330" s="6"/>
      <c r="FDQ1330" s="6"/>
      <c r="FDR1330" s="6"/>
      <c r="FDS1330" s="6"/>
      <c r="FDT1330" s="6"/>
      <c r="FDU1330" s="6"/>
      <c r="FDV1330" s="6"/>
      <c r="FDW1330" s="6"/>
      <c r="FDX1330" s="6"/>
      <c r="FDY1330" s="6"/>
      <c r="FDZ1330" s="6"/>
      <c r="FEA1330" s="6"/>
      <c r="FEB1330" s="6"/>
      <c r="FEC1330" s="6"/>
      <c r="FED1330" s="6"/>
      <c r="FEE1330" s="6"/>
      <c r="FEF1330" s="6"/>
      <c r="FEG1330" s="6"/>
      <c r="FEH1330" s="6"/>
      <c r="FEI1330" s="6"/>
      <c r="FEJ1330" s="6"/>
      <c r="FEK1330" s="6"/>
      <c r="FEL1330" s="6"/>
      <c r="FEM1330" s="6"/>
      <c r="FEN1330" s="6"/>
      <c r="FEO1330" s="6"/>
      <c r="FEP1330" s="6"/>
      <c r="FEQ1330" s="6"/>
      <c r="FER1330" s="6"/>
      <c r="FES1330" s="6"/>
      <c r="FET1330" s="6"/>
      <c r="FEU1330" s="6"/>
      <c r="FEV1330" s="6"/>
      <c r="FEW1330" s="6"/>
      <c r="FEX1330" s="6"/>
      <c r="FEY1330" s="6"/>
      <c r="FEZ1330" s="6"/>
      <c r="FFA1330" s="6"/>
      <c r="FFB1330" s="6"/>
      <c r="FFC1330" s="6"/>
      <c r="FFD1330" s="6"/>
      <c r="FFE1330" s="6"/>
      <c r="FFF1330" s="6"/>
      <c r="FFG1330" s="6"/>
      <c r="FFH1330" s="6"/>
      <c r="FFI1330" s="6"/>
      <c r="FFJ1330" s="6"/>
      <c r="FFK1330" s="6"/>
      <c r="FFL1330" s="6"/>
      <c r="FFM1330" s="6"/>
      <c r="FFN1330" s="6"/>
      <c r="FFO1330" s="6"/>
      <c r="FFP1330" s="6"/>
      <c r="FFQ1330" s="6"/>
      <c r="FFR1330" s="6"/>
      <c r="FFS1330" s="6"/>
      <c r="FFT1330" s="6"/>
      <c r="FFU1330" s="6"/>
      <c r="FFV1330" s="6"/>
      <c r="FFW1330" s="6"/>
      <c r="FFX1330" s="6"/>
      <c r="FFY1330" s="6"/>
      <c r="FFZ1330" s="6"/>
      <c r="FGA1330" s="6"/>
      <c r="FGB1330" s="6"/>
      <c r="FGC1330" s="6"/>
      <c r="FGD1330" s="6"/>
      <c r="FGE1330" s="6"/>
      <c r="FGF1330" s="6"/>
      <c r="FGG1330" s="6"/>
      <c r="FGH1330" s="6"/>
      <c r="FGI1330" s="6"/>
      <c r="FGJ1330" s="6"/>
      <c r="FGK1330" s="6"/>
      <c r="FGL1330" s="6"/>
      <c r="FGM1330" s="6"/>
      <c r="FGN1330" s="6"/>
      <c r="FGO1330" s="6"/>
      <c r="FGP1330" s="6"/>
      <c r="FGQ1330" s="6"/>
      <c r="FGR1330" s="6"/>
      <c r="FGS1330" s="6"/>
      <c r="FGT1330" s="6"/>
      <c r="FGU1330" s="6"/>
      <c r="FGV1330" s="6"/>
      <c r="FGW1330" s="6"/>
      <c r="FGX1330" s="6"/>
      <c r="FGY1330" s="6"/>
      <c r="FGZ1330" s="6"/>
      <c r="FHA1330" s="6"/>
      <c r="FHB1330" s="6"/>
      <c r="FHC1330" s="6"/>
      <c r="FHD1330" s="6"/>
      <c r="FHE1330" s="6"/>
      <c r="FHF1330" s="6"/>
      <c r="FHG1330" s="6"/>
      <c r="FHH1330" s="6"/>
      <c r="FHI1330" s="6"/>
      <c r="FHJ1330" s="6"/>
      <c r="FHK1330" s="6"/>
      <c r="FHL1330" s="6"/>
      <c r="FHM1330" s="6"/>
      <c r="FHN1330" s="6"/>
      <c r="FHO1330" s="6"/>
      <c r="FHP1330" s="6"/>
      <c r="FHQ1330" s="6"/>
      <c r="FHR1330" s="6"/>
      <c r="FHS1330" s="6"/>
      <c r="FHT1330" s="6"/>
      <c r="FHU1330" s="6"/>
      <c r="FHV1330" s="6"/>
      <c r="FHW1330" s="6"/>
      <c r="FHX1330" s="6"/>
      <c r="FHY1330" s="6"/>
      <c r="FHZ1330" s="6"/>
      <c r="FIA1330" s="6"/>
      <c r="FIB1330" s="6"/>
      <c r="FIC1330" s="6"/>
      <c r="FID1330" s="6"/>
      <c r="FIE1330" s="6"/>
      <c r="FIF1330" s="6"/>
      <c r="FIG1330" s="6"/>
      <c r="FIH1330" s="6"/>
      <c r="FII1330" s="6"/>
      <c r="FIJ1330" s="6"/>
      <c r="FIK1330" s="6"/>
      <c r="FIL1330" s="6"/>
      <c r="FIM1330" s="6"/>
      <c r="FIN1330" s="6"/>
      <c r="FIO1330" s="6"/>
      <c r="FIP1330" s="6"/>
      <c r="FIQ1330" s="6"/>
      <c r="FIR1330" s="6"/>
      <c r="FIS1330" s="6"/>
      <c r="FIT1330" s="6"/>
      <c r="FIU1330" s="6"/>
      <c r="FIV1330" s="6"/>
      <c r="FIW1330" s="6"/>
      <c r="FIX1330" s="6"/>
      <c r="FIY1330" s="6"/>
      <c r="FIZ1330" s="6"/>
      <c r="FJA1330" s="6"/>
      <c r="FJB1330" s="6"/>
      <c r="FJC1330" s="6"/>
      <c r="FJD1330" s="6"/>
      <c r="FJE1330" s="6"/>
      <c r="FJF1330" s="6"/>
      <c r="FJG1330" s="6"/>
      <c r="FJH1330" s="6"/>
      <c r="FJI1330" s="6"/>
      <c r="FJJ1330" s="6"/>
      <c r="FJK1330" s="6"/>
      <c r="FJL1330" s="6"/>
      <c r="FJM1330" s="6"/>
      <c r="FJN1330" s="6"/>
      <c r="FJO1330" s="6"/>
      <c r="FJP1330" s="6"/>
      <c r="FJQ1330" s="6"/>
      <c r="FJR1330" s="6"/>
      <c r="FJS1330" s="6"/>
      <c r="FJT1330" s="6"/>
      <c r="FJU1330" s="6"/>
      <c r="FJV1330" s="6"/>
      <c r="FJW1330" s="6"/>
      <c r="FJX1330" s="6"/>
      <c r="FJY1330" s="6"/>
      <c r="FJZ1330" s="6"/>
      <c r="FKA1330" s="6"/>
      <c r="FKB1330" s="6"/>
      <c r="FKC1330" s="6"/>
      <c r="FKD1330" s="6"/>
      <c r="FKE1330" s="6"/>
      <c r="FKF1330" s="6"/>
      <c r="FKG1330" s="6"/>
      <c r="FKH1330" s="6"/>
      <c r="FKI1330" s="6"/>
      <c r="FKJ1330" s="6"/>
      <c r="FKK1330" s="6"/>
      <c r="FKL1330" s="6"/>
      <c r="FKM1330" s="6"/>
      <c r="FKN1330" s="6"/>
      <c r="FKO1330" s="6"/>
      <c r="FKP1330" s="6"/>
      <c r="FKQ1330" s="6"/>
      <c r="FKR1330" s="6"/>
      <c r="FKS1330" s="6"/>
      <c r="FKT1330" s="6"/>
      <c r="FKU1330" s="6"/>
      <c r="FKV1330" s="6"/>
      <c r="FKW1330" s="6"/>
      <c r="FKX1330" s="6"/>
      <c r="FKY1330" s="6"/>
      <c r="FKZ1330" s="6"/>
      <c r="FLA1330" s="6"/>
      <c r="FLB1330" s="6"/>
      <c r="FLC1330" s="6"/>
      <c r="FLD1330" s="6"/>
      <c r="FLE1330" s="6"/>
      <c r="FLF1330" s="6"/>
      <c r="FLG1330" s="6"/>
      <c r="FLH1330" s="6"/>
      <c r="FLI1330" s="6"/>
      <c r="FLJ1330" s="6"/>
      <c r="FLK1330" s="6"/>
      <c r="FLL1330" s="6"/>
      <c r="FLM1330" s="6"/>
      <c r="FLN1330" s="6"/>
      <c r="FLO1330" s="6"/>
      <c r="FLP1330" s="6"/>
      <c r="FLQ1330" s="6"/>
      <c r="FLR1330" s="6"/>
      <c r="FLS1330" s="6"/>
      <c r="FLT1330" s="6"/>
      <c r="FLU1330" s="6"/>
      <c r="FLV1330" s="6"/>
      <c r="FLW1330" s="6"/>
      <c r="FLX1330" s="6"/>
      <c r="FLY1330" s="6"/>
      <c r="FLZ1330" s="6"/>
      <c r="FMA1330" s="6"/>
      <c r="FMB1330" s="6"/>
      <c r="FMC1330" s="6"/>
      <c r="FMD1330" s="6"/>
      <c r="FME1330" s="6"/>
      <c r="FMF1330" s="6"/>
      <c r="FMG1330" s="6"/>
      <c r="FMH1330" s="6"/>
      <c r="FMI1330" s="6"/>
      <c r="FMJ1330" s="6"/>
      <c r="FMK1330" s="6"/>
      <c r="FML1330" s="6"/>
      <c r="FMM1330" s="6"/>
      <c r="FMN1330" s="6"/>
      <c r="FMO1330" s="6"/>
      <c r="FMP1330" s="6"/>
      <c r="FMQ1330" s="6"/>
      <c r="FMR1330" s="6"/>
      <c r="FMS1330" s="6"/>
      <c r="FMT1330" s="6"/>
      <c r="FMU1330" s="6"/>
      <c r="FMV1330" s="6"/>
      <c r="FMW1330" s="6"/>
      <c r="FMX1330" s="6"/>
      <c r="FMY1330" s="6"/>
      <c r="FMZ1330" s="6"/>
      <c r="FNA1330" s="6"/>
      <c r="FNB1330" s="6"/>
      <c r="FNC1330" s="6"/>
      <c r="FND1330" s="6"/>
      <c r="FNE1330" s="6"/>
      <c r="FNF1330" s="6"/>
      <c r="FNG1330" s="6"/>
      <c r="FNH1330" s="6"/>
      <c r="FNI1330" s="6"/>
      <c r="FNJ1330" s="6"/>
      <c r="FNK1330" s="6"/>
      <c r="FNL1330" s="6"/>
      <c r="FNM1330" s="6"/>
      <c r="FNN1330" s="6"/>
      <c r="FNO1330" s="6"/>
      <c r="FNP1330" s="6"/>
      <c r="FNQ1330" s="6"/>
      <c r="FNR1330" s="6"/>
      <c r="FNS1330" s="6"/>
      <c r="FNT1330" s="6"/>
      <c r="FNU1330" s="6"/>
      <c r="FNV1330" s="6"/>
      <c r="FNW1330" s="6"/>
      <c r="FNX1330" s="6"/>
      <c r="FNY1330" s="6"/>
      <c r="FNZ1330" s="6"/>
      <c r="FOA1330" s="6"/>
      <c r="FOB1330" s="6"/>
      <c r="FOC1330" s="6"/>
      <c r="FOD1330" s="6"/>
      <c r="FOE1330" s="6"/>
      <c r="FOF1330" s="6"/>
      <c r="FOG1330" s="6"/>
      <c r="FOH1330" s="6"/>
      <c r="FOI1330" s="6"/>
      <c r="FOJ1330" s="6"/>
      <c r="FOK1330" s="6"/>
      <c r="FOL1330" s="6"/>
      <c r="FOM1330" s="6"/>
      <c r="FON1330" s="6"/>
      <c r="FOO1330" s="6"/>
      <c r="FOP1330" s="6"/>
      <c r="FOQ1330" s="6"/>
      <c r="FOR1330" s="6"/>
      <c r="FOS1330" s="6"/>
      <c r="FOT1330" s="6"/>
      <c r="FOU1330" s="6"/>
      <c r="FOV1330" s="6"/>
      <c r="FOW1330" s="6"/>
      <c r="FOX1330" s="6"/>
      <c r="FOY1330" s="6"/>
      <c r="FOZ1330" s="6"/>
      <c r="FPA1330" s="6"/>
      <c r="FPB1330" s="6"/>
      <c r="FPC1330" s="6"/>
      <c r="FPD1330" s="6"/>
      <c r="FPE1330" s="6"/>
      <c r="FPF1330" s="6"/>
      <c r="FPG1330" s="6"/>
      <c r="FPH1330" s="6"/>
      <c r="FPI1330" s="6"/>
      <c r="FPJ1330" s="6"/>
      <c r="FPK1330" s="6"/>
      <c r="FPL1330" s="6"/>
      <c r="FPM1330" s="6"/>
      <c r="FPN1330" s="6"/>
      <c r="FPO1330" s="6"/>
      <c r="FPP1330" s="6"/>
      <c r="FPQ1330" s="6"/>
      <c r="FPR1330" s="6"/>
      <c r="FPS1330" s="6"/>
      <c r="FPT1330" s="6"/>
      <c r="FPU1330" s="6"/>
      <c r="FPV1330" s="6"/>
      <c r="FPW1330" s="6"/>
      <c r="FPX1330" s="6"/>
      <c r="FPY1330" s="6"/>
      <c r="FPZ1330" s="6"/>
      <c r="FQA1330" s="6"/>
      <c r="FQB1330" s="6"/>
      <c r="FQC1330" s="6"/>
      <c r="FQD1330" s="6"/>
      <c r="FQE1330" s="6"/>
      <c r="FQF1330" s="6"/>
      <c r="FQG1330" s="6"/>
      <c r="FQH1330" s="6"/>
      <c r="FQI1330" s="6"/>
      <c r="FQJ1330" s="6"/>
      <c r="FQK1330" s="6"/>
      <c r="FQL1330" s="6"/>
      <c r="FQM1330" s="6"/>
      <c r="FQN1330" s="6"/>
      <c r="FQO1330" s="6"/>
      <c r="FQP1330" s="6"/>
      <c r="FQQ1330" s="6"/>
      <c r="FQR1330" s="6"/>
      <c r="FQS1330" s="6"/>
      <c r="FQT1330" s="6"/>
      <c r="FQU1330" s="6"/>
      <c r="FQV1330" s="6"/>
      <c r="FQW1330" s="6"/>
      <c r="FQX1330" s="6"/>
      <c r="FQY1330" s="6"/>
      <c r="FQZ1330" s="6"/>
      <c r="FRA1330" s="6"/>
      <c r="FRB1330" s="6"/>
      <c r="FRC1330" s="6"/>
      <c r="FRD1330" s="6"/>
      <c r="FRE1330" s="6"/>
      <c r="FRF1330" s="6"/>
      <c r="FRG1330" s="6"/>
      <c r="FRH1330" s="6"/>
      <c r="FRI1330" s="6"/>
      <c r="FRJ1330" s="6"/>
      <c r="FRK1330" s="6"/>
      <c r="FRL1330" s="6"/>
      <c r="FRM1330" s="6"/>
      <c r="FRN1330" s="6"/>
      <c r="FRO1330" s="6"/>
      <c r="FRP1330" s="6"/>
      <c r="FRQ1330" s="6"/>
      <c r="FRR1330" s="6"/>
      <c r="FRS1330" s="6"/>
      <c r="FRT1330" s="6"/>
      <c r="FRU1330" s="6"/>
      <c r="FRV1330" s="6"/>
      <c r="FRW1330" s="6"/>
      <c r="FRX1330" s="6"/>
      <c r="FRY1330" s="6"/>
      <c r="FRZ1330" s="6"/>
      <c r="FSA1330" s="6"/>
      <c r="FSB1330" s="6"/>
      <c r="FSC1330" s="6"/>
      <c r="FSD1330" s="6"/>
      <c r="FSE1330" s="6"/>
      <c r="FSF1330" s="6"/>
      <c r="FSG1330" s="6"/>
      <c r="FSH1330" s="6"/>
      <c r="FSI1330" s="6"/>
      <c r="FSJ1330" s="6"/>
      <c r="FSK1330" s="6"/>
      <c r="FSL1330" s="6"/>
      <c r="FSM1330" s="6"/>
      <c r="FSN1330" s="6"/>
      <c r="FSO1330" s="6"/>
      <c r="FSP1330" s="6"/>
      <c r="FSQ1330" s="6"/>
      <c r="FSR1330" s="6"/>
      <c r="FSS1330" s="6"/>
      <c r="FST1330" s="6"/>
      <c r="FSU1330" s="6"/>
      <c r="FSV1330" s="6"/>
      <c r="FSW1330" s="6"/>
      <c r="FSX1330" s="6"/>
      <c r="FSY1330" s="6"/>
      <c r="FSZ1330" s="6"/>
      <c r="FTA1330" s="6"/>
      <c r="FTB1330" s="6"/>
      <c r="FTC1330" s="6"/>
      <c r="FTD1330" s="6"/>
      <c r="FTE1330" s="6"/>
      <c r="FTF1330" s="6"/>
      <c r="FTG1330" s="6"/>
      <c r="FTH1330" s="6"/>
      <c r="FTI1330" s="6"/>
      <c r="FTJ1330" s="6"/>
      <c r="FTK1330" s="6"/>
      <c r="FTL1330" s="6"/>
      <c r="FTM1330" s="6"/>
      <c r="FTN1330" s="6"/>
      <c r="FTO1330" s="6"/>
      <c r="FTP1330" s="6"/>
      <c r="FTQ1330" s="6"/>
      <c r="FTR1330" s="6"/>
      <c r="FTS1330" s="6"/>
      <c r="FTT1330" s="6"/>
      <c r="FTU1330" s="6"/>
      <c r="FTV1330" s="6"/>
      <c r="FTW1330" s="6"/>
      <c r="FTX1330" s="6"/>
      <c r="FTY1330" s="6"/>
      <c r="FTZ1330" s="6"/>
      <c r="FUA1330" s="6"/>
      <c r="FUB1330" s="6"/>
      <c r="FUC1330" s="6"/>
      <c r="FUD1330" s="6"/>
      <c r="FUE1330" s="6"/>
      <c r="FUF1330" s="6"/>
      <c r="FUG1330" s="6"/>
      <c r="FUH1330" s="6"/>
      <c r="FUI1330" s="6"/>
      <c r="FUJ1330" s="6"/>
      <c r="FUK1330" s="6"/>
      <c r="FUL1330" s="6"/>
      <c r="FUM1330" s="6"/>
      <c r="FUN1330" s="6"/>
      <c r="FUO1330" s="6"/>
      <c r="FUP1330" s="6"/>
      <c r="FUQ1330" s="6"/>
      <c r="FUR1330" s="6"/>
      <c r="FUS1330" s="6"/>
      <c r="FUT1330" s="6"/>
      <c r="FUU1330" s="6"/>
      <c r="FUV1330" s="6"/>
      <c r="FUW1330" s="6"/>
      <c r="FUX1330" s="6"/>
      <c r="FUY1330" s="6"/>
      <c r="FUZ1330" s="6"/>
      <c r="FVA1330" s="6"/>
      <c r="FVB1330" s="6"/>
      <c r="FVC1330" s="6"/>
      <c r="FVD1330" s="6"/>
      <c r="FVE1330" s="6"/>
      <c r="FVF1330" s="6"/>
      <c r="FVG1330" s="6"/>
      <c r="FVH1330" s="6"/>
      <c r="FVI1330" s="6"/>
      <c r="FVJ1330" s="6"/>
      <c r="FVK1330" s="6"/>
      <c r="FVL1330" s="6"/>
      <c r="FVM1330" s="6"/>
      <c r="FVN1330" s="6"/>
      <c r="FVO1330" s="6"/>
      <c r="FVP1330" s="6"/>
      <c r="FVQ1330" s="6"/>
      <c r="FVR1330" s="6"/>
      <c r="FVS1330" s="6"/>
      <c r="FVT1330" s="6"/>
      <c r="FVU1330" s="6"/>
      <c r="FVV1330" s="6"/>
      <c r="FVW1330" s="6"/>
      <c r="FVX1330" s="6"/>
      <c r="FVY1330" s="6"/>
      <c r="FVZ1330" s="6"/>
      <c r="FWA1330" s="6"/>
      <c r="FWB1330" s="6"/>
      <c r="FWC1330" s="6"/>
      <c r="FWD1330" s="6"/>
      <c r="FWE1330" s="6"/>
      <c r="FWF1330" s="6"/>
      <c r="FWG1330" s="6"/>
      <c r="FWH1330" s="6"/>
      <c r="FWI1330" s="6"/>
      <c r="FWJ1330" s="6"/>
      <c r="FWK1330" s="6"/>
      <c r="FWL1330" s="6"/>
      <c r="FWM1330" s="6"/>
      <c r="FWN1330" s="6"/>
      <c r="FWO1330" s="6"/>
      <c r="FWP1330" s="6"/>
      <c r="FWQ1330" s="6"/>
      <c r="FWR1330" s="6"/>
      <c r="FWS1330" s="6"/>
      <c r="FWT1330" s="6"/>
      <c r="FWU1330" s="6"/>
      <c r="FWV1330" s="6"/>
      <c r="FWW1330" s="6"/>
      <c r="FWX1330" s="6"/>
      <c r="FWY1330" s="6"/>
      <c r="FWZ1330" s="6"/>
      <c r="FXA1330" s="6"/>
      <c r="FXB1330" s="6"/>
      <c r="FXC1330" s="6"/>
      <c r="FXD1330" s="6"/>
      <c r="FXE1330" s="6"/>
      <c r="FXF1330" s="6"/>
      <c r="FXG1330" s="6"/>
      <c r="FXH1330" s="6"/>
      <c r="FXI1330" s="6"/>
      <c r="FXJ1330" s="6"/>
      <c r="FXK1330" s="6"/>
      <c r="FXL1330" s="6"/>
      <c r="FXM1330" s="6"/>
      <c r="FXN1330" s="6"/>
      <c r="FXO1330" s="6"/>
      <c r="FXP1330" s="6"/>
      <c r="FXQ1330" s="6"/>
      <c r="FXR1330" s="6"/>
      <c r="FXS1330" s="6"/>
      <c r="FXT1330" s="6"/>
      <c r="FXU1330" s="6"/>
      <c r="FXV1330" s="6"/>
      <c r="FXW1330" s="6"/>
      <c r="FXX1330" s="6"/>
      <c r="FXY1330" s="6"/>
      <c r="FXZ1330" s="6"/>
      <c r="FYA1330" s="6"/>
      <c r="FYB1330" s="6"/>
      <c r="FYC1330" s="6"/>
      <c r="FYD1330" s="6"/>
      <c r="FYE1330" s="6"/>
      <c r="FYF1330" s="6"/>
      <c r="FYG1330" s="6"/>
      <c r="FYH1330" s="6"/>
      <c r="FYI1330" s="6"/>
      <c r="FYJ1330" s="6"/>
      <c r="FYK1330" s="6"/>
      <c r="FYL1330" s="6"/>
      <c r="FYM1330" s="6"/>
      <c r="FYN1330" s="6"/>
      <c r="FYO1330" s="6"/>
      <c r="FYP1330" s="6"/>
      <c r="FYQ1330" s="6"/>
      <c r="FYR1330" s="6"/>
      <c r="FYS1330" s="6"/>
      <c r="FYT1330" s="6"/>
      <c r="FYU1330" s="6"/>
      <c r="FYV1330" s="6"/>
      <c r="FYW1330" s="6"/>
      <c r="FYX1330" s="6"/>
      <c r="FYY1330" s="6"/>
      <c r="FYZ1330" s="6"/>
      <c r="FZA1330" s="6"/>
      <c r="FZB1330" s="6"/>
      <c r="FZC1330" s="6"/>
      <c r="FZD1330" s="6"/>
      <c r="FZE1330" s="6"/>
      <c r="FZF1330" s="6"/>
      <c r="FZG1330" s="6"/>
      <c r="FZH1330" s="6"/>
      <c r="FZI1330" s="6"/>
      <c r="FZJ1330" s="6"/>
      <c r="FZK1330" s="6"/>
      <c r="FZL1330" s="6"/>
      <c r="FZM1330" s="6"/>
      <c r="FZN1330" s="6"/>
      <c r="FZO1330" s="6"/>
      <c r="FZP1330" s="6"/>
      <c r="FZQ1330" s="6"/>
      <c r="FZR1330" s="6"/>
      <c r="FZS1330" s="6"/>
      <c r="FZT1330" s="6"/>
      <c r="FZU1330" s="6"/>
      <c r="FZV1330" s="6"/>
      <c r="FZW1330" s="6"/>
      <c r="FZX1330" s="6"/>
      <c r="FZY1330" s="6"/>
      <c r="FZZ1330" s="6"/>
      <c r="GAA1330" s="6"/>
      <c r="GAB1330" s="6"/>
      <c r="GAC1330" s="6"/>
      <c r="GAD1330" s="6"/>
      <c r="GAE1330" s="6"/>
      <c r="GAF1330" s="6"/>
      <c r="GAG1330" s="6"/>
      <c r="GAH1330" s="6"/>
      <c r="GAI1330" s="6"/>
      <c r="GAJ1330" s="6"/>
      <c r="GAK1330" s="6"/>
      <c r="GAL1330" s="6"/>
      <c r="GAM1330" s="6"/>
      <c r="GAN1330" s="6"/>
      <c r="GAO1330" s="6"/>
      <c r="GAP1330" s="6"/>
      <c r="GAQ1330" s="6"/>
      <c r="GAR1330" s="6"/>
      <c r="GAS1330" s="6"/>
      <c r="GAT1330" s="6"/>
      <c r="GAU1330" s="6"/>
      <c r="GAV1330" s="6"/>
      <c r="GAW1330" s="6"/>
      <c r="GAX1330" s="6"/>
      <c r="GAY1330" s="6"/>
      <c r="GAZ1330" s="6"/>
      <c r="GBA1330" s="6"/>
      <c r="GBB1330" s="6"/>
      <c r="GBC1330" s="6"/>
      <c r="GBD1330" s="6"/>
      <c r="GBE1330" s="6"/>
      <c r="GBF1330" s="6"/>
      <c r="GBG1330" s="6"/>
      <c r="GBH1330" s="6"/>
      <c r="GBI1330" s="6"/>
      <c r="GBJ1330" s="6"/>
      <c r="GBK1330" s="6"/>
      <c r="GBL1330" s="6"/>
      <c r="GBM1330" s="6"/>
      <c r="GBN1330" s="6"/>
      <c r="GBO1330" s="6"/>
      <c r="GBP1330" s="6"/>
      <c r="GBQ1330" s="6"/>
      <c r="GBR1330" s="6"/>
      <c r="GBS1330" s="6"/>
      <c r="GBT1330" s="6"/>
      <c r="GBU1330" s="6"/>
      <c r="GBV1330" s="6"/>
      <c r="GBW1330" s="6"/>
      <c r="GBX1330" s="6"/>
      <c r="GBY1330" s="6"/>
      <c r="GBZ1330" s="6"/>
      <c r="GCA1330" s="6"/>
      <c r="GCB1330" s="6"/>
      <c r="GCC1330" s="6"/>
      <c r="GCD1330" s="6"/>
      <c r="GCE1330" s="6"/>
      <c r="GCF1330" s="6"/>
      <c r="GCG1330" s="6"/>
      <c r="GCH1330" s="6"/>
      <c r="GCI1330" s="6"/>
      <c r="GCJ1330" s="6"/>
      <c r="GCK1330" s="6"/>
      <c r="GCL1330" s="6"/>
      <c r="GCM1330" s="6"/>
      <c r="GCN1330" s="6"/>
      <c r="GCO1330" s="6"/>
      <c r="GCP1330" s="6"/>
      <c r="GCQ1330" s="6"/>
      <c r="GCR1330" s="6"/>
      <c r="GCS1330" s="6"/>
      <c r="GCT1330" s="6"/>
      <c r="GCU1330" s="6"/>
      <c r="GCV1330" s="6"/>
      <c r="GCW1330" s="6"/>
      <c r="GCX1330" s="6"/>
      <c r="GCY1330" s="6"/>
      <c r="GCZ1330" s="6"/>
      <c r="GDA1330" s="6"/>
      <c r="GDB1330" s="6"/>
      <c r="GDC1330" s="6"/>
      <c r="GDD1330" s="6"/>
      <c r="GDE1330" s="6"/>
      <c r="GDF1330" s="6"/>
      <c r="GDG1330" s="6"/>
      <c r="GDH1330" s="6"/>
      <c r="GDI1330" s="6"/>
      <c r="GDJ1330" s="6"/>
      <c r="GDK1330" s="6"/>
      <c r="GDL1330" s="6"/>
      <c r="GDM1330" s="6"/>
      <c r="GDN1330" s="6"/>
      <c r="GDO1330" s="6"/>
      <c r="GDP1330" s="6"/>
      <c r="GDQ1330" s="6"/>
      <c r="GDR1330" s="6"/>
      <c r="GDS1330" s="6"/>
      <c r="GDT1330" s="6"/>
      <c r="GDU1330" s="6"/>
      <c r="GDV1330" s="6"/>
      <c r="GDW1330" s="6"/>
      <c r="GDX1330" s="6"/>
      <c r="GDY1330" s="6"/>
      <c r="GDZ1330" s="6"/>
      <c r="GEA1330" s="6"/>
      <c r="GEB1330" s="6"/>
      <c r="GEC1330" s="6"/>
      <c r="GED1330" s="6"/>
      <c r="GEE1330" s="6"/>
      <c r="GEF1330" s="6"/>
      <c r="GEG1330" s="6"/>
      <c r="GEH1330" s="6"/>
      <c r="GEI1330" s="6"/>
      <c r="GEJ1330" s="6"/>
      <c r="GEK1330" s="6"/>
      <c r="GEL1330" s="6"/>
      <c r="GEM1330" s="6"/>
      <c r="GEN1330" s="6"/>
      <c r="GEO1330" s="6"/>
      <c r="GEP1330" s="6"/>
      <c r="GEQ1330" s="6"/>
      <c r="GER1330" s="6"/>
      <c r="GES1330" s="6"/>
      <c r="GET1330" s="6"/>
      <c r="GEU1330" s="6"/>
      <c r="GEV1330" s="6"/>
      <c r="GEW1330" s="6"/>
      <c r="GEX1330" s="6"/>
      <c r="GEY1330" s="6"/>
      <c r="GEZ1330" s="6"/>
      <c r="GFA1330" s="6"/>
      <c r="GFB1330" s="6"/>
      <c r="GFC1330" s="6"/>
      <c r="GFD1330" s="6"/>
      <c r="GFE1330" s="6"/>
      <c r="GFF1330" s="6"/>
      <c r="GFG1330" s="6"/>
      <c r="GFH1330" s="6"/>
      <c r="GFI1330" s="6"/>
      <c r="GFJ1330" s="6"/>
      <c r="GFK1330" s="6"/>
      <c r="GFL1330" s="6"/>
      <c r="GFM1330" s="6"/>
      <c r="GFN1330" s="6"/>
      <c r="GFO1330" s="6"/>
      <c r="GFP1330" s="6"/>
      <c r="GFQ1330" s="6"/>
      <c r="GFR1330" s="6"/>
      <c r="GFS1330" s="6"/>
      <c r="GFT1330" s="6"/>
      <c r="GFU1330" s="6"/>
      <c r="GFV1330" s="6"/>
      <c r="GFW1330" s="6"/>
      <c r="GFX1330" s="6"/>
      <c r="GFY1330" s="6"/>
      <c r="GFZ1330" s="6"/>
      <c r="GGA1330" s="6"/>
      <c r="GGB1330" s="6"/>
      <c r="GGC1330" s="6"/>
      <c r="GGD1330" s="6"/>
      <c r="GGE1330" s="6"/>
      <c r="GGF1330" s="6"/>
      <c r="GGG1330" s="6"/>
      <c r="GGH1330" s="6"/>
      <c r="GGI1330" s="6"/>
      <c r="GGJ1330" s="6"/>
      <c r="GGK1330" s="6"/>
      <c r="GGL1330" s="6"/>
      <c r="GGM1330" s="6"/>
      <c r="GGN1330" s="6"/>
      <c r="GGO1330" s="6"/>
      <c r="GGP1330" s="6"/>
      <c r="GGQ1330" s="6"/>
      <c r="GGR1330" s="6"/>
      <c r="GGS1330" s="6"/>
      <c r="GGT1330" s="6"/>
      <c r="GGU1330" s="6"/>
      <c r="GGV1330" s="6"/>
      <c r="GGW1330" s="6"/>
      <c r="GGX1330" s="6"/>
      <c r="GGY1330" s="6"/>
      <c r="GGZ1330" s="6"/>
      <c r="GHA1330" s="6"/>
      <c r="GHB1330" s="6"/>
      <c r="GHC1330" s="6"/>
      <c r="GHD1330" s="6"/>
      <c r="GHE1330" s="6"/>
      <c r="GHF1330" s="6"/>
      <c r="GHG1330" s="6"/>
      <c r="GHH1330" s="6"/>
      <c r="GHI1330" s="6"/>
      <c r="GHJ1330" s="6"/>
      <c r="GHK1330" s="6"/>
      <c r="GHL1330" s="6"/>
      <c r="GHM1330" s="6"/>
      <c r="GHN1330" s="6"/>
      <c r="GHO1330" s="6"/>
      <c r="GHP1330" s="6"/>
      <c r="GHQ1330" s="6"/>
      <c r="GHR1330" s="6"/>
      <c r="GHS1330" s="6"/>
      <c r="GHT1330" s="6"/>
      <c r="GHU1330" s="6"/>
      <c r="GHV1330" s="6"/>
      <c r="GHW1330" s="6"/>
      <c r="GHX1330" s="6"/>
      <c r="GHY1330" s="6"/>
      <c r="GHZ1330" s="6"/>
      <c r="GIA1330" s="6"/>
      <c r="GIB1330" s="6"/>
      <c r="GIC1330" s="6"/>
      <c r="GID1330" s="6"/>
      <c r="GIE1330" s="6"/>
      <c r="GIF1330" s="6"/>
      <c r="GIG1330" s="6"/>
      <c r="GIH1330" s="6"/>
      <c r="GII1330" s="6"/>
      <c r="GIJ1330" s="6"/>
      <c r="GIK1330" s="6"/>
      <c r="GIL1330" s="6"/>
      <c r="GIM1330" s="6"/>
      <c r="GIN1330" s="6"/>
      <c r="GIO1330" s="6"/>
      <c r="GIP1330" s="6"/>
      <c r="GIQ1330" s="6"/>
      <c r="GIR1330" s="6"/>
      <c r="GIS1330" s="6"/>
      <c r="GIT1330" s="6"/>
      <c r="GIU1330" s="6"/>
      <c r="GIV1330" s="6"/>
      <c r="GIW1330" s="6"/>
      <c r="GIX1330" s="6"/>
      <c r="GIY1330" s="6"/>
      <c r="GIZ1330" s="6"/>
      <c r="GJA1330" s="6"/>
      <c r="GJB1330" s="6"/>
      <c r="GJC1330" s="6"/>
      <c r="GJD1330" s="6"/>
      <c r="GJE1330" s="6"/>
      <c r="GJF1330" s="6"/>
      <c r="GJG1330" s="6"/>
      <c r="GJH1330" s="6"/>
      <c r="GJI1330" s="6"/>
      <c r="GJJ1330" s="6"/>
      <c r="GJK1330" s="6"/>
      <c r="GJL1330" s="6"/>
      <c r="GJM1330" s="6"/>
      <c r="GJN1330" s="6"/>
      <c r="GJO1330" s="6"/>
      <c r="GJP1330" s="6"/>
      <c r="GJQ1330" s="6"/>
      <c r="GJR1330" s="6"/>
      <c r="GJS1330" s="6"/>
      <c r="GJT1330" s="6"/>
      <c r="GJU1330" s="6"/>
      <c r="GJV1330" s="6"/>
      <c r="GJW1330" s="6"/>
      <c r="GJX1330" s="6"/>
      <c r="GJY1330" s="6"/>
      <c r="GJZ1330" s="6"/>
      <c r="GKA1330" s="6"/>
      <c r="GKB1330" s="6"/>
      <c r="GKC1330" s="6"/>
      <c r="GKD1330" s="6"/>
      <c r="GKE1330" s="6"/>
      <c r="GKF1330" s="6"/>
      <c r="GKG1330" s="6"/>
      <c r="GKH1330" s="6"/>
      <c r="GKI1330" s="6"/>
      <c r="GKJ1330" s="6"/>
      <c r="GKK1330" s="6"/>
      <c r="GKL1330" s="6"/>
      <c r="GKM1330" s="6"/>
      <c r="GKN1330" s="6"/>
      <c r="GKO1330" s="6"/>
      <c r="GKP1330" s="6"/>
      <c r="GKQ1330" s="6"/>
      <c r="GKR1330" s="6"/>
      <c r="GKS1330" s="6"/>
      <c r="GKT1330" s="6"/>
      <c r="GKU1330" s="6"/>
      <c r="GKV1330" s="6"/>
      <c r="GKW1330" s="6"/>
      <c r="GKX1330" s="6"/>
      <c r="GKY1330" s="6"/>
      <c r="GKZ1330" s="6"/>
      <c r="GLA1330" s="6"/>
      <c r="GLB1330" s="6"/>
      <c r="GLC1330" s="6"/>
      <c r="GLD1330" s="6"/>
      <c r="GLE1330" s="6"/>
      <c r="GLF1330" s="6"/>
      <c r="GLG1330" s="6"/>
      <c r="GLH1330" s="6"/>
      <c r="GLI1330" s="6"/>
      <c r="GLJ1330" s="6"/>
      <c r="GLK1330" s="6"/>
      <c r="GLL1330" s="6"/>
      <c r="GLM1330" s="6"/>
      <c r="GLN1330" s="6"/>
      <c r="GLO1330" s="6"/>
      <c r="GLP1330" s="6"/>
      <c r="GLQ1330" s="6"/>
      <c r="GLR1330" s="6"/>
      <c r="GLS1330" s="6"/>
      <c r="GLT1330" s="6"/>
      <c r="GLU1330" s="6"/>
      <c r="GLV1330" s="6"/>
      <c r="GLW1330" s="6"/>
      <c r="GLX1330" s="6"/>
      <c r="GLY1330" s="6"/>
      <c r="GLZ1330" s="6"/>
      <c r="GMA1330" s="6"/>
      <c r="GMB1330" s="6"/>
      <c r="GMC1330" s="6"/>
      <c r="GMD1330" s="6"/>
      <c r="GME1330" s="6"/>
      <c r="GMF1330" s="6"/>
      <c r="GMG1330" s="6"/>
      <c r="GMH1330" s="6"/>
      <c r="GMI1330" s="6"/>
      <c r="GMJ1330" s="6"/>
      <c r="GMK1330" s="6"/>
      <c r="GML1330" s="6"/>
      <c r="GMM1330" s="6"/>
      <c r="GMN1330" s="6"/>
      <c r="GMO1330" s="6"/>
      <c r="GMP1330" s="6"/>
      <c r="GMQ1330" s="6"/>
      <c r="GMR1330" s="6"/>
      <c r="GMS1330" s="6"/>
      <c r="GMT1330" s="6"/>
      <c r="GMU1330" s="6"/>
      <c r="GMV1330" s="6"/>
      <c r="GMW1330" s="6"/>
      <c r="GMX1330" s="6"/>
      <c r="GMY1330" s="6"/>
      <c r="GMZ1330" s="6"/>
      <c r="GNA1330" s="6"/>
      <c r="GNB1330" s="6"/>
      <c r="GNC1330" s="6"/>
      <c r="GND1330" s="6"/>
      <c r="GNE1330" s="6"/>
      <c r="GNF1330" s="6"/>
      <c r="GNG1330" s="6"/>
      <c r="GNH1330" s="6"/>
      <c r="GNI1330" s="6"/>
      <c r="GNJ1330" s="6"/>
      <c r="GNK1330" s="6"/>
      <c r="GNL1330" s="6"/>
      <c r="GNM1330" s="6"/>
      <c r="GNN1330" s="6"/>
      <c r="GNO1330" s="6"/>
      <c r="GNP1330" s="6"/>
      <c r="GNQ1330" s="6"/>
      <c r="GNR1330" s="6"/>
      <c r="GNS1330" s="6"/>
      <c r="GNT1330" s="6"/>
      <c r="GNU1330" s="6"/>
      <c r="GNV1330" s="6"/>
      <c r="GNW1330" s="6"/>
      <c r="GNX1330" s="6"/>
      <c r="GNY1330" s="6"/>
      <c r="GNZ1330" s="6"/>
      <c r="GOA1330" s="6"/>
      <c r="GOB1330" s="6"/>
      <c r="GOC1330" s="6"/>
      <c r="GOD1330" s="6"/>
      <c r="GOE1330" s="6"/>
      <c r="GOF1330" s="6"/>
      <c r="GOG1330" s="6"/>
      <c r="GOH1330" s="6"/>
      <c r="GOI1330" s="6"/>
      <c r="GOJ1330" s="6"/>
      <c r="GOK1330" s="6"/>
      <c r="GOL1330" s="6"/>
      <c r="GOM1330" s="6"/>
      <c r="GON1330" s="6"/>
      <c r="GOO1330" s="6"/>
      <c r="GOP1330" s="6"/>
      <c r="GOQ1330" s="6"/>
      <c r="GOR1330" s="6"/>
      <c r="GOS1330" s="6"/>
      <c r="GOT1330" s="6"/>
      <c r="GOU1330" s="6"/>
      <c r="GOV1330" s="6"/>
      <c r="GOW1330" s="6"/>
      <c r="GOX1330" s="6"/>
      <c r="GOY1330" s="6"/>
      <c r="GOZ1330" s="6"/>
      <c r="GPA1330" s="6"/>
      <c r="GPB1330" s="6"/>
      <c r="GPC1330" s="6"/>
      <c r="GPD1330" s="6"/>
      <c r="GPE1330" s="6"/>
      <c r="GPF1330" s="6"/>
      <c r="GPG1330" s="6"/>
      <c r="GPH1330" s="6"/>
      <c r="GPI1330" s="6"/>
      <c r="GPJ1330" s="6"/>
      <c r="GPK1330" s="6"/>
      <c r="GPL1330" s="6"/>
      <c r="GPM1330" s="6"/>
      <c r="GPN1330" s="6"/>
      <c r="GPO1330" s="6"/>
      <c r="GPP1330" s="6"/>
      <c r="GPQ1330" s="6"/>
      <c r="GPR1330" s="6"/>
      <c r="GPS1330" s="6"/>
      <c r="GPT1330" s="6"/>
      <c r="GPU1330" s="6"/>
      <c r="GPV1330" s="6"/>
      <c r="GPW1330" s="6"/>
      <c r="GPX1330" s="6"/>
      <c r="GPY1330" s="6"/>
      <c r="GPZ1330" s="6"/>
      <c r="GQA1330" s="6"/>
      <c r="GQB1330" s="6"/>
      <c r="GQC1330" s="6"/>
      <c r="GQD1330" s="6"/>
      <c r="GQE1330" s="6"/>
      <c r="GQF1330" s="6"/>
      <c r="GQG1330" s="6"/>
      <c r="GQH1330" s="6"/>
      <c r="GQI1330" s="6"/>
      <c r="GQJ1330" s="6"/>
      <c r="GQK1330" s="6"/>
      <c r="GQL1330" s="6"/>
      <c r="GQM1330" s="6"/>
      <c r="GQN1330" s="6"/>
      <c r="GQO1330" s="6"/>
      <c r="GQP1330" s="6"/>
      <c r="GQQ1330" s="6"/>
      <c r="GQR1330" s="6"/>
      <c r="GQS1330" s="6"/>
      <c r="GQT1330" s="6"/>
      <c r="GQU1330" s="6"/>
      <c r="GQV1330" s="6"/>
      <c r="GQW1330" s="6"/>
      <c r="GQX1330" s="6"/>
      <c r="GQY1330" s="6"/>
      <c r="GQZ1330" s="6"/>
      <c r="GRA1330" s="6"/>
      <c r="GRB1330" s="6"/>
      <c r="GRC1330" s="6"/>
      <c r="GRD1330" s="6"/>
      <c r="GRE1330" s="6"/>
      <c r="GRF1330" s="6"/>
      <c r="GRG1330" s="6"/>
      <c r="GRH1330" s="6"/>
      <c r="GRI1330" s="6"/>
      <c r="GRJ1330" s="6"/>
      <c r="GRK1330" s="6"/>
      <c r="GRL1330" s="6"/>
      <c r="GRM1330" s="6"/>
      <c r="GRN1330" s="6"/>
      <c r="GRO1330" s="6"/>
      <c r="GRP1330" s="6"/>
      <c r="GRQ1330" s="6"/>
      <c r="GRR1330" s="6"/>
      <c r="GRS1330" s="6"/>
      <c r="GRT1330" s="6"/>
      <c r="GRU1330" s="6"/>
      <c r="GRV1330" s="6"/>
      <c r="GRW1330" s="6"/>
      <c r="GRX1330" s="6"/>
      <c r="GRY1330" s="6"/>
      <c r="GRZ1330" s="6"/>
      <c r="GSA1330" s="6"/>
      <c r="GSB1330" s="6"/>
      <c r="GSC1330" s="6"/>
      <c r="GSD1330" s="6"/>
      <c r="GSE1330" s="6"/>
      <c r="GSF1330" s="6"/>
      <c r="GSG1330" s="6"/>
      <c r="GSH1330" s="6"/>
      <c r="GSI1330" s="6"/>
      <c r="GSJ1330" s="6"/>
      <c r="GSK1330" s="6"/>
      <c r="GSL1330" s="6"/>
      <c r="GSM1330" s="6"/>
      <c r="GSN1330" s="6"/>
      <c r="GSO1330" s="6"/>
      <c r="GSP1330" s="6"/>
      <c r="GSQ1330" s="6"/>
      <c r="GSR1330" s="6"/>
      <c r="GSS1330" s="6"/>
      <c r="GST1330" s="6"/>
      <c r="GSU1330" s="6"/>
      <c r="GSV1330" s="6"/>
      <c r="GSW1330" s="6"/>
      <c r="GSX1330" s="6"/>
      <c r="GSY1330" s="6"/>
      <c r="GSZ1330" s="6"/>
      <c r="GTA1330" s="6"/>
      <c r="GTB1330" s="6"/>
      <c r="GTC1330" s="6"/>
      <c r="GTD1330" s="6"/>
      <c r="GTE1330" s="6"/>
      <c r="GTF1330" s="6"/>
      <c r="GTG1330" s="6"/>
      <c r="GTH1330" s="6"/>
      <c r="GTI1330" s="6"/>
      <c r="GTJ1330" s="6"/>
      <c r="GTK1330" s="6"/>
      <c r="GTL1330" s="6"/>
      <c r="GTM1330" s="6"/>
      <c r="GTN1330" s="6"/>
      <c r="GTO1330" s="6"/>
      <c r="GTP1330" s="6"/>
      <c r="GTQ1330" s="6"/>
      <c r="GTR1330" s="6"/>
      <c r="GTS1330" s="6"/>
      <c r="GTT1330" s="6"/>
      <c r="GTU1330" s="6"/>
      <c r="GTV1330" s="6"/>
      <c r="GTW1330" s="6"/>
      <c r="GTX1330" s="6"/>
      <c r="GTY1330" s="6"/>
      <c r="GTZ1330" s="6"/>
      <c r="GUA1330" s="6"/>
      <c r="GUB1330" s="6"/>
      <c r="GUC1330" s="6"/>
      <c r="GUD1330" s="6"/>
      <c r="GUE1330" s="6"/>
      <c r="GUF1330" s="6"/>
      <c r="GUG1330" s="6"/>
      <c r="GUH1330" s="6"/>
      <c r="GUI1330" s="6"/>
      <c r="GUJ1330" s="6"/>
      <c r="GUK1330" s="6"/>
      <c r="GUL1330" s="6"/>
      <c r="GUM1330" s="6"/>
      <c r="GUN1330" s="6"/>
      <c r="GUO1330" s="6"/>
      <c r="GUP1330" s="6"/>
      <c r="GUQ1330" s="6"/>
      <c r="GUR1330" s="6"/>
      <c r="GUS1330" s="6"/>
      <c r="GUT1330" s="6"/>
      <c r="GUU1330" s="6"/>
      <c r="GUV1330" s="6"/>
      <c r="GUW1330" s="6"/>
      <c r="GUX1330" s="6"/>
      <c r="GUY1330" s="6"/>
      <c r="GUZ1330" s="6"/>
      <c r="GVA1330" s="6"/>
      <c r="GVB1330" s="6"/>
      <c r="GVC1330" s="6"/>
      <c r="GVD1330" s="6"/>
      <c r="GVE1330" s="6"/>
      <c r="GVF1330" s="6"/>
      <c r="GVG1330" s="6"/>
      <c r="GVH1330" s="6"/>
      <c r="GVI1330" s="6"/>
      <c r="GVJ1330" s="6"/>
      <c r="GVK1330" s="6"/>
      <c r="GVL1330" s="6"/>
      <c r="GVM1330" s="6"/>
      <c r="GVN1330" s="6"/>
      <c r="GVO1330" s="6"/>
      <c r="GVP1330" s="6"/>
      <c r="GVQ1330" s="6"/>
      <c r="GVR1330" s="6"/>
      <c r="GVS1330" s="6"/>
      <c r="GVT1330" s="6"/>
      <c r="GVU1330" s="6"/>
      <c r="GVV1330" s="6"/>
      <c r="GVW1330" s="6"/>
      <c r="GVX1330" s="6"/>
      <c r="GVY1330" s="6"/>
      <c r="GVZ1330" s="6"/>
      <c r="GWA1330" s="6"/>
      <c r="GWB1330" s="6"/>
      <c r="GWC1330" s="6"/>
      <c r="GWD1330" s="6"/>
      <c r="GWE1330" s="6"/>
      <c r="GWF1330" s="6"/>
      <c r="GWG1330" s="6"/>
      <c r="GWH1330" s="6"/>
      <c r="GWI1330" s="6"/>
      <c r="GWJ1330" s="6"/>
      <c r="GWK1330" s="6"/>
      <c r="GWL1330" s="6"/>
      <c r="GWM1330" s="6"/>
      <c r="GWN1330" s="6"/>
      <c r="GWO1330" s="6"/>
      <c r="GWP1330" s="6"/>
      <c r="GWQ1330" s="6"/>
      <c r="GWR1330" s="6"/>
      <c r="GWS1330" s="6"/>
      <c r="GWT1330" s="6"/>
      <c r="GWU1330" s="6"/>
      <c r="GWV1330" s="6"/>
      <c r="GWW1330" s="6"/>
      <c r="GWX1330" s="6"/>
      <c r="GWY1330" s="6"/>
      <c r="GWZ1330" s="6"/>
      <c r="GXA1330" s="6"/>
      <c r="GXB1330" s="6"/>
      <c r="GXC1330" s="6"/>
      <c r="GXD1330" s="6"/>
      <c r="GXE1330" s="6"/>
      <c r="GXF1330" s="6"/>
      <c r="GXG1330" s="6"/>
      <c r="GXH1330" s="6"/>
      <c r="GXI1330" s="6"/>
      <c r="GXJ1330" s="6"/>
      <c r="GXK1330" s="6"/>
      <c r="GXL1330" s="6"/>
      <c r="GXM1330" s="6"/>
      <c r="GXN1330" s="6"/>
      <c r="GXO1330" s="6"/>
      <c r="GXP1330" s="6"/>
      <c r="GXQ1330" s="6"/>
      <c r="GXR1330" s="6"/>
      <c r="GXS1330" s="6"/>
      <c r="GXT1330" s="6"/>
      <c r="GXU1330" s="6"/>
      <c r="GXV1330" s="6"/>
      <c r="GXW1330" s="6"/>
      <c r="GXX1330" s="6"/>
      <c r="GXY1330" s="6"/>
      <c r="GXZ1330" s="6"/>
      <c r="GYA1330" s="6"/>
      <c r="GYB1330" s="6"/>
      <c r="GYC1330" s="6"/>
      <c r="GYD1330" s="6"/>
      <c r="GYE1330" s="6"/>
      <c r="GYF1330" s="6"/>
      <c r="GYG1330" s="6"/>
      <c r="GYH1330" s="6"/>
      <c r="GYI1330" s="6"/>
      <c r="GYJ1330" s="6"/>
      <c r="GYK1330" s="6"/>
      <c r="GYL1330" s="6"/>
      <c r="GYM1330" s="6"/>
      <c r="GYN1330" s="6"/>
      <c r="GYO1330" s="6"/>
      <c r="GYP1330" s="6"/>
      <c r="GYQ1330" s="6"/>
      <c r="GYR1330" s="6"/>
      <c r="GYS1330" s="6"/>
      <c r="GYT1330" s="6"/>
      <c r="GYU1330" s="6"/>
      <c r="GYV1330" s="6"/>
      <c r="GYW1330" s="6"/>
      <c r="GYX1330" s="6"/>
      <c r="GYY1330" s="6"/>
      <c r="GYZ1330" s="6"/>
      <c r="GZA1330" s="6"/>
      <c r="GZB1330" s="6"/>
      <c r="GZC1330" s="6"/>
      <c r="GZD1330" s="6"/>
      <c r="GZE1330" s="6"/>
      <c r="GZF1330" s="6"/>
      <c r="GZG1330" s="6"/>
      <c r="GZH1330" s="6"/>
      <c r="GZI1330" s="6"/>
      <c r="GZJ1330" s="6"/>
      <c r="GZK1330" s="6"/>
      <c r="GZL1330" s="6"/>
      <c r="GZM1330" s="6"/>
      <c r="GZN1330" s="6"/>
      <c r="GZO1330" s="6"/>
      <c r="GZP1330" s="6"/>
      <c r="GZQ1330" s="6"/>
      <c r="GZR1330" s="6"/>
      <c r="GZS1330" s="6"/>
      <c r="GZT1330" s="6"/>
      <c r="GZU1330" s="6"/>
      <c r="GZV1330" s="6"/>
      <c r="GZW1330" s="6"/>
      <c r="GZX1330" s="6"/>
      <c r="GZY1330" s="6"/>
      <c r="GZZ1330" s="6"/>
      <c r="HAA1330" s="6"/>
      <c r="HAB1330" s="6"/>
      <c r="HAC1330" s="6"/>
      <c r="HAD1330" s="6"/>
      <c r="HAE1330" s="6"/>
      <c r="HAF1330" s="6"/>
      <c r="HAG1330" s="6"/>
      <c r="HAH1330" s="6"/>
      <c r="HAI1330" s="6"/>
      <c r="HAJ1330" s="6"/>
      <c r="HAK1330" s="6"/>
      <c r="HAL1330" s="6"/>
      <c r="HAM1330" s="6"/>
      <c r="HAN1330" s="6"/>
      <c r="HAO1330" s="6"/>
      <c r="HAP1330" s="6"/>
      <c r="HAQ1330" s="6"/>
      <c r="HAR1330" s="6"/>
      <c r="HAS1330" s="6"/>
      <c r="HAT1330" s="6"/>
      <c r="HAU1330" s="6"/>
      <c r="HAV1330" s="6"/>
      <c r="HAW1330" s="6"/>
      <c r="HAX1330" s="6"/>
      <c r="HAY1330" s="6"/>
      <c r="HAZ1330" s="6"/>
      <c r="HBA1330" s="6"/>
      <c r="HBB1330" s="6"/>
      <c r="HBC1330" s="6"/>
      <c r="HBD1330" s="6"/>
      <c r="HBE1330" s="6"/>
      <c r="HBF1330" s="6"/>
      <c r="HBG1330" s="6"/>
      <c r="HBH1330" s="6"/>
      <c r="HBI1330" s="6"/>
      <c r="HBJ1330" s="6"/>
      <c r="HBK1330" s="6"/>
      <c r="HBL1330" s="6"/>
      <c r="HBM1330" s="6"/>
      <c r="HBN1330" s="6"/>
      <c r="HBO1330" s="6"/>
      <c r="HBP1330" s="6"/>
      <c r="HBQ1330" s="6"/>
      <c r="HBR1330" s="6"/>
      <c r="HBS1330" s="6"/>
      <c r="HBT1330" s="6"/>
      <c r="HBU1330" s="6"/>
      <c r="HBV1330" s="6"/>
      <c r="HBW1330" s="6"/>
      <c r="HBX1330" s="6"/>
      <c r="HBY1330" s="6"/>
      <c r="HBZ1330" s="6"/>
      <c r="HCA1330" s="6"/>
      <c r="HCB1330" s="6"/>
      <c r="HCC1330" s="6"/>
      <c r="HCD1330" s="6"/>
      <c r="HCE1330" s="6"/>
      <c r="HCF1330" s="6"/>
      <c r="HCG1330" s="6"/>
      <c r="HCH1330" s="6"/>
      <c r="HCI1330" s="6"/>
      <c r="HCJ1330" s="6"/>
      <c r="HCK1330" s="6"/>
      <c r="HCL1330" s="6"/>
      <c r="HCM1330" s="6"/>
      <c r="HCN1330" s="6"/>
      <c r="HCO1330" s="6"/>
      <c r="HCP1330" s="6"/>
      <c r="HCQ1330" s="6"/>
      <c r="HCR1330" s="6"/>
      <c r="HCS1330" s="6"/>
      <c r="HCT1330" s="6"/>
      <c r="HCU1330" s="6"/>
      <c r="HCV1330" s="6"/>
      <c r="HCW1330" s="6"/>
      <c r="HCX1330" s="6"/>
      <c r="HCY1330" s="6"/>
      <c r="HCZ1330" s="6"/>
      <c r="HDA1330" s="6"/>
      <c r="HDB1330" s="6"/>
      <c r="HDC1330" s="6"/>
      <c r="HDD1330" s="6"/>
      <c r="HDE1330" s="6"/>
      <c r="HDF1330" s="6"/>
      <c r="HDG1330" s="6"/>
      <c r="HDH1330" s="6"/>
      <c r="HDI1330" s="6"/>
      <c r="HDJ1330" s="6"/>
      <c r="HDK1330" s="6"/>
      <c r="HDL1330" s="6"/>
      <c r="HDM1330" s="6"/>
      <c r="HDN1330" s="6"/>
      <c r="HDO1330" s="6"/>
      <c r="HDP1330" s="6"/>
      <c r="HDQ1330" s="6"/>
      <c r="HDR1330" s="6"/>
      <c r="HDS1330" s="6"/>
      <c r="HDT1330" s="6"/>
      <c r="HDU1330" s="6"/>
      <c r="HDV1330" s="6"/>
      <c r="HDW1330" s="6"/>
      <c r="HDX1330" s="6"/>
      <c r="HDY1330" s="6"/>
      <c r="HDZ1330" s="6"/>
      <c r="HEA1330" s="6"/>
      <c r="HEB1330" s="6"/>
      <c r="HEC1330" s="6"/>
      <c r="HED1330" s="6"/>
      <c r="HEE1330" s="6"/>
      <c r="HEF1330" s="6"/>
      <c r="HEG1330" s="6"/>
      <c r="HEH1330" s="6"/>
      <c r="HEI1330" s="6"/>
      <c r="HEJ1330" s="6"/>
      <c r="HEK1330" s="6"/>
      <c r="HEL1330" s="6"/>
      <c r="HEM1330" s="6"/>
      <c r="HEN1330" s="6"/>
      <c r="HEO1330" s="6"/>
      <c r="HEP1330" s="6"/>
      <c r="HEQ1330" s="6"/>
      <c r="HER1330" s="6"/>
      <c r="HES1330" s="6"/>
      <c r="HET1330" s="6"/>
      <c r="HEU1330" s="6"/>
      <c r="HEV1330" s="6"/>
      <c r="HEW1330" s="6"/>
      <c r="HEX1330" s="6"/>
      <c r="HEY1330" s="6"/>
      <c r="HEZ1330" s="6"/>
      <c r="HFA1330" s="6"/>
      <c r="HFB1330" s="6"/>
      <c r="HFC1330" s="6"/>
      <c r="HFD1330" s="6"/>
      <c r="HFE1330" s="6"/>
      <c r="HFF1330" s="6"/>
      <c r="HFG1330" s="6"/>
      <c r="HFH1330" s="6"/>
      <c r="HFI1330" s="6"/>
      <c r="HFJ1330" s="6"/>
      <c r="HFK1330" s="6"/>
      <c r="HFL1330" s="6"/>
      <c r="HFM1330" s="6"/>
      <c r="HFN1330" s="6"/>
      <c r="HFO1330" s="6"/>
      <c r="HFP1330" s="6"/>
      <c r="HFQ1330" s="6"/>
      <c r="HFR1330" s="6"/>
      <c r="HFS1330" s="6"/>
      <c r="HFT1330" s="6"/>
      <c r="HFU1330" s="6"/>
      <c r="HFV1330" s="6"/>
      <c r="HFW1330" s="6"/>
      <c r="HFX1330" s="6"/>
      <c r="HFY1330" s="6"/>
      <c r="HFZ1330" s="6"/>
      <c r="HGA1330" s="6"/>
      <c r="HGB1330" s="6"/>
      <c r="HGC1330" s="6"/>
      <c r="HGD1330" s="6"/>
      <c r="HGE1330" s="6"/>
      <c r="HGF1330" s="6"/>
      <c r="HGG1330" s="6"/>
      <c r="HGH1330" s="6"/>
      <c r="HGI1330" s="6"/>
      <c r="HGJ1330" s="6"/>
      <c r="HGK1330" s="6"/>
      <c r="HGL1330" s="6"/>
      <c r="HGM1330" s="6"/>
      <c r="HGN1330" s="6"/>
      <c r="HGO1330" s="6"/>
      <c r="HGP1330" s="6"/>
      <c r="HGQ1330" s="6"/>
      <c r="HGR1330" s="6"/>
      <c r="HGS1330" s="6"/>
      <c r="HGT1330" s="6"/>
      <c r="HGU1330" s="6"/>
      <c r="HGV1330" s="6"/>
      <c r="HGW1330" s="6"/>
      <c r="HGX1330" s="6"/>
      <c r="HGY1330" s="6"/>
      <c r="HGZ1330" s="6"/>
      <c r="HHA1330" s="6"/>
      <c r="HHB1330" s="6"/>
      <c r="HHC1330" s="6"/>
      <c r="HHD1330" s="6"/>
      <c r="HHE1330" s="6"/>
      <c r="HHF1330" s="6"/>
      <c r="HHG1330" s="6"/>
      <c r="HHH1330" s="6"/>
      <c r="HHI1330" s="6"/>
      <c r="HHJ1330" s="6"/>
      <c r="HHK1330" s="6"/>
      <c r="HHL1330" s="6"/>
      <c r="HHM1330" s="6"/>
      <c r="HHN1330" s="6"/>
      <c r="HHO1330" s="6"/>
      <c r="HHP1330" s="6"/>
      <c r="HHQ1330" s="6"/>
      <c r="HHR1330" s="6"/>
      <c r="HHS1330" s="6"/>
      <c r="HHT1330" s="6"/>
      <c r="HHU1330" s="6"/>
      <c r="HHV1330" s="6"/>
      <c r="HHW1330" s="6"/>
      <c r="HHX1330" s="6"/>
      <c r="HHY1330" s="6"/>
      <c r="HHZ1330" s="6"/>
      <c r="HIA1330" s="6"/>
      <c r="HIB1330" s="6"/>
      <c r="HIC1330" s="6"/>
      <c r="HID1330" s="6"/>
      <c r="HIE1330" s="6"/>
      <c r="HIF1330" s="6"/>
      <c r="HIG1330" s="6"/>
      <c r="HIH1330" s="6"/>
      <c r="HII1330" s="6"/>
      <c r="HIJ1330" s="6"/>
      <c r="HIK1330" s="6"/>
      <c r="HIL1330" s="6"/>
      <c r="HIM1330" s="6"/>
      <c r="HIN1330" s="6"/>
      <c r="HIO1330" s="6"/>
      <c r="HIP1330" s="6"/>
      <c r="HIQ1330" s="6"/>
      <c r="HIR1330" s="6"/>
      <c r="HIS1330" s="6"/>
      <c r="HIT1330" s="6"/>
      <c r="HIU1330" s="6"/>
      <c r="HIV1330" s="6"/>
      <c r="HIW1330" s="6"/>
      <c r="HIX1330" s="6"/>
      <c r="HIY1330" s="6"/>
      <c r="HIZ1330" s="6"/>
      <c r="HJA1330" s="6"/>
      <c r="HJB1330" s="6"/>
      <c r="HJC1330" s="6"/>
      <c r="HJD1330" s="6"/>
      <c r="HJE1330" s="6"/>
      <c r="HJF1330" s="6"/>
      <c r="HJG1330" s="6"/>
      <c r="HJH1330" s="6"/>
      <c r="HJI1330" s="6"/>
      <c r="HJJ1330" s="6"/>
      <c r="HJK1330" s="6"/>
      <c r="HJL1330" s="6"/>
      <c r="HJM1330" s="6"/>
      <c r="HJN1330" s="6"/>
      <c r="HJO1330" s="6"/>
      <c r="HJP1330" s="6"/>
      <c r="HJQ1330" s="6"/>
      <c r="HJR1330" s="6"/>
      <c r="HJS1330" s="6"/>
      <c r="HJT1330" s="6"/>
      <c r="HJU1330" s="6"/>
      <c r="HJV1330" s="6"/>
      <c r="HJW1330" s="6"/>
      <c r="HJX1330" s="6"/>
      <c r="HJY1330" s="6"/>
      <c r="HJZ1330" s="6"/>
      <c r="HKA1330" s="6"/>
      <c r="HKB1330" s="6"/>
      <c r="HKC1330" s="6"/>
      <c r="HKD1330" s="6"/>
      <c r="HKE1330" s="6"/>
      <c r="HKF1330" s="6"/>
      <c r="HKG1330" s="6"/>
      <c r="HKH1330" s="6"/>
      <c r="HKI1330" s="6"/>
      <c r="HKJ1330" s="6"/>
      <c r="HKK1330" s="6"/>
      <c r="HKL1330" s="6"/>
      <c r="HKM1330" s="6"/>
      <c r="HKN1330" s="6"/>
      <c r="HKO1330" s="6"/>
      <c r="HKP1330" s="6"/>
      <c r="HKQ1330" s="6"/>
      <c r="HKR1330" s="6"/>
      <c r="HKS1330" s="6"/>
      <c r="HKT1330" s="6"/>
      <c r="HKU1330" s="6"/>
      <c r="HKV1330" s="6"/>
      <c r="HKW1330" s="6"/>
      <c r="HKX1330" s="6"/>
      <c r="HKY1330" s="6"/>
      <c r="HKZ1330" s="6"/>
      <c r="HLA1330" s="6"/>
      <c r="HLB1330" s="6"/>
      <c r="HLC1330" s="6"/>
      <c r="HLD1330" s="6"/>
      <c r="HLE1330" s="6"/>
      <c r="HLF1330" s="6"/>
      <c r="HLG1330" s="6"/>
      <c r="HLH1330" s="6"/>
      <c r="HLI1330" s="6"/>
      <c r="HLJ1330" s="6"/>
      <c r="HLK1330" s="6"/>
      <c r="HLL1330" s="6"/>
      <c r="HLM1330" s="6"/>
      <c r="HLN1330" s="6"/>
      <c r="HLO1330" s="6"/>
      <c r="HLP1330" s="6"/>
      <c r="HLQ1330" s="6"/>
      <c r="HLR1330" s="6"/>
      <c r="HLS1330" s="6"/>
      <c r="HLT1330" s="6"/>
      <c r="HLU1330" s="6"/>
      <c r="HLV1330" s="6"/>
      <c r="HLW1330" s="6"/>
      <c r="HLX1330" s="6"/>
      <c r="HLY1330" s="6"/>
      <c r="HLZ1330" s="6"/>
      <c r="HMA1330" s="6"/>
      <c r="HMB1330" s="6"/>
      <c r="HMC1330" s="6"/>
      <c r="HMD1330" s="6"/>
      <c r="HME1330" s="6"/>
      <c r="HMF1330" s="6"/>
      <c r="HMG1330" s="6"/>
      <c r="HMH1330" s="6"/>
      <c r="HMI1330" s="6"/>
      <c r="HMJ1330" s="6"/>
      <c r="HMK1330" s="6"/>
      <c r="HML1330" s="6"/>
      <c r="HMM1330" s="6"/>
      <c r="HMN1330" s="6"/>
      <c r="HMO1330" s="6"/>
      <c r="HMP1330" s="6"/>
      <c r="HMQ1330" s="6"/>
      <c r="HMR1330" s="6"/>
      <c r="HMS1330" s="6"/>
      <c r="HMT1330" s="6"/>
      <c r="HMU1330" s="6"/>
      <c r="HMV1330" s="6"/>
      <c r="HMW1330" s="6"/>
      <c r="HMX1330" s="6"/>
      <c r="HMY1330" s="6"/>
      <c r="HMZ1330" s="6"/>
      <c r="HNA1330" s="6"/>
      <c r="HNB1330" s="6"/>
      <c r="HNC1330" s="6"/>
      <c r="HND1330" s="6"/>
      <c r="HNE1330" s="6"/>
      <c r="HNF1330" s="6"/>
      <c r="HNG1330" s="6"/>
      <c r="HNH1330" s="6"/>
      <c r="HNI1330" s="6"/>
      <c r="HNJ1330" s="6"/>
      <c r="HNK1330" s="6"/>
      <c r="HNL1330" s="6"/>
      <c r="HNM1330" s="6"/>
      <c r="HNN1330" s="6"/>
      <c r="HNO1330" s="6"/>
      <c r="HNP1330" s="6"/>
      <c r="HNQ1330" s="6"/>
      <c r="HNR1330" s="6"/>
      <c r="HNS1330" s="6"/>
      <c r="HNT1330" s="6"/>
      <c r="HNU1330" s="6"/>
      <c r="HNV1330" s="6"/>
      <c r="HNW1330" s="6"/>
      <c r="HNX1330" s="6"/>
      <c r="HNY1330" s="6"/>
      <c r="HNZ1330" s="6"/>
      <c r="HOA1330" s="6"/>
      <c r="HOB1330" s="6"/>
      <c r="HOC1330" s="6"/>
      <c r="HOD1330" s="6"/>
      <c r="HOE1330" s="6"/>
      <c r="HOF1330" s="6"/>
      <c r="HOG1330" s="6"/>
      <c r="HOH1330" s="6"/>
      <c r="HOI1330" s="6"/>
      <c r="HOJ1330" s="6"/>
      <c r="HOK1330" s="6"/>
      <c r="HOL1330" s="6"/>
      <c r="HOM1330" s="6"/>
      <c r="HON1330" s="6"/>
      <c r="HOO1330" s="6"/>
      <c r="HOP1330" s="6"/>
      <c r="HOQ1330" s="6"/>
      <c r="HOR1330" s="6"/>
      <c r="HOS1330" s="6"/>
      <c r="HOT1330" s="6"/>
      <c r="HOU1330" s="6"/>
      <c r="HOV1330" s="6"/>
      <c r="HOW1330" s="6"/>
      <c r="HOX1330" s="6"/>
      <c r="HOY1330" s="6"/>
      <c r="HOZ1330" s="6"/>
      <c r="HPA1330" s="6"/>
      <c r="HPB1330" s="6"/>
      <c r="HPC1330" s="6"/>
      <c r="HPD1330" s="6"/>
      <c r="HPE1330" s="6"/>
      <c r="HPF1330" s="6"/>
      <c r="HPG1330" s="6"/>
      <c r="HPH1330" s="6"/>
      <c r="HPI1330" s="6"/>
      <c r="HPJ1330" s="6"/>
      <c r="HPK1330" s="6"/>
      <c r="HPL1330" s="6"/>
      <c r="HPM1330" s="6"/>
      <c r="HPN1330" s="6"/>
      <c r="HPO1330" s="6"/>
      <c r="HPP1330" s="6"/>
      <c r="HPQ1330" s="6"/>
      <c r="HPR1330" s="6"/>
      <c r="HPS1330" s="6"/>
      <c r="HPT1330" s="6"/>
      <c r="HPU1330" s="6"/>
      <c r="HPV1330" s="6"/>
      <c r="HPW1330" s="6"/>
      <c r="HPX1330" s="6"/>
      <c r="HPY1330" s="6"/>
      <c r="HPZ1330" s="6"/>
      <c r="HQA1330" s="6"/>
      <c r="HQB1330" s="6"/>
      <c r="HQC1330" s="6"/>
      <c r="HQD1330" s="6"/>
      <c r="HQE1330" s="6"/>
      <c r="HQF1330" s="6"/>
      <c r="HQG1330" s="6"/>
      <c r="HQH1330" s="6"/>
      <c r="HQI1330" s="6"/>
      <c r="HQJ1330" s="6"/>
      <c r="HQK1330" s="6"/>
      <c r="HQL1330" s="6"/>
      <c r="HQM1330" s="6"/>
      <c r="HQN1330" s="6"/>
      <c r="HQO1330" s="6"/>
      <c r="HQP1330" s="6"/>
      <c r="HQQ1330" s="6"/>
      <c r="HQR1330" s="6"/>
      <c r="HQS1330" s="6"/>
      <c r="HQT1330" s="6"/>
      <c r="HQU1330" s="6"/>
      <c r="HQV1330" s="6"/>
      <c r="HQW1330" s="6"/>
      <c r="HQX1330" s="6"/>
      <c r="HQY1330" s="6"/>
      <c r="HQZ1330" s="6"/>
      <c r="HRA1330" s="6"/>
      <c r="HRB1330" s="6"/>
      <c r="HRC1330" s="6"/>
      <c r="HRD1330" s="6"/>
      <c r="HRE1330" s="6"/>
      <c r="HRF1330" s="6"/>
      <c r="HRG1330" s="6"/>
      <c r="HRH1330" s="6"/>
      <c r="HRI1330" s="6"/>
      <c r="HRJ1330" s="6"/>
      <c r="HRK1330" s="6"/>
      <c r="HRL1330" s="6"/>
      <c r="HRM1330" s="6"/>
      <c r="HRN1330" s="6"/>
      <c r="HRO1330" s="6"/>
      <c r="HRP1330" s="6"/>
      <c r="HRQ1330" s="6"/>
      <c r="HRR1330" s="6"/>
      <c r="HRS1330" s="6"/>
      <c r="HRT1330" s="6"/>
      <c r="HRU1330" s="6"/>
      <c r="HRV1330" s="6"/>
      <c r="HRW1330" s="6"/>
      <c r="HRX1330" s="6"/>
      <c r="HRY1330" s="6"/>
      <c r="HRZ1330" s="6"/>
      <c r="HSA1330" s="6"/>
      <c r="HSB1330" s="6"/>
      <c r="HSC1330" s="6"/>
      <c r="HSD1330" s="6"/>
      <c r="HSE1330" s="6"/>
      <c r="HSF1330" s="6"/>
      <c r="HSG1330" s="6"/>
      <c r="HSH1330" s="6"/>
      <c r="HSI1330" s="6"/>
      <c r="HSJ1330" s="6"/>
      <c r="HSK1330" s="6"/>
      <c r="HSL1330" s="6"/>
      <c r="HSM1330" s="6"/>
      <c r="HSN1330" s="6"/>
      <c r="HSO1330" s="6"/>
      <c r="HSP1330" s="6"/>
      <c r="HSQ1330" s="6"/>
      <c r="HSR1330" s="6"/>
      <c r="HSS1330" s="6"/>
      <c r="HST1330" s="6"/>
      <c r="HSU1330" s="6"/>
      <c r="HSV1330" s="6"/>
      <c r="HSW1330" s="6"/>
      <c r="HSX1330" s="6"/>
      <c r="HSY1330" s="6"/>
      <c r="HSZ1330" s="6"/>
      <c r="HTA1330" s="6"/>
      <c r="HTB1330" s="6"/>
      <c r="HTC1330" s="6"/>
      <c r="HTD1330" s="6"/>
      <c r="HTE1330" s="6"/>
      <c r="HTF1330" s="6"/>
      <c r="HTG1330" s="6"/>
      <c r="HTH1330" s="6"/>
      <c r="HTI1330" s="6"/>
      <c r="HTJ1330" s="6"/>
      <c r="HTK1330" s="6"/>
      <c r="HTL1330" s="6"/>
      <c r="HTM1330" s="6"/>
      <c r="HTN1330" s="6"/>
      <c r="HTO1330" s="6"/>
      <c r="HTP1330" s="6"/>
      <c r="HTQ1330" s="6"/>
      <c r="HTR1330" s="6"/>
      <c r="HTS1330" s="6"/>
      <c r="HTT1330" s="6"/>
      <c r="HTU1330" s="6"/>
      <c r="HTV1330" s="6"/>
      <c r="HTW1330" s="6"/>
      <c r="HTX1330" s="6"/>
      <c r="HTY1330" s="6"/>
      <c r="HTZ1330" s="6"/>
      <c r="HUA1330" s="6"/>
      <c r="HUB1330" s="6"/>
      <c r="HUC1330" s="6"/>
      <c r="HUD1330" s="6"/>
      <c r="HUE1330" s="6"/>
      <c r="HUF1330" s="6"/>
      <c r="HUG1330" s="6"/>
      <c r="HUH1330" s="6"/>
      <c r="HUI1330" s="6"/>
      <c r="HUJ1330" s="6"/>
      <c r="HUK1330" s="6"/>
      <c r="HUL1330" s="6"/>
      <c r="HUM1330" s="6"/>
      <c r="HUN1330" s="6"/>
      <c r="HUO1330" s="6"/>
      <c r="HUP1330" s="6"/>
      <c r="HUQ1330" s="6"/>
      <c r="HUR1330" s="6"/>
      <c r="HUS1330" s="6"/>
      <c r="HUT1330" s="6"/>
      <c r="HUU1330" s="6"/>
      <c r="HUV1330" s="6"/>
      <c r="HUW1330" s="6"/>
      <c r="HUX1330" s="6"/>
      <c r="HUY1330" s="6"/>
      <c r="HUZ1330" s="6"/>
      <c r="HVA1330" s="6"/>
      <c r="HVB1330" s="6"/>
      <c r="HVC1330" s="6"/>
      <c r="HVD1330" s="6"/>
      <c r="HVE1330" s="6"/>
      <c r="HVF1330" s="6"/>
      <c r="HVG1330" s="6"/>
      <c r="HVH1330" s="6"/>
      <c r="HVI1330" s="6"/>
      <c r="HVJ1330" s="6"/>
      <c r="HVK1330" s="6"/>
      <c r="HVL1330" s="6"/>
      <c r="HVM1330" s="6"/>
      <c r="HVN1330" s="6"/>
      <c r="HVO1330" s="6"/>
      <c r="HVP1330" s="6"/>
      <c r="HVQ1330" s="6"/>
      <c r="HVR1330" s="6"/>
      <c r="HVS1330" s="6"/>
      <c r="HVT1330" s="6"/>
      <c r="HVU1330" s="6"/>
      <c r="HVV1330" s="6"/>
      <c r="HVW1330" s="6"/>
      <c r="HVX1330" s="6"/>
      <c r="HVY1330" s="6"/>
      <c r="HVZ1330" s="6"/>
      <c r="HWA1330" s="6"/>
      <c r="HWB1330" s="6"/>
      <c r="HWC1330" s="6"/>
      <c r="HWD1330" s="6"/>
      <c r="HWE1330" s="6"/>
      <c r="HWF1330" s="6"/>
      <c r="HWG1330" s="6"/>
      <c r="HWH1330" s="6"/>
      <c r="HWI1330" s="6"/>
      <c r="HWJ1330" s="6"/>
      <c r="HWK1330" s="6"/>
      <c r="HWL1330" s="6"/>
      <c r="HWM1330" s="6"/>
      <c r="HWN1330" s="6"/>
      <c r="HWO1330" s="6"/>
      <c r="HWP1330" s="6"/>
      <c r="HWQ1330" s="6"/>
      <c r="HWR1330" s="6"/>
      <c r="HWS1330" s="6"/>
      <c r="HWT1330" s="6"/>
      <c r="HWU1330" s="6"/>
      <c r="HWV1330" s="6"/>
      <c r="HWW1330" s="6"/>
      <c r="HWX1330" s="6"/>
      <c r="HWY1330" s="6"/>
      <c r="HWZ1330" s="6"/>
      <c r="HXA1330" s="6"/>
      <c r="HXB1330" s="6"/>
      <c r="HXC1330" s="6"/>
      <c r="HXD1330" s="6"/>
      <c r="HXE1330" s="6"/>
      <c r="HXF1330" s="6"/>
      <c r="HXG1330" s="6"/>
      <c r="HXH1330" s="6"/>
      <c r="HXI1330" s="6"/>
      <c r="HXJ1330" s="6"/>
      <c r="HXK1330" s="6"/>
      <c r="HXL1330" s="6"/>
      <c r="HXM1330" s="6"/>
      <c r="HXN1330" s="6"/>
      <c r="HXO1330" s="6"/>
      <c r="HXP1330" s="6"/>
      <c r="HXQ1330" s="6"/>
      <c r="HXR1330" s="6"/>
      <c r="HXS1330" s="6"/>
      <c r="HXT1330" s="6"/>
      <c r="HXU1330" s="6"/>
      <c r="HXV1330" s="6"/>
      <c r="HXW1330" s="6"/>
      <c r="HXX1330" s="6"/>
      <c r="HXY1330" s="6"/>
      <c r="HXZ1330" s="6"/>
      <c r="HYA1330" s="6"/>
      <c r="HYB1330" s="6"/>
      <c r="HYC1330" s="6"/>
      <c r="HYD1330" s="6"/>
      <c r="HYE1330" s="6"/>
      <c r="HYF1330" s="6"/>
      <c r="HYG1330" s="6"/>
      <c r="HYH1330" s="6"/>
      <c r="HYI1330" s="6"/>
      <c r="HYJ1330" s="6"/>
      <c r="HYK1330" s="6"/>
      <c r="HYL1330" s="6"/>
      <c r="HYM1330" s="6"/>
      <c r="HYN1330" s="6"/>
      <c r="HYO1330" s="6"/>
      <c r="HYP1330" s="6"/>
      <c r="HYQ1330" s="6"/>
      <c r="HYR1330" s="6"/>
      <c r="HYS1330" s="6"/>
      <c r="HYT1330" s="6"/>
      <c r="HYU1330" s="6"/>
      <c r="HYV1330" s="6"/>
      <c r="HYW1330" s="6"/>
      <c r="HYX1330" s="6"/>
      <c r="HYY1330" s="6"/>
      <c r="HYZ1330" s="6"/>
      <c r="HZA1330" s="6"/>
      <c r="HZB1330" s="6"/>
      <c r="HZC1330" s="6"/>
      <c r="HZD1330" s="6"/>
      <c r="HZE1330" s="6"/>
      <c r="HZF1330" s="6"/>
      <c r="HZG1330" s="6"/>
      <c r="HZH1330" s="6"/>
      <c r="HZI1330" s="6"/>
      <c r="HZJ1330" s="6"/>
      <c r="HZK1330" s="6"/>
      <c r="HZL1330" s="6"/>
      <c r="HZM1330" s="6"/>
      <c r="HZN1330" s="6"/>
      <c r="HZO1330" s="6"/>
      <c r="HZP1330" s="6"/>
      <c r="HZQ1330" s="6"/>
      <c r="HZR1330" s="6"/>
      <c r="HZS1330" s="6"/>
      <c r="HZT1330" s="6"/>
      <c r="HZU1330" s="6"/>
      <c r="HZV1330" s="6"/>
      <c r="HZW1330" s="6"/>
      <c r="HZX1330" s="6"/>
      <c r="HZY1330" s="6"/>
      <c r="HZZ1330" s="6"/>
      <c r="IAA1330" s="6"/>
      <c r="IAB1330" s="6"/>
      <c r="IAC1330" s="6"/>
      <c r="IAD1330" s="6"/>
      <c r="IAE1330" s="6"/>
      <c r="IAF1330" s="6"/>
      <c r="IAG1330" s="6"/>
      <c r="IAH1330" s="6"/>
      <c r="IAI1330" s="6"/>
      <c r="IAJ1330" s="6"/>
      <c r="IAK1330" s="6"/>
      <c r="IAL1330" s="6"/>
      <c r="IAM1330" s="6"/>
      <c r="IAN1330" s="6"/>
      <c r="IAO1330" s="6"/>
      <c r="IAP1330" s="6"/>
      <c r="IAQ1330" s="6"/>
      <c r="IAR1330" s="6"/>
      <c r="IAS1330" s="6"/>
      <c r="IAT1330" s="6"/>
      <c r="IAU1330" s="6"/>
      <c r="IAV1330" s="6"/>
      <c r="IAW1330" s="6"/>
      <c r="IAX1330" s="6"/>
      <c r="IAY1330" s="6"/>
      <c r="IAZ1330" s="6"/>
      <c r="IBA1330" s="6"/>
      <c r="IBB1330" s="6"/>
      <c r="IBC1330" s="6"/>
      <c r="IBD1330" s="6"/>
      <c r="IBE1330" s="6"/>
      <c r="IBF1330" s="6"/>
      <c r="IBG1330" s="6"/>
      <c r="IBH1330" s="6"/>
      <c r="IBI1330" s="6"/>
      <c r="IBJ1330" s="6"/>
      <c r="IBK1330" s="6"/>
      <c r="IBL1330" s="6"/>
      <c r="IBM1330" s="6"/>
      <c r="IBN1330" s="6"/>
      <c r="IBO1330" s="6"/>
      <c r="IBP1330" s="6"/>
      <c r="IBQ1330" s="6"/>
      <c r="IBR1330" s="6"/>
      <c r="IBS1330" s="6"/>
      <c r="IBT1330" s="6"/>
      <c r="IBU1330" s="6"/>
      <c r="IBV1330" s="6"/>
      <c r="IBW1330" s="6"/>
      <c r="IBX1330" s="6"/>
      <c r="IBY1330" s="6"/>
      <c r="IBZ1330" s="6"/>
      <c r="ICA1330" s="6"/>
      <c r="ICB1330" s="6"/>
      <c r="ICC1330" s="6"/>
      <c r="ICD1330" s="6"/>
      <c r="ICE1330" s="6"/>
      <c r="ICF1330" s="6"/>
      <c r="ICG1330" s="6"/>
      <c r="ICH1330" s="6"/>
      <c r="ICI1330" s="6"/>
      <c r="ICJ1330" s="6"/>
      <c r="ICK1330" s="6"/>
      <c r="ICL1330" s="6"/>
      <c r="ICM1330" s="6"/>
      <c r="ICN1330" s="6"/>
      <c r="ICO1330" s="6"/>
      <c r="ICP1330" s="6"/>
      <c r="ICQ1330" s="6"/>
      <c r="ICR1330" s="6"/>
      <c r="ICS1330" s="6"/>
      <c r="ICT1330" s="6"/>
      <c r="ICU1330" s="6"/>
      <c r="ICV1330" s="6"/>
      <c r="ICW1330" s="6"/>
      <c r="ICX1330" s="6"/>
      <c r="ICY1330" s="6"/>
      <c r="ICZ1330" s="6"/>
      <c r="IDA1330" s="6"/>
      <c r="IDB1330" s="6"/>
      <c r="IDC1330" s="6"/>
      <c r="IDD1330" s="6"/>
      <c r="IDE1330" s="6"/>
      <c r="IDF1330" s="6"/>
      <c r="IDG1330" s="6"/>
      <c r="IDH1330" s="6"/>
      <c r="IDI1330" s="6"/>
      <c r="IDJ1330" s="6"/>
      <c r="IDK1330" s="6"/>
      <c r="IDL1330" s="6"/>
      <c r="IDM1330" s="6"/>
      <c r="IDN1330" s="6"/>
      <c r="IDO1330" s="6"/>
      <c r="IDP1330" s="6"/>
      <c r="IDQ1330" s="6"/>
      <c r="IDR1330" s="6"/>
      <c r="IDS1330" s="6"/>
      <c r="IDT1330" s="6"/>
      <c r="IDU1330" s="6"/>
      <c r="IDV1330" s="6"/>
      <c r="IDW1330" s="6"/>
      <c r="IDX1330" s="6"/>
      <c r="IDY1330" s="6"/>
      <c r="IDZ1330" s="6"/>
      <c r="IEA1330" s="6"/>
      <c r="IEB1330" s="6"/>
      <c r="IEC1330" s="6"/>
      <c r="IED1330" s="6"/>
      <c r="IEE1330" s="6"/>
      <c r="IEF1330" s="6"/>
      <c r="IEG1330" s="6"/>
      <c r="IEH1330" s="6"/>
      <c r="IEI1330" s="6"/>
      <c r="IEJ1330" s="6"/>
      <c r="IEK1330" s="6"/>
      <c r="IEL1330" s="6"/>
      <c r="IEM1330" s="6"/>
      <c r="IEN1330" s="6"/>
      <c r="IEO1330" s="6"/>
      <c r="IEP1330" s="6"/>
      <c r="IEQ1330" s="6"/>
      <c r="IER1330" s="6"/>
      <c r="IES1330" s="6"/>
      <c r="IET1330" s="6"/>
      <c r="IEU1330" s="6"/>
      <c r="IEV1330" s="6"/>
      <c r="IEW1330" s="6"/>
      <c r="IEX1330" s="6"/>
      <c r="IEY1330" s="6"/>
      <c r="IEZ1330" s="6"/>
      <c r="IFA1330" s="6"/>
      <c r="IFB1330" s="6"/>
      <c r="IFC1330" s="6"/>
      <c r="IFD1330" s="6"/>
      <c r="IFE1330" s="6"/>
      <c r="IFF1330" s="6"/>
      <c r="IFG1330" s="6"/>
      <c r="IFH1330" s="6"/>
      <c r="IFI1330" s="6"/>
      <c r="IFJ1330" s="6"/>
      <c r="IFK1330" s="6"/>
      <c r="IFL1330" s="6"/>
      <c r="IFM1330" s="6"/>
      <c r="IFN1330" s="6"/>
      <c r="IFO1330" s="6"/>
      <c r="IFP1330" s="6"/>
      <c r="IFQ1330" s="6"/>
      <c r="IFR1330" s="6"/>
      <c r="IFS1330" s="6"/>
      <c r="IFT1330" s="6"/>
      <c r="IFU1330" s="6"/>
      <c r="IFV1330" s="6"/>
      <c r="IFW1330" s="6"/>
      <c r="IFX1330" s="6"/>
      <c r="IFY1330" s="6"/>
      <c r="IFZ1330" s="6"/>
      <c r="IGA1330" s="6"/>
      <c r="IGB1330" s="6"/>
      <c r="IGC1330" s="6"/>
      <c r="IGD1330" s="6"/>
      <c r="IGE1330" s="6"/>
      <c r="IGF1330" s="6"/>
      <c r="IGG1330" s="6"/>
      <c r="IGH1330" s="6"/>
      <c r="IGI1330" s="6"/>
      <c r="IGJ1330" s="6"/>
      <c r="IGK1330" s="6"/>
      <c r="IGL1330" s="6"/>
      <c r="IGM1330" s="6"/>
      <c r="IGN1330" s="6"/>
      <c r="IGO1330" s="6"/>
      <c r="IGP1330" s="6"/>
      <c r="IGQ1330" s="6"/>
      <c r="IGR1330" s="6"/>
      <c r="IGS1330" s="6"/>
      <c r="IGT1330" s="6"/>
      <c r="IGU1330" s="6"/>
      <c r="IGV1330" s="6"/>
      <c r="IGW1330" s="6"/>
      <c r="IGX1330" s="6"/>
      <c r="IGY1330" s="6"/>
      <c r="IGZ1330" s="6"/>
      <c r="IHA1330" s="6"/>
      <c r="IHB1330" s="6"/>
      <c r="IHC1330" s="6"/>
      <c r="IHD1330" s="6"/>
      <c r="IHE1330" s="6"/>
      <c r="IHF1330" s="6"/>
      <c r="IHG1330" s="6"/>
      <c r="IHH1330" s="6"/>
      <c r="IHI1330" s="6"/>
      <c r="IHJ1330" s="6"/>
      <c r="IHK1330" s="6"/>
      <c r="IHL1330" s="6"/>
      <c r="IHM1330" s="6"/>
      <c r="IHN1330" s="6"/>
      <c r="IHO1330" s="6"/>
      <c r="IHP1330" s="6"/>
      <c r="IHQ1330" s="6"/>
      <c r="IHR1330" s="6"/>
      <c r="IHS1330" s="6"/>
      <c r="IHT1330" s="6"/>
      <c r="IHU1330" s="6"/>
      <c r="IHV1330" s="6"/>
      <c r="IHW1330" s="6"/>
      <c r="IHX1330" s="6"/>
      <c r="IHY1330" s="6"/>
      <c r="IHZ1330" s="6"/>
      <c r="IIA1330" s="6"/>
      <c r="IIB1330" s="6"/>
      <c r="IIC1330" s="6"/>
      <c r="IID1330" s="6"/>
      <c r="IIE1330" s="6"/>
      <c r="IIF1330" s="6"/>
      <c r="IIG1330" s="6"/>
      <c r="IIH1330" s="6"/>
      <c r="III1330" s="6"/>
      <c r="IIJ1330" s="6"/>
      <c r="IIK1330" s="6"/>
      <c r="IIL1330" s="6"/>
      <c r="IIM1330" s="6"/>
      <c r="IIN1330" s="6"/>
      <c r="IIO1330" s="6"/>
      <c r="IIP1330" s="6"/>
      <c r="IIQ1330" s="6"/>
      <c r="IIR1330" s="6"/>
      <c r="IIS1330" s="6"/>
      <c r="IIT1330" s="6"/>
      <c r="IIU1330" s="6"/>
      <c r="IIV1330" s="6"/>
      <c r="IIW1330" s="6"/>
      <c r="IIX1330" s="6"/>
      <c r="IIY1330" s="6"/>
      <c r="IIZ1330" s="6"/>
      <c r="IJA1330" s="6"/>
      <c r="IJB1330" s="6"/>
      <c r="IJC1330" s="6"/>
      <c r="IJD1330" s="6"/>
      <c r="IJE1330" s="6"/>
      <c r="IJF1330" s="6"/>
      <c r="IJG1330" s="6"/>
      <c r="IJH1330" s="6"/>
      <c r="IJI1330" s="6"/>
      <c r="IJJ1330" s="6"/>
      <c r="IJK1330" s="6"/>
      <c r="IJL1330" s="6"/>
      <c r="IJM1330" s="6"/>
      <c r="IJN1330" s="6"/>
      <c r="IJO1330" s="6"/>
      <c r="IJP1330" s="6"/>
      <c r="IJQ1330" s="6"/>
      <c r="IJR1330" s="6"/>
      <c r="IJS1330" s="6"/>
      <c r="IJT1330" s="6"/>
      <c r="IJU1330" s="6"/>
      <c r="IJV1330" s="6"/>
      <c r="IJW1330" s="6"/>
      <c r="IJX1330" s="6"/>
      <c r="IJY1330" s="6"/>
      <c r="IJZ1330" s="6"/>
      <c r="IKA1330" s="6"/>
      <c r="IKB1330" s="6"/>
      <c r="IKC1330" s="6"/>
      <c r="IKD1330" s="6"/>
      <c r="IKE1330" s="6"/>
      <c r="IKF1330" s="6"/>
      <c r="IKG1330" s="6"/>
      <c r="IKH1330" s="6"/>
      <c r="IKI1330" s="6"/>
      <c r="IKJ1330" s="6"/>
      <c r="IKK1330" s="6"/>
      <c r="IKL1330" s="6"/>
      <c r="IKM1330" s="6"/>
      <c r="IKN1330" s="6"/>
      <c r="IKO1330" s="6"/>
      <c r="IKP1330" s="6"/>
      <c r="IKQ1330" s="6"/>
      <c r="IKR1330" s="6"/>
      <c r="IKS1330" s="6"/>
      <c r="IKT1330" s="6"/>
      <c r="IKU1330" s="6"/>
      <c r="IKV1330" s="6"/>
      <c r="IKW1330" s="6"/>
      <c r="IKX1330" s="6"/>
      <c r="IKY1330" s="6"/>
      <c r="IKZ1330" s="6"/>
      <c r="ILA1330" s="6"/>
      <c r="ILB1330" s="6"/>
      <c r="ILC1330" s="6"/>
      <c r="ILD1330" s="6"/>
      <c r="ILE1330" s="6"/>
      <c r="ILF1330" s="6"/>
      <c r="ILG1330" s="6"/>
      <c r="ILH1330" s="6"/>
      <c r="ILI1330" s="6"/>
      <c r="ILJ1330" s="6"/>
      <c r="ILK1330" s="6"/>
      <c r="ILL1330" s="6"/>
      <c r="ILM1330" s="6"/>
      <c r="ILN1330" s="6"/>
      <c r="ILO1330" s="6"/>
      <c r="ILP1330" s="6"/>
      <c r="ILQ1330" s="6"/>
      <c r="ILR1330" s="6"/>
      <c r="ILS1330" s="6"/>
      <c r="ILT1330" s="6"/>
      <c r="ILU1330" s="6"/>
      <c r="ILV1330" s="6"/>
      <c r="ILW1330" s="6"/>
      <c r="ILX1330" s="6"/>
      <c r="ILY1330" s="6"/>
      <c r="ILZ1330" s="6"/>
      <c r="IMA1330" s="6"/>
      <c r="IMB1330" s="6"/>
      <c r="IMC1330" s="6"/>
      <c r="IMD1330" s="6"/>
      <c r="IME1330" s="6"/>
      <c r="IMF1330" s="6"/>
      <c r="IMG1330" s="6"/>
      <c r="IMH1330" s="6"/>
      <c r="IMI1330" s="6"/>
      <c r="IMJ1330" s="6"/>
      <c r="IMK1330" s="6"/>
      <c r="IML1330" s="6"/>
      <c r="IMM1330" s="6"/>
      <c r="IMN1330" s="6"/>
      <c r="IMO1330" s="6"/>
      <c r="IMP1330" s="6"/>
      <c r="IMQ1330" s="6"/>
      <c r="IMR1330" s="6"/>
      <c r="IMS1330" s="6"/>
      <c r="IMT1330" s="6"/>
      <c r="IMU1330" s="6"/>
      <c r="IMV1330" s="6"/>
      <c r="IMW1330" s="6"/>
      <c r="IMX1330" s="6"/>
      <c r="IMY1330" s="6"/>
      <c r="IMZ1330" s="6"/>
      <c r="INA1330" s="6"/>
      <c r="INB1330" s="6"/>
      <c r="INC1330" s="6"/>
      <c r="IND1330" s="6"/>
      <c r="INE1330" s="6"/>
      <c r="INF1330" s="6"/>
      <c r="ING1330" s="6"/>
      <c r="INH1330" s="6"/>
      <c r="INI1330" s="6"/>
      <c r="INJ1330" s="6"/>
      <c r="INK1330" s="6"/>
      <c r="INL1330" s="6"/>
      <c r="INM1330" s="6"/>
      <c r="INN1330" s="6"/>
      <c r="INO1330" s="6"/>
      <c r="INP1330" s="6"/>
      <c r="INQ1330" s="6"/>
      <c r="INR1330" s="6"/>
      <c r="INS1330" s="6"/>
      <c r="INT1330" s="6"/>
      <c r="INU1330" s="6"/>
      <c r="INV1330" s="6"/>
      <c r="INW1330" s="6"/>
      <c r="INX1330" s="6"/>
      <c r="INY1330" s="6"/>
      <c r="INZ1330" s="6"/>
      <c r="IOA1330" s="6"/>
      <c r="IOB1330" s="6"/>
      <c r="IOC1330" s="6"/>
      <c r="IOD1330" s="6"/>
      <c r="IOE1330" s="6"/>
      <c r="IOF1330" s="6"/>
      <c r="IOG1330" s="6"/>
      <c r="IOH1330" s="6"/>
      <c r="IOI1330" s="6"/>
      <c r="IOJ1330" s="6"/>
      <c r="IOK1330" s="6"/>
      <c r="IOL1330" s="6"/>
      <c r="IOM1330" s="6"/>
      <c r="ION1330" s="6"/>
      <c r="IOO1330" s="6"/>
      <c r="IOP1330" s="6"/>
      <c r="IOQ1330" s="6"/>
      <c r="IOR1330" s="6"/>
      <c r="IOS1330" s="6"/>
      <c r="IOT1330" s="6"/>
      <c r="IOU1330" s="6"/>
      <c r="IOV1330" s="6"/>
      <c r="IOW1330" s="6"/>
      <c r="IOX1330" s="6"/>
      <c r="IOY1330" s="6"/>
      <c r="IOZ1330" s="6"/>
      <c r="IPA1330" s="6"/>
      <c r="IPB1330" s="6"/>
      <c r="IPC1330" s="6"/>
      <c r="IPD1330" s="6"/>
      <c r="IPE1330" s="6"/>
      <c r="IPF1330" s="6"/>
      <c r="IPG1330" s="6"/>
      <c r="IPH1330" s="6"/>
      <c r="IPI1330" s="6"/>
      <c r="IPJ1330" s="6"/>
      <c r="IPK1330" s="6"/>
      <c r="IPL1330" s="6"/>
      <c r="IPM1330" s="6"/>
      <c r="IPN1330" s="6"/>
      <c r="IPO1330" s="6"/>
      <c r="IPP1330" s="6"/>
      <c r="IPQ1330" s="6"/>
      <c r="IPR1330" s="6"/>
      <c r="IPS1330" s="6"/>
      <c r="IPT1330" s="6"/>
      <c r="IPU1330" s="6"/>
      <c r="IPV1330" s="6"/>
      <c r="IPW1330" s="6"/>
      <c r="IPX1330" s="6"/>
      <c r="IPY1330" s="6"/>
      <c r="IPZ1330" s="6"/>
      <c r="IQA1330" s="6"/>
      <c r="IQB1330" s="6"/>
      <c r="IQC1330" s="6"/>
      <c r="IQD1330" s="6"/>
      <c r="IQE1330" s="6"/>
      <c r="IQF1330" s="6"/>
      <c r="IQG1330" s="6"/>
      <c r="IQH1330" s="6"/>
      <c r="IQI1330" s="6"/>
      <c r="IQJ1330" s="6"/>
      <c r="IQK1330" s="6"/>
      <c r="IQL1330" s="6"/>
      <c r="IQM1330" s="6"/>
      <c r="IQN1330" s="6"/>
      <c r="IQO1330" s="6"/>
      <c r="IQP1330" s="6"/>
      <c r="IQQ1330" s="6"/>
      <c r="IQR1330" s="6"/>
      <c r="IQS1330" s="6"/>
      <c r="IQT1330" s="6"/>
      <c r="IQU1330" s="6"/>
      <c r="IQV1330" s="6"/>
      <c r="IQW1330" s="6"/>
      <c r="IQX1330" s="6"/>
      <c r="IQY1330" s="6"/>
      <c r="IQZ1330" s="6"/>
      <c r="IRA1330" s="6"/>
      <c r="IRB1330" s="6"/>
      <c r="IRC1330" s="6"/>
      <c r="IRD1330" s="6"/>
      <c r="IRE1330" s="6"/>
      <c r="IRF1330" s="6"/>
      <c r="IRG1330" s="6"/>
      <c r="IRH1330" s="6"/>
      <c r="IRI1330" s="6"/>
      <c r="IRJ1330" s="6"/>
      <c r="IRK1330" s="6"/>
      <c r="IRL1330" s="6"/>
      <c r="IRM1330" s="6"/>
      <c r="IRN1330" s="6"/>
      <c r="IRO1330" s="6"/>
      <c r="IRP1330" s="6"/>
      <c r="IRQ1330" s="6"/>
      <c r="IRR1330" s="6"/>
      <c r="IRS1330" s="6"/>
      <c r="IRT1330" s="6"/>
      <c r="IRU1330" s="6"/>
      <c r="IRV1330" s="6"/>
      <c r="IRW1330" s="6"/>
      <c r="IRX1330" s="6"/>
      <c r="IRY1330" s="6"/>
      <c r="IRZ1330" s="6"/>
      <c r="ISA1330" s="6"/>
      <c r="ISB1330" s="6"/>
      <c r="ISC1330" s="6"/>
      <c r="ISD1330" s="6"/>
      <c r="ISE1330" s="6"/>
      <c r="ISF1330" s="6"/>
      <c r="ISG1330" s="6"/>
      <c r="ISH1330" s="6"/>
      <c r="ISI1330" s="6"/>
      <c r="ISJ1330" s="6"/>
      <c r="ISK1330" s="6"/>
      <c r="ISL1330" s="6"/>
      <c r="ISM1330" s="6"/>
      <c r="ISN1330" s="6"/>
      <c r="ISO1330" s="6"/>
      <c r="ISP1330" s="6"/>
      <c r="ISQ1330" s="6"/>
      <c r="ISR1330" s="6"/>
      <c r="ISS1330" s="6"/>
      <c r="IST1330" s="6"/>
      <c r="ISU1330" s="6"/>
      <c r="ISV1330" s="6"/>
      <c r="ISW1330" s="6"/>
      <c r="ISX1330" s="6"/>
      <c r="ISY1330" s="6"/>
      <c r="ISZ1330" s="6"/>
      <c r="ITA1330" s="6"/>
      <c r="ITB1330" s="6"/>
      <c r="ITC1330" s="6"/>
      <c r="ITD1330" s="6"/>
      <c r="ITE1330" s="6"/>
      <c r="ITF1330" s="6"/>
      <c r="ITG1330" s="6"/>
      <c r="ITH1330" s="6"/>
      <c r="ITI1330" s="6"/>
      <c r="ITJ1330" s="6"/>
      <c r="ITK1330" s="6"/>
      <c r="ITL1330" s="6"/>
      <c r="ITM1330" s="6"/>
      <c r="ITN1330" s="6"/>
      <c r="ITO1330" s="6"/>
      <c r="ITP1330" s="6"/>
      <c r="ITQ1330" s="6"/>
      <c r="ITR1330" s="6"/>
      <c r="ITS1330" s="6"/>
      <c r="ITT1330" s="6"/>
      <c r="ITU1330" s="6"/>
      <c r="ITV1330" s="6"/>
      <c r="ITW1330" s="6"/>
      <c r="ITX1330" s="6"/>
      <c r="ITY1330" s="6"/>
      <c r="ITZ1330" s="6"/>
      <c r="IUA1330" s="6"/>
      <c r="IUB1330" s="6"/>
      <c r="IUC1330" s="6"/>
      <c r="IUD1330" s="6"/>
      <c r="IUE1330" s="6"/>
      <c r="IUF1330" s="6"/>
      <c r="IUG1330" s="6"/>
      <c r="IUH1330" s="6"/>
      <c r="IUI1330" s="6"/>
      <c r="IUJ1330" s="6"/>
      <c r="IUK1330" s="6"/>
      <c r="IUL1330" s="6"/>
      <c r="IUM1330" s="6"/>
      <c r="IUN1330" s="6"/>
      <c r="IUO1330" s="6"/>
      <c r="IUP1330" s="6"/>
      <c r="IUQ1330" s="6"/>
      <c r="IUR1330" s="6"/>
      <c r="IUS1330" s="6"/>
      <c r="IUT1330" s="6"/>
      <c r="IUU1330" s="6"/>
      <c r="IUV1330" s="6"/>
      <c r="IUW1330" s="6"/>
      <c r="IUX1330" s="6"/>
      <c r="IUY1330" s="6"/>
      <c r="IUZ1330" s="6"/>
      <c r="IVA1330" s="6"/>
      <c r="IVB1330" s="6"/>
      <c r="IVC1330" s="6"/>
      <c r="IVD1330" s="6"/>
      <c r="IVE1330" s="6"/>
      <c r="IVF1330" s="6"/>
      <c r="IVG1330" s="6"/>
      <c r="IVH1330" s="6"/>
      <c r="IVI1330" s="6"/>
      <c r="IVJ1330" s="6"/>
      <c r="IVK1330" s="6"/>
      <c r="IVL1330" s="6"/>
      <c r="IVM1330" s="6"/>
      <c r="IVN1330" s="6"/>
      <c r="IVO1330" s="6"/>
      <c r="IVP1330" s="6"/>
      <c r="IVQ1330" s="6"/>
      <c r="IVR1330" s="6"/>
      <c r="IVS1330" s="6"/>
      <c r="IVT1330" s="6"/>
      <c r="IVU1330" s="6"/>
      <c r="IVV1330" s="6"/>
      <c r="IVW1330" s="6"/>
      <c r="IVX1330" s="6"/>
      <c r="IVY1330" s="6"/>
      <c r="IVZ1330" s="6"/>
      <c r="IWA1330" s="6"/>
      <c r="IWB1330" s="6"/>
      <c r="IWC1330" s="6"/>
      <c r="IWD1330" s="6"/>
      <c r="IWE1330" s="6"/>
      <c r="IWF1330" s="6"/>
      <c r="IWG1330" s="6"/>
      <c r="IWH1330" s="6"/>
      <c r="IWI1330" s="6"/>
      <c r="IWJ1330" s="6"/>
      <c r="IWK1330" s="6"/>
      <c r="IWL1330" s="6"/>
      <c r="IWM1330" s="6"/>
      <c r="IWN1330" s="6"/>
      <c r="IWO1330" s="6"/>
      <c r="IWP1330" s="6"/>
      <c r="IWQ1330" s="6"/>
      <c r="IWR1330" s="6"/>
      <c r="IWS1330" s="6"/>
      <c r="IWT1330" s="6"/>
      <c r="IWU1330" s="6"/>
      <c r="IWV1330" s="6"/>
      <c r="IWW1330" s="6"/>
      <c r="IWX1330" s="6"/>
      <c r="IWY1330" s="6"/>
      <c r="IWZ1330" s="6"/>
      <c r="IXA1330" s="6"/>
      <c r="IXB1330" s="6"/>
      <c r="IXC1330" s="6"/>
      <c r="IXD1330" s="6"/>
      <c r="IXE1330" s="6"/>
      <c r="IXF1330" s="6"/>
      <c r="IXG1330" s="6"/>
      <c r="IXH1330" s="6"/>
      <c r="IXI1330" s="6"/>
      <c r="IXJ1330" s="6"/>
      <c r="IXK1330" s="6"/>
      <c r="IXL1330" s="6"/>
      <c r="IXM1330" s="6"/>
      <c r="IXN1330" s="6"/>
      <c r="IXO1330" s="6"/>
      <c r="IXP1330" s="6"/>
      <c r="IXQ1330" s="6"/>
      <c r="IXR1330" s="6"/>
      <c r="IXS1330" s="6"/>
      <c r="IXT1330" s="6"/>
      <c r="IXU1330" s="6"/>
      <c r="IXV1330" s="6"/>
      <c r="IXW1330" s="6"/>
      <c r="IXX1330" s="6"/>
      <c r="IXY1330" s="6"/>
      <c r="IXZ1330" s="6"/>
      <c r="IYA1330" s="6"/>
      <c r="IYB1330" s="6"/>
      <c r="IYC1330" s="6"/>
      <c r="IYD1330" s="6"/>
      <c r="IYE1330" s="6"/>
      <c r="IYF1330" s="6"/>
      <c r="IYG1330" s="6"/>
      <c r="IYH1330" s="6"/>
      <c r="IYI1330" s="6"/>
      <c r="IYJ1330" s="6"/>
      <c r="IYK1330" s="6"/>
      <c r="IYL1330" s="6"/>
      <c r="IYM1330" s="6"/>
      <c r="IYN1330" s="6"/>
      <c r="IYO1330" s="6"/>
      <c r="IYP1330" s="6"/>
      <c r="IYQ1330" s="6"/>
      <c r="IYR1330" s="6"/>
      <c r="IYS1330" s="6"/>
      <c r="IYT1330" s="6"/>
      <c r="IYU1330" s="6"/>
      <c r="IYV1330" s="6"/>
      <c r="IYW1330" s="6"/>
      <c r="IYX1330" s="6"/>
      <c r="IYY1330" s="6"/>
      <c r="IYZ1330" s="6"/>
      <c r="IZA1330" s="6"/>
      <c r="IZB1330" s="6"/>
      <c r="IZC1330" s="6"/>
      <c r="IZD1330" s="6"/>
      <c r="IZE1330" s="6"/>
      <c r="IZF1330" s="6"/>
      <c r="IZG1330" s="6"/>
      <c r="IZH1330" s="6"/>
      <c r="IZI1330" s="6"/>
      <c r="IZJ1330" s="6"/>
      <c r="IZK1330" s="6"/>
      <c r="IZL1330" s="6"/>
      <c r="IZM1330" s="6"/>
      <c r="IZN1330" s="6"/>
      <c r="IZO1330" s="6"/>
      <c r="IZP1330" s="6"/>
      <c r="IZQ1330" s="6"/>
      <c r="IZR1330" s="6"/>
      <c r="IZS1330" s="6"/>
      <c r="IZT1330" s="6"/>
      <c r="IZU1330" s="6"/>
      <c r="IZV1330" s="6"/>
      <c r="IZW1330" s="6"/>
      <c r="IZX1330" s="6"/>
      <c r="IZY1330" s="6"/>
      <c r="IZZ1330" s="6"/>
      <c r="JAA1330" s="6"/>
      <c r="JAB1330" s="6"/>
      <c r="JAC1330" s="6"/>
      <c r="JAD1330" s="6"/>
      <c r="JAE1330" s="6"/>
      <c r="JAF1330" s="6"/>
      <c r="JAG1330" s="6"/>
      <c r="JAH1330" s="6"/>
      <c r="JAI1330" s="6"/>
      <c r="JAJ1330" s="6"/>
      <c r="JAK1330" s="6"/>
      <c r="JAL1330" s="6"/>
      <c r="JAM1330" s="6"/>
      <c r="JAN1330" s="6"/>
      <c r="JAO1330" s="6"/>
      <c r="JAP1330" s="6"/>
      <c r="JAQ1330" s="6"/>
      <c r="JAR1330" s="6"/>
      <c r="JAS1330" s="6"/>
      <c r="JAT1330" s="6"/>
      <c r="JAU1330" s="6"/>
      <c r="JAV1330" s="6"/>
      <c r="JAW1330" s="6"/>
      <c r="JAX1330" s="6"/>
      <c r="JAY1330" s="6"/>
      <c r="JAZ1330" s="6"/>
      <c r="JBA1330" s="6"/>
      <c r="JBB1330" s="6"/>
      <c r="JBC1330" s="6"/>
      <c r="JBD1330" s="6"/>
      <c r="JBE1330" s="6"/>
      <c r="JBF1330" s="6"/>
      <c r="JBG1330" s="6"/>
      <c r="JBH1330" s="6"/>
      <c r="JBI1330" s="6"/>
      <c r="JBJ1330" s="6"/>
      <c r="JBK1330" s="6"/>
      <c r="JBL1330" s="6"/>
      <c r="JBM1330" s="6"/>
      <c r="JBN1330" s="6"/>
      <c r="JBO1330" s="6"/>
      <c r="JBP1330" s="6"/>
      <c r="JBQ1330" s="6"/>
      <c r="JBR1330" s="6"/>
      <c r="JBS1330" s="6"/>
      <c r="JBT1330" s="6"/>
      <c r="JBU1330" s="6"/>
      <c r="JBV1330" s="6"/>
      <c r="JBW1330" s="6"/>
      <c r="JBX1330" s="6"/>
      <c r="JBY1330" s="6"/>
      <c r="JBZ1330" s="6"/>
      <c r="JCA1330" s="6"/>
      <c r="JCB1330" s="6"/>
      <c r="JCC1330" s="6"/>
      <c r="JCD1330" s="6"/>
      <c r="JCE1330" s="6"/>
      <c r="JCF1330" s="6"/>
      <c r="JCG1330" s="6"/>
      <c r="JCH1330" s="6"/>
      <c r="JCI1330" s="6"/>
      <c r="JCJ1330" s="6"/>
      <c r="JCK1330" s="6"/>
      <c r="JCL1330" s="6"/>
      <c r="JCM1330" s="6"/>
      <c r="JCN1330" s="6"/>
      <c r="JCO1330" s="6"/>
      <c r="JCP1330" s="6"/>
      <c r="JCQ1330" s="6"/>
      <c r="JCR1330" s="6"/>
      <c r="JCS1330" s="6"/>
      <c r="JCT1330" s="6"/>
      <c r="JCU1330" s="6"/>
      <c r="JCV1330" s="6"/>
      <c r="JCW1330" s="6"/>
      <c r="JCX1330" s="6"/>
      <c r="JCY1330" s="6"/>
      <c r="JCZ1330" s="6"/>
      <c r="JDA1330" s="6"/>
      <c r="JDB1330" s="6"/>
      <c r="JDC1330" s="6"/>
      <c r="JDD1330" s="6"/>
      <c r="JDE1330" s="6"/>
      <c r="JDF1330" s="6"/>
      <c r="JDG1330" s="6"/>
      <c r="JDH1330" s="6"/>
      <c r="JDI1330" s="6"/>
      <c r="JDJ1330" s="6"/>
      <c r="JDK1330" s="6"/>
      <c r="JDL1330" s="6"/>
      <c r="JDM1330" s="6"/>
      <c r="JDN1330" s="6"/>
      <c r="JDO1330" s="6"/>
      <c r="JDP1330" s="6"/>
      <c r="JDQ1330" s="6"/>
      <c r="JDR1330" s="6"/>
      <c r="JDS1330" s="6"/>
      <c r="JDT1330" s="6"/>
      <c r="JDU1330" s="6"/>
      <c r="JDV1330" s="6"/>
      <c r="JDW1330" s="6"/>
      <c r="JDX1330" s="6"/>
      <c r="JDY1330" s="6"/>
      <c r="JDZ1330" s="6"/>
      <c r="JEA1330" s="6"/>
      <c r="JEB1330" s="6"/>
      <c r="JEC1330" s="6"/>
      <c r="JED1330" s="6"/>
      <c r="JEE1330" s="6"/>
      <c r="JEF1330" s="6"/>
      <c r="JEG1330" s="6"/>
      <c r="JEH1330" s="6"/>
      <c r="JEI1330" s="6"/>
      <c r="JEJ1330" s="6"/>
      <c r="JEK1330" s="6"/>
      <c r="JEL1330" s="6"/>
      <c r="JEM1330" s="6"/>
      <c r="JEN1330" s="6"/>
      <c r="JEO1330" s="6"/>
      <c r="JEP1330" s="6"/>
      <c r="JEQ1330" s="6"/>
      <c r="JER1330" s="6"/>
      <c r="JES1330" s="6"/>
      <c r="JET1330" s="6"/>
      <c r="JEU1330" s="6"/>
      <c r="JEV1330" s="6"/>
      <c r="JEW1330" s="6"/>
      <c r="JEX1330" s="6"/>
      <c r="JEY1330" s="6"/>
      <c r="JEZ1330" s="6"/>
      <c r="JFA1330" s="6"/>
      <c r="JFB1330" s="6"/>
      <c r="JFC1330" s="6"/>
      <c r="JFD1330" s="6"/>
      <c r="JFE1330" s="6"/>
      <c r="JFF1330" s="6"/>
      <c r="JFG1330" s="6"/>
      <c r="JFH1330" s="6"/>
      <c r="JFI1330" s="6"/>
      <c r="JFJ1330" s="6"/>
      <c r="JFK1330" s="6"/>
      <c r="JFL1330" s="6"/>
      <c r="JFM1330" s="6"/>
      <c r="JFN1330" s="6"/>
      <c r="JFO1330" s="6"/>
      <c r="JFP1330" s="6"/>
      <c r="JFQ1330" s="6"/>
      <c r="JFR1330" s="6"/>
      <c r="JFS1330" s="6"/>
      <c r="JFT1330" s="6"/>
      <c r="JFU1330" s="6"/>
      <c r="JFV1330" s="6"/>
      <c r="JFW1330" s="6"/>
      <c r="JFX1330" s="6"/>
      <c r="JFY1330" s="6"/>
      <c r="JFZ1330" s="6"/>
      <c r="JGA1330" s="6"/>
      <c r="JGB1330" s="6"/>
      <c r="JGC1330" s="6"/>
      <c r="JGD1330" s="6"/>
      <c r="JGE1330" s="6"/>
      <c r="JGF1330" s="6"/>
      <c r="JGG1330" s="6"/>
      <c r="JGH1330" s="6"/>
      <c r="JGI1330" s="6"/>
      <c r="JGJ1330" s="6"/>
      <c r="JGK1330" s="6"/>
      <c r="JGL1330" s="6"/>
      <c r="JGM1330" s="6"/>
      <c r="JGN1330" s="6"/>
      <c r="JGO1330" s="6"/>
      <c r="JGP1330" s="6"/>
      <c r="JGQ1330" s="6"/>
      <c r="JGR1330" s="6"/>
      <c r="JGS1330" s="6"/>
      <c r="JGT1330" s="6"/>
      <c r="JGU1330" s="6"/>
      <c r="JGV1330" s="6"/>
      <c r="JGW1330" s="6"/>
      <c r="JGX1330" s="6"/>
      <c r="JGY1330" s="6"/>
      <c r="JGZ1330" s="6"/>
      <c r="JHA1330" s="6"/>
      <c r="JHB1330" s="6"/>
      <c r="JHC1330" s="6"/>
      <c r="JHD1330" s="6"/>
      <c r="JHE1330" s="6"/>
      <c r="JHF1330" s="6"/>
      <c r="JHG1330" s="6"/>
      <c r="JHH1330" s="6"/>
      <c r="JHI1330" s="6"/>
      <c r="JHJ1330" s="6"/>
      <c r="JHK1330" s="6"/>
      <c r="JHL1330" s="6"/>
      <c r="JHM1330" s="6"/>
      <c r="JHN1330" s="6"/>
      <c r="JHO1330" s="6"/>
      <c r="JHP1330" s="6"/>
      <c r="JHQ1330" s="6"/>
      <c r="JHR1330" s="6"/>
      <c r="JHS1330" s="6"/>
      <c r="JHT1330" s="6"/>
      <c r="JHU1330" s="6"/>
      <c r="JHV1330" s="6"/>
      <c r="JHW1330" s="6"/>
      <c r="JHX1330" s="6"/>
      <c r="JHY1330" s="6"/>
      <c r="JHZ1330" s="6"/>
      <c r="JIA1330" s="6"/>
      <c r="JIB1330" s="6"/>
      <c r="JIC1330" s="6"/>
      <c r="JID1330" s="6"/>
      <c r="JIE1330" s="6"/>
      <c r="JIF1330" s="6"/>
      <c r="JIG1330" s="6"/>
      <c r="JIH1330" s="6"/>
      <c r="JII1330" s="6"/>
      <c r="JIJ1330" s="6"/>
      <c r="JIK1330" s="6"/>
      <c r="JIL1330" s="6"/>
      <c r="JIM1330" s="6"/>
      <c r="JIN1330" s="6"/>
      <c r="JIO1330" s="6"/>
      <c r="JIP1330" s="6"/>
      <c r="JIQ1330" s="6"/>
      <c r="JIR1330" s="6"/>
      <c r="JIS1330" s="6"/>
      <c r="JIT1330" s="6"/>
      <c r="JIU1330" s="6"/>
      <c r="JIV1330" s="6"/>
      <c r="JIW1330" s="6"/>
      <c r="JIX1330" s="6"/>
      <c r="JIY1330" s="6"/>
      <c r="JIZ1330" s="6"/>
      <c r="JJA1330" s="6"/>
      <c r="JJB1330" s="6"/>
      <c r="JJC1330" s="6"/>
      <c r="JJD1330" s="6"/>
      <c r="JJE1330" s="6"/>
      <c r="JJF1330" s="6"/>
      <c r="JJG1330" s="6"/>
      <c r="JJH1330" s="6"/>
      <c r="JJI1330" s="6"/>
      <c r="JJJ1330" s="6"/>
      <c r="JJK1330" s="6"/>
      <c r="JJL1330" s="6"/>
      <c r="JJM1330" s="6"/>
      <c r="JJN1330" s="6"/>
      <c r="JJO1330" s="6"/>
      <c r="JJP1330" s="6"/>
      <c r="JJQ1330" s="6"/>
      <c r="JJR1330" s="6"/>
      <c r="JJS1330" s="6"/>
      <c r="JJT1330" s="6"/>
      <c r="JJU1330" s="6"/>
      <c r="JJV1330" s="6"/>
      <c r="JJW1330" s="6"/>
      <c r="JJX1330" s="6"/>
      <c r="JJY1330" s="6"/>
      <c r="JJZ1330" s="6"/>
      <c r="JKA1330" s="6"/>
      <c r="JKB1330" s="6"/>
      <c r="JKC1330" s="6"/>
      <c r="JKD1330" s="6"/>
      <c r="JKE1330" s="6"/>
      <c r="JKF1330" s="6"/>
      <c r="JKG1330" s="6"/>
      <c r="JKH1330" s="6"/>
      <c r="JKI1330" s="6"/>
      <c r="JKJ1330" s="6"/>
      <c r="JKK1330" s="6"/>
      <c r="JKL1330" s="6"/>
      <c r="JKM1330" s="6"/>
      <c r="JKN1330" s="6"/>
      <c r="JKO1330" s="6"/>
      <c r="JKP1330" s="6"/>
      <c r="JKQ1330" s="6"/>
      <c r="JKR1330" s="6"/>
      <c r="JKS1330" s="6"/>
      <c r="JKT1330" s="6"/>
      <c r="JKU1330" s="6"/>
      <c r="JKV1330" s="6"/>
      <c r="JKW1330" s="6"/>
      <c r="JKX1330" s="6"/>
      <c r="JKY1330" s="6"/>
      <c r="JKZ1330" s="6"/>
      <c r="JLA1330" s="6"/>
      <c r="JLB1330" s="6"/>
      <c r="JLC1330" s="6"/>
      <c r="JLD1330" s="6"/>
      <c r="JLE1330" s="6"/>
      <c r="JLF1330" s="6"/>
      <c r="JLG1330" s="6"/>
      <c r="JLH1330" s="6"/>
      <c r="JLI1330" s="6"/>
      <c r="JLJ1330" s="6"/>
      <c r="JLK1330" s="6"/>
      <c r="JLL1330" s="6"/>
      <c r="JLM1330" s="6"/>
      <c r="JLN1330" s="6"/>
      <c r="JLO1330" s="6"/>
      <c r="JLP1330" s="6"/>
      <c r="JLQ1330" s="6"/>
      <c r="JLR1330" s="6"/>
      <c r="JLS1330" s="6"/>
      <c r="JLT1330" s="6"/>
      <c r="JLU1330" s="6"/>
      <c r="JLV1330" s="6"/>
      <c r="JLW1330" s="6"/>
      <c r="JLX1330" s="6"/>
      <c r="JLY1330" s="6"/>
      <c r="JLZ1330" s="6"/>
      <c r="JMA1330" s="6"/>
      <c r="JMB1330" s="6"/>
      <c r="JMC1330" s="6"/>
      <c r="JMD1330" s="6"/>
      <c r="JME1330" s="6"/>
      <c r="JMF1330" s="6"/>
      <c r="JMG1330" s="6"/>
      <c r="JMH1330" s="6"/>
      <c r="JMI1330" s="6"/>
      <c r="JMJ1330" s="6"/>
      <c r="JMK1330" s="6"/>
      <c r="JML1330" s="6"/>
      <c r="JMM1330" s="6"/>
      <c r="JMN1330" s="6"/>
      <c r="JMO1330" s="6"/>
      <c r="JMP1330" s="6"/>
      <c r="JMQ1330" s="6"/>
      <c r="JMR1330" s="6"/>
      <c r="JMS1330" s="6"/>
      <c r="JMT1330" s="6"/>
      <c r="JMU1330" s="6"/>
      <c r="JMV1330" s="6"/>
      <c r="JMW1330" s="6"/>
      <c r="JMX1330" s="6"/>
      <c r="JMY1330" s="6"/>
      <c r="JMZ1330" s="6"/>
      <c r="JNA1330" s="6"/>
      <c r="JNB1330" s="6"/>
      <c r="JNC1330" s="6"/>
      <c r="JND1330" s="6"/>
      <c r="JNE1330" s="6"/>
      <c r="JNF1330" s="6"/>
      <c r="JNG1330" s="6"/>
      <c r="JNH1330" s="6"/>
      <c r="JNI1330" s="6"/>
      <c r="JNJ1330" s="6"/>
      <c r="JNK1330" s="6"/>
      <c r="JNL1330" s="6"/>
      <c r="JNM1330" s="6"/>
      <c r="JNN1330" s="6"/>
      <c r="JNO1330" s="6"/>
      <c r="JNP1330" s="6"/>
      <c r="JNQ1330" s="6"/>
      <c r="JNR1330" s="6"/>
      <c r="JNS1330" s="6"/>
      <c r="JNT1330" s="6"/>
      <c r="JNU1330" s="6"/>
      <c r="JNV1330" s="6"/>
      <c r="JNW1330" s="6"/>
      <c r="JNX1330" s="6"/>
      <c r="JNY1330" s="6"/>
      <c r="JNZ1330" s="6"/>
      <c r="JOA1330" s="6"/>
      <c r="JOB1330" s="6"/>
      <c r="JOC1330" s="6"/>
      <c r="JOD1330" s="6"/>
      <c r="JOE1330" s="6"/>
      <c r="JOF1330" s="6"/>
      <c r="JOG1330" s="6"/>
      <c r="JOH1330" s="6"/>
      <c r="JOI1330" s="6"/>
      <c r="JOJ1330" s="6"/>
      <c r="JOK1330" s="6"/>
      <c r="JOL1330" s="6"/>
      <c r="JOM1330" s="6"/>
      <c r="JON1330" s="6"/>
      <c r="JOO1330" s="6"/>
      <c r="JOP1330" s="6"/>
      <c r="JOQ1330" s="6"/>
      <c r="JOR1330" s="6"/>
      <c r="JOS1330" s="6"/>
      <c r="JOT1330" s="6"/>
      <c r="JOU1330" s="6"/>
      <c r="JOV1330" s="6"/>
      <c r="JOW1330" s="6"/>
      <c r="JOX1330" s="6"/>
      <c r="JOY1330" s="6"/>
      <c r="JOZ1330" s="6"/>
      <c r="JPA1330" s="6"/>
      <c r="JPB1330" s="6"/>
      <c r="JPC1330" s="6"/>
      <c r="JPD1330" s="6"/>
      <c r="JPE1330" s="6"/>
      <c r="JPF1330" s="6"/>
      <c r="JPG1330" s="6"/>
      <c r="JPH1330" s="6"/>
      <c r="JPI1330" s="6"/>
      <c r="JPJ1330" s="6"/>
      <c r="JPK1330" s="6"/>
      <c r="JPL1330" s="6"/>
      <c r="JPM1330" s="6"/>
      <c r="JPN1330" s="6"/>
      <c r="JPO1330" s="6"/>
      <c r="JPP1330" s="6"/>
      <c r="JPQ1330" s="6"/>
      <c r="JPR1330" s="6"/>
      <c r="JPS1330" s="6"/>
      <c r="JPT1330" s="6"/>
      <c r="JPU1330" s="6"/>
      <c r="JPV1330" s="6"/>
      <c r="JPW1330" s="6"/>
      <c r="JPX1330" s="6"/>
      <c r="JPY1330" s="6"/>
      <c r="JPZ1330" s="6"/>
      <c r="JQA1330" s="6"/>
      <c r="JQB1330" s="6"/>
      <c r="JQC1330" s="6"/>
      <c r="JQD1330" s="6"/>
      <c r="JQE1330" s="6"/>
      <c r="JQF1330" s="6"/>
      <c r="JQG1330" s="6"/>
      <c r="JQH1330" s="6"/>
      <c r="JQI1330" s="6"/>
      <c r="JQJ1330" s="6"/>
      <c r="JQK1330" s="6"/>
      <c r="JQL1330" s="6"/>
      <c r="JQM1330" s="6"/>
      <c r="JQN1330" s="6"/>
      <c r="JQO1330" s="6"/>
      <c r="JQP1330" s="6"/>
      <c r="JQQ1330" s="6"/>
      <c r="JQR1330" s="6"/>
      <c r="JQS1330" s="6"/>
      <c r="JQT1330" s="6"/>
      <c r="JQU1330" s="6"/>
      <c r="JQV1330" s="6"/>
      <c r="JQW1330" s="6"/>
      <c r="JQX1330" s="6"/>
      <c r="JQY1330" s="6"/>
      <c r="JQZ1330" s="6"/>
      <c r="JRA1330" s="6"/>
      <c r="JRB1330" s="6"/>
      <c r="JRC1330" s="6"/>
      <c r="JRD1330" s="6"/>
      <c r="JRE1330" s="6"/>
      <c r="JRF1330" s="6"/>
      <c r="JRG1330" s="6"/>
      <c r="JRH1330" s="6"/>
      <c r="JRI1330" s="6"/>
      <c r="JRJ1330" s="6"/>
      <c r="JRK1330" s="6"/>
      <c r="JRL1330" s="6"/>
      <c r="JRM1330" s="6"/>
      <c r="JRN1330" s="6"/>
      <c r="JRO1330" s="6"/>
      <c r="JRP1330" s="6"/>
      <c r="JRQ1330" s="6"/>
      <c r="JRR1330" s="6"/>
      <c r="JRS1330" s="6"/>
      <c r="JRT1330" s="6"/>
      <c r="JRU1330" s="6"/>
      <c r="JRV1330" s="6"/>
      <c r="JRW1330" s="6"/>
      <c r="JRX1330" s="6"/>
      <c r="JRY1330" s="6"/>
      <c r="JRZ1330" s="6"/>
      <c r="JSA1330" s="6"/>
      <c r="JSB1330" s="6"/>
      <c r="JSC1330" s="6"/>
      <c r="JSD1330" s="6"/>
      <c r="JSE1330" s="6"/>
      <c r="JSF1330" s="6"/>
      <c r="JSG1330" s="6"/>
      <c r="JSH1330" s="6"/>
      <c r="JSI1330" s="6"/>
      <c r="JSJ1330" s="6"/>
      <c r="JSK1330" s="6"/>
      <c r="JSL1330" s="6"/>
      <c r="JSM1330" s="6"/>
      <c r="JSN1330" s="6"/>
      <c r="JSO1330" s="6"/>
      <c r="JSP1330" s="6"/>
      <c r="JSQ1330" s="6"/>
      <c r="JSR1330" s="6"/>
      <c r="JSS1330" s="6"/>
      <c r="JST1330" s="6"/>
      <c r="JSU1330" s="6"/>
      <c r="JSV1330" s="6"/>
      <c r="JSW1330" s="6"/>
      <c r="JSX1330" s="6"/>
      <c r="JSY1330" s="6"/>
      <c r="JSZ1330" s="6"/>
      <c r="JTA1330" s="6"/>
      <c r="JTB1330" s="6"/>
      <c r="JTC1330" s="6"/>
      <c r="JTD1330" s="6"/>
      <c r="JTE1330" s="6"/>
      <c r="JTF1330" s="6"/>
      <c r="JTG1330" s="6"/>
      <c r="JTH1330" s="6"/>
      <c r="JTI1330" s="6"/>
      <c r="JTJ1330" s="6"/>
      <c r="JTK1330" s="6"/>
      <c r="JTL1330" s="6"/>
      <c r="JTM1330" s="6"/>
      <c r="JTN1330" s="6"/>
      <c r="JTO1330" s="6"/>
      <c r="JTP1330" s="6"/>
      <c r="JTQ1330" s="6"/>
      <c r="JTR1330" s="6"/>
      <c r="JTS1330" s="6"/>
      <c r="JTT1330" s="6"/>
      <c r="JTU1330" s="6"/>
      <c r="JTV1330" s="6"/>
      <c r="JTW1330" s="6"/>
      <c r="JTX1330" s="6"/>
      <c r="JTY1330" s="6"/>
      <c r="JTZ1330" s="6"/>
      <c r="JUA1330" s="6"/>
      <c r="JUB1330" s="6"/>
      <c r="JUC1330" s="6"/>
      <c r="JUD1330" s="6"/>
      <c r="JUE1330" s="6"/>
      <c r="JUF1330" s="6"/>
      <c r="JUG1330" s="6"/>
      <c r="JUH1330" s="6"/>
      <c r="JUI1330" s="6"/>
      <c r="JUJ1330" s="6"/>
      <c r="JUK1330" s="6"/>
      <c r="JUL1330" s="6"/>
      <c r="JUM1330" s="6"/>
      <c r="JUN1330" s="6"/>
      <c r="JUO1330" s="6"/>
      <c r="JUP1330" s="6"/>
      <c r="JUQ1330" s="6"/>
      <c r="JUR1330" s="6"/>
      <c r="JUS1330" s="6"/>
      <c r="JUT1330" s="6"/>
      <c r="JUU1330" s="6"/>
      <c r="JUV1330" s="6"/>
      <c r="JUW1330" s="6"/>
      <c r="JUX1330" s="6"/>
      <c r="JUY1330" s="6"/>
      <c r="JUZ1330" s="6"/>
      <c r="JVA1330" s="6"/>
      <c r="JVB1330" s="6"/>
      <c r="JVC1330" s="6"/>
      <c r="JVD1330" s="6"/>
      <c r="JVE1330" s="6"/>
      <c r="JVF1330" s="6"/>
      <c r="JVG1330" s="6"/>
      <c r="JVH1330" s="6"/>
      <c r="JVI1330" s="6"/>
      <c r="JVJ1330" s="6"/>
      <c r="JVK1330" s="6"/>
      <c r="JVL1330" s="6"/>
      <c r="JVM1330" s="6"/>
      <c r="JVN1330" s="6"/>
      <c r="JVO1330" s="6"/>
      <c r="JVP1330" s="6"/>
      <c r="JVQ1330" s="6"/>
      <c r="JVR1330" s="6"/>
      <c r="JVS1330" s="6"/>
      <c r="JVT1330" s="6"/>
      <c r="JVU1330" s="6"/>
      <c r="JVV1330" s="6"/>
      <c r="JVW1330" s="6"/>
      <c r="JVX1330" s="6"/>
      <c r="JVY1330" s="6"/>
      <c r="JVZ1330" s="6"/>
      <c r="JWA1330" s="6"/>
      <c r="JWB1330" s="6"/>
      <c r="JWC1330" s="6"/>
      <c r="JWD1330" s="6"/>
      <c r="JWE1330" s="6"/>
      <c r="JWF1330" s="6"/>
      <c r="JWG1330" s="6"/>
      <c r="JWH1330" s="6"/>
      <c r="JWI1330" s="6"/>
      <c r="JWJ1330" s="6"/>
      <c r="JWK1330" s="6"/>
      <c r="JWL1330" s="6"/>
      <c r="JWM1330" s="6"/>
      <c r="JWN1330" s="6"/>
      <c r="JWO1330" s="6"/>
      <c r="JWP1330" s="6"/>
      <c r="JWQ1330" s="6"/>
      <c r="JWR1330" s="6"/>
      <c r="JWS1330" s="6"/>
      <c r="JWT1330" s="6"/>
      <c r="JWU1330" s="6"/>
      <c r="JWV1330" s="6"/>
      <c r="JWW1330" s="6"/>
      <c r="JWX1330" s="6"/>
      <c r="JWY1330" s="6"/>
      <c r="JWZ1330" s="6"/>
      <c r="JXA1330" s="6"/>
      <c r="JXB1330" s="6"/>
      <c r="JXC1330" s="6"/>
      <c r="JXD1330" s="6"/>
      <c r="JXE1330" s="6"/>
      <c r="JXF1330" s="6"/>
      <c r="JXG1330" s="6"/>
      <c r="JXH1330" s="6"/>
      <c r="JXI1330" s="6"/>
      <c r="JXJ1330" s="6"/>
      <c r="JXK1330" s="6"/>
      <c r="JXL1330" s="6"/>
      <c r="JXM1330" s="6"/>
      <c r="JXN1330" s="6"/>
      <c r="JXO1330" s="6"/>
      <c r="JXP1330" s="6"/>
      <c r="JXQ1330" s="6"/>
      <c r="JXR1330" s="6"/>
      <c r="JXS1330" s="6"/>
      <c r="JXT1330" s="6"/>
      <c r="JXU1330" s="6"/>
      <c r="JXV1330" s="6"/>
      <c r="JXW1330" s="6"/>
      <c r="JXX1330" s="6"/>
      <c r="JXY1330" s="6"/>
      <c r="JXZ1330" s="6"/>
      <c r="JYA1330" s="6"/>
      <c r="JYB1330" s="6"/>
      <c r="JYC1330" s="6"/>
      <c r="JYD1330" s="6"/>
      <c r="JYE1330" s="6"/>
      <c r="JYF1330" s="6"/>
      <c r="JYG1330" s="6"/>
      <c r="JYH1330" s="6"/>
      <c r="JYI1330" s="6"/>
      <c r="JYJ1330" s="6"/>
      <c r="JYK1330" s="6"/>
      <c r="JYL1330" s="6"/>
      <c r="JYM1330" s="6"/>
      <c r="JYN1330" s="6"/>
      <c r="JYO1330" s="6"/>
      <c r="JYP1330" s="6"/>
      <c r="JYQ1330" s="6"/>
      <c r="JYR1330" s="6"/>
      <c r="JYS1330" s="6"/>
      <c r="JYT1330" s="6"/>
      <c r="JYU1330" s="6"/>
      <c r="JYV1330" s="6"/>
      <c r="JYW1330" s="6"/>
      <c r="JYX1330" s="6"/>
      <c r="JYY1330" s="6"/>
      <c r="JYZ1330" s="6"/>
      <c r="JZA1330" s="6"/>
      <c r="JZB1330" s="6"/>
      <c r="JZC1330" s="6"/>
      <c r="JZD1330" s="6"/>
      <c r="JZE1330" s="6"/>
      <c r="JZF1330" s="6"/>
      <c r="JZG1330" s="6"/>
      <c r="JZH1330" s="6"/>
      <c r="JZI1330" s="6"/>
      <c r="JZJ1330" s="6"/>
      <c r="JZK1330" s="6"/>
      <c r="JZL1330" s="6"/>
      <c r="JZM1330" s="6"/>
      <c r="JZN1330" s="6"/>
      <c r="JZO1330" s="6"/>
      <c r="JZP1330" s="6"/>
      <c r="JZQ1330" s="6"/>
      <c r="JZR1330" s="6"/>
      <c r="JZS1330" s="6"/>
      <c r="JZT1330" s="6"/>
      <c r="JZU1330" s="6"/>
      <c r="JZV1330" s="6"/>
      <c r="JZW1330" s="6"/>
      <c r="JZX1330" s="6"/>
      <c r="JZY1330" s="6"/>
      <c r="JZZ1330" s="6"/>
      <c r="KAA1330" s="6"/>
      <c r="KAB1330" s="6"/>
      <c r="KAC1330" s="6"/>
      <c r="KAD1330" s="6"/>
      <c r="KAE1330" s="6"/>
      <c r="KAF1330" s="6"/>
      <c r="KAG1330" s="6"/>
      <c r="KAH1330" s="6"/>
      <c r="KAI1330" s="6"/>
      <c r="KAJ1330" s="6"/>
      <c r="KAK1330" s="6"/>
      <c r="KAL1330" s="6"/>
      <c r="KAM1330" s="6"/>
      <c r="KAN1330" s="6"/>
      <c r="KAO1330" s="6"/>
      <c r="KAP1330" s="6"/>
      <c r="KAQ1330" s="6"/>
      <c r="KAR1330" s="6"/>
      <c r="KAS1330" s="6"/>
      <c r="KAT1330" s="6"/>
      <c r="KAU1330" s="6"/>
      <c r="KAV1330" s="6"/>
      <c r="KAW1330" s="6"/>
      <c r="KAX1330" s="6"/>
      <c r="KAY1330" s="6"/>
      <c r="KAZ1330" s="6"/>
      <c r="KBA1330" s="6"/>
      <c r="KBB1330" s="6"/>
      <c r="KBC1330" s="6"/>
      <c r="KBD1330" s="6"/>
      <c r="KBE1330" s="6"/>
      <c r="KBF1330" s="6"/>
      <c r="KBG1330" s="6"/>
      <c r="KBH1330" s="6"/>
      <c r="KBI1330" s="6"/>
      <c r="KBJ1330" s="6"/>
      <c r="KBK1330" s="6"/>
      <c r="KBL1330" s="6"/>
      <c r="KBM1330" s="6"/>
      <c r="KBN1330" s="6"/>
      <c r="KBO1330" s="6"/>
      <c r="KBP1330" s="6"/>
      <c r="KBQ1330" s="6"/>
      <c r="KBR1330" s="6"/>
      <c r="KBS1330" s="6"/>
      <c r="KBT1330" s="6"/>
      <c r="KBU1330" s="6"/>
      <c r="KBV1330" s="6"/>
      <c r="KBW1330" s="6"/>
      <c r="KBX1330" s="6"/>
      <c r="KBY1330" s="6"/>
      <c r="KBZ1330" s="6"/>
      <c r="KCA1330" s="6"/>
      <c r="KCB1330" s="6"/>
      <c r="KCC1330" s="6"/>
      <c r="KCD1330" s="6"/>
      <c r="KCE1330" s="6"/>
      <c r="KCF1330" s="6"/>
      <c r="KCG1330" s="6"/>
      <c r="KCH1330" s="6"/>
      <c r="KCI1330" s="6"/>
      <c r="KCJ1330" s="6"/>
      <c r="KCK1330" s="6"/>
      <c r="KCL1330" s="6"/>
      <c r="KCM1330" s="6"/>
      <c r="KCN1330" s="6"/>
      <c r="KCO1330" s="6"/>
      <c r="KCP1330" s="6"/>
      <c r="KCQ1330" s="6"/>
      <c r="KCR1330" s="6"/>
      <c r="KCS1330" s="6"/>
      <c r="KCT1330" s="6"/>
      <c r="KCU1330" s="6"/>
      <c r="KCV1330" s="6"/>
      <c r="KCW1330" s="6"/>
      <c r="KCX1330" s="6"/>
      <c r="KCY1330" s="6"/>
      <c r="KCZ1330" s="6"/>
      <c r="KDA1330" s="6"/>
      <c r="KDB1330" s="6"/>
      <c r="KDC1330" s="6"/>
      <c r="KDD1330" s="6"/>
      <c r="KDE1330" s="6"/>
      <c r="KDF1330" s="6"/>
      <c r="KDG1330" s="6"/>
      <c r="KDH1330" s="6"/>
      <c r="KDI1330" s="6"/>
      <c r="KDJ1330" s="6"/>
      <c r="KDK1330" s="6"/>
      <c r="KDL1330" s="6"/>
      <c r="KDM1330" s="6"/>
      <c r="KDN1330" s="6"/>
      <c r="KDO1330" s="6"/>
      <c r="KDP1330" s="6"/>
      <c r="KDQ1330" s="6"/>
      <c r="KDR1330" s="6"/>
      <c r="KDS1330" s="6"/>
      <c r="KDT1330" s="6"/>
      <c r="KDU1330" s="6"/>
      <c r="KDV1330" s="6"/>
      <c r="KDW1330" s="6"/>
      <c r="KDX1330" s="6"/>
      <c r="KDY1330" s="6"/>
      <c r="KDZ1330" s="6"/>
      <c r="KEA1330" s="6"/>
      <c r="KEB1330" s="6"/>
      <c r="KEC1330" s="6"/>
      <c r="KED1330" s="6"/>
      <c r="KEE1330" s="6"/>
      <c r="KEF1330" s="6"/>
      <c r="KEG1330" s="6"/>
      <c r="KEH1330" s="6"/>
      <c r="KEI1330" s="6"/>
      <c r="KEJ1330" s="6"/>
      <c r="KEK1330" s="6"/>
      <c r="KEL1330" s="6"/>
      <c r="KEM1330" s="6"/>
      <c r="KEN1330" s="6"/>
      <c r="KEO1330" s="6"/>
      <c r="KEP1330" s="6"/>
      <c r="KEQ1330" s="6"/>
      <c r="KER1330" s="6"/>
      <c r="KES1330" s="6"/>
      <c r="KET1330" s="6"/>
      <c r="KEU1330" s="6"/>
      <c r="KEV1330" s="6"/>
      <c r="KEW1330" s="6"/>
      <c r="KEX1330" s="6"/>
      <c r="KEY1330" s="6"/>
      <c r="KEZ1330" s="6"/>
      <c r="KFA1330" s="6"/>
      <c r="KFB1330" s="6"/>
      <c r="KFC1330" s="6"/>
      <c r="KFD1330" s="6"/>
      <c r="KFE1330" s="6"/>
      <c r="KFF1330" s="6"/>
      <c r="KFG1330" s="6"/>
      <c r="KFH1330" s="6"/>
      <c r="KFI1330" s="6"/>
      <c r="KFJ1330" s="6"/>
      <c r="KFK1330" s="6"/>
      <c r="KFL1330" s="6"/>
      <c r="KFM1330" s="6"/>
      <c r="KFN1330" s="6"/>
      <c r="KFO1330" s="6"/>
      <c r="KFP1330" s="6"/>
      <c r="KFQ1330" s="6"/>
      <c r="KFR1330" s="6"/>
      <c r="KFS1330" s="6"/>
      <c r="KFT1330" s="6"/>
      <c r="KFU1330" s="6"/>
      <c r="KFV1330" s="6"/>
      <c r="KFW1330" s="6"/>
      <c r="KFX1330" s="6"/>
      <c r="KFY1330" s="6"/>
      <c r="KFZ1330" s="6"/>
      <c r="KGA1330" s="6"/>
      <c r="KGB1330" s="6"/>
      <c r="KGC1330" s="6"/>
      <c r="KGD1330" s="6"/>
      <c r="KGE1330" s="6"/>
      <c r="KGF1330" s="6"/>
      <c r="KGG1330" s="6"/>
      <c r="KGH1330" s="6"/>
      <c r="KGI1330" s="6"/>
      <c r="KGJ1330" s="6"/>
      <c r="KGK1330" s="6"/>
      <c r="KGL1330" s="6"/>
      <c r="KGM1330" s="6"/>
      <c r="KGN1330" s="6"/>
      <c r="KGO1330" s="6"/>
      <c r="KGP1330" s="6"/>
      <c r="KGQ1330" s="6"/>
      <c r="KGR1330" s="6"/>
      <c r="KGS1330" s="6"/>
      <c r="KGT1330" s="6"/>
      <c r="KGU1330" s="6"/>
      <c r="KGV1330" s="6"/>
      <c r="KGW1330" s="6"/>
      <c r="KGX1330" s="6"/>
      <c r="KGY1330" s="6"/>
      <c r="KGZ1330" s="6"/>
      <c r="KHA1330" s="6"/>
      <c r="KHB1330" s="6"/>
      <c r="KHC1330" s="6"/>
      <c r="KHD1330" s="6"/>
      <c r="KHE1330" s="6"/>
      <c r="KHF1330" s="6"/>
      <c r="KHG1330" s="6"/>
      <c r="KHH1330" s="6"/>
      <c r="KHI1330" s="6"/>
      <c r="KHJ1330" s="6"/>
      <c r="KHK1330" s="6"/>
      <c r="KHL1330" s="6"/>
      <c r="KHM1330" s="6"/>
      <c r="KHN1330" s="6"/>
      <c r="KHO1330" s="6"/>
      <c r="KHP1330" s="6"/>
      <c r="KHQ1330" s="6"/>
      <c r="KHR1330" s="6"/>
      <c r="KHS1330" s="6"/>
      <c r="KHT1330" s="6"/>
      <c r="KHU1330" s="6"/>
      <c r="KHV1330" s="6"/>
      <c r="KHW1330" s="6"/>
      <c r="KHX1330" s="6"/>
      <c r="KHY1330" s="6"/>
      <c r="KHZ1330" s="6"/>
      <c r="KIA1330" s="6"/>
      <c r="KIB1330" s="6"/>
      <c r="KIC1330" s="6"/>
      <c r="KID1330" s="6"/>
      <c r="KIE1330" s="6"/>
      <c r="KIF1330" s="6"/>
      <c r="KIG1330" s="6"/>
      <c r="KIH1330" s="6"/>
      <c r="KII1330" s="6"/>
      <c r="KIJ1330" s="6"/>
      <c r="KIK1330" s="6"/>
      <c r="KIL1330" s="6"/>
      <c r="KIM1330" s="6"/>
      <c r="KIN1330" s="6"/>
      <c r="KIO1330" s="6"/>
      <c r="KIP1330" s="6"/>
      <c r="KIQ1330" s="6"/>
      <c r="KIR1330" s="6"/>
      <c r="KIS1330" s="6"/>
      <c r="KIT1330" s="6"/>
      <c r="KIU1330" s="6"/>
      <c r="KIV1330" s="6"/>
      <c r="KIW1330" s="6"/>
      <c r="KIX1330" s="6"/>
      <c r="KIY1330" s="6"/>
      <c r="KIZ1330" s="6"/>
      <c r="KJA1330" s="6"/>
      <c r="KJB1330" s="6"/>
      <c r="KJC1330" s="6"/>
      <c r="KJD1330" s="6"/>
      <c r="KJE1330" s="6"/>
      <c r="KJF1330" s="6"/>
      <c r="KJG1330" s="6"/>
      <c r="KJH1330" s="6"/>
      <c r="KJI1330" s="6"/>
      <c r="KJJ1330" s="6"/>
      <c r="KJK1330" s="6"/>
      <c r="KJL1330" s="6"/>
      <c r="KJM1330" s="6"/>
      <c r="KJN1330" s="6"/>
      <c r="KJO1330" s="6"/>
      <c r="KJP1330" s="6"/>
      <c r="KJQ1330" s="6"/>
      <c r="KJR1330" s="6"/>
      <c r="KJS1330" s="6"/>
      <c r="KJT1330" s="6"/>
      <c r="KJU1330" s="6"/>
      <c r="KJV1330" s="6"/>
      <c r="KJW1330" s="6"/>
      <c r="KJX1330" s="6"/>
      <c r="KJY1330" s="6"/>
      <c r="KJZ1330" s="6"/>
      <c r="KKA1330" s="6"/>
      <c r="KKB1330" s="6"/>
      <c r="KKC1330" s="6"/>
      <c r="KKD1330" s="6"/>
      <c r="KKE1330" s="6"/>
      <c r="KKF1330" s="6"/>
      <c r="KKG1330" s="6"/>
      <c r="KKH1330" s="6"/>
      <c r="KKI1330" s="6"/>
      <c r="KKJ1330" s="6"/>
      <c r="KKK1330" s="6"/>
      <c r="KKL1330" s="6"/>
      <c r="KKM1330" s="6"/>
      <c r="KKN1330" s="6"/>
      <c r="KKO1330" s="6"/>
      <c r="KKP1330" s="6"/>
      <c r="KKQ1330" s="6"/>
      <c r="KKR1330" s="6"/>
      <c r="KKS1330" s="6"/>
      <c r="KKT1330" s="6"/>
      <c r="KKU1330" s="6"/>
      <c r="KKV1330" s="6"/>
      <c r="KKW1330" s="6"/>
      <c r="KKX1330" s="6"/>
      <c r="KKY1330" s="6"/>
      <c r="KKZ1330" s="6"/>
      <c r="KLA1330" s="6"/>
      <c r="KLB1330" s="6"/>
      <c r="KLC1330" s="6"/>
      <c r="KLD1330" s="6"/>
      <c r="KLE1330" s="6"/>
      <c r="KLF1330" s="6"/>
      <c r="KLG1330" s="6"/>
      <c r="KLH1330" s="6"/>
      <c r="KLI1330" s="6"/>
      <c r="KLJ1330" s="6"/>
      <c r="KLK1330" s="6"/>
      <c r="KLL1330" s="6"/>
      <c r="KLM1330" s="6"/>
      <c r="KLN1330" s="6"/>
      <c r="KLO1330" s="6"/>
      <c r="KLP1330" s="6"/>
      <c r="KLQ1330" s="6"/>
      <c r="KLR1330" s="6"/>
      <c r="KLS1330" s="6"/>
      <c r="KLT1330" s="6"/>
      <c r="KLU1330" s="6"/>
      <c r="KLV1330" s="6"/>
      <c r="KLW1330" s="6"/>
      <c r="KLX1330" s="6"/>
      <c r="KLY1330" s="6"/>
      <c r="KLZ1330" s="6"/>
      <c r="KMA1330" s="6"/>
      <c r="KMB1330" s="6"/>
      <c r="KMC1330" s="6"/>
      <c r="KMD1330" s="6"/>
      <c r="KME1330" s="6"/>
      <c r="KMF1330" s="6"/>
      <c r="KMG1330" s="6"/>
      <c r="KMH1330" s="6"/>
      <c r="KMI1330" s="6"/>
      <c r="KMJ1330" s="6"/>
      <c r="KMK1330" s="6"/>
      <c r="KML1330" s="6"/>
      <c r="KMM1330" s="6"/>
      <c r="KMN1330" s="6"/>
      <c r="KMO1330" s="6"/>
      <c r="KMP1330" s="6"/>
      <c r="KMQ1330" s="6"/>
      <c r="KMR1330" s="6"/>
      <c r="KMS1330" s="6"/>
      <c r="KMT1330" s="6"/>
      <c r="KMU1330" s="6"/>
      <c r="KMV1330" s="6"/>
      <c r="KMW1330" s="6"/>
      <c r="KMX1330" s="6"/>
      <c r="KMY1330" s="6"/>
      <c r="KMZ1330" s="6"/>
      <c r="KNA1330" s="6"/>
      <c r="KNB1330" s="6"/>
      <c r="KNC1330" s="6"/>
      <c r="KND1330" s="6"/>
      <c r="KNE1330" s="6"/>
      <c r="KNF1330" s="6"/>
      <c r="KNG1330" s="6"/>
      <c r="KNH1330" s="6"/>
      <c r="KNI1330" s="6"/>
      <c r="KNJ1330" s="6"/>
      <c r="KNK1330" s="6"/>
      <c r="KNL1330" s="6"/>
      <c r="KNM1330" s="6"/>
      <c r="KNN1330" s="6"/>
      <c r="KNO1330" s="6"/>
      <c r="KNP1330" s="6"/>
      <c r="KNQ1330" s="6"/>
      <c r="KNR1330" s="6"/>
      <c r="KNS1330" s="6"/>
      <c r="KNT1330" s="6"/>
      <c r="KNU1330" s="6"/>
      <c r="KNV1330" s="6"/>
      <c r="KNW1330" s="6"/>
      <c r="KNX1330" s="6"/>
      <c r="KNY1330" s="6"/>
      <c r="KNZ1330" s="6"/>
      <c r="KOA1330" s="6"/>
      <c r="KOB1330" s="6"/>
      <c r="KOC1330" s="6"/>
      <c r="KOD1330" s="6"/>
      <c r="KOE1330" s="6"/>
      <c r="KOF1330" s="6"/>
      <c r="KOG1330" s="6"/>
      <c r="KOH1330" s="6"/>
      <c r="KOI1330" s="6"/>
      <c r="KOJ1330" s="6"/>
      <c r="KOK1330" s="6"/>
      <c r="KOL1330" s="6"/>
      <c r="KOM1330" s="6"/>
      <c r="KON1330" s="6"/>
      <c r="KOO1330" s="6"/>
      <c r="KOP1330" s="6"/>
      <c r="KOQ1330" s="6"/>
      <c r="KOR1330" s="6"/>
      <c r="KOS1330" s="6"/>
      <c r="KOT1330" s="6"/>
      <c r="KOU1330" s="6"/>
      <c r="KOV1330" s="6"/>
      <c r="KOW1330" s="6"/>
      <c r="KOX1330" s="6"/>
      <c r="KOY1330" s="6"/>
      <c r="KOZ1330" s="6"/>
      <c r="KPA1330" s="6"/>
      <c r="KPB1330" s="6"/>
      <c r="KPC1330" s="6"/>
      <c r="KPD1330" s="6"/>
      <c r="KPE1330" s="6"/>
      <c r="KPF1330" s="6"/>
      <c r="KPG1330" s="6"/>
      <c r="KPH1330" s="6"/>
      <c r="KPI1330" s="6"/>
      <c r="KPJ1330" s="6"/>
      <c r="KPK1330" s="6"/>
      <c r="KPL1330" s="6"/>
      <c r="KPM1330" s="6"/>
      <c r="KPN1330" s="6"/>
      <c r="KPO1330" s="6"/>
      <c r="KPP1330" s="6"/>
      <c r="KPQ1330" s="6"/>
      <c r="KPR1330" s="6"/>
      <c r="KPS1330" s="6"/>
      <c r="KPT1330" s="6"/>
      <c r="KPU1330" s="6"/>
      <c r="KPV1330" s="6"/>
      <c r="KPW1330" s="6"/>
      <c r="KPX1330" s="6"/>
      <c r="KPY1330" s="6"/>
      <c r="KPZ1330" s="6"/>
      <c r="KQA1330" s="6"/>
      <c r="KQB1330" s="6"/>
      <c r="KQC1330" s="6"/>
      <c r="KQD1330" s="6"/>
      <c r="KQE1330" s="6"/>
      <c r="KQF1330" s="6"/>
      <c r="KQG1330" s="6"/>
      <c r="KQH1330" s="6"/>
      <c r="KQI1330" s="6"/>
      <c r="KQJ1330" s="6"/>
      <c r="KQK1330" s="6"/>
      <c r="KQL1330" s="6"/>
      <c r="KQM1330" s="6"/>
      <c r="KQN1330" s="6"/>
      <c r="KQO1330" s="6"/>
      <c r="KQP1330" s="6"/>
      <c r="KQQ1330" s="6"/>
      <c r="KQR1330" s="6"/>
      <c r="KQS1330" s="6"/>
      <c r="KQT1330" s="6"/>
      <c r="KQU1330" s="6"/>
      <c r="KQV1330" s="6"/>
      <c r="KQW1330" s="6"/>
      <c r="KQX1330" s="6"/>
      <c r="KQY1330" s="6"/>
      <c r="KQZ1330" s="6"/>
      <c r="KRA1330" s="6"/>
      <c r="KRB1330" s="6"/>
      <c r="KRC1330" s="6"/>
      <c r="KRD1330" s="6"/>
      <c r="KRE1330" s="6"/>
      <c r="KRF1330" s="6"/>
      <c r="KRG1330" s="6"/>
      <c r="KRH1330" s="6"/>
      <c r="KRI1330" s="6"/>
      <c r="KRJ1330" s="6"/>
      <c r="KRK1330" s="6"/>
      <c r="KRL1330" s="6"/>
      <c r="KRM1330" s="6"/>
      <c r="KRN1330" s="6"/>
      <c r="KRO1330" s="6"/>
      <c r="KRP1330" s="6"/>
      <c r="KRQ1330" s="6"/>
      <c r="KRR1330" s="6"/>
      <c r="KRS1330" s="6"/>
      <c r="KRT1330" s="6"/>
      <c r="KRU1330" s="6"/>
      <c r="KRV1330" s="6"/>
      <c r="KRW1330" s="6"/>
      <c r="KRX1330" s="6"/>
      <c r="KRY1330" s="6"/>
      <c r="KRZ1330" s="6"/>
      <c r="KSA1330" s="6"/>
      <c r="KSB1330" s="6"/>
      <c r="KSC1330" s="6"/>
      <c r="KSD1330" s="6"/>
      <c r="KSE1330" s="6"/>
      <c r="KSF1330" s="6"/>
      <c r="KSG1330" s="6"/>
      <c r="KSH1330" s="6"/>
      <c r="KSI1330" s="6"/>
      <c r="KSJ1330" s="6"/>
      <c r="KSK1330" s="6"/>
      <c r="KSL1330" s="6"/>
      <c r="KSM1330" s="6"/>
      <c r="KSN1330" s="6"/>
      <c r="KSO1330" s="6"/>
      <c r="KSP1330" s="6"/>
      <c r="KSQ1330" s="6"/>
      <c r="KSR1330" s="6"/>
      <c r="KSS1330" s="6"/>
      <c r="KST1330" s="6"/>
      <c r="KSU1330" s="6"/>
      <c r="KSV1330" s="6"/>
      <c r="KSW1330" s="6"/>
      <c r="KSX1330" s="6"/>
      <c r="KSY1330" s="6"/>
      <c r="KSZ1330" s="6"/>
      <c r="KTA1330" s="6"/>
      <c r="KTB1330" s="6"/>
      <c r="KTC1330" s="6"/>
      <c r="KTD1330" s="6"/>
      <c r="KTE1330" s="6"/>
      <c r="KTF1330" s="6"/>
      <c r="KTG1330" s="6"/>
      <c r="KTH1330" s="6"/>
      <c r="KTI1330" s="6"/>
      <c r="KTJ1330" s="6"/>
      <c r="KTK1330" s="6"/>
      <c r="KTL1330" s="6"/>
      <c r="KTM1330" s="6"/>
      <c r="KTN1330" s="6"/>
      <c r="KTO1330" s="6"/>
      <c r="KTP1330" s="6"/>
      <c r="KTQ1330" s="6"/>
      <c r="KTR1330" s="6"/>
      <c r="KTS1330" s="6"/>
      <c r="KTT1330" s="6"/>
      <c r="KTU1330" s="6"/>
      <c r="KTV1330" s="6"/>
      <c r="KTW1330" s="6"/>
      <c r="KTX1330" s="6"/>
      <c r="KTY1330" s="6"/>
      <c r="KTZ1330" s="6"/>
      <c r="KUA1330" s="6"/>
      <c r="KUB1330" s="6"/>
      <c r="KUC1330" s="6"/>
      <c r="KUD1330" s="6"/>
      <c r="KUE1330" s="6"/>
      <c r="KUF1330" s="6"/>
      <c r="KUG1330" s="6"/>
      <c r="KUH1330" s="6"/>
      <c r="KUI1330" s="6"/>
      <c r="KUJ1330" s="6"/>
      <c r="KUK1330" s="6"/>
      <c r="KUL1330" s="6"/>
      <c r="KUM1330" s="6"/>
      <c r="KUN1330" s="6"/>
      <c r="KUO1330" s="6"/>
      <c r="KUP1330" s="6"/>
      <c r="KUQ1330" s="6"/>
      <c r="KUR1330" s="6"/>
      <c r="KUS1330" s="6"/>
      <c r="KUT1330" s="6"/>
      <c r="KUU1330" s="6"/>
      <c r="KUV1330" s="6"/>
      <c r="KUW1330" s="6"/>
      <c r="KUX1330" s="6"/>
      <c r="KUY1330" s="6"/>
      <c r="KUZ1330" s="6"/>
      <c r="KVA1330" s="6"/>
      <c r="KVB1330" s="6"/>
      <c r="KVC1330" s="6"/>
      <c r="KVD1330" s="6"/>
      <c r="KVE1330" s="6"/>
      <c r="KVF1330" s="6"/>
      <c r="KVG1330" s="6"/>
      <c r="KVH1330" s="6"/>
      <c r="KVI1330" s="6"/>
      <c r="KVJ1330" s="6"/>
      <c r="KVK1330" s="6"/>
      <c r="KVL1330" s="6"/>
      <c r="KVM1330" s="6"/>
      <c r="KVN1330" s="6"/>
      <c r="KVO1330" s="6"/>
      <c r="KVP1330" s="6"/>
      <c r="KVQ1330" s="6"/>
      <c r="KVR1330" s="6"/>
      <c r="KVS1330" s="6"/>
      <c r="KVT1330" s="6"/>
      <c r="KVU1330" s="6"/>
      <c r="KVV1330" s="6"/>
      <c r="KVW1330" s="6"/>
      <c r="KVX1330" s="6"/>
      <c r="KVY1330" s="6"/>
      <c r="KVZ1330" s="6"/>
      <c r="KWA1330" s="6"/>
      <c r="KWB1330" s="6"/>
      <c r="KWC1330" s="6"/>
      <c r="KWD1330" s="6"/>
      <c r="KWE1330" s="6"/>
      <c r="KWF1330" s="6"/>
      <c r="KWG1330" s="6"/>
      <c r="KWH1330" s="6"/>
      <c r="KWI1330" s="6"/>
      <c r="KWJ1330" s="6"/>
      <c r="KWK1330" s="6"/>
      <c r="KWL1330" s="6"/>
      <c r="KWM1330" s="6"/>
      <c r="KWN1330" s="6"/>
      <c r="KWO1330" s="6"/>
      <c r="KWP1330" s="6"/>
      <c r="KWQ1330" s="6"/>
      <c r="KWR1330" s="6"/>
      <c r="KWS1330" s="6"/>
      <c r="KWT1330" s="6"/>
      <c r="KWU1330" s="6"/>
      <c r="KWV1330" s="6"/>
      <c r="KWW1330" s="6"/>
      <c r="KWX1330" s="6"/>
      <c r="KWY1330" s="6"/>
      <c r="KWZ1330" s="6"/>
      <c r="KXA1330" s="6"/>
      <c r="KXB1330" s="6"/>
      <c r="KXC1330" s="6"/>
      <c r="KXD1330" s="6"/>
      <c r="KXE1330" s="6"/>
      <c r="KXF1330" s="6"/>
      <c r="KXG1330" s="6"/>
      <c r="KXH1330" s="6"/>
      <c r="KXI1330" s="6"/>
      <c r="KXJ1330" s="6"/>
      <c r="KXK1330" s="6"/>
      <c r="KXL1330" s="6"/>
      <c r="KXM1330" s="6"/>
      <c r="KXN1330" s="6"/>
      <c r="KXO1330" s="6"/>
      <c r="KXP1330" s="6"/>
      <c r="KXQ1330" s="6"/>
      <c r="KXR1330" s="6"/>
      <c r="KXS1330" s="6"/>
      <c r="KXT1330" s="6"/>
      <c r="KXU1330" s="6"/>
      <c r="KXV1330" s="6"/>
      <c r="KXW1330" s="6"/>
      <c r="KXX1330" s="6"/>
      <c r="KXY1330" s="6"/>
      <c r="KXZ1330" s="6"/>
      <c r="KYA1330" s="6"/>
      <c r="KYB1330" s="6"/>
      <c r="KYC1330" s="6"/>
      <c r="KYD1330" s="6"/>
      <c r="KYE1330" s="6"/>
      <c r="KYF1330" s="6"/>
      <c r="KYG1330" s="6"/>
      <c r="KYH1330" s="6"/>
      <c r="KYI1330" s="6"/>
      <c r="KYJ1330" s="6"/>
      <c r="KYK1330" s="6"/>
      <c r="KYL1330" s="6"/>
      <c r="KYM1330" s="6"/>
      <c r="KYN1330" s="6"/>
      <c r="KYO1330" s="6"/>
      <c r="KYP1330" s="6"/>
      <c r="KYQ1330" s="6"/>
      <c r="KYR1330" s="6"/>
      <c r="KYS1330" s="6"/>
      <c r="KYT1330" s="6"/>
      <c r="KYU1330" s="6"/>
      <c r="KYV1330" s="6"/>
      <c r="KYW1330" s="6"/>
      <c r="KYX1330" s="6"/>
      <c r="KYY1330" s="6"/>
      <c r="KYZ1330" s="6"/>
      <c r="KZA1330" s="6"/>
      <c r="KZB1330" s="6"/>
      <c r="KZC1330" s="6"/>
      <c r="KZD1330" s="6"/>
      <c r="KZE1330" s="6"/>
      <c r="KZF1330" s="6"/>
      <c r="KZG1330" s="6"/>
      <c r="KZH1330" s="6"/>
      <c r="KZI1330" s="6"/>
      <c r="KZJ1330" s="6"/>
      <c r="KZK1330" s="6"/>
      <c r="KZL1330" s="6"/>
      <c r="KZM1330" s="6"/>
      <c r="KZN1330" s="6"/>
      <c r="KZO1330" s="6"/>
      <c r="KZP1330" s="6"/>
      <c r="KZQ1330" s="6"/>
      <c r="KZR1330" s="6"/>
      <c r="KZS1330" s="6"/>
      <c r="KZT1330" s="6"/>
      <c r="KZU1330" s="6"/>
      <c r="KZV1330" s="6"/>
      <c r="KZW1330" s="6"/>
      <c r="KZX1330" s="6"/>
      <c r="KZY1330" s="6"/>
      <c r="KZZ1330" s="6"/>
      <c r="LAA1330" s="6"/>
      <c r="LAB1330" s="6"/>
      <c r="LAC1330" s="6"/>
      <c r="LAD1330" s="6"/>
      <c r="LAE1330" s="6"/>
      <c r="LAF1330" s="6"/>
      <c r="LAG1330" s="6"/>
      <c r="LAH1330" s="6"/>
      <c r="LAI1330" s="6"/>
      <c r="LAJ1330" s="6"/>
      <c r="LAK1330" s="6"/>
      <c r="LAL1330" s="6"/>
      <c r="LAM1330" s="6"/>
      <c r="LAN1330" s="6"/>
      <c r="LAO1330" s="6"/>
      <c r="LAP1330" s="6"/>
      <c r="LAQ1330" s="6"/>
      <c r="LAR1330" s="6"/>
      <c r="LAS1330" s="6"/>
      <c r="LAT1330" s="6"/>
      <c r="LAU1330" s="6"/>
      <c r="LAV1330" s="6"/>
      <c r="LAW1330" s="6"/>
      <c r="LAX1330" s="6"/>
      <c r="LAY1330" s="6"/>
      <c r="LAZ1330" s="6"/>
      <c r="LBA1330" s="6"/>
      <c r="LBB1330" s="6"/>
      <c r="LBC1330" s="6"/>
      <c r="LBD1330" s="6"/>
      <c r="LBE1330" s="6"/>
      <c r="LBF1330" s="6"/>
      <c r="LBG1330" s="6"/>
      <c r="LBH1330" s="6"/>
      <c r="LBI1330" s="6"/>
      <c r="LBJ1330" s="6"/>
      <c r="LBK1330" s="6"/>
      <c r="LBL1330" s="6"/>
      <c r="LBM1330" s="6"/>
      <c r="LBN1330" s="6"/>
      <c r="LBO1330" s="6"/>
      <c r="LBP1330" s="6"/>
      <c r="LBQ1330" s="6"/>
      <c r="LBR1330" s="6"/>
      <c r="LBS1330" s="6"/>
      <c r="LBT1330" s="6"/>
      <c r="LBU1330" s="6"/>
      <c r="LBV1330" s="6"/>
      <c r="LBW1330" s="6"/>
      <c r="LBX1330" s="6"/>
      <c r="LBY1330" s="6"/>
      <c r="LBZ1330" s="6"/>
      <c r="LCA1330" s="6"/>
      <c r="LCB1330" s="6"/>
      <c r="LCC1330" s="6"/>
      <c r="LCD1330" s="6"/>
      <c r="LCE1330" s="6"/>
      <c r="LCF1330" s="6"/>
      <c r="LCG1330" s="6"/>
      <c r="LCH1330" s="6"/>
      <c r="LCI1330" s="6"/>
      <c r="LCJ1330" s="6"/>
      <c r="LCK1330" s="6"/>
      <c r="LCL1330" s="6"/>
      <c r="LCM1330" s="6"/>
      <c r="LCN1330" s="6"/>
      <c r="LCO1330" s="6"/>
      <c r="LCP1330" s="6"/>
      <c r="LCQ1330" s="6"/>
      <c r="LCR1330" s="6"/>
      <c r="LCS1330" s="6"/>
      <c r="LCT1330" s="6"/>
      <c r="LCU1330" s="6"/>
      <c r="LCV1330" s="6"/>
      <c r="LCW1330" s="6"/>
      <c r="LCX1330" s="6"/>
      <c r="LCY1330" s="6"/>
      <c r="LCZ1330" s="6"/>
      <c r="LDA1330" s="6"/>
      <c r="LDB1330" s="6"/>
      <c r="LDC1330" s="6"/>
      <c r="LDD1330" s="6"/>
      <c r="LDE1330" s="6"/>
      <c r="LDF1330" s="6"/>
      <c r="LDG1330" s="6"/>
      <c r="LDH1330" s="6"/>
      <c r="LDI1330" s="6"/>
      <c r="LDJ1330" s="6"/>
      <c r="LDK1330" s="6"/>
      <c r="LDL1330" s="6"/>
      <c r="LDM1330" s="6"/>
      <c r="LDN1330" s="6"/>
      <c r="LDO1330" s="6"/>
      <c r="LDP1330" s="6"/>
      <c r="LDQ1330" s="6"/>
      <c r="LDR1330" s="6"/>
      <c r="LDS1330" s="6"/>
      <c r="LDT1330" s="6"/>
      <c r="LDU1330" s="6"/>
      <c r="LDV1330" s="6"/>
      <c r="LDW1330" s="6"/>
      <c r="LDX1330" s="6"/>
      <c r="LDY1330" s="6"/>
      <c r="LDZ1330" s="6"/>
      <c r="LEA1330" s="6"/>
      <c r="LEB1330" s="6"/>
      <c r="LEC1330" s="6"/>
      <c r="LED1330" s="6"/>
      <c r="LEE1330" s="6"/>
      <c r="LEF1330" s="6"/>
      <c r="LEG1330" s="6"/>
      <c r="LEH1330" s="6"/>
      <c r="LEI1330" s="6"/>
      <c r="LEJ1330" s="6"/>
      <c r="LEK1330" s="6"/>
      <c r="LEL1330" s="6"/>
      <c r="LEM1330" s="6"/>
      <c r="LEN1330" s="6"/>
      <c r="LEO1330" s="6"/>
      <c r="LEP1330" s="6"/>
      <c r="LEQ1330" s="6"/>
      <c r="LER1330" s="6"/>
      <c r="LES1330" s="6"/>
      <c r="LET1330" s="6"/>
      <c r="LEU1330" s="6"/>
      <c r="LEV1330" s="6"/>
      <c r="LEW1330" s="6"/>
      <c r="LEX1330" s="6"/>
      <c r="LEY1330" s="6"/>
      <c r="LEZ1330" s="6"/>
      <c r="LFA1330" s="6"/>
      <c r="LFB1330" s="6"/>
      <c r="LFC1330" s="6"/>
      <c r="LFD1330" s="6"/>
      <c r="LFE1330" s="6"/>
      <c r="LFF1330" s="6"/>
      <c r="LFG1330" s="6"/>
      <c r="LFH1330" s="6"/>
      <c r="LFI1330" s="6"/>
      <c r="LFJ1330" s="6"/>
      <c r="LFK1330" s="6"/>
      <c r="LFL1330" s="6"/>
      <c r="LFM1330" s="6"/>
      <c r="LFN1330" s="6"/>
      <c r="LFO1330" s="6"/>
      <c r="LFP1330" s="6"/>
      <c r="LFQ1330" s="6"/>
      <c r="LFR1330" s="6"/>
      <c r="LFS1330" s="6"/>
      <c r="LFT1330" s="6"/>
      <c r="LFU1330" s="6"/>
      <c r="LFV1330" s="6"/>
      <c r="LFW1330" s="6"/>
      <c r="LFX1330" s="6"/>
      <c r="LFY1330" s="6"/>
      <c r="LFZ1330" s="6"/>
      <c r="LGA1330" s="6"/>
      <c r="LGB1330" s="6"/>
      <c r="LGC1330" s="6"/>
      <c r="LGD1330" s="6"/>
      <c r="LGE1330" s="6"/>
      <c r="LGF1330" s="6"/>
      <c r="LGG1330" s="6"/>
      <c r="LGH1330" s="6"/>
      <c r="LGI1330" s="6"/>
      <c r="LGJ1330" s="6"/>
      <c r="LGK1330" s="6"/>
      <c r="LGL1330" s="6"/>
      <c r="LGM1330" s="6"/>
      <c r="LGN1330" s="6"/>
      <c r="LGO1330" s="6"/>
      <c r="LGP1330" s="6"/>
      <c r="LGQ1330" s="6"/>
      <c r="LGR1330" s="6"/>
      <c r="LGS1330" s="6"/>
      <c r="LGT1330" s="6"/>
      <c r="LGU1330" s="6"/>
      <c r="LGV1330" s="6"/>
      <c r="LGW1330" s="6"/>
      <c r="LGX1330" s="6"/>
      <c r="LGY1330" s="6"/>
      <c r="LGZ1330" s="6"/>
      <c r="LHA1330" s="6"/>
      <c r="LHB1330" s="6"/>
      <c r="LHC1330" s="6"/>
      <c r="LHD1330" s="6"/>
      <c r="LHE1330" s="6"/>
      <c r="LHF1330" s="6"/>
      <c r="LHG1330" s="6"/>
      <c r="LHH1330" s="6"/>
      <c r="LHI1330" s="6"/>
      <c r="LHJ1330" s="6"/>
      <c r="LHK1330" s="6"/>
      <c r="LHL1330" s="6"/>
      <c r="LHM1330" s="6"/>
      <c r="LHN1330" s="6"/>
      <c r="LHO1330" s="6"/>
      <c r="LHP1330" s="6"/>
      <c r="LHQ1330" s="6"/>
      <c r="LHR1330" s="6"/>
      <c r="LHS1330" s="6"/>
      <c r="LHT1330" s="6"/>
      <c r="LHU1330" s="6"/>
      <c r="LHV1330" s="6"/>
      <c r="LHW1330" s="6"/>
      <c r="LHX1330" s="6"/>
      <c r="LHY1330" s="6"/>
      <c r="LHZ1330" s="6"/>
      <c r="LIA1330" s="6"/>
      <c r="LIB1330" s="6"/>
      <c r="LIC1330" s="6"/>
      <c r="LID1330" s="6"/>
      <c r="LIE1330" s="6"/>
      <c r="LIF1330" s="6"/>
      <c r="LIG1330" s="6"/>
      <c r="LIH1330" s="6"/>
      <c r="LII1330" s="6"/>
      <c r="LIJ1330" s="6"/>
      <c r="LIK1330" s="6"/>
      <c r="LIL1330" s="6"/>
      <c r="LIM1330" s="6"/>
      <c r="LIN1330" s="6"/>
      <c r="LIO1330" s="6"/>
      <c r="LIP1330" s="6"/>
      <c r="LIQ1330" s="6"/>
      <c r="LIR1330" s="6"/>
      <c r="LIS1330" s="6"/>
      <c r="LIT1330" s="6"/>
      <c r="LIU1330" s="6"/>
      <c r="LIV1330" s="6"/>
      <c r="LIW1330" s="6"/>
      <c r="LIX1330" s="6"/>
      <c r="LIY1330" s="6"/>
      <c r="LIZ1330" s="6"/>
      <c r="LJA1330" s="6"/>
      <c r="LJB1330" s="6"/>
      <c r="LJC1330" s="6"/>
      <c r="LJD1330" s="6"/>
      <c r="LJE1330" s="6"/>
      <c r="LJF1330" s="6"/>
      <c r="LJG1330" s="6"/>
      <c r="LJH1330" s="6"/>
      <c r="LJI1330" s="6"/>
      <c r="LJJ1330" s="6"/>
      <c r="LJK1330" s="6"/>
      <c r="LJL1330" s="6"/>
      <c r="LJM1330" s="6"/>
      <c r="LJN1330" s="6"/>
      <c r="LJO1330" s="6"/>
      <c r="LJP1330" s="6"/>
      <c r="LJQ1330" s="6"/>
      <c r="LJR1330" s="6"/>
      <c r="LJS1330" s="6"/>
      <c r="LJT1330" s="6"/>
      <c r="LJU1330" s="6"/>
      <c r="LJV1330" s="6"/>
      <c r="LJW1330" s="6"/>
      <c r="LJX1330" s="6"/>
      <c r="LJY1330" s="6"/>
      <c r="LJZ1330" s="6"/>
      <c r="LKA1330" s="6"/>
      <c r="LKB1330" s="6"/>
      <c r="LKC1330" s="6"/>
      <c r="LKD1330" s="6"/>
      <c r="LKE1330" s="6"/>
      <c r="LKF1330" s="6"/>
      <c r="LKG1330" s="6"/>
      <c r="LKH1330" s="6"/>
      <c r="LKI1330" s="6"/>
      <c r="LKJ1330" s="6"/>
      <c r="LKK1330" s="6"/>
      <c r="LKL1330" s="6"/>
      <c r="LKM1330" s="6"/>
      <c r="LKN1330" s="6"/>
      <c r="LKO1330" s="6"/>
      <c r="LKP1330" s="6"/>
      <c r="LKQ1330" s="6"/>
      <c r="LKR1330" s="6"/>
      <c r="LKS1330" s="6"/>
      <c r="LKT1330" s="6"/>
      <c r="LKU1330" s="6"/>
      <c r="LKV1330" s="6"/>
      <c r="LKW1330" s="6"/>
      <c r="LKX1330" s="6"/>
      <c r="LKY1330" s="6"/>
      <c r="LKZ1330" s="6"/>
      <c r="LLA1330" s="6"/>
      <c r="LLB1330" s="6"/>
      <c r="LLC1330" s="6"/>
      <c r="LLD1330" s="6"/>
      <c r="LLE1330" s="6"/>
      <c r="LLF1330" s="6"/>
      <c r="LLG1330" s="6"/>
      <c r="LLH1330" s="6"/>
      <c r="LLI1330" s="6"/>
      <c r="LLJ1330" s="6"/>
      <c r="LLK1330" s="6"/>
      <c r="LLL1330" s="6"/>
      <c r="LLM1330" s="6"/>
      <c r="LLN1330" s="6"/>
      <c r="LLO1330" s="6"/>
      <c r="LLP1330" s="6"/>
      <c r="LLQ1330" s="6"/>
      <c r="LLR1330" s="6"/>
      <c r="LLS1330" s="6"/>
      <c r="LLT1330" s="6"/>
      <c r="LLU1330" s="6"/>
      <c r="LLV1330" s="6"/>
      <c r="LLW1330" s="6"/>
      <c r="LLX1330" s="6"/>
      <c r="LLY1330" s="6"/>
      <c r="LLZ1330" s="6"/>
      <c r="LMA1330" s="6"/>
      <c r="LMB1330" s="6"/>
      <c r="LMC1330" s="6"/>
      <c r="LMD1330" s="6"/>
      <c r="LME1330" s="6"/>
      <c r="LMF1330" s="6"/>
      <c r="LMG1330" s="6"/>
      <c r="LMH1330" s="6"/>
      <c r="LMI1330" s="6"/>
      <c r="LMJ1330" s="6"/>
      <c r="LMK1330" s="6"/>
      <c r="LML1330" s="6"/>
      <c r="LMM1330" s="6"/>
      <c r="LMN1330" s="6"/>
      <c r="LMO1330" s="6"/>
      <c r="LMP1330" s="6"/>
      <c r="LMQ1330" s="6"/>
      <c r="LMR1330" s="6"/>
      <c r="LMS1330" s="6"/>
      <c r="LMT1330" s="6"/>
      <c r="LMU1330" s="6"/>
      <c r="LMV1330" s="6"/>
      <c r="LMW1330" s="6"/>
      <c r="LMX1330" s="6"/>
      <c r="LMY1330" s="6"/>
      <c r="LMZ1330" s="6"/>
      <c r="LNA1330" s="6"/>
      <c r="LNB1330" s="6"/>
      <c r="LNC1330" s="6"/>
      <c r="LND1330" s="6"/>
      <c r="LNE1330" s="6"/>
      <c r="LNF1330" s="6"/>
      <c r="LNG1330" s="6"/>
      <c r="LNH1330" s="6"/>
      <c r="LNI1330" s="6"/>
      <c r="LNJ1330" s="6"/>
      <c r="LNK1330" s="6"/>
      <c r="LNL1330" s="6"/>
      <c r="LNM1330" s="6"/>
      <c r="LNN1330" s="6"/>
      <c r="LNO1330" s="6"/>
      <c r="LNP1330" s="6"/>
      <c r="LNQ1330" s="6"/>
      <c r="LNR1330" s="6"/>
      <c r="LNS1330" s="6"/>
      <c r="LNT1330" s="6"/>
      <c r="LNU1330" s="6"/>
      <c r="LNV1330" s="6"/>
      <c r="LNW1330" s="6"/>
      <c r="LNX1330" s="6"/>
      <c r="LNY1330" s="6"/>
      <c r="LNZ1330" s="6"/>
      <c r="LOA1330" s="6"/>
      <c r="LOB1330" s="6"/>
      <c r="LOC1330" s="6"/>
      <c r="LOD1330" s="6"/>
      <c r="LOE1330" s="6"/>
      <c r="LOF1330" s="6"/>
      <c r="LOG1330" s="6"/>
      <c r="LOH1330" s="6"/>
      <c r="LOI1330" s="6"/>
      <c r="LOJ1330" s="6"/>
      <c r="LOK1330" s="6"/>
      <c r="LOL1330" s="6"/>
      <c r="LOM1330" s="6"/>
      <c r="LON1330" s="6"/>
      <c r="LOO1330" s="6"/>
      <c r="LOP1330" s="6"/>
      <c r="LOQ1330" s="6"/>
      <c r="LOR1330" s="6"/>
      <c r="LOS1330" s="6"/>
      <c r="LOT1330" s="6"/>
      <c r="LOU1330" s="6"/>
      <c r="LOV1330" s="6"/>
      <c r="LOW1330" s="6"/>
      <c r="LOX1330" s="6"/>
      <c r="LOY1330" s="6"/>
      <c r="LOZ1330" s="6"/>
      <c r="LPA1330" s="6"/>
      <c r="LPB1330" s="6"/>
      <c r="LPC1330" s="6"/>
      <c r="LPD1330" s="6"/>
      <c r="LPE1330" s="6"/>
      <c r="LPF1330" s="6"/>
      <c r="LPG1330" s="6"/>
      <c r="LPH1330" s="6"/>
      <c r="LPI1330" s="6"/>
      <c r="LPJ1330" s="6"/>
      <c r="LPK1330" s="6"/>
      <c r="LPL1330" s="6"/>
      <c r="LPM1330" s="6"/>
      <c r="LPN1330" s="6"/>
      <c r="LPO1330" s="6"/>
      <c r="LPP1330" s="6"/>
      <c r="LPQ1330" s="6"/>
      <c r="LPR1330" s="6"/>
      <c r="LPS1330" s="6"/>
      <c r="LPT1330" s="6"/>
      <c r="LPU1330" s="6"/>
      <c r="LPV1330" s="6"/>
      <c r="LPW1330" s="6"/>
      <c r="LPX1330" s="6"/>
      <c r="LPY1330" s="6"/>
      <c r="LPZ1330" s="6"/>
      <c r="LQA1330" s="6"/>
      <c r="LQB1330" s="6"/>
      <c r="LQC1330" s="6"/>
      <c r="LQD1330" s="6"/>
      <c r="LQE1330" s="6"/>
      <c r="LQF1330" s="6"/>
      <c r="LQG1330" s="6"/>
      <c r="LQH1330" s="6"/>
      <c r="LQI1330" s="6"/>
      <c r="LQJ1330" s="6"/>
      <c r="LQK1330" s="6"/>
      <c r="LQL1330" s="6"/>
      <c r="LQM1330" s="6"/>
      <c r="LQN1330" s="6"/>
      <c r="LQO1330" s="6"/>
      <c r="LQP1330" s="6"/>
      <c r="LQQ1330" s="6"/>
      <c r="LQR1330" s="6"/>
      <c r="LQS1330" s="6"/>
      <c r="LQT1330" s="6"/>
      <c r="LQU1330" s="6"/>
      <c r="LQV1330" s="6"/>
      <c r="LQW1330" s="6"/>
      <c r="LQX1330" s="6"/>
      <c r="LQY1330" s="6"/>
      <c r="LQZ1330" s="6"/>
      <c r="LRA1330" s="6"/>
      <c r="LRB1330" s="6"/>
      <c r="LRC1330" s="6"/>
      <c r="LRD1330" s="6"/>
      <c r="LRE1330" s="6"/>
      <c r="LRF1330" s="6"/>
      <c r="LRG1330" s="6"/>
      <c r="LRH1330" s="6"/>
      <c r="LRI1330" s="6"/>
      <c r="LRJ1330" s="6"/>
      <c r="LRK1330" s="6"/>
      <c r="LRL1330" s="6"/>
      <c r="LRM1330" s="6"/>
      <c r="LRN1330" s="6"/>
      <c r="LRO1330" s="6"/>
      <c r="LRP1330" s="6"/>
      <c r="LRQ1330" s="6"/>
      <c r="LRR1330" s="6"/>
      <c r="LRS1330" s="6"/>
      <c r="LRT1330" s="6"/>
      <c r="LRU1330" s="6"/>
      <c r="LRV1330" s="6"/>
      <c r="LRW1330" s="6"/>
      <c r="LRX1330" s="6"/>
      <c r="LRY1330" s="6"/>
      <c r="LRZ1330" s="6"/>
      <c r="LSA1330" s="6"/>
      <c r="LSB1330" s="6"/>
      <c r="LSC1330" s="6"/>
      <c r="LSD1330" s="6"/>
      <c r="LSE1330" s="6"/>
      <c r="LSF1330" s="6"/>
      <c r="LSG1330" s="6"/>
      <c r="LSH1330" s="6"/>
      <c r="LSI1330" s="6"/>
      <c r="LSJ1330" s="6"/>
      <c r="LSK1330" s="6"/>
      <c r="LSL1330" s="6"/>
      <c r="LSM1330" s="6"/>
      <c r="LSN1330" s="6"/>
      <c r="LSO1330" s="6"/>
      <c r="LSP1330" s="6"/>
      <c r="LSQ1330" s="6"/>
      <c r="LSR1330" s="6"/>
      <c r="LSS1330" s="6"/>
      <c r="LST1330" s="6"/>
      <c r="LSU1330" s="6"/>
      <c r="LSV1330" s="6"/>
      <c r="LSW1330" s="6"/>
      <c r="LSX1330" s="6"/>
      <c r="LSY1330" s="6"/>
      <c r="LSZ1330" s="6"/>
      <c r="LTA1330" s="6"/>
      <c r="LTB1330" s="6"/>
      <c r="LTC1330" s="6"/>
      <c r="LTD1330" s="6"/>
      <c r="LTE1330" s="6"/>
      <c r="LTF1330" s="6"/>
      <c r="LTG1330" s="6"/>
      <c r="LTH1330" s="6"/>
      <c r="LTI1330" s="6"/>
      <c r="LTJ1330" s="6"/>
      <c r="LTK1330" s="6"/>
      <c r="LTL1330" s="6"/>
      <c r="LTM1330" s="6"/>
      <c r="LTN1330" s="6"/>
      <c r="LTO1330" s="6"/>
      <c r="LTP1330" s="6"/>
      <c r="LTQ1330" s="6"/>
      <c r="LTR1330" s="6"/>
      <c r="LTS1330" s="6"/>
      <c r="LTT1330" s="6"/>
      <c r="LTU1330" s="6"/>
      <c r="LTV1330" s="6"/>
      <c r="LTW1330" s="6"/>
      <c r="LTX1330" s="6"/>
      <c r="LTY1330" s="6"/>
      <c r="LTZ1330" s="6"/>
      <c r="LUA1330" s="6"/>
      <c r="LUB1330" s="6"/>
      <c r="LUC1330" s="6"/>
      <c r="LUD1330" s="6"/>
      <c r="LUE1330" s="6"/>
      <c r="LUF1330" s="6"/>
      <c r="LUG1330" s="6"/>
      <c r="LUH1330" s="6"/>
      <c r="LUI1330" s="6"/>
      <c r="LUJ1330" s="6"/>
      <c r="LUK1330" s="6"/>
      <c r="LUL1330" s="6"/>
      <c r="LUM1330" s="6"/>
      <c r="LUN1330" s="6"/>
      <c r="LUO1330" s="6"/>
      <c r="LUP1330" s="6"/>
      <c r="LUQ1330" s="6"/>
      <c r="LUR1330" s="6"/>
      <c r="LUS1330" s="6"/>
      <c r="LUT1330" s="6"/>
      <c r="LUU1330" s="6"/>
      <c r="LUV1330" s="6"/>
      <c r="LUW1330" s="6"/>
      <c r="LUX1330" s="6"/>
      <c r="LUY1330" s="6"/>
      <c r="LUZ1330" s="6"/>
      <c r="LVA1330" s="6"/>
      <c r="LVB1330" s="6"/>
      <c r="LVC1330" s="6"/>
      <c r="LVD1330" s="6"/>
      <c r="LVE1330" s="6"/>
      <c r="LVF1330" s="6"/>
      <c r="LVG1330" s="6"/>
      <c r="LVH1330" s="6"/>
      <c r="LVI1330" s="6"/>
      <c r="LVJ1330" s="6"/>
      <c r="LVK1330" s="6"/>
      <c r="LVL1330" s="6"/>
      <c r="LVM1330" s="6"/>
      <c r="LVN1330" s="6"/>
      <c r="LVO1330" s="6"/>
      <c r="LVP1330" s="6"/>
      <c r="LVQ1330" s="6"/>
      <c r="LVR1330" s="6"/>
      <c r="LVS1330" s="6"/>
      <c r="LVT1330" s="6"/>
      <c r="LVU1330" s="6"/>
      <c r="LVV1330" s="6"/>
      <c r="LVW1330" s="6"/>
      <c r="LVX1330" s="6"/>
      <c r="LVY1330" s="6"/>
      <c r="LVZ1330" s="6"/>
      <c r="LWA1330" s="6"/>
      <c r="LWB1330" s="6"/>
      <c r="LWC1330" s="6"/>
      <c r="LWD1330" s="6"/>
      <c r="LWE1330" s="6"/>
      <c r="LWF1330" s="6"/>
      <c r="LWG1330" s="6"/>
      <c r="LWH1330" s="6"/>
      <c r="LWI1330" s="6"/>
      <c r="LWJ1330" s="6"/>
      <c r="LWK1330" s="6"/>
      <c r="LWL1330" s="6"/>
      <c r="LWM1330" s="6"/>
      <c r="LWN1330" s="6"/>
      <c r="LWO1330" s="6"/>
      <c r="LWP1330" s="6"/>
      <c r="LWQ1330" s="6"/>
      <c r="LWR1330" s="6"/>
      <c r="LWS1330" s="6"/>
      <c r="LWT1330" s="6"/>
      <c r="LWU1330" s="6"/>
      <c r="LWV1330" s="6"/>
      <c r="LWW1330" s="6"/>
      <c r="LWX1330" s="6"/>
      <c r="LWY1330" s="6"/>
      <c r="LWZ1330" s="6"/>
      <c r="LXA1330" s="6"/>
      <c r="LXB1330" s="6"/>
      <c r="LXC1330" s="6"/>
      <c r="LXD1330" s="6"/>
      <c r="LXE1330" s="6"/>
      <c r="LXF1330" s="6"/>
      <c r="LXG1330" s="6"/>
      <c r="LXH1330" s="6"/>
      <c r="LXI1330" s="6"/>
      <c r="LXJ1330" s="6"/>
      <c r="LXK1330" s="6"/>
      <c r="LXL1330" s="6"/>
      <c r="LXM1330" s="6"/>
      <c r="LXN1330" s="6"/>
      <c r="LXO1330" s="6"/>
      <c r="LXP1330" s="6"/>
      <c r="LXQ1330" s="6"/>
      <c r="LXR1330" s="6"/>
      <c r="LXS1330" s="6"/>
      <c r="LXT1330" s="6"/>
      <c r="LXU1330" s="6"/>
      <c r="LXV1330" s="6"/>
      <c r="LXW1330" s="6"/>
      <c r="LXX1330" s="6"/>
      <c r="LXY1330" s="6"/>
      <c r="LXZ1330" s="6"/>
      <c r="LYA1330" s="6"/>
      <c r="LYB1330" s="6"/>
      <c r="LYC1330" s="6"/>
      <c r="LYD1330" s="6"/>
      <c r="LYE1330" s="6"/>
      <c r="LYF1330" s="6"/>
      <c r="LYG1330" s="6"/>
      <c r="LYH1330" s="6"/>
      <c r="LYI1330" s="6"/>
      <c r="LYJ1330" s="6"/>
      <c r="LYK1330" s="6"/>
      <c r="LYL1330" s="6"/>
      <c r="LYM1330" s="6"/>
      <c r="LYN1330" s="6"/>
      <c r="LYO1330" s="6"/>
      <c r="LYP1330" s="6"/>
      <c r="LYQ1330" s="6"/>
      <c r="LYR1330" s="6"/>
      <c r="LYS1330" s="6"/>
      <c r="LYT1330" s="6"/>
      <c r="LYU1330" s="6"/>
      <c r="LYV1330" s="6"/>
      <c r="LYW1330" s="6"/>
      <c r="LYX1330" s="6"/>
      <c r="LYY1330" s="6"/>
      <c r="LYZ1330" s="6"/>
      <c r="LZA1330" s="6"/>
      <c r="LZB1330" s="6"/>
      <c r="LZC1330" s="6"/>
      <c r="LZD1330" s="6"/>
      <c r="LZE1330" s="6"/>
      <c r="LZF1330" s="6"/>
      <c r="LZG1330" s="6"/>
      <c r="LZH1330" s="6"/>
      <c r="LZI1330" s="6"/>
      <c r="LZJ1330" s="6"/>
      <c r="LZK1330" s="6"/>
      <c r="LZL1330" s="6"/>
      <c r="LZM1330" s="6"/>
      <c r="LZN1330" s="6"/>
      <c r="LZO1330" s="6"/>
      <c r="LZP1330" s="6"/>
      <c r="LZQ1330" s="6"/>
      <c r="LZR1330" s="6"/>
      <c r="LZS1330" s="6"/>
      <c r="LZT1330" s="6"/>
      <c r="LZU1330" s="6"/>
      <c r="LZV1330" s="6"/>
      <c r="LZW1330" s="6"/>
      <c r="LZX1330" s="6"/>
      <c r="LZY1330" s="6"/>
      <c r="LZZ1330" s="6"/>
      <c r="MAA1330" s="6"/>
      <c r="MAB1330" s="6"/>
      <c r="MAC1330" s="6"/>
      <c r="MAD1330" s="6"/>
      <c r="MAE1330" s="6"/>
      <c r="MAF1330" s="6"/>
      <c r="MAG1330" s="6"/>
      <c r="MAH1330" s="6"/>
      <c r="MAI1330" s="6"/>
      <c r="MAJ1330" s="6"/>
      <c r="MAK1330" s="6"/>
      <c r="MAL1330" s="6"/>
      <c r="MAM1330" s="6"/>
      <c r="MAN1330" s="6"/>
      <c r="MAO1330" s="6"/>
      <c r="MAP1330" s="6"/>
      <c r="MAQ1330" s="6"/>
      <c r="MAR1330" s="6"/>
      <c r="MAS1330" s="6"/>
      <c r="MAT1330" s="6"/>
      <c r="MAU1330" s="6"/>
      <c r="MAV1330" s="6"/>
      <c r="MAW1330" s="6"/>
      <c r="MAX1330" s="6"/>
      <c r="MAY1330" s="6"/>
      <c r="MAZ1330" s="6"/>
      <c r="MBA1330" s="6"/>
      <c r="MBB1330" s="6"/>
      <c r="MBC1330" s="6"/>
      <c r="MBD1330" s="6"/>
      <c r="MBE1330" s="6"/>
      <c r="MBF1330" s="6"/>
      <c r="MBG1330" s="6"/>
      <c r="MBH1330" s="6"/>
      <c r="MBI1330" s="6"/>
      <c r="MBJ1330" s="6"/>
      <c r="MBK1330" s="6"/>
      <c r="MBL1330" s="6"/>
      <c r="MBM1330" s="6"/>
      <c r="MBN1330" s="6"/>
      <c r="MBO1330" s="6"/>
      <c r="MBP1330" s="6"/>
      <c r="MBQ1330" s="6"/>
      <c r="MBR1330" s="6"/>
      <c r="MBS1330" s="6"/>
      <c r="MBT1330" s="6"/>
      <c r="MBU1330" s="6"/>
      <c r="MBV1330" s="6"/>
      <c r="MBW1330" s="6"/>
      <c r="MBX1330" s="6"/>
      <c r="MBY1330" s="6"/>
      <c r="MBZ1330" s="6"/>
      <c r="MCA1330" s="6"/>
      <c r="MCB1330" s="6"/>
      <c r="MCC1330" s="6"/>
      <c r="MCD1330" s="6"/>
      <c r="MCE1330" s="6"/>
      <c r="MCF1330" s="6"/>
      <c r="MCG1330" s="6"/>
      <c r="MCH1330" s="6"/>
      <c r="MCI1330" s="6"/>
      <c r="MCJ1330" s="6"/>
      <c r="MCK1330" s="6"/>
      <c r="MCL1330" s="6"/>
      <c r="MCM1330" s="6"/>
      <c r="MCN1330" s="6"/>
      <c r="MCO1330" s="6"/>
      <c r="MCP1330" s="6"/>
      <c r="MCQ1330" s="6"/>
      <c r="MCR1330" s="6"/>
      <c r="MCS1330" s="6"/>
      <c r="MCT1330" s="6"/>
      <c r="MCU1330" s="6"/>
      <c r="MCV1330" s="6"/>
      <c r="MCW1330" s="6"/>
      <c r="MCX1330" s="6"/>
      <c r="MCY1330" s="6"/>
      <c r="MCZ1330" s="6"/>
      <c r="MDA1330" s="6"/>
      <c r="MDB1330" s="6"/>
      <c r="MDC1330" s="6"/>
      <c r="MDD1330" s="6"/>
      <c r="MDE1330" s="6"/>
      <c r="MDF1330" s="6"/>
      <c r="MDG1330" s="6"/>
      <c r="MDH1330" s="6"/>
      <c r="MDI1330" s="6"/>
      <c r="MDJ1330" s="6"/>
      <c r="MDK1330" s="6"/>
      <c r="MDL1330" s="6"/>
      <c r="MDM1330" s="6"/>
      <c r="MDN1330" s="6"/>
      <c r="MDO1330" s="6"/>
      <c r="MDP1330" s="6"/>
      <c r="MDQ1330" s="6"/>
      <c r="MDR1330" s="6"/>
      <c r="MDS1330" s="6"/>
      <c r="MDT1330" s="6"/>
      <c r="MDU1330" s="6"/>
      <c r="MDV1330" s="6"/>
      <c r="MDW1330" s="6"/>
      <c r="MDX1330" s="6"/>
      <c r="MDY1330" s="6"/>
      <c r="MDZ1330" s="6"/>
      <c r="MEA1330" s="6"/>
      <c r="MEB1330" s="6"/>
      <c r="MEC1330" s="6"/>
      <c r="MED1330" s="6"/>
      <c r="MEE1330" s="6"/>
      <c r="MEF1330" s="6"/>
      <c r="MEG1330" s="6"/>
      <c r="MEH1330" s="6"/>
      <c r="MEI1330" s="6"/>
      <c r="MEJ1330" s="6"/>
      <c r="MEK1330" s="6"/>
      <c r="MEL1330" s="6"/>
      <c r="MEM1330" s="6"/>
      <c r="MEN1330" s="6"/>
      <c r="MEO1330" s="6"/>
      <c r="MEP1330" s="6"/>
      <c r="MEQ1330" s="6"/>
      <c r="MER1330" s="6"/>
      <c r="MES1330" s="6"/>
      <c r="MET1330" s="6"/>
      <c r="MEU1330" s="6"/>
      <c r="MEV1330" s="6"/>
      <c r="MEW1330" s="6"/>
      <c r="MEX1330" s="6"/>
      <c r="MEY1330" s="6"/>
      <c r="MEZ1330" s="6"/>
      <c r="MFA1330" s="6"/>
      <c r="MFB1330" s="6"/>
      <c r="MFC1330" s="6"/>
      <c r="MFD1330" s="6"/>
      <c r="MFE1330" s="6"/>
      <c r="MFF1330" s="6"/>
      <c r="MFG1330" s="6"/>
      <c r="MFH1330" s="6"/>
      <c r="MFI1330" s="6"/>
      <c r="MFJ1330" s="6"/>
      <c r="MFK1330" s="6"/>
      <c r="MFL1330" s="6"/>
      <c r="MFM1330" s="6"/>
      <c r="MFN1330" s="6"/>
      <c r="MFO1330" s="6"/>
      <c r="MFP1330" s="6"/>
      <c r="MFQ1330" s="6"/>
      <c r="MFR1330" s="6"/>
      <c r="MFS1330" s="6"/>
      <c r="MFT1330" s="6"/>
      <c r="MFU1330" s="6"/>
      <c r="MFV1330" s="6"/>
      <c r="MFW1330" s="6"/>
      <c r="MFX1330" s="6"/>
      <c r="MFY1330" s="6"/>
      <c r="MFZ1330" s="6"/>
      <c r="MGA1330" s="6"/>
      <c r="MGB1330" s="6"/>
      <c r="MGC1330" s="6"/>
      <c r="MGD1330" s="6"/>
      <c r="MGE1330" s="6"/>
      <c r="MGF1330" s="6"/>
      <c r="MGG1330" s="6"/>
      <c r="MGH1330" s="6"/>
      <c r="MGI1330" s="6"/>
      <c r="MGJ1330" s="6"/>
      <c r="MGK1330" s="6"/>
      <c r="MGL1330" s="6"/>
      <c r="MGM1330" s="6"/>
      <c r="MGN1330" s="6"/>
      <c r="MGO1330" s="6"/>
      <c r="MGP1330" s="6"/>
      <c r="MGQ1330" s="6"/>
      <c r="MGR1330" s="6"/>
      <c r="MGS1330" s="6"/>
      <c r="MGT1330" s="6"/>
      <c r="MGU1330" s="6"/>
      <c r="MGV1330" s="6"/>
      <c r="MGW1330" s="6"/>
      <c r="MGX1330" s="6"/>
      <c r="MGY1330" s="6"/>
      <c r="MGZ1330" s="6"/>
      <c r="MHA1330" s="6"/>
      <c r="MHB1330" s="6"/>
      <c r="MHC1330" s="6"/>
      <c r="MHD1330" s="6"/>
      <c r="MHE1330" s="6"/>
      <c r="MHF1330" s="6"/>
      <c r="MHG1330" s="6"/>
      <c r="MHH1330" s="6"/>
      <c r="MHI1330" s="6"/>
      <c r="MHJ1330" s="6"/>
      <c r="MHK1330" s="6"/>
      <c r="MHL1330" s="6"/>
      <c r="MHM1330" s="6"/>
      <c r="MHN1330" s="6"/>
      <c r="MHO1330" s="6"/>
      <c r="MHP1330" s="6"/>
      <c r="MHQ1330" s="6"/>
      <c r="MHR1330" s="6"/>
      <c r="MHS1330" s="6"/>
      <c r="MHT1330" s="6"/>
      <c r="MHU1330" s="6"/>
      <c r="MHV1330" s="6"/>
      <c r="MHW1330" s="6"/>
      <c r="MHX1330" s="6"/>
      <c r="MHY1330" s="6"/>
      <c r="MHZ1330" s="6"/>
      <c r="MIA1330" s="6"/>
      <c r="MIB1330" s="6"/>
      <c r="MIC1330" s="6"/>
      <c r="MID1330" s="6"/>
      <c r="MIE1330" s="6"/>
      <c r="MIF1330" s="6"/>
      <c r="MIG1330" s="6"/>
      <c r="MIH1330" s="6"/>
      <c r="MII1330" s="6"/>
      <c r="MIJ1330" s="6"/>
      <c r="MIK1330" s="6"/>
      <c r="MIL1330" s="6"/>
      <c r="MIM1330" s="6"/>
      <c r="MIN1330" s="6"/>
      <c r="MIO1330" s="6"/>
      <c r="MIP1330" s="6"/>
      <c r="MIQ1330" s="6"/>
      <c r="MIR1330" s="6"/>
      <c r="MIS1330" s="6"/>
      <c r="MIT1330" s="6"/>
      <c r="MIU1330" s="6"/>
      <c r="MIV1330" s="6"/>
      <c r="MIW1330" s="6"/>
      <c r="MIX1330" s="6"/>
      <c r="MIY1330" s="6"/>
      <c r="MIZ1330" s="6"/>
      <c r="MJA1330" s="6"/>
      <c r="MJB1330" s="6"/>
      <c r="MJC1330" s="6"/>
      <c r="MJD1330" s="6"/>
      <c r="MJE1330" s="6"/>
      <c r="MJF1330" s="6"/>
      <c r="MJG1330" s="6"/>
      <c r="MJH1330" s="6"/>
      <c r="MJI1330" s="6"/>
      <c r="MJJ1330" s="6"/>
      <c r="MJK1330" s="6"/>
      <c r="MJL1330" s="6"/>
      <c r="MJM1330" s="6"/>
      <c r="MJN1330" s="6"/>
      <c r="MJO1330" s="6"/>
      <c r="MJP1330" s="6"/>
      <c r="MJQ1330" s="6"/>
      <c r="MJR1330" s="6"/>
      <c r="MJS1330" s="6"/>
      <c r="MJT1330" s="6"/>
      <c r="MJU1330" s="6"/>
      <c r="MJV1330" s="6"/>
      <c r="MJW1330" s="6"/>
      <c r="MJX1330" s="6"/>
      <c r="MJY1330" s="6"/>
      <c r="MJZ1330" s="6"/>
      <c r="MKA1330" s="6"/>
      <c r="MKB1330" s="6"/>
      <c r="MKC1330" s="6"/>
      <c r="MKD1330" s="6"/>
      <c r="MKE1330" s="6"/>
      <c r="MKF1330" s="6"/>
      <c r="MKG1330" s="6"/>
      <c r="MKH1330" s="6"/>
      <c r="MKI1330" s="6"/>
      <c r="MKJ1330" s="6"/>
      <c r="MKK1330" s="6"/>
      <c r="MKL1330" s="6"/>
      <c r="MKM1330" s="6"/>
      <c r="MKN1330" s="6"/>
      <c r="MKO1330" s="6"/>
      <c r="MKP1330" s="6"/>
      <c r="MKQ1330" s="6"/>
      <c r="MKR1330" s="6"/>
      <c r="MKS1330" s="6"/>
      <c r="MKT1330" s="6"/>
      <c r="MKU1330" s="6"/>
      <c r="MKV1330" s="6"/>
      <c r="MKW1330" s="6"/>
      <c r="MKX1330" s="6"/>
      <c r="MKY1330" s="6"/>
      <c r="MKZ1330" s="6"/>
      <c r="MLA1330" s="6"/>
      <c r="MLB1330" s="6"/>
      <c r="MLC1330" s="6"/>
      <c r="MLD1330" s="6"/>
      <c r="MLE1330" s="6"/>
      <c r="MLF1330" s="6"/>
      <c r="MLG1330" s="6"/>
      <c r="MLH1330" s="6"/>
      <c r="MLI1330" s="6"/>
      <c r="MLJ1330" s="6"/>
      <c r="MLK1330" s="6"/>
      <c r="MLL1330" s="6"/>
      <c r="MLM1330" s="6"/>
      <c r="MLN1330" s="6"/>
      <c r="MLO1330" s="6"/>
      <c r="MLP1330" s="6"/>
      <c r="MLQ1330" s="6"/>
      <c r="MLR1330" s="6"/>
      <c r="MLS1330" s="6"/>
      <c r="MLT1330" s="6"/>
      <c r="MLU1330" s="6"/>
      <c r="MLV1330" s="6"/>
      <c r="MLW1330" s="6"/>
      <c r="MLX1330" s="6"/>
      <c r="MLY1330" s="6"/>
      <c r="MLZ1330" s="6"/>
      <c r="MMA1330" s="6"/>
      <c r="MMB1330" s="6"/>
      <c r="MMC1330" s="6"/>
      <c r="MMD1330" s="6"/>
      <c r="MME1330" s="6"/>
      <c r="MMF1330" s="6"/>
      <c r="MMG1330" s="6"/>
      <c r="MMH1330" s="6"/>
      <c r="MMI1330" s="6"/>
      <c r="MMJ1330" s="6"/>
      <c r="MMK1330" s="6"/>
      <c r="MML1330" s="6"/>
      <c r="MMM1330" s="6"/>
      <c r="MMN1330" s="6"/>
      <c r="MMO1330" s="6"/>
      <c r="MMP1330" s="6"/>
      <c r="MMQ1330" s="6"/>
      <c r="MMR1330" s="6"/>
      <c r="MMS1330" s="6"/>
      <c r="MMT1330" s="6"/>
      <c r="MMU1330" s="6"/>
      <c r="MMV1330" s="6"/>
      <c r="MMW1330" s="6"/>
      <c r="MMX1330" s="6"/>
      <c r="MMY1330" s="6"/>
      <c r="MMZ1330" s="6"/>
      <c r="MNA1330" s="6"/>
      <c r="MNB1330" s="6"/>
      <c r="MNC1330" s="6"/>
      <c r="MND1330" s="6"/>
      <c r="MNE1330" s="6"/>
      <c r="MNF1330" s="6"/>
      <c r="MNG1330" s="6"/>
      <c r="MNH1330" s="6"/>
      <c r="MNI1330" s="6"/>
      <c r="MNJ1330" s="6"/>
      <c r="MNK1330" s="6"/>
      <c r="MNL1330" s="6"/>
      <c r="MNM1330" s="6"/>
      <c r="MNN1330" s="6"/>
      <c r="MNO1330" s="6"/>
      <c r="MNP1330" s="6"/>
      <c r="MNQ1330" s="6"/>
      <c r="MNR1330" s="6"/>
      <c r="MNS1330" s="6"/>
      <c r="MNT1330" s="6"/>
      <c r="MNU1330" s="6"/>
      <c r="MNV1330" s="6"/>
      <c r="MNW1330" s="6"/>
      <c r="MNX1330" s="6"/>
      <c r="MNY1330" s="6"/>
      <c r="MNZ1330" s="6"/>
      <c r="MOA1330" s="6"/>
      <c r="MOB1330" s="6"/>
      <c r="MOC1330" s="6"/>
      <c r="MOD1330" s="6"/>
      <c r="MOE1330" s="6"/>
      <c r="MOF1330" s="6"/>
      <c r="MOG1330" s="6"/>
      <c r="MOH1330" s="6"/>
      <c r="MOI1330" s="6"/>
      <c r="MOJ1330" s="6"/>
      <c r="MOK1330" s="6"/>
      <c r="MOL1330" s="6"/>
      <c r="MOM1330" s="6"/>
      <c r="MON1330" s="6"/>
      <c r="MOO1330" s="6"/>
      <c r="MOP1330" s="6"/>
      <c r="MOQ1330" s="6"/>
      <c r="MOR1330" s="6"/>
      <c r="MOS1330" s="6"/>
      <c r="MOT1330" s="6"/>
      <c r="MOU1330" s="6"/>
      <c r="MOV1330" s="6"/>
      <c r="MOW1330" s="6"/>
      <c r="MOX1330" s="6"/>
      <c r="MOY1330" s="6"/>
      <c r="MOZ1330" s="6"/>
      <c r="MPA1330" s="6"/>
      <c r="MPB1330" s="6"/>
      <c r="MPC1330" s="6"/>
      <c r="MPD1330" s="6"/>
      <c r="MPE1330" s="6"/>
      <c r="MPF1330" s="6"/>
      <c r="MPG1330" s="6"/>
      <c r="MPH1330" s="6"/>
      <c r="MPI1330" s="6"/>
      <c r="MPJ1330" s="6"/>
      <c r="MPK1330" s="6"/>
      <c r="MPL1330" s="6"/>
      <c r="MPM1330" s="6"/>
      <c r="MPN1330" s="6"/>
      <c r="MPO1330" s="6"/>
      <c r="MPP1330" s="6"/>
      <c r="MPQ1330" s="6"/>
      <c r="MPR1330" s="6"/>
      <c r="MPS1330" s="6"/>
      <c r="MPT1330" s="6"/>
      <c r="MPU1330" s="6"/>
      <c r="MPV1330" s="6"/>
      <c r="MPW1330" s="6"/>
      <c r="MPX1330" s="6"/>
      <c r="MPY1330" s="6"/>
      <c r="MPZ1330" s="6"/>
      <c r="MQA1330" s="6"/>
      <c r="MQB1330" s="6"/>
      <c r="MQC1330" s="6"/>
      <c r="MQD1330" s="6"/>
      <c r="MQE1330" s="6"/>
      <c r="MQF1330" s="6"/>
      <c r="MQG1330" s="6"/>
      <c r="MQH1330" s="6"/>
      <c r="MQI1330" s="6"/>
      <c r="MQJ1330" s="6"/>
      <c r="MQK1330" s="6"/>
      <c r="MQL1330" s="6"/>
      <c r="MQM1330" s="6"/>
      <c r="MQN1330" s="6"/>
      <c r="MQO1330" s="6"/>
      <c r="MQP1330" s="6"/>
      <c r="MQQ1330" s="6"/>
      <c r="MQR1330" s="6"/>
      <c r="MQS1330" s="6"/>
      <c r="MQT1330" s="6"/>
      <c r="MQU1330" s="6"/>
      <c r="MQV1330" s="6"/>
      <c r="MQW1330" s="6"/>
      <c r="MQX1330" s="6"/>
      <c r="MQY1330" s="6"/>
      <c r="MQZ1330" s="6"/>
      <c r="MRA1330" s="6"/>
      <c r="MRB1330" s="6"/>
      <c r="MRC1330" s="6"/>
      <c r="MRD1330" s="6"/>
      <c r="MRE1330" s="6"/>
      <c r="MRF1330" s="6"/>
      <c r="MRG1330" s="6"/>
      <c r="MRH1330" s="6"/>
      <c r="MRI1330" s="6"/>
      <c r="MRJ1330" s="6"/>
      <c r="MRK1330" s="6"/>
      <c r="MRL1330" s="6"/>
      <c r="MRM1330" s="6"/>
      <c r="MRN1330" s="6"/>
      <c r="MRO1330" s="6"/>
      <c r="MRP1330" s="6"/>
      <c r="MRQ1330" s="6"/>
      <c r="MRR1330" s="6"/>
      <c r="MRS1330" s="6"/>
      <c r="MRT1330" s="6"/>
      <c r="MRU1330" s="6"/>
      <c r="MRV1330" s="6"/>
      <c r="MRW1330" s="6"/>
      <c r="MRX1330" s="6"/>
      <c r="MRY1330" s="6"/>
      <c r="MRZ1330" s="6"/>
      <c r="MSA1330" s="6"/>
      <c r="MSB1330" s="6"/>
      <c r="MSC1330" s="6"/>
      <c r="MSD1330" s="6"/>
      <c r="MSE1330" s="6"/>
      <c r="MSF1330" s="6"/>
      <c r="MSG1330" s="6"/>
      <c r="MSH1330" s="6"/>
      <c r="MSI1330" s="6"/>
      <c r="MSJ1330" s="6"/>
      <c r="MSK1330" s="6"/>
      <c r="MSL1330" s="6"/>
      <c r="MSM1330" s="6"/>
      <c r="MSN1330" s="6"/>
      <c r="MSO1330" s="6"/>
      <c r="MSP1330" s="6"/>
      <c r="MSQ1330" s="6"/>
      <c r="MSR1330" s="6"/>
      <c r="MSS1330" s="6"/>
      <c r="MST1330" s="6"/>
      <c r="MSU1330" s="6"/>
      <c r="MSV1330" s="6"/>
      <c r="MSW1330" s="6"/>
      <c r="MSX1330" s="6"/>
      <c r="MSY1330" s="6"/>
      <c r="MSZ1330" s="6"/>
      <c r="MTA1330" s="6"/>
      <c r="MTB1330" s="6"/>
      <c r="MTC1330" s="6"/>
      <c r="MTD1330" s="6"/>
      <c r="MTE1330" s="6"/>
      <c r="MTF1330" s="6"/>
      <c r="MTG1330" s="6"/>
      <c r="MTH1330" s="6"/>
      <c r="MTI1330" s="6"/>
      <c r="MTJ1330" s="6"/>
      <c r="MTK1330" s="6"/>
      <c r="MTL1330" s="6"/>
      <c r="MTM1330" s="6"/>
      <c r="MTN1330" s="6"/>
      <c r="MTO1330" s="6"/>
      <c r="MTP1330" s="6"/>
      <c r="MTQ1330" s="6"/>
      <c r="MTR1330" s="6"/>
      <c r="MTS1330" s="6"/>
      <c r="MTT1330" s="6"/>
      <c r="MTU1330" s="6"/>
      <c r="MTV1330" s="6"/>
      <c r="MTW1330" s="6"/>
      <c r="MTX1330" s="6"/>
      <c r="MTY1330" s="6"/>
      <c r="MTZ1330" s="6"/>
      <c r="MUA1330" s="6"/>
      <c r="MUB1330" s="6"/>
      <c r="MUC1330" s="6"/>
      <c r="MUD1330" s="6"/>
      <c r="MUE1330" s="6"/>
      <c r="MUF1330" s="6"/>
      <c r="MUG1330" s="6"/>
      <c r="MUH1330" s="6"/>
      <c r="MUI1330" s="6"/>
      <c r="MUJ1330" s="6"/>
      <c r="MUK1330" s="6"/>
      <c r="MUL1330" s="6"/>
      <c r="MUM1330" s="6"/>
      <c r="MUN1330" s="6"/>
      <c r="MUO1330" s="6"/>
      <c r="MUP1330" s="6"/>
      <c r="MUQ1330" s="6"/>
      <c r="MUR1330" s="6"/>
      <c r="MUS1330" s="6"/>
      <c r="MUT1330" s="6"/>
      <c r="MUU1330" s="6"/>
      <c r="MUV1330" s="6"/>
      <c r="MUW1330" s="6"/>
      <c r="MUX1330" s="6"/>
      <c r="MUY1330" s="6"/>
      <c r="MUZ1330" s="6"/>
      <c r="MVA1330" s="6"/>
      <c r="MVB1330" s="6"/>
      <c r="MVC1330" s="6"/>
      <c r="MVD1330" s="6"/>
      <c r="MVE1330" s="6"/>
      <c r="MVF1330" s="6"/>
      <c r="MVG1330" s="6"/>
      <c r="MVH1330" s="6"/>
      <c r="MVI1330" s="6"/>
      <c r="MVJ1330" s="6"/>
      <c r="MVK1330" s="6"/>
      <c r="MVL1330" s="6"/>
      <c r="MVM1330" s="6"/>
      <c r="MVN1330" s="6"/>
      <c r="MVO1330" s="6"/>
      <c r="MVP1330" s="6"/>
      <c r="MVQ1330" s="6"/>
      <c r="MVR1330" s="6"/>
      <c r="MVS1330" s="6"/>
      <c r="MVT1330" s="6"/>
      <c r="MVU1330" s="6"/>
      <c r="MVV1330" s="6"/>
      <c r="MVW1330" s="6"/>
      <c r="MVX1330" s="6"/>
      <c r="MVY1330" s="6"/>
      <c r="MVZ1330" s="6"/>
      <c r="MWA1330" s="6"/>
      <c r="MWB1330" s="6"/>
      <c r="MWC1330" s="6"/>
      <c r="MWD1330" s="6"/>
      <c r="MWE1330" s="6"/>
      <c r="MWF1330" s="6"/>
      <c r="MWG1330" s="6"/>
      <c r="MWH1330" s="6"/>
      <c r="MWI1330" s="6"/>
      <c r="MWJ1330" s="6"/>
      <c r="MWK1330" s="6"/>
      <c r="MWL1330" s="6"/>
      <c r="MWM1330" s="6"/>
      <c r="MWN1330" s="6"/>
      <c r="MWO1330" s="6"/>
      <c r="MWP1330" s="6"/>
      <c r="MWQ1330" s="6"/>
      <c r="MWR1330" s="6"/>
      <c r="MWS1330" s="6"/>
      <c r="MWT1330" s="6"/>
      <c r="MWU1330" s="6"/>
      <c r="MWV1330" s="6"/>
      <c r="MWW1330" s="6"/>
      <c r="MWX1330" s="6"/>
      <c r="MWY1330" s="6"/>
      <c r="MWZ1330" s="6"/>
      <c r="MXA1330" s="6"/>
      <c r="MXB1330" s="6"/>
      <c r="MXC1330" s="6"/>
      <c r="MXD1330" s="6"/>
      <c r="MXE1330" s="6"/>
      <c r="MXF1330" s="6"/>
      <c r="MXG1330" s="6"/>
      <c r="MXH1330" s="6"/>
      <c r="MXI1330" s="6"/>
      <c r="MXJ1330" s="6"/>
      <c r="MXK1330" s="6"/>
      <c r="MXL1330" s="6"/>
      <c r="MXM1330" s="6"/>
      <c r="MXN1330" s="6"/>
      <c r="MXO1330" s="6"/>
      <c r="MXP1330" s="6"/>
      <c r="MXQ1330" s="6"/>
      <c r="MXR1330" s="6"/>
      <c r="MXS1330" s="6"/>
      <c r="MXT1330" s="6"/>
      <c r="MXU1330" s="6"/>
      <c r="MXV1330" s="6"/>
      <c r="MXW1330" s="6"/>
      <c r="MXX1330" s="6"/>
      <c r="MXY1330" s="6"/>
      <c r="MXZ1330" s="6"/>
      <c r="MYA1330" s="6"/>
      <c r="MYB1330" s="6"/>
      <c r="MYC1330" s="6"/>
      <c r="MYD1330" s="6"/>
      <c r="MYE1330" s="6"/>
      <c r="MYF1330" s="6"/>
      <c r="MYG1330" s="6"/>
      <c r="MYH1330" s="6"/>
      <c r="MYI1330" s="6"/>
      <c r="MYJ1330" s="6"/>
      <c r="MYK1330" s="6"/>
      <c r="MYL1330" s="6"/>
      <c r="MYM1330" s="6"/>
      <c r="MYN1330" s="6"/>
      <c r="MYO1330" s="6"/>
      <c r="MYP1330" s="6"/>
      <c r="MYQ1330" s="6"/>
      <c r="MYR1330" s="6"/>
      <c r="MYS1330" s="6"/>
      <c r="MYT1330" s="6"/>
      <c r="MYU1330" s="6"/>
      <c r="MYV1330" s="6"/>
      <c r="MYW1330" s="6"/>
      <c r="MYX1330" s="6"/>
      <c r="MYY1330" s="6"/>
      <c r="MYZ1330" s="6"/>
      <c r="MZA1330" s="6"/>
      <c r="MZB1330" s="6"/>
      <c r="MZC1330" s="6"/>
      <c r="MZD1330" s="6"/>
      <c r="MZE1330" s="6"/>
      <c r="MZF1330" s="6"/>
      <c r="MZG1330" s="6"/>
      <c r="MZH1330" s="6"/>
      <c r="MZI1330" s="6"/>
      <c r="MZJ1330" s="6"/>
      <c r="MZK1330" s="6"/>
      <c r="MZL1330" s="6"/>
      <c r="MZM1330" s="6"/>
      <c r="MZN1330" s="6"/>
      <c r="MZO1330" s="6"/>
      <c r="MZP1330" s="6"/>
      <c r="MZQ1330" s="6"/>
      <c r="MZR1330" s="6"/>
      <c r="MZS1330" s="6"/>
      <c r="MZT1330" s="6"/>
      <c r="MZU1330" s="6"/>
      <c r="MZV1330" s="6"/>
      <c r="MZW1330" s="6"/>
      <c r="MZX1330" s="6"/>
      <c r="MZY1330" s="6"/>
      <c r="MZZ1330" s="6"/>
      <c r="NAA1330" s="6"/>
      <c r="NAB1330" s="6"/>
      <c r="NAC1330" s="6"/>
      <c r="NAD1330" s="6"/>
      <c r="NAE1330" s="6"/>
      <c r="NAF1330" s="6"/>
      <c r="NAG1330" s="6"/>
      <c r="NAH1330" s="6"/>
      <c r="NAI1330" s="6"/>
      <c r="NAJ1330" s="6"/>
      <c r="NAK1330" s="6"/>
      <c r="NAL1330" s="6"/>
      <c r="NAM1330" s="6"/>
      <c r="NAN1330" s="6"/>
      <c r="NAO1330" s="6"/>
      <c r="NAP1330" s="6"/>
      <c r="NAQ1330" s="6"/>
      <c r="NAR1330" s="6"/>
      <c r="NAS1330" s="6"/>
      <c r="NAT1330" s="6"/>
      <c r="NAU1330" s="6"/>
      <c r="NAV1330" s="6"/>
      <c r="NAW1330" s="6"/>
      <c r="NAX1330" s="6"/>
      <c r="NAY1330" s="6"/>
      <c r="NAZ1330" s="6"/>
      <c r="NBA1330" s="6"/>
      <c r="NBB1330" s="6"/>
      <c r="NBC1330" s="6"/>
      <c r="NBD1330" s="6"/>
      <c r="NBE1330" s="6"/>
      <c r="NBF1330" s="6"/>
      <c r="NBG1330" s="6"/>
      <c r="NBH1330" s="6"/>
      <c r="NBI1330" s="6"/>
      <c r="NBJ1330" s="6"/>
      <c r="NBK1330" s="6"/>
      <c r="NBL1330" s="6"/>
      <c r="NBM1330" s="6"/>
      <c r="NBN1330" s="6"/>
      <c r="NBO1330" s="6"/>
      <c r="NBP1330" s="6"/>
      <c r="NBQ1330" s="6"/>
      <c r="NBR1330" s="6"/>
      <c r="NBS1330" s="6"/>
      <c r="NBT1330" s="6"/>
      <c r="NBU1330" s="6"/>
      <c r="NBV1330" s="6"/>
      <c r="NBW1330" s="6"/>
      <c r="NBX1330" s="6"/>
      <c r="NBY1330" s="6"/>
      <c r="NBZ1330" s="6"/>
      <c r="NCA1330" s="6"/>
      <c r="NCB1330" s="6"/>
      <c r="NCC1330" s="6"/>
      <c r="NCD1330" s="6"/>
      <c r="NCE1330" s="6"/>
      <c r="NCF1330" s="6"/>
      <c r="NCG1330" s="6"/>
      <c r="NCH1330" s="6"/>
      <c r="NCI1330" s="6"/>
      <c r="NCJ1330" s="6"/>
      <c r="NCK1330" s="6"/>
      <c r="NCL1330" s="6"/>
      <c r="NCM1330" s="6"/>
      <c r="NCN1330" s="6"/>
      <c r="NCO1330" s="6"/>
      <c r="NCP1330" s="6"/>
      <c r="NCQ1330" s="6"/>
      <c r="NCR1330" s="6"/>
      <c r="NCS1330" s="6"/>
      <c r="NCT1330" s="6"/>
      <c r="NCU1330" s="6"/>
      <c r="NCV1330" s="6"/>
      <c r="NCW1330" s="6"/>
      <c r="NCX1330" s="6"/>
      <c r="NCY1330" s="6"/>
      <c r="NCZ1330" s="6"/>
      <c r="NDA1330" s="6"/>
      <c r="NDB1330" s="6"/>
      <c r="NDC1330" s="6"/>
      <c r="NDD1330" s="6"/>
      <c r="NDE1330" s="6"/>
      <c r="NDF1330" s="6"/>
      <c r="NDG1330" s="6"/>
      <c r="NDH1330" s="6"/>
      <c r="NDI1330" s="6"/>
      <c r="NDJ1330" s="6"/>
      <c r="NDK1330" s="6"/>
      <c r="NDL1330" s="6"/>
      <c r="NDM1330" s="6"/>
      <c r="NDN1330" s="6"/>
      <c r="NDO1330" s="6"/>
      <c r="NDP1330" s="6"/>
      <c r="NDQ1330" s="6"/>
      <c r="NDR1330" s="6"/>
      <c r="NDS1330" s="6"/>
      <c r="NDT1330" s="6"/>
      <c r="NDU1330" s="6"/>
      <c r="NDV1330" s="6"/>
      <c r="NDW1330" s="6"/>
      <c r="NDX1330" s="6"/>
      <c r="NDY1330" s="6"/>
      <c r="NDZ1330" s="6"/>
      <c r="NEA1330" s="6"/>
      <c r="NEB1330" s="6"/>
      <c r="NEC1330" s="6"/>
      <c r="NED1330" s="6"/>
      <c r="NEE1330" s="6"/>
      <c r="NEF1330" s="6"/>
      <c r="NEG1330" s="6"/>
      <c r="NEH1330" s="6"/>
      <c r="NEI1330" s="6"/>
      <c r="NEJ1330" s="6"/>
      <c r="NEK1330" s="6"/>
      <c r="NEL1330" s="6"/>
      <c r="NEM1330" s="6"/>
      <c r="NEN1330" s="6"/>
      <c r="NEO1330" s="6"/>
      <c r="NEP1330" s="6"/>
      <c r="NEQ1330" s="6"/>
      <c r="NER1330" s="6"/>
      <c r="NES1330" s="6"/>
      <c r="NET1330" s="6"/>
      <c r="NEU1330" s="6"/>
      <c r="NEV1330" s="6"/>
      <c r="NEW1330" s="6"/>
      <c r="NEX1330" s="6"/>
      <c r="NEY1330" s="6"/>
      <c r="NEZ1330" s="6"/>
      <c r="NFA1330" s="6"/>
      <c r="NFB1330" s="6"/>
      <c r="NFC1330" s="6"/>
      <c r="NFD1330" s="6"/>
      <c r="NFE1330" s="6"/>
      <c r="NFF1330" s="6"/>
      <c r="NFG1330" s="6"/>
      <c r="NFH1330" s="6"/>
      <c r="NFI1330" s="6"/>
      <c r="NFJ1330" s="6"/>
      <c r="NFK1330" s="6"/>
      <c r="NFL1330" s="6"/>
      <c r="NFM1330" s="6"/>
      <c r="NFN1330" s="6"/>
      <c r="NFO1330" s="6"/>
      <c r="NFP1330" s="6"/>
      <c r="NFQ1330" s="6"/>
      <c r="NFR1330" s="6"/>
      <c r="NFS1330" s="6"/>
      <c r="NFT1330" s="6"/>
      <c r="NFU1330" s="6"/>
      <c r="NFV1330" s="6"/>
      <c r="NFW1330" s="6"/>
      <c r="NFX1330" s="6"/>
      <c r="NFY1330" s="6"/>
      <c r="NFZ1330" s="6"/>
      <c r="NGA1330" s="6"/>
      <c r="NGB1330" s="6"/>
      <c r="NGC1330" s="6"/>
      <c r="NGD1330" s="6"/>
      <c r="NGE1330" s="6"/>
      <c r="NGF1330" s="6"/>
      <c r="NGG1330" s="6"/>
      <c r="NGH1330" s="6"/>
      <c r="NGI1330" s="6"/>
      <c r="NGJ1330" s="6"/>
      <c r="NGK1330" s="6"/>
      <c r="NGL1330" s="6"/>
      <c r="NGM1330" s="6"/>
      <c r="NGN1330" s="6"/>
      <c r="NGO1330" s="6"/>
      <c r="NGP1330" s="6"/>
      <c r="NGQ1330" s="6"/>
      <c r="NGR1330" s="6"/>
      <c r="NGS1330" s="6"/>
      <c r="NGT1330" s="6"/>
      <c r="NGU1330" s="6"/>
      <c r="NGV1330" s="6"/>
      <c r="NGW1330" s="6"/>
      <c r="NGX1330" s="6"/>
      <c r="NGY1330" s="6"/>
      <c r="NGZ1330" s="6"/>
      <c r="NHA1330" s="6"/>
      <c r="NHB1330" s="6"/>
      <c r="NHC1330" s="6"/>
      <c r="NHD1330" s="6"/>
      <c r="NHE1330" s="6"/>
      <c r="NHF1330" s="6"/>
      <c r="NHG1330" s="6"/>
      <c r="NHH1330" s="6"/>
      <c r="NHI1330" s="6"/>
      <c r="NHJ1330" s="6"/>
      <c r="NHK1330" s="6"/>
      <c r="NHL1330" s="6"/>
      <c r="NHM1330" s="6"/>
      <c r="NHN1330" s="6"/>
      <c r="NHO1330" s="6"/>
      <c r="NHP1330" s="6"/>
      <c r="NHQ1330" s="6"/>
      <c r="NHR1330" s="6"/>
      <c r="NHS1330" s="6"/>
      <c r="NHT1330" s="6"/>
      <c r="NHU1330" s="6"/>
      <c r="NHV1330" s="6"/>
      <c r="NHW1330" s="6"/>
      <c r="NHX1330" s="6"/>
      <c r="NHY1330" s="6"/>
      <c r="NHZ1330" s="6"/>
      <c r="NIA1330" s="6"/>
      <c r="NIB1330" s="6"/>
      <c r="NIC1330" s="6"/>
      <c r="NID1330" s="6"/>
      <c r="NIE1330" s="6"/>
      <c r="NIF1330" s="6"/>
      <c r="NIG1330" s="6"/>
      <c r="NIH1330" s="6"/>
      <c r="NII1330" s="6"/>
      <c r="NIJ1330" s="6"/>
      <c r="NIK1330" s="6"/>
      <c r="NIL1330" s="6"/>
      <c r="NIM1330" s="6"/>
      <c r="NIN1330" s="6"/>
      <c r="NIO1330" s="6"/>
      <c r="NIP1330" s="6"/>
      <c r="NIQ1330" s="6"/>
      <c r="NIR1330" s="6"/>
      <c r="NIS1330" s="6"/>
      <c r="NIT1330" s="6"/>
      <c r="NIU1330" s="6"/>
      <c r="NIV1330" s="6"/>
      <c r="NIW1330" s="6"/>
      <c r="NIX1330" s="6"/>
      <c r="NIY1330" s="6"/>
      <c r="NIZ1330" s="6"/>
      <c r="NJA1330" s="6"/>
      <c r="NJB1330" s="6"/>
      <c r="NJC1330" s="6"/>
      <c r="NJD1330" s="6"/>
      <c r="NJE1330" s="6"/>
      <c r="NJF1330" s="6"/>
      <c r="NJG1330" s="6"/>
      <c r="NJH1330" s="6"/>
      <c r="NJI1330" s="6"/>
      <c r="NJJ1330" s="6"/>
      <c r="NJK1330" s="6"/>
      <c r="NJL1330" s="6"/>
      <c r="NJM1330" s="6"/>
      <c r="NJN1330" s="6"/>
      <c r="NJO1330" s="6"/>
      <c r="NJP1330" s="6"/>
      <c r="NJQ1330" s="6"/>
      <c r="NJR1330" s="6"/>
      <c r="NJS1330" s="6"/>
      <c r="NJT1330" s="6"/>
      <c r="NJU1330" s="6"/>
      <c r="NJV1330" s="6"/>
      <c r="NJW1330" s="6"/>
      <c r="NJX1330" s="6"/>
      <c r="NJY1330" s="6"/>
      <c r="NJZ1330" s="6"/>
      <c r="NKA1330" s="6"/>
      <c r="NKB1330" s="6"/>
      <c r="NKC1330" s="6"/>
      <c r="NKD1330" s="6"/>
      <c r="NKE1330" s="6"/>
      <c r="NKF1330" s="6"/>
      <c r="NKG1330" s="6"/>
      <c r="NKH1330" s="6"/>
      <c r="NKI1330" s="6"/>
      <c r="NKJ1330" s="6"/>
      <c r="NKK1330" s="6"/>
      <c r="NKL1330" s="6"/>
      <c r="NKM1330" s="6"/>
      <c r="NKN1330" s="6"/>
      <c r="NKO1330" s="6"/>
      <c r="NKP1330" s="6"/>
      <c r="NKQ1330" s="6"/>
      <c r="NKR1330" s="6"/>
      <c r="NKS1330" s="6"/>
      <c r="NKT1330" s="6"/>
      <c r="NKU1330" s="6"/>
      <c r="NKV1330" s="6"/>
      <c r="NKW1330" s="6"/>
      <c r="NKX1330" s="6"/>
      <c r="NKY1330" s="6"/>
      <c r="NKZ1330" s="6"/>
      <c r="NLA1330" s="6"/>
      <c r="NLB1330" s="6"/>
      <c r="NLC1330" s="6"/>
      <c r="NLD1330" s="6"/>
      <c r="NLE1330" s="6"/>
      <c r="NLF1330" s="6"/>
      <c r="NLG1330" s="6"/>
      <c r="NLH1330" s="6"/>
      <c r="NLI1330" s="6"/>
      <c r="NLJ1330" s="6"/>
      <c r="NLK1330" s="6"/>
      <c r="NLL1330" s="6"/>
      <c r="NLM1330" s="6"/>
      <c r="NLN1330" s="6"/>
      <c r="NLO1330" s="6"/>
      <c r="NLP1330" s="6"/>
      <c r="NLQ1330" s="6"/>
      <c r="NLR1330" s="6"/>
      <c r="NLS1330" s="6"/>
      <c r="NLT1330" s="6"/>
      <c r="NLU1330" s="6"/>
      <c r="NLV1330" s="6"/>
      <c r="NLW1330" s="6"/>
      <c r="NLX1330" s="6"/>
      <c r="NLY1330" s="6"/>
      <c r="NLZ1330" s="6"/>
      <c r="NMA1330" s="6"/>
      <c r="NMB1330" s="6"/>
      <c r="NMC1330" s="6"/>
      <c r="NMD1330" s="6"/>
      <c r="NME1330" s="6"/>
      <c r="NMF1330" s="6"/>
      <c r="NMG1330" s="6"/>
      <c r="NMH1330" s="6"/>
      <c r="NMI1330" s="6"/>
      <c r="NMJ1330" s="6"/>
      <c r="NMK1330" s="6"/>
      <c r="NML1330" s="6"/>
      <c r="NMM1330" s="6"/>
      <c r="NMN1330" s="6"/>
      <c r="NMO1330" s="6"/>
      <c r="NMP1330" s="6"/>
      <c r="NMQ1330" s="6"/>
      <c r="NMR1330" s="6"/>
      <c r="NMS1330" s="6"/>
      <c r="NMT1330" s="6"/>
      <c r="NMU1330" s="6"/>
      <c r="NMV1330" s="6"/>
      <c r="NMW1330" s="6"/>
      <c r="NMX1330" s="6"/>
      <c r="NMY1330" s="6"/>
      <c r="NMZ1330" s="6"/>
      <c r="NNA1330" s="6"/>
      <c r="NNB1330" s="6"/>
      <c r="NNC1330" s="6"/>
      <c r="NND1330" s="6"/>
      <c r="NNE1330" s="6"/>
      <c r="NNF1330" s="6"/>
      <c r="NNG1330" s="6"/>
      <c r="NNH1330" s="6"/>
      <c r="NNI1330" s="6"/>
      <c r="NNJ1330" s="6"/>
      <c r="NNK1330" s="6"/>
      <c r="NNL1330" s="6"/>
      <c r="NNM1330" s="6"/>
      <c r="NNN1330" s="6"/>
      <c r="NNO1330" s="6"/>
      <c r="NNP1330" s="6"/>
      <c r="NNQ1330" s="6"/>
      <c r="NNR1330" s="6"/>
      <c r="NNS1330" s="6"/>
      <c r="NNT1330" s="6"/>
      <c r="NNU1330" s="6"/>
      <c r="NNV1330" s="6"/>
      <c r="NNW1330" s="6"/>
      <c r="NNX1330" s="6"/>
      <c r="NNY1330" s="6"/>
      <c r="NNZ1330" s="6"/>
      <c r="NOA1330" s="6"/>
      <c r="NOB1330" s="6"/>
      <c r="NOC1330" s="6"/>
      <c r="NOD1330" s="6"/>
      <c r="NOE1330" s="6"/>
      <c r="NOF1330" s="6"/>
      <c r="NOG1330" s="6"/>
      <c r="NOH1330" s="6"/>
      <c r="NOI1330" s="6"/>
      <c r="NOJ1330" s="6"/>
      <c r="NOK1330" s="6"/>
      <c r="NOL1330" s="6"/>
      <c r="NOM1330" s="6"/>
      <c r="NON1330" s="6"/>
      <c r="NOO1330" s="6"/>
      <c r="NOP1330" s="6"/>
      <c r="NOQ1330" s="6"/>
      <c r="NOR1330" s="6"/>
      <c r="NOS1330" s="6"/>
      <c r="NOT1330" s="6"/>
      <c r="NOU1330" s="6"/>
      <c r="NOV1330" s="6"/>
      <c r="NOW1330" s="6"/>
      <c r="NOX1330" s="6"/>
      <c r="NOY1330" s="6"/>
      <c r="NOZ1330" s="6"/>
      <c r="NPA1330" s="6"/>
      <c r="NPB1330" s="6"/>
      <c r="NPC1330" s="6"/>
      <c r="NPD1330" s="6"/>
      <c r="NPE1330" s="6"/>
      <c r="NPF1330" s="6"/>
      <c r="NPG1330" s="6"/>
      <c r="NPH1330" s="6"/>
      <c r="NPI1330" s="6"/>
      <c r="NPJ1330" s="6"/>
      <c r="NPK1330" s="6"/>
      <c r="NPL1330" s="6"/>
      <c r="NPM1330" s="6"/>
      <c r="NPN1330" s="6"/>
      <c r="NPO1330" s="6"/>
      <c r="NPP1330" s="6"/>
      <c r="NPQ1330" s="6"/>
      <c r="NPR1330" s="6"/>
      <c r="NPS1330" s="6"/>
      <c r="NPT1330" s="6"/>
      <c r="NPU1330" s="6"/>
      <c r="NPV1330" s="6"/>
      <c r="NPW1330" s="6"/>
      <c r="NPX1330" s="6"/>
      <c r="NPY1330" s="6"/>
      <c r="NPZ1330" s="6"/>
      <c r="NQA1330" s="6"/>
      <c r="NQB1330" s="6"/>
      <c r="NQC1330" s="6"/>
      <c r="NQD1330" s="6"/>
      <c r="NQE1330" s="6"/>
      <c r="NQF1330" s="6"/>
      <c r="NQG1330" s="6"/>
      <c r="NQH1330" s="6"/>
      <c r="NQI1330" s="6"/>
      <c r="NQJ1330" s="6"/>
      <c r="NQK1330" s="6"/>
      <c r="NQL1330" s="6"/>
      <c r="NQM1330" s="6"/>
      <c r="NQN1330" s="6"/>
      <c r="NQO1330" s="6"/>
      <c r="NQP1330" s="6"/>
      <c r="NQQ1330" s="6"/>
      <c r="NQR1330" s="6"/>
      <c r="NQS1330" s="6"/>
      <c r="NQT1330" s="6"/>
      <c r="NQU1330" s="6"/>
      <c r="NQV1330" s="6"/>
      <c r="NQW1330" s="6"/>
      <c r="NQX1330" s="6"/>
      <c r="NQY1330" s="6"/>
      <c r="NQZ1330" s="6"/>
      <c r="NRA1330" s="6"/>
      <c r="NRB1330" s="6"/>
      <c r="NRC1330" s="6"/>
      <c r="NRD1330" s="6"/>
      <c r="NRE1330" s="6"/>
      <c r="NRF1330" s="6"/>
      <c r="NRG1330" s="6"/>
      <c r="NRH1330" s="6"/>
      <c r="NRI1330" s="6"/>
      <c r="NRJ1330" s="6"/>
      <c r="NRK1330" s="6"/>
      <c r="NRL1330" s="6"/>
      <c r="NRM1330" s="6"/>
      <c r="NRN1330" s="6"/>
      <c r="NRO1330" s="6"/>
      <c r="NRP1330" s="6"/>
      <c r="NRQ1330" s="6"/>
      <c r="NRR1330" s="6"/>
      <c r="NRS1330" s="6"/>
      <c r="NRT1330" s="6"/>
      <c r="NRU1330" s="6"/>
      <c r="NRV1330" s="6"/>
      <c r="NRW1330" s="6"/>
      <c r="NRX1330" s="6"/>
      <c r="NRY1330" s="6"/>
      <c r="NRZ1330" s="6"/>
      <c r="NSA1330" s="6"/>
      <c r="NSB1330" s="6"/>
      <c r="NSC1330" s="6"/>
      <c r="NSD1330" s="6"/>
      <c r="NSE1330" s="6"/>
      <c r="NSF1330" s="6"/>
      <c r="NSG1330" s="6"/>
      <c r="NSH1330" s="6"/>
      <c r="NSI1330" s="6"/>
      <c r="NSJ1330" s="6"/>
      <c r="NSK1330" s="6"/>
      <c r="NSL1330" s="6"/>
      <c r="NSM1330" s="6"/>
      <c r="NSN1330" s="6"/>
      <c r="NSO1330" s="6"/>
      <c r="NSP1330" s="6"/>
      <c r="NSQ1330" s="6"/>
      <c r="NSR1330" s="6"/>
      <c r="NSS1330" s="6"/>
      <c r="NST1330" s="6"/>
      <c r="NSU1330" s="6"/>
      <c r="NSV1330" s="6"/>
      <c r="NSW1330" s="6"/>
      <c r="NSX1330" s="6"/>
      <c r="NSY1330" s="6"/>
      <c r="NSZ1330" s="6"/>
      <c r="NTA1330" s="6"/>
      <c r="NTB1330" s="6"/>
      <c r="NTC1330" s="6"/>
      <c r="NTD1330" s="6"/>
      <c r="NTE1330" s="6"/>
      <c r="NTF1330" s="6"/>
      <c r="NTG1330" s="6"/>
      <c r="NTH1330" s="6"/>
      <c r="NTI1330" s="6"/>
      <c r="NTJ1330" s="6"/>
      <c r="NTK1330" s="6"/>
      <c r="NTL1330" s="6"/>
      <c r="NTM1330" s="6"/>
      <c r="NTN1330" s="6"/>
      <c r="NTO1330" s="6"/>
      <c r="NTP1330" s="6"/>
      <c r="NTQ1330" s="6"/>
      <c r="NTR1330" s="6"/>
      <c r="NTS1330" s="6"/>
      <c r="NTT1330" s="6"/>
      <c r="NTU1330" s="6"/>
      <c r="NTV1330" s="6"/>
      <c r="NTW1330" s="6"/>
      <c r="NTX1330" s="6"/>
      <c r="NTY1330" s="6"/>
      <c r="NTZ1330" s="6"/>
      <c r="NUA1330" s="6"/>
      <c r="NUB1330" s="6"/>
      <c r="NUC1330" s="6"/>
      <c r="NUD1330" s="6"/>
      <c r="NUE1330" s="6"/>
      <c r="NUF1330" s="6"/>
      <c r="NUG1330" s="6"/>
      <c r="NUH1330" s="6"/>
      <c r="NUI1330" s="6"/>
      <c r="NUJ1330" s="6"/>
      <c r="NUK1330" s="6"/>
      <c r="NUL1330" s="6"/>
      <c r="NUM1330" s="6"/>
      <c r="NUN1330" s="6"/>
      <c r="NUO1330" s="6"/>
      <c r="NUP1330" s="6"/>
      <c r="NUQ1330" s="6"/>
      <c r="NUR1330" s="6"/>
      <c r="NUS1330" s="6"/>
      <c r="NUT1330" s="6"/>
      <c r="NUU1330" s="6"/>
      <c r="NUV1330" s="6"/>
      <c r="NUW1330" s="6"/>
      <c r="NUX1330" s="6"/>
      <c r="NUY1330" s="6"/>
      <c r="NUZ1330" s="6"/>
      <c r="NVA1330" s="6"/>
      <c r="NVB1330" s="6"/>
      <c r="NVC1330" s="6"/>
      <c r="NVD1330" s="6"/>
      <c r="NVE1330" s="6"/>
      <c r="NVF1330" s="6"/>
      <c r="NVG1330" s="6"/>
      <c r="NVH1330" s="6"/>
      <c r="NVI1330" s="6"/>
      <c r="NVJ1330" s="6"/>
      <c r="NVK1330" s="6"/>
      <c r="NVL1330" s="6"/>
      <c r="NVM1330" s="6"/>
      <c r="NVN1330" s="6"/>
      <c r="NVO1330" s="6"/>
      <c r="NVP1330" s="6"/>
      <c r="NVQ1330" s="6"/>
      <c r="NVR1330" s="6"/>
      <c r="NVS1330" s="6"/>
      <c r="NVT1330" s="6"/>
      <c r="NVU1330" s="6"/>
      <c r="NVV1330" s="6"/>
      <c r="NVW1330" s="6"/>
      <c r="NVX1330" s="6"/>
      <c r="NVY1330" s="6"/>
      <c r="NVZ1330" s="6"/>
      <c r="NWA1330" s="6"/>
      <c r="NWB1330" s="6"/>
      <c r="NWC1330" s="6"/>
      <c r="NWD1330" s="6"/>
      <c r="NWE1330" s="6"/>
      <c r="NWF1330" s="6"/>
      <c r="NWG1330" s="6"/>
      <c r="NWH1330" s="6"/>
      <c r="NWI1330" s="6"/>
      <c r="NWJ1330" s="6"/>
      <c r="NWK1330" s="6"/>
      <c r="NWL1330" s="6"/>
      <c r="NWM1330" s="6"/>
      <c r="NWN1330" s="6"/>
      <c r="NWO1330" s="6"/>
      <c r="NWP1330" s="6"/>
      <c r="NWQ1330" s="6"/>
      <c r="NWR1330" s="6"/>
      <c r="NWS1330" s="6"/>
      <c r="NWT1330" s="6"/>
      <c r="NWU1330" s="6"/>
      <c r="NWV1330" s="6"/>
      <c r="NWW1330" s="6"/>
      <c r="NWX1330" s="6"/>
      <c r="NWY1330" s="6"/>
      <c r="NWZ1330" s="6"/>
      <c r="NXA1330" s="6"/>
      <c r="NXB1330" s="6"/>
      <c r="NXC1330" s="6"/>
      <c r="NXD1330" s="6"/>
      <c r="NXE1330" s="6"/>
      <c r="NXF1330" s="6"/>
      <c r="NXG1330" s="6"/>
      <c r="NXH1330" s="6"/>
      <c r="NXI1330" s="6"/>
      <c r="NXJ1330" s="6"/>
      <c r="NXK1330" s="6"/>
      <c r="NXL1330" s="6"/>
      <c r="NXM1330" s="6"/>
      <c r="NXN1330" s="6"/>
      <c r="NXO1330" s="6"/>
      <c r="NXP1330" s="6"/>
      <c r="NXQ1330" s="6"/>
      <c r="NXR1330" s="6"/>
      <c r="NXS1330" s="6"/>
      <c r="NXT1330" s="6"/>
      <c r="NXU1330" s="6"/>
      <c r="NXV1330" s="6"/>
      <c r="NXW1330" s="6"/>
      <c r="NXX1330" s="6"/>
      <c r="NXY1330" s="6"/>
      <c r="NXZ1330" s="6"/>
      <c r="NYA1330" s="6"/>
      <c r="NYB1330" s="6"/>
      <c r="NYC1330" s="6"/>
      <c r="NYD1330" s="6"/>
      <c r="NYE1330" s="6"/>
      <c r="NYF1330" s="6"/>
      <c r="NYG1330" s="6"/>
      <c r="NYH1330" s="6"/>
      <c r="NYI1330" s="6"/>
      <c r="NYJ1330" s="6"/>
      <c r="NYK1330" s="6"/>
      <c r="NYL1330" s="6"/>
      <c r="NYM1330" s="6"/>
      <c r="NYN1330" s="6"/>
      <c r="NYO1330" s="6"/>
      <c r="NYP1330" s="6"/>
      <c r="NYQ1330" s="6"/>
      <c r="NYR1330" s="6"/>
      <c r="NYS1330" s="6"/>
      <c r="NYT1330" s="6"/>
      <c r="NYU1330" s="6"/>
      <c r="NYV1330" s="6"/>
      <c r="NYW1330" s="6"/>
      <c r="NYX1330" s="6"/>
      <c r="NYY1330" s="6"/>
      <c r="NYZ1330" s="6"/>
      <c r="NZA1330" s="6"/>
      <c r="NZB1330" s="6"/>
      <c r="NZC1330" s="6"/>
      <c r="NZD1330" s="6"/>
      <c r="NZE1330" s="6"/>
      <c r="NZF1330" s="6"/>
      <c r="NZG1330" s="6"/>
      <c r="NZH1330" s="6"/>
      <c r="NZI1330" s="6"/>
      <c r="NZJ1330" s="6"/>
      <c r="NZK1330" s="6"/>
      <c r="NZL1330" s="6"/>
      <c r="NZM1330" s="6"/>
      <c r="NZN1330" s="6"/>
      <c r="NZO1330" s="6"/>
      <c r="NZP1330" s="6"/>
      <c r="NZQ1330" s="6"/>
      <c r="NZR1330" s="6"/>
      <c r="NZS1330" s="6"/>
      <c r="NZT1330" s="6"/>
      <c r="NZU1330" s="6"/>
      <c r="NZV1330" s="6"/>
      <c r="NZW1330" s="6"/>
      <c r="NZX1330" s="6"/>
      <c r="NZY1330" s="6"/>
      <c r="NZZ1330" s="6"/>
      <c r="OAA1330" s="6"/>
      <c r="OAB1330" s="6"/>
      <c r="OAC1330" s="6"/>
      <c r="OAD1330" s="6"/>
      <c r="OAE1330" s="6"/>
      <c r="OAF1330" s="6"/>
      <c r="OAG1330" s="6"/>
      <c r="OAH1330" s="6"/>
      <c r="OAI1330" s="6"/>
      <c r="OAJ1330" s="6"/>
      <c r="OAK1330" s="6"/>
      <c r="OAL1330" s="6"/>
      <c r="OAM1330" s="6"/>
      <c r="OAN1330" s="6"/>
      <c r="OAO1330" s="6"/>
      <c r="OAP1330" s="6"/>
      <c r="OAQ1330" s="6"/>
      <c r="OAR1330" s="6"/>
      <c r="OAS1330" s="6"/>
      <c r="OAT1330" s="6"/>
      <c r="OAU1330" s="6"/>
      <c r="OAV1330" s="6"/>
      <c r="OAW1330" s="6"/>
      <c r="OAX1330" s="6"/>
      <c r="OAY1330" s="6"/>
      <c r="OAZ1330" s="6"/>
      <c r="OBA1330" s="6"/>
      <c r="OBB1330" s="6"/>
      <c r="OBC1330" s="6"/>
      <c r="OBD1330" s="6"/>
      <c r="OBE1330" s="6"/>
      <c r="OBF1330" s="6"/>
      <c r="OBG1330" s="6"/>
      <c r="OBH1330" s="6"/>
      <c r="OBI1330" s="6"/>
      <c r="OBJ1330" s="6"/>
      <c r="OBK1330" s="6"/>
      <c r="OBL1330" s="6"/>
      <c r="OBM1330" s="6"/>
      <c r="OBN1330" s="6"/>
      <c r="OBO1330" s="6"/>
      <c r="OBP1330" s="6"/>
      <c r="OBQ1330" s="6"/>
      <c r="OBR1330" s="6"/>
      <c r="OBS1330" s="6"/>
      <c r="OBT1330" s="6"/>
      <c r="OBU1330" s="6"/>
      <c r="OBV1330" s="6"/>
      <c r="OBW1330" s="6"/>
      <c r="OBX1330" s="6"/>
      <c r="OBY1330" s="6"/>
      <c r="OBZ1330" s="6"/>
      <c r="OCA1330" s="6"/>
      <c r="OCB1330" s="6"/>
      <c r="OCC1330" s="6"/>
      <c r="OCD1330" s="6"/>
      <c r="OCE1330" s="6"/>
      <c r="OCF1330" s="6"/>
      <c r="OCG1330" s="6"/>
      <c r="OCH1330" s="6"/>
      <c r="OCI1330" s="6"/>
      <c r="OCJ1330" s="6"/>
      <c r="OCK1330" s="6"/>
      <c r="OCL1330" s="6"/>
      <c r="OCM1330" s="6"/>
      <c r="OCN1330" s="6"/>
      <c r="OCO1330" s="6"/>
      <c r="OCP1330" s="6"/>
      <c r="OCQ1330" s="6"/>
      <c r="OCR1330" s="6"/>
      <c r="OCS1330" s="6"/>
      <c r="OCT1330" s="6"/>
      <c r="OCU1330" s="6"/>
      <c r="OCV1330" s="6"/>
      <c r="OCW1330" s="6"/>
      <c r="OCX1330" s="6"/>
      <c r="OCY1330" s="6"/>
      <c r="OCZ1330" s="6"/>
      <c r="ODA1330" s="6"/>
      <c r="ODB1330" s="6"/>
      <c r="ODC1330" s="6"/>
      <c r="ODD1330" s="6"/>
      <c r="ODE1330" s="6"/>
      <c r="ODF1330" s="6"/>
      <c r="ODG1330" s="6"/>
      <c r="ODH1330" s="6"/>
      <c r="ODI1330" s="6"/>
      <c r="ODJ1330" s="6"/>
      <c r="ODK1330" s="6"/>
      <c r="ODL1330" s="6"/>
      <c r="ODM1330" s="6"/>
      <c r="ODN1330" s="6"/>
      <c r="ODO1330" s="6"/>
      <c r="ODP1330" s="6"/>
      <c r="ODQ1330" s="6"/>
      <c r="ODR1330" s="6"/>
      <c r="ODS1330" s="6"/>
      <c r="ODT1330" s="6"/>
      <c r="ODU1330" s="6"/>
      <c r="ODV1330" s="6"/>
      <c r="ODW1330" s="6"/>
      <c r="ODX1330" s="6"/>
      <c r="ODY1330" s="6"/>
      <c r="ODZ1330" s="6"/>
      <c r="OEA1330" s="6"/>
      <c r="OEB1330" s="6"/>
      <c r="OEC1330" s="6"/>
      <c r="OED1330" s="6"/>
      <c r="OEE1330" s="6"/>
      <c r="OEF1330" s="6"/>
      <c r="OEG1330" s="6"/>
      <c r="OEH1330" s="6"/>
      <c r="OEI1330" s="6"/>
      <c r="OEJ1330" s="6"/>
      <c r="OEK1330" s="6"/>
      <c r="OEL1330" s="6"/>
      <c r="OEM1330" s="6"/>
      <c r="OEN1330" s="6"/>
      <c r="OEO1330" s="6"/>
      <c r="OEP1330" s="6"/>
      <c r="OEQ1330" s="6"/>
      <c r="OER1330" s="6"/>
      <c r="OES1330" s="6"/>
      <c r="OET1330" s="6"/>
      <c r="OEU1330" s="6"/>
      <c r="OEV1330" s="6"/>
      <c r="OEW1330" s="6"/>
      <c r="OEX1330" s="6"/>
      <c r="OEY1330" s="6"/>
      <c r="OEZ1330" s="6"/>
      <c r="OFA1330" s="6"/>
      <c r="OFB1330" s="6"/>
      <c r="OFC1330" s="6"/>
      <c r="OFD1330" s="6"/>
      <c r="OFE1330" s="6"/>
      <c r="OFF1330" s="6"/>
      <c r="OFG1330" s="6"/>
      <c r="OFH1330" s="6"/>
      <c r="OFI1330" s="6"/>
      <c r="OFJ1330" s="6"/>
      <c r="OFK1330" s="6"/>
      <c r="OFL1330" s="6"/>
      <c r="OFM1330" s="6"/>
      <c r="OFN1330" s="6"/>
      <c r="OFO1330" s="6"/>
      <c r="OFP1330" s="6"/>
      <c r="OFQ1330" s="6"/>
      <c r="OFR1330" s="6"/>
      <c r="OFS1330" s="6"/>
      <c r="OFT1330" s="6"/>
      <c r="OFU1330" s="6"/>
      <c r="OFV1330" s="6"/>
      <c r="OFW1330" s="6"/>
      <c r="OFX1330" s="6"/>
      <c r="OFY1330" s="6"/>
      <c r="OFZ1330" s="6"/>
      <c r="OGA1330" s="6"/>
      <c r="OGB1330" s="6"/>
      <c r="OGC1330" s="6"/>
      <c r="OGD1330" s="6"/>
      <c r="OGE1330" s="6"/>
      <c r="OGF1330" s="6"/>
      <c r="OGG1330" s="6"/>
      <c r="OGH1330" s="6"/>
      <c r="OGI1330" s="6"/>
      <c r="OGJ1330" s="6"/>
      <c r="OGK1330" s="6"/>
      <c r="OGL1330" s="6"/>
      <c r="OGM1330" s="6"/>
      <c r="OGN1330" s="6"/>
      <c r="OGO1330" s="6"/>
      <c r="OGP1330" s="6"/>
      <c r="OGQ1330" s="6"/>
      <c r="OGR1330" s="6"/>
      <c r="OGS1330" s="6"/>
      <c r="OGT1330" s="6"/>
      <c r="OGU1330" s="6"/>
      <c r="OGV1330" s="6"/>
      <c r="OGW1330" s="6"/>
      <c r="OGX1330" s="6"/>
      <c r="OGY1330" s="6"/>
      <c r="OGZ1330" s="6"/>
      <c r="OHA1330" s="6"/>
      <c r="OHB1330" s="6"/>
      <c r="OHC1330" s="6"/>
      <c r="OHD1330" s="6"/>
      <c r="OHE1330" s="6"/>
      <c r="OHF1330" s="6"/>
      <c r="OHG1330" s="6"/>
      <c r="OHH1330" s="6"/>
      <c r="OHI1330" s="6"/>
      <c r="OHJ1330" s="6"/>
      <c r="OHK1330" s="6"/>
      <c r="OHL1330" s="6"/>
      <c r="OHM1330" s="6"/>
      <c r="OHN1330" s="6"/>
      <c r="OHO1330" s="6"/>
      <c r="OHP1330" s="6"/>
      <c r="OHQ1330" s="6"/>
      <c r="OHR1330" s="6"/>
      <c r="OHS1330" s="6"/>
      <c r="OHT1330" s="6"/>
      <c r="OHU1330" s="6"/>
      <c r="OHV1330" s="6"/>
      <c r="OHW1330" s="6"/>
      <c r="OHX1330" s="6"/>
      <c r="OHY1330" s="6"/>
      <c r="OHZ1330" s="6"/>
      <c r="OIA1330" s="6"/>
      <c r="OIB1330" s="6"/>
      <c r="OIC1330" s="6"/>
      <c r="OID1330" s="6"/>
      <c r="OIE1330" s="6"/>
      <c r="OIF1330" s="6"/>
      <c r="OIG1330" s="6"/>
      <c r="OIH1330" s="6"/>
      <c r="OII1330" s="6"/>
      <c r="OIJ1330" s="6"/>
      <c r="OIK1330" s="6"/>
      <c r="OIL1330" s="6"/>
      <c r="OIM1330" s="6"/>
      <c r="OIN1330" s="6"/>
      <c r="OIO1330" s="6"/>
      <c r="OIP1330" s="6"/>
      <c r="OIQ1330" s="6"/>
      <c r="OIR1330" s="6"/>
      <c r="OIS1330" s="6"/>
      <c r="OIT1330" s="6"/>
      <c r="OIU1330" s="6"/>
      <c r="OIV1330" s="6"/>
      <c r="OIW1330" s="6"/>
      <c r="OIX1330" s="6"/>
      <c r="OIY1330" s="6"/>
      <c r="OIZ1330" s="6"/>
      <c r="OJA1330" s="6"/>
      <c r="OJB1330" s="6"/>
      <c r="OJC1330" s="6"/>
      <c r="OJD1330" s="6"/>
      <c r="OJE1330" s="6"/>
      <c r="OJF1330" s="6"/>
      <c r="OJG1330" s="6"/>
      <c r="OJH1330" s="6"/>
      <c r="OJI1330" s="6"/>
      <c r="OJJ1330" s="6"/>
      <c r="OJK1330" s="6"/>
      <c r="OJL1330" s="6"/>
      <c r="OJM1330" s="6"/>
      <c r="OJN1330" s="6"/>
      <c r="OJO1330" s="6"/>
      <c r="OJP1330" s="6"/>
      <c r="OJQ1330" s="6"/>
      <c r="OJR1330" s="6"/>
      <c r="OJS1330" s="6"/>
      <c r="OJT1330" s="6"/>
      <c r="OJU1330" s="6"/>
      <c r="OJV1330" s="6"/>
      <c r="OJW1330" s="6"/>
      <c r="OJX1330" s="6"/>
      <c r="OJY1330" s="6"/>
      <c r="OJZ1330" s="6"/>
      <c r="OKA1330" s="6"/>
      <c r="OKB1330" s="6"/>
      <c r="OKC1330" s="6"/>
      <c r="OKD1330" s="6"/>
      <c r="OKE1330" s="6"/>
      <c r="OKF1330" s="6"/>
      <c r="OKG1330" s="6"/>
      <c r="OKH1330" s="6"/>
      <c r="OKI1330" s="6"/>
      <c r="OKJ1330" s="6"/>
      <c r="OKK1330" s="6"/>
      <c r="OKL1330" s="6"/>
      <c r="OKM1330" s="6"/>
      <c r="OKN1330" s="6"/>
      <c r="OKO1330" s="6"/>
      <c r="OKP1330" s="6"/>
      <c r="OKQ1330" s="6"/>
      <c r="OKR1330" s="6"/>
      <c r="OKS1330" s="6"/>
      <c r="OKT1330" s="6"/>
      <c r="OKU1330" s="6"/>
      <c r="OKV1330" s="6"/>
      <c r="OKW1330" s="6"/>
      <c r="OKX1330" s="6"/>
      <c r="OKY1330" s="6"/>
      <c r="OKZ1330" s="6"/>
      <c r="OLA1330" s="6"/>
      <c r="OLB1330" s="6"/>
      <c r="OLC1330" s="6"/>
      <c r="OLD1330" s="6"/>
      <c r="OLE1330" s="6"/>
      <c r="OLF1330" s="6"/>
      <c r="OLG1330" s="6"/>
      <c r="OLH1330" s="6"/>
      <c r="OLI1330" s="6"/>
      <c r="OLJ1330" s="6"/>
      <c r="OLK1330" s="6"/>
      <c r="OLL1330" s="6"/>
      <c r="OLM1330" s="6"/>
      <c r="OLN1330" s="6"/>
      <c r="OLO1330" s="6"/>
      <c r="OLP1330" s="6"/>
      <c r="OLQ1330" s="6"/>
      <c r="OLR1330" s="6"/>
      <c r="OLS1330" s="6"/>
      <c r="OLT1330" s="6"/>
      <c r="OLU1330" s="6"/>
      <c r="OLV1330" s="6"/>
      <c r="OLW1330" s="6"/>
      <c r="OLX1330" s="6"/>
      <c r="OLY1330" s="6"/>
      <c r="OLZ1330" s="6"/>
      <c r="OMA1330" s="6"/>
      <c r="OMB1330" s="6"/>
      <c r="OMC1330" s="6"/>
      <c r="OMD1330" s="6"/>
      <c r="OME1330" s="6"/>
      <c r="OMF1330" s="6"/>
      <c r="OMG1330" s="6"/>
      <c r="OMH1330" s="6"/>
      <c r="OMI1330" s="6"/>
      <c r="OMJ1330" s="6"/>
      <c r="OMK1330" s="6"/>
      <c r="OML1330" s="6"/>
      <c r="OMM1330" s="6"/>
      <c r="OMN1330" s="6"/>
      <c r="OMO1330" s="6"/>
      <c r="OMP1330" s="6"/>
      <c r="OMQ1330" s="6"/>
      <c r="OMR1330" s="6"/>
      <c r="OMS1330" s="6"/>
      <c r="OMT1330" s="6"/>
      <c r="OMU1330" s="6"/>
      <c r="OMV1330" s="6"/>
      <c r="OMW1330" s="6"/>
      <c r="OMX1330" s="6"/>
      <c r="OMY1330" s="6"/>
      <c r="OMZ1330" s="6"/>
      <c r="ONA1330" s="6"/>
      <c r="ONB1330" s="6"/>
      <c r="ONC1330" s="6"/>
      <c r="OND1330" s="6"/>
      <c r="ONE1330" s="6"/>
      <c r="ONF1330" s="6"/>
      <c r="ONG1330" s="6"/>
      <c r="ONH1330" s="6"/>
      <c r="ONI1330" s="6"/>
      <c r="ONJ1330" s="6"/>
      <c r="ONK1330" s="6"/>
      <c r="ONL1330" s="6"/>
      <c r="ONM1330" s="6"/>
      <c r="ONN1330" s="6"/>
      <c r="ONO1330" s="6"/>
      <c r="ONP1330" s="6"/>
      <c r="ONQ1330" s="6"/>
      <c r="ONR1330" s="6"/>
      <c r="ONS1330" s="6"/>
      <c r="ONT1330" s="6"/>
      <c r="ONU1330" s="6"/>
      <c r="ONV1330" s="6"/>
      <c r="ONW1330" s="6"/>
      <c r="ONX1330" s="6"/>
      <c r="ONY1330" s="6"/>
      <c r="ONZ1330" s="6"/>
      <c r="OOA1330" s="6"/>
      <c r="OOB1330" s="6"/>
      <c r="OOC1330" s="6"/>
      <c r="OOD1330" s="6"/>
      <c r="OOE1330" s="6"/>
      <c r="OOF1330" s="6"/>
      <c r="OOG1330" s="6"/>
      <c r="OOH1330" s="6"/>
      <c r="OOI1330" s="6"/>
      <c r="OOJ1330" s="6"/>
      <c r="OOK1330" s="6"/>
      <c r="OOL1330" s="6"/>
      <c r="OOM1330" s="6"/>
      <c r="OON1330" s="6"/>
      <c r="OOO1330" s="6"/>
      <c r="OOP1330" s="6"/>
      <c r="OOQ1330" s="6"/>
      <c r="OOR1330" s="6"/>
      <c r="OOS1330" s="6"/>
      <c r="OOT1330" s="6"/>
      <c r="OOU1330" s="6"/>
      <c r="OOV1330" s="6"/>
      <c r="OOW1330" s="6"/>
      <c r="OOX1330" s="6"/>
      <c r="OOY1330" s="6"/>
      <c r="OOZ1330" s="6"/>
      <c r="OPA1330" s="6"/>
      <c r="OPB1330" s="6"/>
      <c r="OPC1330" s="6"/>
      <c r="OPD1330" s="6"/>
      <c r="OPE1330" s="6"/>
      <c r="OPF1330" s="6"/>
      <c r="OPG1330" s="6"/>
      <c r="OPH1330" s="6"/>
      <c r="OPI1330" s="6"/>
      <c r="OPJ1330" s="6"/>
      <c r="OPK1330" s="6"/>
      <c r="OPL1330" s="6"/>
      <c r="OPM1330" s="6"/>
      <c r="OPN1330" s="6"/>
      <c r="OPO1330" s="6"/>
      <c r="OPP1330" s="6"/>
      <c r="OPQ1330" s="6"/>
      <c r="OPR1330" s="6"/>
      <c r="OPS1330" s="6"/>
      <c r="OPT1330" s="6"/>
      <c r="OPU1330" s="6"/>
      <c r="OPV1330" s="6"/>
      <c r="OPW1330" s="6"/>
      <c r="OPX1330" s="6"/>
      <c r="OPY1330" s="6"/>
      <c r="OPZ1330" s="6"/>
      <c r="OQA1330" s="6"/>
      <c r="OQB1330" s="6"/>
      <c r="OQC1330" s="6"/>
      <c r="OQD1330" s="6"/>
      <c r="OQE1330" s="6"/>
      <c r="OQF1330" s="6"/>
      <c r="OQG1330" s="6"/>
      <c r="OQH1330" s="6"/>
      <c r="OQI1330" s="6"/>
      <c r="OQJ1330" s="6"/>
      <c r="OQK1330" s="6"/>
      <c r="OQL1330" s="6"/>
      <c r="OQM1330" s="6"/>
      <c r="OQN1330" s="6"/>
      <c r="OQO1330" s="6"/>
      <c r="OQP1330" s="6"/>
      <c r="OQQ1330" s="6"/>
      <c r="OQR1330" s="6"/>
      <c r="OQS1330" s="6"/>
      <c r="OQT1330" s="6"/>
      <c r="OQU1330" s="6"/>
      <c r="OQV1330" s="6"/>
      <c r="OQW1330" s="6"/>
      <c r="OQX1330" s="6"/>
      <c r="OQY1330" s="6"/>
      <c r="OQZ1330" s="6"/>
      <c r="ORA1330" s="6"/>
      <c r="ORB1330" s="6"/>
      <c r="ORC1330" s="6"/>
      <c r="ORD1330" s="6"/>
      <c r="ORE1330" s="6"/>
      <c r="ORF1330" s="6"/>
      <c r="ORG1330" s="6"/>
      <c r="ORH1330" s="6"/>
      <c r="ORI1330" s="6"/>
      <c r="ORJ1330" s="6"/>
      <c r="ORK1330" s="6"/>
      <c r="ORL1330" s="6"/>
      <c r="ORM1330" s="6"/>
      <c r="ORN1330" s="6"/>
      <c r="ORO1330" s="6"/>
      <c r="ORP1330" s="6"/>
      <c r="ORQ1330" s="6"/>
      <c r="ORR1330" s="6"/>
      <c r="ORS1330" s="6"/>
      <c r="ORT1330" s="6"/>
      <c r="ORU1330" s="6"/>
      <c r="ORV1330" s="6"/>
      <c r="ORW1330" s="6"/>
      <c r="ORX1330" s="6"/>
      <c r="ORY1330" s="6"/>
      <c r="ORZ1330" s="6"/>
      <c r="OSA1330" s="6"/>
      <c r="OSB1330" s="6"/>
      <c r="OSC1330" s="6"/>
      <c r="OSD1330" s="6"/>
      <c r="OSE1330" s="6"/>
      <c r="OSF1330" s="6"/>
      <c r="OSG1330" s="6"/>
      <c r="OSH1330" s="6"/>
      <c r="OSI1330" s="6"/>
      <c r="OSJ1330" s="6"/>
      <c r="OSK1330" s="6"/>
      <c r="OSL1330" s="6"/>
      <c r="OSM1330" s="6"/>
      <c r="OSN1330" s="6"/>
      <c r="OSO1330" s="6"/>
      <c r="OSP1330" s="6"/>
      <c r="OSQ1330" s="6"/>
      <c r="OSR1330" s="6"/>
      <c r="OSS1330" s="6"/>
      <c r="OST1330" s="6"/>
      <c r="OSU1330" s="6"/>
      <c r="OSV1330" s="6"/>
      <c r="OSW1330" s="6"/>
      <c r="OSX1330" s="6"/>
      <c r="OSY1330" s="6"/>
      <c r="OSZ1330" s="6"/>
      <c r="OTA1330" s="6"/>
      <c r="OTB1330" s="6"/>
      <c r="OTC1330" s="6"/>
      <c r="OTD1330" s="6"/>
      <c r="OTE1330" s="6"/>
      <c r="OTF1330" s="6"/>
      <c r="OTG1330" s="6"/>
      <c r="OTH1330" s="6"/>
      <c r="OTI1330" s="6"/>
      <c r="OTJ1330" s="6"/>
      <c r="OTK1330" s="6"/>
      <c r="OTL1330" s="6"/>
      <c r="OTM1330" s="6"/>
      <c r="OTN1330" s="6"/>
      <c r="OTO1330" s="6"/>
      <c r="OTP1330" s="6"/>
      <c r="OTQ1330" s="6"/>
      <c r="OTR1330" s="6"/>
      <c r="OTS1330" s="6"/>
      <c r="OTT1330" s="6"/>
      <c r="OTU1330" s="6"/>
      <c r="OTV1330" s="6"/>
      <c r="OTW1330" s="6"/>
      <c r="OTX1330" s="6"/>
      <c r="OTY1330" s="6"/>
      <c r="OTZ1330" s="6"/>
      <c r="OUA1330" s="6"/>
      <c r="OUB1330" s="6"/>
      <c r="OUC1330" s="6"/>
      <c r="OUD1330" s="6"/>
      <c r="OUE1330" s="6"/>
      <c r="OUF1330" s="6"/>
      <c r="OUG1330" s="6"/>
      <c r="OUH1330" s="6"/>
      <c r="OUI1330" s="6"/>
      <c r="OUJ1330" s="6"/>
      <c r="OUK1330" s="6"/>
      <c r="OUL1330" s="6"/>
      <c r="OUM1330" s="6"/>
      <c r="OUN1330" s="6"/>
      <c r="OUO1330" s="6"/>
      <c r="OUP1330" s="6"/>
      <c r="OUQ1330" s="6"/>
      <c r="OUR1330" s="6"/>
      <c r="OUS1330" s="6"/>
      <c r="OUT1330" s="6"/>
      <c r="OUU1330" s="6"/>
      <c r="OUV1330" s="6"/>
      <c r="OUW1330" s="6"/>
      <c r="OUX1330" s="6"/>
      <c r="OUY1330" s="6"/>
      <c r="OUZ1330" s="6"/>
      <c r="OVA1330" s="6"/>
      <c r="OVB1330" s="6"/>
      <c r="OVC1330" s="6"/>
      <c r="OVD1330" s="6"/>
      <c r="OVE1330" s="6"/>
      <c r="OVF1330" s="6"/>
      <c r="OVG1330" s="6"/>
      <c r="OVH1330" s="6"/>
      <c r="OVI1330" s="6"/>
      <c r="OVJ1330" s="6"/>
      <c r="OVK1330" s="6"/>
      <c r="OVL1330" s="6"/>
      <c r="OVM1330" s="6"/>
      <c r="OVN1330" s="6"/>
      <c r="OVO1330" s="6"/>
      <c r="OVP1330" s="6"/>
      <c r="OVQ1330" s="6"/>
      <c r="OVR1330" s="6"/>
      <c r="OVS1330" s="6"/>
      <c r="OVT1330" s="6"/>
      <c r="OVU1330" s="6"/>
      <c r="OVV1330" s="6"/>
      <c r="OVW1330" s="6"/>
      <c r="OVX1330" s="6"/>
      <c r="OVY1330" s="6"/>
      <c r="OVZ1330" s="6"/>
      <c r="OWA1330" s="6"/>
      <c r="OWB1330" s="6"/>
      <c r="OWC1330" s="6"/>
      <c r="OWD1330" s="6"/>
      <c r="OWE1330" s="6"/>
      <c r="OWF1330" s="6"/>
      <c r="OWG1330" s="6"/>
      <c r="OWH1330" s="6"/>
      <c r="OWI1330" s="6"/>
      <c r="OWJ1330" s="6"/>
      <c r="OWK1330" s="6"/>
      <c r="OWL1330" s="6"/>
      <c r="OWM1330" s="6"/>
      <c r="OWN1330" s="6"/>
      <c r="OWO1330" s="6"/>
      <c r="OWP1330" s="6"/>
      <c r="OWQ1330" s="6"/>
      <c r="OWR1330" s="6"/>
      <c r="OWS1330" s="6"/>
      <c r="OWT1330" s="6"/>
      <c r="OWU1330" s="6"/>
      <c r="OWV1330" s="6"/>
      <c r="OWW1330" s="6"/>
      <c r="OWX1330" s="6"/>
      <c r="OWY1330" s="6"/>
      <c r="OWZ1330" s="6"/>
      <c r="OXA1330" s="6"/>
      <c r="OXB1330" s="6"/>
      <c r="OXC1330" s="6"/>
      <c r="OXD1330" s="6"/>
      <c r="OXE1330" s="6"/>
      <c r="OXF1330" s="6"/>
      <c r="OXG1330" s="6"/>
      <c r="OXH1330" s="6"/>
      <c r="OXI1330" s="6"/>
      <c r="OXJ1330" s="6"/>
      <c r="OXK1330" s="6"/>
      <c r="OXL1330" s="6"/>
      <c r="OXM1330" s="6"/>
      <c r="OXN1330" s="6"/>
      <c r="OXO1330" s="6"/>
      <c r="OXP1330" s="6"/>
      <c r="OXQ1330" s="6"/>
      <c r="OXR1330" s="6"/>
      <c r="OXS1330" s="6"/>
      <c r="OXT1330" s="6"/>
      <c r="OXU1330" s="6"/>
      <c r="OXV1330" s="6"/>
      <c r="OXW1330" s="6"/>
      <c r="OXX1330" s="6"/>
      <c r="OXY1330" s="6"/>
      <c r="OXZ1330" s="6"/>
      <c r="OYA1330" s="6"/>
      <c r="OYB1330" s="6"/>
      <c r="OYC1330" s="6"/>
      <c r="OYD1330" s="6"/>
      <c r="OYE1330" s="6"/>
      <c r="OYF1330" s="6"/>
      <c r="OYG1330" s="6"/>
      <c r="OYH1330" s="6"/>
      <c r="OYI1330" s="6"/>
      <c r="OYJ1330" s="6"/>
      <c r="OYK1330" s="6"/>
      <c r="OYL1330" s="6"/>
      <c r="OYM1330" s="6"/>
      <c r="OYN1330" s="6"/>
      <c r="OYO1330" s="6"/>
      <c r="OYP1330" s="6"/>
      <c r="OYQ1330" s="6"/>
      <c r="OYR1330" s="6"/>
      <c r="OYS1330" s="6"/>
      <c r="OYT1330" s="6"/>
      <c r="OYU1330" s="6"/>
      <c r="OYV1330" s="6"/>
      <c r="OYW1330" s="6"/>
      <c r="OYX1330" s="6"/>
      <c r="OYY1330" s="6"/>
      <c r="OYZ1330" s="6"/>
      <c r="OZA1330" s="6"/>
      <c r="OZB1330" s="6"/>
      <c r="OZC1330" s="6"/>
      <c r="OZD1330" s="6"/>
      <c r="OZE1330" s="6"/>
      <c r="OZF1330" s="6"/>
      <c r="OZG1330" s="6"/>
      <c r="OZH1330" s="6"/>
      <c r="OZI1330" s="6"/>
      <c r="OZJ1330" s="6"/>
      <c r="OZK1330" s="6"/>
      <c r="OZL1330" s="6"/>
      <c r="OZM1330" s="6"/>
      <c r="OZN1330" s="6"/>
      <c r="OZO1330" s="6"/>
      <c r="OZP1330" s="6"/>
      <c r="OZQ1330" s="6"/>
      <c r="OZR1330" s="6"/>
      <c r="OZS1330" s="6"/>
      <c r="OZT1330" s="6"/>
      <c r="OZU1330" s="6"/>
      <c r="OZV1330" s="6"/>
      <c r="OZW1330" s="6"/>
      <c r="OZX1330" s="6"/>
      <c r="OZY1330" s="6"/>
      <c r="OZZ1330" s="6"/>
      <c r="PAA1330" s="6"/>
      <c r="PAB1330" s="6"/>
      <c r="PAC1330" s="6"/>
      <c r="PAD1330" s="6"/>
      <c r="PAE1330" s="6"/>
      <c r="PAF1330" s="6"/>
      <c r="PAG1330" s="6"/>
      <c r="PAH1330" s="6"/>
      <c r="PAI1330" s="6"/>
      <c r="PAJ1330" s="6"/>
      <c r="PAK1330" s="6"/>
      <c r="PAL1330" s="6"/>
      <c r="PAM1330" s="6"/>
      <c r="PAN1330" s="6"/>
      <c r="PAO1330" s="6"/>
      <c r="PAP1330" s="6"/>
      <c r="PAQ1330" s="6"/>
      <c r="PAR1330" s="6"/>
      <c r="PAS1330" s="6"/>
      <c r="PAT1330" s="6"/>
      <c r="PAU1330" s="6"/>
      <c r="PAV1330" s="6"/>
      <c r="PAW1330" s="6"/>
      <c r="PAX1330" s="6"/>
      <c r="PAY1330" s="6"/>
      <c r="PAZ1330" s="6"/>
      <c r="PBA1330" s="6"/>
      <c r="PBB1330" s="6"/>
      <c r="PBC1330" s="6"/>
      <c r="PBD1330" s="6"/>
      <c r="PBE1330" s="6"/>
      <c r="PBF1330" s="6"/>
      <c r="PBG1330" s="6"/>
      <c r="PBH1330" s="6"/>
      <c r="PBI1330" s="6"/>
      <c r="PBJ1330" s="6"/>
      <c r="PBK1330" s="6"/>
      <c r="PBL1330" s="6"/>
      <c r="PBM1330" s="6"/>
      <c r="PBN1330" s="6"/>
      <c r="PBO1330" s="6"/>
      <c r="PBP1330" s="6"/>
      <c r="PBQ1330" s="6"/>
      <c r="PBR1330" s="6"/>
      <c r="PBS1330" s="6"/>
      <c r="PBT1330" s="6"/>
      <c r="PBU1330" s="6"/>
      <c r="PBV1330" s="6"/>
      <c r="PBW1330" s="6"/>
      <c r="PBX1330" s="6"/>
      <c r="PBY1330" s="6"/>
      <c r="PBZ1330" s="6"/>
      <c r="PCA1330" s="6"/>
      <c r="PCB1330" s="6"/>
      <c r="PCC1330" s="6"/>
      <c r="PCD1330" s="6"/>
      <c r="PCE1330" s="6"/>
      <c r="PCF1330" s="6"/>
      <c r="PCG1330" s="6"/>
      <c r="PCH1330" s="6"/>
      <c r="PCI1330" s="6"/>
      <c r="PCJ1330" s="6"/>
      <c r="PCK1330" s="6"/>
      <c r="PCL1330" s="6"/>
      <c r="PCM1330" s="6"/>
      <c r="PCN1330" s="6"/>
      <c r="PCO1330" s="6"/>
      <c r="PCP1330" s="6"/>
      <c r="PCQ1330" s="6"/>
      <c r="PCR1330" s="6"/>
      <c r="PCS1330" s="6"/>
      <c r="PCT1330" s="6"/>
      <c r="PCU1330" s="6"/>
      <c r="PCV1330" s="6"/>
      <c r="PCW1330" s="6"/>
      <c r="PCX1330" s="6"/>
      <c r="PCY1330" s="6"/>
      <c r="PCZ1330" s="6"/>
      <c r="PDA1330" s="6"/>
      <c r="PDB1330" s="6"/>
      <c r="PDC1330" s="6"/>
      <c r="PDD1330" s="6"/>
      <c r="PDE1330" s="6"/>
      <c r="PDF1330" s="6"/>
      <c r="PDG1330" s="6"/>
      <c r="PDH1330" s="6"/>
      <c r="PDI1330" s="6"/>
      <c r="PDJ1330" s="6"/>
      <c r="PDK1330" s="6"/>
      <c r="PDL1330" s="6"/>
      <c r="PDM1330" s="6"/>
      <c r="PDN1330" s="6"/>
      <c r="PDO1330" s="6"/>
      <c r="PDP1330" s="6"/>
      <c r="PDQ1330" s="6"/>
      <c r="PDR1330" s="6"/>
      <c r="PDS1330" s="6"/>
      <c r="PDT1330" s="6"/>
      <c r="PDU1330" s="6"/>
      <c r="PDV1330" s="6"/>
      <c r="PDW1330" s="6"/>
      <c r="PDX1330" s="6"/>
      <c r="PDY1330" s="6"/>
      <c r="PDZ1330" s="6"/>
      <c r="PEA1330" s="6"/>
      <c r="PEB1330" s="6"/>
      <c r="PEC1330" s="6"/>
      <c r="PED1330" s="6"/>
      <c r="PEE1330" s="6"/>
      <c r="PEF1330" s="6"/>
      <c r="PEG1330" s="6"/>
      <c r="PEH1330" s="6"/>
      <c r="PEI1330" s="6"/>
      <c r="PEJ1330" s="6"/>
      <c r="PEK1330" s="6"/>
      <c r="PEL1330" s="6"/>
      <c r="PEM1330" s="6"/>
      <c r="PEN1330" s="6"/>
      <c r="PEO1330" s="6"/>
      <c r="PEP1330" s="6"/>
      <c r="PEQ1330" s="6"/>
      <c r="PER1330" s="6"/>
      <c r="PES1330" s="6"/>
      <c r="PET1330" s="6"/>
      <c r="PEU1330" s="6"/>
      <c r="PEV1330" s="6"/>
      <c r="PEW1330" s="6"/>
      <c r="PEX1330" s="6"/>
      <c r="PEY1330" s="6"/>
      <c r="PEZ1330" s="6"/>
      <c r="PFA1330" s="6"/>
      <c r="PFB1330" s="6"/>
      <c r="PFC1330" s="6"/>
      <c r="PFD1330" s="6"/>
      <c r="PFE1330" s="6"/>
      <c r="PFF1330" s="6"/>
      <c r="PFG1330" s="6"/>
      <c r="PFH1330" s="6"/>
      <c r="PFI1330" s="6"/>
      <c r="PFJ1330" s="6"/>
      <c r="PFK1330" s="6"/>
      <c r="PFL1330" s="6"/>
      <c r="PFM1330" s="6"/>
      <c r="PFN1330" s="6"/>
      <c r="PFO1330" s="6"/>
      <c r="PFP1330" s="6"/>
      <c r="PFQ1330" s="6"/>
      <c r="PFR1330" s="6"/>
      <c r="PFS1330" s="6"/>
      <c r="PFT1330" s="6"/>
      <c r="PFU1330" s="6"/>
      <c r="PFV1330" s="6"/>
      <c r="PFW1330" s="6"/>
      <c r="PFX1330" s="6"/>
      <c r="PFY1330" s="6"/>
      <c r="PFZ1330" s="6"/>
      <c r="PGA1330" s="6"/>
      <c r="PGB1330" s="6"/>
      <c r="PGC1330" s="6"/>
      <c r="PGD1330" s="6"/>
      <c r="PGE1330" s="6"/>
      <c r="PGF1330" s="6"/>
      <c r="PGG1330" s="6"/>
      <c r="PGH1330" s="6"/>
      <c r="PGI1330" s="6"/>
      <c r="PGJ1330" s="6"/>
      <c r="PGK1330" s="6"/>
      <c r="PGL1330" s="6"/>
      <c r="PGM1330" s="6"/>
      <c r="PGN1330" s="6"/>
      <c r="PGO1330" s="6"/>
      <c r="PGP1330" s="6"/>
      <c r="PGQ1330" s="6"/>
      <c r="PGR1330" s="6"/>
      <c r="PGS1330" s="6"/>
      <c r="PGT1330" s="6"/>
      <c r="PGU1330" s="6"/>
      <c r="PGV1330" s="6"/>
      <c r="PGW1330" s="6"/>
      <c r="PGX1330" s="6"/>
      <c r="PGY1330" s="6"/>
      <c r="PGZ1330" s="6"/>
      <c r="PHA1330" s="6"/>
      <c r="PHB1330" s="6"/>
      <c r="PHC1330" s="6"/>
      <c r="PHD1330" s="6"/>
      <c r="PHE1330" s="6"/>
      <c r="PHF1330" s="6"/>
      <c r="PHG1330" s="6"/>
      <c r="PHH1330" s="6"/>
      <c r="PHI1330" s="6"/>
      <c r="PHJ1330" s="6"/>
      <c r="PHK1330" s="6"/>
      <c r="PHL1330" s="6"/>
      <c r="PHM1330" s="6"/>
      <c r="PHN1330" s="6"/>
      <c r="PHO1330" s="6"/>
      <c r="PHP1330" s="6"/>
      <c r="PHQ1330" s="6"/>
      <c r="PHR1330" s="6"/>
      <c r="PHS1330" s="6"/>
      <c r="PHT1330" s="6"/>
      <c r="PHU1330" s="6"/>
      <c r="PHV1330" s="6"/>
      <c r="PHW1330" s="6"/>
      <c r="PHX1330" s="6"/>
      <c r="PHY1330" s="6"/>
      <c r="PHZ1330" s="6"/>
      <c r="PIA1330" s="6"/>
      <c r="PIB1330" s="6"/>
      <c r="PIC1330" s="6"/>
      <c r="PID1330" s="6"/>
      <c r="PIE1330" s="6"/>
      <c r="PIF1330" s="6"/>
      <c r="PIG1330" s="6"/>
      <c r="PIH1330" s="6"/>
      <c r="PII1330" s="6"/>
      <c r="PIJ1330" s="6"/>
      <c r="PIK1330" s="6"/>
      <c r="PIL1330" s="6"/>
      <c r="PIM1330" s="6"/>
      <c r="PIN1330" s="6"/>
      <c r="PIO1330" s="6"/>
      <c r="PIP1330" s="6"/>
      <c r="PIQ1330" s="6"/>
      <c r="PIR1330" s="6"/>
      <c r="PIS1330" s="6"/>
      <c r="PIT1330" s="6"/>
      <c r="PIU1330" s="6"/>
      <c r="PIV1330" s="6"/>
      <c r="PIW1330" s="6"/>
      <c r="PIX1330" s="6"/>
      <c r="PIY1330" s="6"/>
      <c r="PIZ1330" s="6"/>
      <c r="PJA1330" s="6"/>
      <c r="PJB1330" s="6"/>
      <c r="PJC1330" s="6"/>
      <c r="PJD1330" s="6"/>
      <c r="PJE1330" s="6"/>
      <c r="PJF1330" s="6"/>
      <c r="PJG1330" s="6"/>
      <c r="PJH1330" s="6"/>
      <c r="PJI1330" s="6"/>
      <c r="PJJ1330" s="6"/>
      <c r="PJK1330" s="6"/>
      <c r="PJL1330" s="6"/>
      <c r="PJM1330" s="6"/>
      <c r="PJN1330" s="6"/>
      <c r="PJO1330" s="6"/>
      <c r="PJP1330" s="6"/>
      <c r="PJQ1330" s="6"/>
      <c r="PJR1330" s="6"/>
      <c r="PJS1330" s="6"/>
      <c r="PJT1330" s="6"/>
      <c r="PJU1330" s="6"/>
      <c r="PJV1330" s="6"/>
      <c r="PJW1330" s="6"/>
      <c r="PJX1330" s="6"/>
      <c r="PJY1330" s="6"/>
      <c r="PJZ1330" s="6"/>
      <c r="PKA1330" s="6"/>
      <c r="PKB1330" s="6"/>
      <c r="PKC1330" s="6"/>
      <c r="PKD1330" s="6"/>
      <c r="PKE1330" s="6"/>
      <c r="PKF1330" s="6"/>
      <c r="PKG1330" s="6"/>
      <c r="PKH1330" s="6"/>
      <c r="PKI1330" s="6"/>
      <c r="PKJ1330" s="6"/>
      <c r="PKK1330" s="6"/>
      <c r="PKL1330" s="6"/>
      <c r="PKM1330" s="6"/>
      <c r="PKN1330" s="6"/>
      <c r="PKO1330" s="6"/>
      <c r="PKP1330" s="6"/>
      <c r="PKQ1330" s="6"/>
      <c r="PKR1330" s="6"/>
      <c r="PKS1330" s="6"/>
      <c r="PKT1330" s="6"/>
      <c r="PKU1330" s="6"/>
      <c r="PKV1330" s="6"/>
      <c r="PKW1330" s="6"/>
      <c r="PKX1330" s="6"/>
      <c r="PKY1330" s="6"/>
      <c r="PKZ1330" s="6"/>
      <c r="PLA1330" s="6"/>
      <c r="PLB1330" s="6"/>
      <c r="PLC1330" s="6"/>
      <c r="PLD1330" s="6"/>
      <c r="PLE1330" s="6"/>
      <c r="PLF1330" s="6"/>
      <c r="PLG1330" s="6"/>
      <c r="PLH1330" s="6"/>
      <c r="PLI1330" s="6"/>
      <c r="PLJ1330" s="6"/>
      <c r="PLK1330" s="6"/>
      <c r="PLL1330" s="6"/>
      <c r="PLM1330" s="6"/>
      <c r="PLN1330" s="6"/>
      <c r="PLO1330" s="6"/>
      <c r="PLP1330" s="6"/>
      <c r="PLQ1330" s="6"/>
      <c r="PLR1330" s="6"/>
      <c r="PLS1330" s="6"/>
      <c r="PLT1330" s="6"/>
      <c r="PLU1330" s="6"/>
      <c r="PLV1330" s="6"/>
      <c r="PLW1330" s="6"/>
      <c r="PLX1330" s="6"/>
      <c r="PLY1330" s="6"/>
      <c r="PLZ1330" s="6"/>
      <c r="PMA1330" s="6"/>
      <c r="PMB1330" s="6"/>
      <c r="PMC1330" s="6"/>
      <c r="PMD1330" s="6"/>
      <c r="PME1330" s="6"/>
      <c r="PMF1330" s="6"/>
      <c r="PMG1330" s="6"/>
      <c r="PMH1330" s="6"/>
      <c r="PMI1330" s="6"/>
      <c r="PMJ1330" s="6"/>
      <c r="PMK1330" s="6"/>
      <c r="PML1330" s="6"/>
      <c r="PMM1330" s="6"/>
      <c r="PMN1330" s="6"/>
      <c r="PMO1330" s="6"/>
      <c r="PMP1330" s="6"/>
      <c r="PMQ1330" s="6"/>
      <c r="PMR1330" s="6"/>
      <c r="PMS1330" s="6"/>
      <c r="PMT1330" s="6"/>
      <c r="PMU1330" s="6"/>
      <c r="PMV1330" s="6"/>
      <c r="PMW1330" s="6"/>
      <c r="PMX1330" s="6"/>
      <c r="PMY1330" s="6"/>
      <c r="PMZ1330" s="6"/>
      <c r="PNA1330" s="6"/>
      <c r="PNB1330" s="6"/>
      <c r="PNC1330" s="6"/>
      <c r="PND1330" s="6"/>
      <c r="PNE1330" s="6"/>
      <c r="PNF1330" s="6"/>
      <c r="PNG1330" s="6"/>
      <c r="PNH1330" s="6"/>
      <c r="PNI1330" s="6"/>
      <c r="PNJ1330" s="6"/>
      <c r="PNK1330" s="6"/>
      <c r="PNL1330" s="6"/>
      <c r="PNM1330" s="6"/>
      <c r="PNN1330" s="6"/>
      <c r="PNO1330" s="6"/>
      <c r="PNP1330" s="6"/>
      <c r="PNQ1330" s="6"/>
      <c r="PNR1330" s="6"/>
      <c r="PNS1330" s="6"/>
      <c r="PNT1330" s="6"/>
      <c r="PNU1330" s="6"/>
      <c r="PNV1330" s="6"/>
      <c r="PNW1330" s="6"/>
      <c r="PNX1330" s="6"/>
      <c r="PNY1330" s="6"/>
      <c r="PNZ1330" s="6"/>
      <c r="POA1330" s="6"/>
      <c r="POB1330" s="6"/>
      <c r="POC1330" s="6"/>
      <c r="POD1330" s="6"/>
      <c r="POE1330" s="6"/>
      <c r="POF1330" s="6"/>
      <c r="POG1330" s="6"/>
      <c r="POH1330" s="6"/>
      <c r="POI1330" s="6"/>
      <c r="POJ1330" s="6"/>
      <c r="POK1330" s="6"/>
      <c r="POL1330" s="6"/>
      <c r="POM1330" s="6"/>
      <c r="PON1330" s="6"/>
      <c r="POO1330" s="6"/>
      <c r="POP1330" s="6"/>
      <c r="POQ1330" s="6"/>
      <c r="POR1330" s="6"/>
      <c r="POS1330" s="6"/>
      <c r="POT1330" s="6"/>
      <c r="POU1330" s="6"/>
      <c r="POV1330" s="6"/>
      <c r="POW1330" s="6"/>
      <c r="POX1330" s="6"/>
      <c r="POY1330" s="6"/>
      <c r="POZ1330" s="6"/>
      <c r="PPA1330" s="6"/>
      <c r="PPB1330" s="6"/>
      <c r="PPC1330" s="6"/>
      <c r="PPD1330" s="6"/>
      <c r="PPE1330" s="6"/>
      <c r="PPF1330" s="6"/>
      <c r="PPG1330" s="6"/>
      <c r="PPH1330" s="6"/>
      <c r="PPI1330" s="6"/>
      <c r="PPJ1330" s="6"/>
      <c r="PPK1330" s="6"/>
      <c r="PPL1330" s="6"/>
      <c r="PPM1330" s="6"/>
      <c r="PPN1330" s="6"/>
      <c r="PPO1330" s="6"/>
      <c r="PPP1330" s="6"/>
      <c r="PPQ1330" s="6"/>
      <c r="PPR1330" s="6"/>
      <c r="PPS1330" s="6"/>
      <c r="PPT1330" s="6"/>
      <c r="PPU1330" s="6"/>
      <c r="PPV1330" s="6"/>
      <c r="PPW1330" s="6"/>
      <c r="PPX1330" s="6"/>
      <c r="PPY1330" s="6"/>
      <c r="PPZ1330" s="6"/>
      <c r="PQA1330" s="6"/>
      <c r="PQB1330" s="6"/>
      <c r="PQC1330" s="6"/>
      <c r="PQD1330" s="6"/>
      <c r="PQE1330" s="6"/>
      <c r="PQF1330" s="6"/>
      <c r="PQG1330" s="6"/>
      <c r="PQH1330" s="6"/>
      <c r="PQI1330" s="6"/>
      <c r="PQJ1330" s="6"/>
      <c r="PQK1330" s="6"/>
      <c r="PQL1330" s="6"/>
      <c r="PQM1330" s="6"/>
      <c r="PQN1330" s="6"/>
      <c r="PQO1330" s="6"/>
      <c r="PQP1330" s="6"/>
      <c r="PQQ1330" s="6"/>
      <c r="PQR1330" s="6"/>
      <c r="PQS1330" s="6"/>
      <c r="PQT1330" s="6"/>
      <c r="PQU1330" s="6"/>
      <c r="PQV1330" s="6"/>
      <c r="PQW1330" s="6"/>
      <c r="PQX1330" s="6"/>
      <c r="PQY1330" s="6"/>
      <c r="PQZ1330" s="6"/>
      <c r="PRA1330" s="6"/>
      <c r="PRB1330" s="6"/>
      <c r="PRC1330" s="6"/>
      <c r="PRD1330" s="6"/>
      <c r="PRE1330" s="6"/>
      <c r="PRF1330" s="6"/>
      <c r="PRG1330" s="6"/>
      <c r="PRH1330" s="6"/>
      <c r="PRI1330" s="6"/>
      <c r="PRJ1330" s="6"/>
      <c r="PRK1330" s="6"/>
      <c r="PRL1330" s="6"/>
      <c r="PRM1330" s="6"/>
      <c r="PRN1330" s="6"/>
      <c r="PRO1330" s="6"/>
      <c r="PRP1330" s="6"/>
      <c r="PRQ1330" s="6"/>
      <c r="PRR1330" s="6"/>
      <c r="PRS1330" s="6"/>
      <c r="PRT1330" s="6"/>
      <c r="PRU1330" s="6"/>
      <c r="PRV1330" s="6"/>
      <c r="PRW1330" s="6"/>
      <c r="PRX1330" s="6"/>
      <c r="PRY1330" s="6"/>
      <c r="PRZ1330" s="6"/>
      <c r="PSA1330" s="6"/>
      <c r="PSB1330" s="6"/>
      <c r="PSC1330" s="6"/>
      <c r="PSD1330" s="6"/>
      <c r="PSE1330" s="6"/>
      <c r="PSF1330" s="6"/>
      <c r="PSG1330" s="6"/>
      <c r="PSH1330" s="6"/>
      <c r="PSI1330" s="6"/>
      <c r="PSJ1330" s="6"/>
      <c r="PSK1330" s="6"/>
      <c r="PSL1330" s="6"/>
      <c r="PSM1330" s="6"/>
      <c r="PSN1330" s="6"/>
      <c r="PSO1330" s="6"/>
      <c r="PSP1330" s="6"/>
      <c r="PSQ1330" s="6"/>
      <c r="PSR1330" s="6"/>
      <c r="PSS1330" s="6"/>
      <c r="PST1330" s="6"/>
      <c r="PSU1330" s="6"/>
      <c r="PSV1330" s="6"/>
      <c r="PSW1330" s="6"/>
      <c r="PSX1330" s="6"/>
      <c r="PSY1330" s="6"/>
      <c r="PSZ1330" s="6"/>
      <c r="PTA1330" s="6"/>
      <c r="PTB1330" s="6"/>
      <c r="PTC1330" s="6"/>
      <c r="PTD1330" s="6"/>
      <c r="PTE1330" s="6"/>
      <c r="PTF1330" s="6"/>
      <c r="PTG1330" s="6"/>
      <c r="PTH1330" s="6"/>
      <c r="PTI1330" s="6"/>
      <c r="PTJ1330" s="6"/>
      <c r="PTK1330" s="6"/>
      <c r="PTL1330" s="6"/>
      <c r="PTM1330" s="6"/>
      <c r="PTN1330" s="6"/>
      <c r="PTO1330" s="6"/>
      <c r="PTP1330" s="6"/>
      <c r="PTQ1330" s="6"/>
      <c r="PTR1330" s="6"/>
      <c r="PTS1330" s="6"/>
      <c r="PTT1330" s="6"/>
      <c r="PTU1330" s="6"/>
      <c r="PTV1330" s="6"/>
      <c r="PTW1330" s="6"/>
      <c r="PTX1330" s="6"/>
      <c r="PTY1330" s="6"/>
      <c r="PTZ1330" s="6"/>
      <c r="PUA1330" s="6"/>
      <c r="PUB1330" s="6"/>
      <c r="PUC1330" s="6"/>
      <c r="PUD1330" s="6"/>
      <c r="PUE1330" s="6"/>
      <c r="PUF1330" s="6"/>
      <c r="PUG1330" s="6"/>
      <c r="PUH1330" s="6"/>
      <c r="PUI1330" s="6"/>
      <c r="PUJ1330" s="6"/>
      <c r="PUK1330" s="6"/>
      <c r="PUL1330" s="6"/>
      <c r="PUM1330" s="6"/>
      <c r="PUN1330" s="6"/>
      <c r="PUO1330" s="6"/>
      <c r="PUP1330" s="6"/>
      <c r="PUQ1330" s="6"/>
      <c r="PUR1330" s="6"/>
      <c r="PUS1330" s="6"/>
      <c r="PUT1330" s="6"/>
      <c r="PUU1330" s="6"/>
      <c r="PUV1330" s="6"/>
      <c r="PUW1330" s="6"/>
      <c r="PUX1330" s="6"/>
      <c r="PUY1330" s="6"/>
      <c r="PUZ1330" s="6"/>
      <c r="PVA1330" s="6"/>
      <c r="PVB1330" s="6"/>
      <c r="PVC1330" s="6"/>
      <c r="PVD1330" s="6"/>
      <c r="PVE1330" s="6"/>
      <c r="PVF1330" s="6"/>
      <c r="PVG1330" s="6"/>
      <c r="PVH1330" s="6"/>
      <c r="PVI1330" s="6"/>
      <c r="PVJ1330" s="6"/>
      <c r="PVK1330" s="6"/>
      <c r="PVL1330" s="6"/>
      <c r="PVM1330" s="6"/>
      <c r="PVN1330" s="6"/>
      <c r="PVO1330" s="6"/>
      <c r="PVP1330" s="6"/>
      <c r="PVQ1330" s="6"/>
      <c r="PVR1330" s="6"/>
      <c r="PVS1330" s="6"/>
      <c r="PVT1330" s="6"/>
      <c r="PVU1330" s="6"/>
      <c r="PVV1330" s="6"/>
      <c r="PVW1330" s="6"/>
      <c r="PVX1330" s="6"/>
      <c r="PVY1330" s="6"/>
      <c r="PVZ1330" s="6"/>
      <c r="PWA1330" s="6"/>
      <c r="PWB1330" s="6"/>
      <c r="PWC1330" s="6"/>
      <c r="PWD1330" s="6"/>
      <c r="PWE1330" s="6"/>
      <c r="PWF1330" s="6"/>
      <c r="PWG1330" s="6"/>
      <c r="PWH1330" s="6"/>
      <c r="PWI1330" s="6"/>
      <c r="PWJ1330" s="6"/>
      <c r="PWK1330" s="6"/>
      <c r="PWL1330" s="6"/>
      <c r="PWM1330" s="6"/>
      <c r="PWN1330" s="6"/>
      <c r="PWO1330" s="6"/>
      <c r="PWP1330" s="6"/>
      <c r="PWQ1330" s="6"/>
      <c r="PWR1330" s="6"/>
      <c r="PWS1330" s="6"/>
      <c r="PWT1330" s="6"/>
      <c r="PWU1330" s="6"/>
      <c r="PWV1330" s="6"/>
      <c r="PWW1330" s="6"/>
      <c r="PWX1330" s="6"/>
      <c r="PWY1330" s="6"/>
      <c r="PWZ1330" s="6"/>
      <c r="PXA1330" s="6"/>
      <c r="PXB1330" s="6"/>
      <c r="PXC1330" s="6"/>
      <c r="PXD1330" s="6"/>
      <c r="PXE1330" s="6"/>
      <c r="PXF1330" s="6"/>
      <c r="PXG1330" s="6"/>
      <c r="PXH1330" s="6"/>
      <c r="PXI1330" s="6"/>
      <c r="PXJ1330" s="6"/>
      <c r="PXK1330" s="6"/>
      <c r="PXL1330" s="6"/>
      <c r="PXM1330" s="6"/>
      <c r="PXN1330" s="6"/>
      <c r="PXO1330" s="6"/>
      <c r="PXP1330" s="6"/>
      <c r="PXQ1330" s="6"/>
      <c r="PXR1330" s="6"/>
      <c r="PXS1330" s="6"/>
      <c r="PXT1330" s="6"/>
      <c r="PXU1330" s="6"/>
      <c r="PXV1330" s="6"/>
      <c r="PXW1330" s="6"/>
      <c r="PXX1330" s="6"/>
      <c r="PXY1330" s="6"/>
      <c r="PXZ1330" s="6"/>
      <c r="PYA1330" s="6"/>
      <c r="PYB1330" s="6"/>
      <c r="PYC1330" s="6"/>
      <c r="PYD1330" s="6"/>
      <c r="PYE1330" s="6"/>
      <c r="PYF1330" s="6"/>
      <c r="PYG1330" s="6"/>
      <c r="PYH1330" s="6"/>
      <c r="PYI1330" s="6"/>
      <c r="PYJ1330" s="6"/>
      <c r="PYK1330" s="6"/>
      <c r="PYL1330" s="6"/>
      <c r="PYM1330" s="6"/>
      <c r="PYN1330" s="6"/>
      <c r="PYO1330" s="6"/>
      <c r="PYP1330" s="6"/>
      <c r="PYQ1330" s="6"/>
      <c r="PYR1330" s="6"/>
      <c r="PYS1330" s="6"/>
      <c r="PYT1330" s="6"/>
      <c r="PYU1330" s="6"/>
      <c r="PYV1330" s="6"/>
      <c r="PYW1330" s="6"/>
      <c r="PYX1330" s="6"/>
      <c r="PYY1330" s="6"/>
      <c r="PYZ1330" s="6"/>
      <c r="PZA1330" s="6"/>
      <c r="PZB1330" s="6"/>
      <c r="PZC1330" s="6"/>
      <c r="PZD1330" s="6"/>
      <c r="PZE1330" s="6"/>
      <c r="PZF1330" s="6"/>
      <c r="PZG1330" s="6"/>
      <c r="PZH1330" s="6"/>
      <c r="PZI1330" s="6"/>
      <c r="PZJ1330" s="6"/>
      <c r="PZK1330" s="6"/>
      <c r="PZL1330" s="6"/>
      <c r="PZM1330" s="6"/>
      <c r="PZN1330" s="6"/>
      <c r="PZO1330" s="6"/>
      <c r="PZP1330" s="6"/>
      <c r="PZQ1330" s="6"/>
      <c r="PZR1330" s="6"/>
      <c r="PZS1330" s="6"/>
      <c r="PZT1330" s="6"/>
      <c r="PZU1330" s="6"/>
      <c r="PZV1330" s="6"/>
      <c r="PZW1330" s="6"/>
      <c r="PZX1330" s="6"/>
      <c r="PZY1330" s="6"/>
      <c r="PZZ1330" s="6"/>
      <c r="QAA1330" s="6"/>
      <c r="QAB1330" s="6"/>
      <c r="QAC1330" s="6"/>
      <c r="QAD1330" s="6"/>
      <c r="QAE1330" s="6"/>
      <c r="QAF1330" s="6"/>
      <c r="QAG1330" s="6"/>
      <c r="QAH1330" s="6"/>
      <c r="QAI1330" s="6"/>
      <c r="QAJ1330" s="6"/>
      <c r="QAK1330" s="6"/>
      <c r="QAL1330" s="6"/>
      <c r="QAM1330" s="6"/>
      <c r="QAN1330" s="6"/>
      <c r="QAO1330" s="6"/>
      <c r="QAP1330" s="6"/>
      <c r="QAQ1330" s="6"/>
      <c r="QAR1330" s="6"/>
      <c r="QAS1330" s="6"/>
      <c r="QAT1330" s="6"/>
      <c r="QAU1330" s="6"/>
      <c r="QAV1330" s="6"/>
      <c r="QAW1330" s="6"/>
      <c r="QAX1330" s="6"/>
      <c r="QAY1330" s="6"/>
      <c r="QAZ1330" s="6"/>
      <c r="QBA1330" s="6"/>
      <c r="QBB1330" s="6"/>
      <c r="QBC1330" s="6"/>
      <c r="QBD1330" s="6"/>
      <c r="QBE1330" s="6"/>
      <c r="QBF1330" s="6"/>
      <c r="QBG1330" s="6"/>
      <c r="QBH1330" s="6"/>
      <c r="QBI1330" s="6"/>
      <c r="QBJ1330" s="6"/>
      <c r="QBK1330" s="6"/>
      <c r="QBL1330" s="6"/>
      <c r="QBM1330" s="6"/>
      <c r="QBN1330" s="6"/>
      <c r="QBO1330" s="6"/>
      <c r="QBP1330" s="6"/>
      <c r="QBQ1330" s="6"/>
      <c r="QBR1330" s="6"/>
      <c r="QBS1330" s="6"/>
      <c r="QBT1330" s="6"/>
      <c r="QBU1330" s="6"/>
      <c r="QBV1330" s="6"/>
      <c r="QBW1330" s="6"/>
      <c r="QBX1330" s="6"/>
      <c r="QBY1330" s="6"/>
      <c r="QBZ1330" s="6"/>
      <c r="QCA1330" s="6"/>
      <c r="QCB1330" s="6"/>
      <c r="QCC1330" s="6"/>
      <c r="QCD1330" s="6"/>
      <c r="QCE1330" s="6"/>
      <c r="QCF1330" s="6"/>
      <c r="QCG1330" s="6"/>
      <c r="QCH1330" s="6"/>
      <c r="QCI1330" s="6"/>
      <c r="QCJ1330" s="6"/>
      <c r="QCK1330" s="6"/>
      <c r="QCL1330" s="6"/>
      <c r="QCM1330" s="6"/>
      <c r="QCN1330" s="6"/>
      <c r="QCO1330" s="6"/>
      <c r="QCP1330" s="6"/>
      <c r="QCQ1330" s="6"/>
      <c r="QCR1330" s="6"/>
      <c r="QCS1330" s="6"/>
      <c r="QCT1330" s="6"/>
      <c r="QCU1330" s="6"/>
      <c r="QCV1330" s="6"/>
      <c r="QCW1330" s="6"/>
      <c r="QCX1330" s="6"/>
      <c r="QCY1330" s="6"/>
      <c r="QCZ1330" s="6"/>
      <c r="QDA1330" s="6"/>
      <c r="QDB1330" s="6"/>
      <c r="QDC1330" s="6"/>
      <c r="QDD1330" s="6"/>
      <c r="QDE1330" s="6"/>
      <c r="QDF1330" s="6"/>
      <c r="QDG1330" s="6"/>
      <c r="QDH1330" s="6"/>
      <c r="QDI1330" s="6"/>
      <c r="QDJ1330" s="6"/>
      <c r="QDK1330" s="6"/>
      <c r="QDL1330" s="6"/>
      <c r="QDM1330" s="6"/>
      <c r="QDN1330" s="6"/>
      <c r="QDO1330" s="6"/>
      <c r="QDP1330" s="6"/>
      <c r="QDQ1330" s="6"/>
      <c r="QDR1330" s="6"/>
      <c r="QDS1330" s="6"/>
      <c r="QDT1330" s="6"/>
      <c r="QDU1330" s="6"/>
      <c r="QDV1330" s="6"/>
      <c r="QDW1330" s="6"/>
      <c r="QDX1330" s="6"/>
      <c r="QDY1330" s="6"/>
      <c r="QDZ1330" s="6"/>
      <c r="QEA1330" s="6"/>
      <c r="QEB1330" s="6"/>
      <c r="QEC1330" s="6"/>
      <c r="QED1330" s="6"/>
      <c r="QEE1330" s="6"/>
      <c r="QEF1330" s="6"/>
      <c r="QEG1330" s="6"/>
      <c r="QEH1330" s="6"/>
      <c r="QEI1330" s="6"/>
      <c r="QEJ1330" s="6"/>
      <c r="QEK1330" s="6"/>
      <c r="QEL1330" s="6"/>
      <c r="QEM1330" s="6"/>
      <c r="QEN1330" s="6"/>
      <c r="QEO1330" s="6"/>
      <c r="QEP1330" s="6"/>
      <c r="QEQ1330" s="6"/>
      <c r="QER1330" s="6"/>
      <c r="QES1330" s="6"/>
      <c r="QET1330" s="6"/>
      <c r="QEU1330" s="6"/>
      <c r="QEV1330" s="6"/>
      <c r="QEW1330" s="6"/>
      <c r="QEX1330" s="6"/>
      <c r="QEY1330" s="6"/>
      <c r="QEZ1330" s="6"/>
      <c r="QFA1330" s="6"/>
      <c r="QFB1330" s="6"/>
      <c r="QFC1330" s="6"/>
      <c r="QFD1330" s="6"/>
      <c r="QFE1330" s="6"/>
      <c r="QFF1330" s="6"/>
      <c r="QFG1330" s="6"/>
      <c r="QFH1330" s="6"/>
      <c r="QFI1330" s="6"/>
      <c r="QFJ1330" s="6"/>
      <c r="QFK1330" s="6"/>
      <c r="QFL1330" s="6"/>
      <c r="QFM1330" s="6"/>
      <c r="QFN1330" s="6"/>
      <c r="QFO1330" s="6"/>
      <c r="QFP1330" s="6"/>
      <c r="QFQ1330" s="6"/>
      <c r="QFR1330" s="6"/>
      <c r="QFS1330" s="6"/>
      <c r="QFT1330" s="6"/>
      <c r="QFU1330" s="6"/>
      <c r="QFV1330" s="6"/>
      <c r="QFW1330" s="6"/>
      <c r="QFX1330" s="6"/>
      <c r="QFY1330" s="6"/>
      <c r="QFZ1330" s="6"/>
      <c r="QGA1330" s="6"/>
      <c r="QGB1330" s="6"/>
      <c r="QGC1330" s="6"/>
      <c r="QGD1330" s="6"/>
      <c r="QGE1330" s="6"/>
      <c r="QGF1330" s="6"/>
      <c r="QGG1330" s="6"/>
      <c r="QGH1330" s="6"/>
      <c r="QGI1330" s="6"/>
      <c r="QGJ1330" s="6"/>
      <c r="QGK1330" s="6"/>
      <c r="QGL1330" s="6"/>
      <c r="QGM1330" s="6"/>
      <c r="QGN1330" s="6"/>
      <c r="QGO1330" s="6"/>
      <c r="QGP1330" s="6"/>
      <c r="QGQ1330" s="6"/>
      <c r="QGR1330" s="6"/>
      <c r="QGS1330" s="6"/>
      <c r="QGT1330" s="6"/>
      <c r="QGU1330" s="6"/>
      <c r="QGV1330" s="6"/>
      <c r="QGW1330" s="6"/>
      <c r="QGX1330" s="6"/>
      <c r="QGY1330" s="6"/>
      <c r="QGZ1330" s="6"/>
      <c r="QHA1330" s="6"/>
      <c r="QHB1330" s="6"/>
      <c r="QHC1330" s="6"/>
      <c r="QHD1330" s="6"/>
      <c r="QHE1330" s="6"/>
      <c r="QHF1330" s="6"/>
      <c r="QHG1330" s="6"/>
      <c r="QHH1330" s="6"/>
      <c r="QHI1330" s="6"/>
      <c r="QHJ1330" s="6"/>
      <c r="QHK1330" s="6"/>
      <c r="QHL1330" s="6"/>
      <c r="QHM1330" s="6"/>
      <c r="QHN1330" s="6"/>
      <c r="QHO1330" s="6"/>
      <c r="QHP1330" s="6"/>
      <c r="QHQ1330" s="6"/>
      <c r="QHR1330" s="6"/>
      <c r="QHS1330" s="6"/>
      <c r="QHT1330" s="6"/>
      <c r="QHU1330" s="6"/>
      <c r="QHV1330" s="6"/>
      <c r="QHW1330" s="6"/>
      <c r="QHX1330" s="6"/>
      <c r="QHY1330" s="6"/>
      <c r="QHZ1330" s="6"/>
      <c r="QIA1330" s="6"/>
      <c r="QIB1330" s="6"/>
      <c r="QIC1330" s="6"/>
      <c r="QID1330" s="6"/>
      <c r="QIE1330" s="6"/>
      <c r="QIF1330" s="6"/>
      <c r="QIG1330" s="6"/>
      <c r="QIH1330" s="6"/>
      <c r="QII1330" s="6"/>
      <c r="QIJ1330" s="6"/>
      <c r="QIK1330" s="6"/>
      <c r="QIL1330" s="6"/>
      <c r="QIM1330" s="6"/>
      <c r="QIN1330" s="6"/>
      <c r="QIO1330" s="6"/>
      <c r="QIP1330" s="6"/>
      <c r="QIQ1330" s="6"/>
      <c r="QIR1330" s="6"/>
      <c r="QIS1330" s="6"/>
      <c r="QIT1330" s="6"/>
      <c r="QIU1330" s="6"/>
      <c r="QIV1330" s="6"/>
      <c r="QIW1330" s="6"/>
      <c r="QIX1330" s="6"/>
      <c r="QIY1330" s="6"/>
      <c r="QIZ1330" s="6"/>
      <c r="QJA1330" s="6"/>
      <c r="QJB1330" s="6"/>
      <c r="QJC1330" s="6"/>
      <c r="QJD1330" s="6"/>
      <c r="QJE1330" s="6"/>
      <c r="QJF1330" s="6"/>
      <c r="QJG1330" s="6"/>
      <c r="QJH1330" s="6"/>
      <c r="QJI1330" s="6"/>
      <c r="QJJ1330" s="6"/>
      <c r="QJK1330" s="6"/>
      <c r="QJL1330" s="6"/>
      <c r="QJM1330" s="6"/>
      <c r="QJN1330" s="6"/>
      <c r="QJO1330" s="6"/>
      <c r="QJP1330" s="6"/>
      <c r="QJQ1330" s="6"/>
      <c r="QJR1330" s="6"/>
      <c r="QJS1330" s="6"/>
      <c r="QJT1330" s="6"/>
      <c r="QJU1330" s="6"/>
      <c r="QJV1330" s="6"/>
      <c r="QJW1330" s="6"/>
      <c r="QJX1330" s="6"/>
      <c r="QJY1330" s="6"/>
      <c r="QJZ1330" s="6"/>
      <c r="QKA1330" s="6"/>
      <c r="QKB1330" s="6"/>
      <c r="QKC1330" s="6"/>
      <c r="QKD1330" s="6"/>
      <c r="QKE1330" s="6"/>
      <c r="QKF1330" s="6"/>
      <c r="QKG1330" s="6"/>
      <c r="QKH1330" s="6"/>
      <c r="QKI1330" s="6"/>
      <c r="QKJ1330" s="6"/>
      <c r="QKK1330" s="6"/>
      <c r="QKL1330" s="6"/>
      <c r="QKM1330" s="6"/>
      <c r="QKN1330" s="6"/>
      <c r="QKO1330" s="6"/>
      <c r="QKP1330" s="6"/>
      <c r="QKQ1330" s="6"/>
      <c r="QKR1330" s="6"/>
      <c r="QKS1330" s="6"/>
      <c r="QKT1330" s="6"/>
      <c r="QKU1330" s="6"/>
      <c r="QKV1330" s="6"/>
      <c r="QKW1330" s="6"/>
      <c r="QKX1330" s="6"/>
      <c r="QKY1330" s="6"/>
      <c r="QKZ1330" s="6"/>
      <c r="QLA1330" s="6"/>
      <c r="QLB1330" s="6"/>
      <c r="QLC1330" s="6"/>
      <c r="QLD1330" s="6"/>
      <c r="QLE1330" s="6"/>
      <c r="QLF1330" s="6"/>
      <c r="QLG1330" s="6"/>
      <c r="QLH1330" s="6"/>
      <c r="QLI1330" s="6"/>
      <c r="QLJ1330" s="6"/>
      <c r="QLK1330" s="6"/>
      <c r="QLL1330" s="6"/>
      <c r="QLM1330" s="6"/>
      <c r="QLN1330" s="6"/>
      <c r="QLO1330" s="6"/>
      <c r="QLP1330" s="6"/>
      <c r="QLQ1330" s="6"/>
      <c r="QLR1330" s="6"/>
      <c r="QLS1330" s="6"/>
      <c r="QLT1330" s="6"/>
      <c r="QLU1330" s="6"/>
      <c r="QLV1330" s="6"/>
      <c r="QLW1330" s="6"/>
      <c r="QLX1330" s="6"/>
      <c r="QLY1330" s="6"/>
      <c r="QLZ1330" s="6"/>
      <c r="QMA1330" s="6"/>
      <c r="QMB1330" s="6"/>
      <c r="QMC1330" s="6"/>
      <c r="QMD1330" s="6"/>
      <c r="QME1330" s="6"/>
      <c r="QMF1330" s="6"/>
      <c r="QMG1330" s="6"/>
      <c r="QMH1330" s="6"/>
      <c r="QMI1330" s="6"/>
      <c r="QMJ1330" s="6"/>
      <c r="QMK1330" s="6"/>
      <c r="QML1330" s="6"/>
      <c r="QMM1330" s="6"/>
      <c r="QMN1330" s="6"/>
      <c r="QMO1330" s="6"/>
      <c r="QMP1330" s="6"/>
      <c r="QMQ1330" s="6"/>
      <c r="QMR1330" s="6"/>
      <c r="QMS1330" s="6"/>
      <c r="QMT1330" s="6"/>
      <c r="QMU1330" s="6"/>
      <c r="QMV1330" s="6"/>
      <c r="QMW1330" s="6"/>
      <c r="QMX1330" s="6"/>
      <c r="QMY1330" s="6"/>
      <c r="QMZ1330" s="6"/>
      <c r="QNA1330" s="6"/>
      <c r="QNB1330" s="6"/>
      <c r="QNC1330" s="6"/>
      <c r="QND1330" s="6"/>
      <c r="QNE1330" s="6"/>
      <c r="QNF1330" s="6"/>
      <c r="QNG1330" s="6"/>
      <c r="QNH1330" s="6"/>
      <c r="QNI1330" s="6"/>
      <c r="QNJ1330" s="6"/>
      <c r="QNK1330" s="6"/>
      <c r="QNL1330" s="6"/>
      <c r="QNM1330" s="6"/>
      <c r="QNN1330" s="6"/>
      <c r="QNO1330" s="6"/>
      <c r="QNP1330" s="6"/>
      <c r="QNQ1330" s="6"/>
      <c r="QNR1330" s="6"/>
      <c r="QNS1330" s="6"/>
      <c r="QNT1330" s="6"/>
      <c r="QNU1330" s="6"/>
      <c r="QNV1330" s="6"/>
      <c r="QNW1330" s="6"/>
      <c r="QNX1330" s="6"/>
      <c r="QNY1330" s="6"/>
      <c r="QNZ1330" s="6"/>
      <c r="QOA1330" s="6"/>
      <c r="QOB1330" s="6"/>
      <c r="QOC1330" s="6"/>
      <c r="QOD1330" s="6"/>
      <c r="QOE1330" s="6"/>
      <c r="QOF1330" s="6"/>
      <c r="QOG1330" s="6"/>
      <c r="QOH1330" s="6"/>
      <c r="QOI1330" s="6"/>
      <c r="QOJ1330" s="6"/>
      <c r="QOK1330" s="6"/>
      <c r="QOL1330" s="6"/>
      <c r="QOM1330" s="6"/>
      <c r="QON1330" s="6"/>
      <c r="QOO1330" s="6"/>
      <c r="QOP1330" s="6"/>
      <c r="QOQ1330" s="6"/>
      <c r="QOR1330" s="6"/>
      <c r="QOS1330" s="6"/>
      <c r="QOT1330" s="6"/>
      <c r="QOU1330" s="6"/>
      <c r="QOV1330" s="6"/>
      <c r="QOW1330" s="6"/>
      <c r="QOX1330" s="6"/>
      <c r="QOY1330" s="6"/>
      <c r="QOZ1330" s="6"/>
      <c r="QPA1330" s="6"/>
      <c r="QPB1330" s="6"/>
      <c r="QPC1330" s="6"/>
      <c r="QPD1330" s="6"/>
      <c r="QPE1330" s="6"/>
      <c r="QPF1330" s="6"/>
      <c r="QPG1330" s="6"/>
      <c r="QPH1330" s="6"/>
      <c r="QPI1330" s="6"/>
      <c r="QPJ1330" s="6"/>
      <c r="QPK1330" s="6"/>
      <c r="QPL1330" s="6"/>
      <c r="QPM1330" s="6"/>
      <c r="QPN1330" s="6"/>
      <c r="QPO1330" s="6"/>
      <c r="QPP1330" s="6"/>
      <c r="QPQ1330" s="6"/>
      <c r="QPR1330" s="6"/>
      <c r="QPS1330" s="6"/>
      <c r="QPT1330" s="6"/>
      <c r="QPU1330" s="6"/>
      <c r="QPV1330" s="6"/>
      <c r="QPW1330" s="6"/>
      <c r="QPX1330" s="6"/>
      <c r="QPY1330" s="6"/>
      <c r="QPZ1330" s="6"/>
      <c r="QQA1330" s="6"/>
      <c r="QQB1330" s="6"/>
      <c r="QQC1330" s="6"/>
      <c r="QQD1330" s="6"/>
      <c r="QQE1330" s="6"/>
      <c r="QQF1330" s="6"/>
      <c r="QQG1330" s="6"/>
      <c r="QQH1330" s="6"/>
      <c r="QQI1330" s="6"/>
      <c r="QQJ1330" s="6"/>
      <c r="QQK1330" s="6"/>
      <c r="QQL1330" s="6"/>
      <c r="QQM1330" s="6"/>
      <c r="QQN1330" s="6"/>
      <c r="QQO1330" s="6"/>
      <c r="QQP1330" s="6"/>
      <c r="QQQ1330" s="6"/>
      <c r="QQR1330" s="6"/>
      <c r="QQS1330" s="6"/>
      <c r="QQT1330" s="6"/>
      <c r="QQU1330" s="6"/>
      <c r="QQV1330" s="6"/>
      <c r="QQW1330" s="6"/>
      <c r="QQX1330" s="6"/>
      <c r="QQY1330" s="6"/>
      <c r="QQZ1330" s="6"/>
      <c r="QRA1330" s="6"/>
      <c r="QRB1330" s="6"/>
      <c r="QRC1330" s="6"/>
      <c r="QRD1330" s="6"/>
      <c r="QRE1330" s="6"/>
      <c r="QRF1330" s="6"/>
      <c r="QRG1330" s="6"/>
      <c r="QRH1330" s="6"/>
      <c r="QRI1330" s="6"/>
      <c r="QRJ1330" s="6"/>
      <c r="QRK1330" s="6"/>
      <c r="QRL1330" s="6"/>
      <c r="QRM1330" s="6"/>
      <c r="QRN1330" s="6"/>
      <c r="QRO1330" s="6"/>
      <c r="QRP1330" s="6"/>
      <c r="QRQ1330" s="6"/>
      <c r="QRR1330" s="6"/>
      <c r="QRS1330" s="6"/>
      <c r="QRT1330" s="6"/>
      <c r="QRU1330" s="6"/>
      <c r="QRV1330" s="6"/>
      <c r="QRW1330" s="6"/>
      <c r="QRX1330" s="6"/>
      <c r="QRY1330" s="6"/>
      <c r="QRZ1330" s="6"/>
      <c r="QSA1330" s="6"/>
      <c r="QSB1330" s="6"/>
      <c r="QSC1330" s="6"/>
      <c r="QSD1330" s="6"/>
      <c r="QSE1330" s="6"/>
      <c r="QSF1330" s="6"/>
      <c r="QSG1330" s="6"/>
      <c r="QSH1330" s="6"/>
      <c r="QSI1330" s="6"/>
      <c r="QSJ1330" s="6"/>
      <c r="QSK1330" s="6"/>
      <c r="QSL1330" s="6"/>
      <c r="QSM1330" s="6"/>
      <c r="QSN1330" s="6"/>
      <c r="QSO1330" s="6"/>
      <c r="QSP1330" s="6"/>
      <c r="QSQ1330" s="6"/>
      <c r="QSR1330" s="6"/>
      <c r="QSS1330" s="6"/>
      <c r="QST1330" s="6"/>
      <c r="QSU1330" s="6"/>
      <c r="QSV1330" s="6"/>
      <c r="QSW1330" s="6"/>
      <c r="QSX1330" s="6"/>
      <c r="QSY1330" s="6"/>
      <c r="QSZ1330" s="6"/>
      <c r="QTA1330" s="6"/>
      <c r="QTB1330" s="6"/>
      <c r="QTC1330" s="6"/>
      <c r="QTD1330" s="6"/>
      <c r="QTE1330" s="6"/>
      <c r="QTF1330" s="6"/>
      <c r="QTG1330" s="6"/>
      <c r="QTH1330" s="6"/>
      <c r="QTI1330" s="6"/>
      <c r="QTJ1330" s="6"/>
      <c r="QTK1330" s="6"/>
      <c r="QTL1330" s="6"/>
      <c r="QTM1330" s="6"/>
      <c r="QTN1330" s="6"/>
      <c r="QTO1330" s="6"/>
      <c r="QTP1330" s="6"/>
      <c r="QTQ1330" s="6"/>
      <c r="QTR1330" s="6"/>
      <c r="QTS1330" s="6"/>
      <c r="QTT1330" s="6"/>
      <c r="QTU1330" s="6"/>
      <c r="QTV1330" s="6"/>
      <c r="QTW1330" s="6"/>
      <c r="QTX1330" s="6"/>
      <c r="QTY1330" s="6"/>
      <c r="QTZ1330" s="6"/>
      <c r="QUA1330" s="6"/>
      <c r="QUB1330" s="6"/>
      <c r="QUC1330" s="6"/>
      <c r="QUD1330" s="6"/>
      <c r="QUE1330" s="6"/>
      <c r="QUF1330" s="6"/>
      <c r="QUG1330" s="6"/>
      <c r="QUH1330" s="6"/>
      <c r="QUI1330" s="6"/>
      <c r="QUJ1330" s="6"/>
      <c r="QUK1330" s="6"/>
      <c r="QUL1330" s="6"/>
      <c r="QUM1330" s="6"/>
      <c r="QUN1330" s="6"/>
      <c r="QUO1330" s="6"/>
      <c r="QUP1330" s="6"/>
      <c r="QUQ1330" s="6"/>
      <c r="QUR1330" s="6"/>
      <c r="QUS1330" s="6"/>
      <c r="QUT1330" s="6"/>
      <c r="QUU1330" s="6"/>
      <c r="QUV1330" s="6"/>
      <c r="QUW1330" s="6"/>
      <c r="QUX1330" s="6"/>
      <c r="QUY1330" s="6"/>
      <c r="QUZ1330" s="6"/>
      <c r="QVA1330" s="6"/>
      <c r="QVB1330" s="6"/>
      <c r="QVC1330" s="6"/>
      <c r="QVD1330" s="6"/>
      <c r="QVE1330" s="6"/>
      <c r="QVF1330" s="6"/>
      <c r="QVG1330" s="6"/>
      <c r="QVH1330" s="6"/>
      <c r="QVI1330" s="6"/>
      <c r="QVJ1330" s="6"/>
      <c r="QVK1330" s="6"/>
      <c r="QVL1330" s="6"/>
      <c r="QVM1330" s="6"/>
      <c r="QVN1330" s="6"/>
      <c r="QVO1330" s="6"/>
      <c r="QVP1330" s="6"/>
      <c r="QVQ1330" s="6"/>
      <c r="QVR1330" s="6"/>
      <c r="QVS1330" s="6"/>
      <c r="QVT1330" s="6"/>
      <c r="QVU1330" s="6"/>
      <c r="QVV1330" s="6"/>
      <c r="QVW1330" s="6"/>
      <c r="QVX1330" s="6"/>
      <c r="QVY1330" s="6"/>
      <c r="QVZ1330" s="6"/>
      <c r="QWA1330" s="6"/>
      <c r="QWB1330" s="6"/>
      <c r="QWC1330" s="6"/>
      <c r="QWD1330" s="6"/>
      <c r="QWE1330" s="6"/>
      <c r="QWF1330" s="6"/>
      <c r="QWG1330" s="6"/>
      <c r="QWH1330" s="6"/>
      <c r="QWI1330" s="6"/>
      <c r="QWJ1330" s="6"/>
      <c r="QWK1330" s="6"/>
      <c r="QWL1330" s="6"/>
      <c r="QWM1330" s="6"/>
      <c r="QWN1330" s="6"/>
      <c r="QWO1330" s="6"/>
      <c r="QWP1330" s="6"/>
      <c r="QWQ1330" s="6"/>
      <c r="QWR1330" s="6"/>
      <c r="QWS1330" s="6"/>
      <c r="QWT1330" s="6"/>
      <c r="QWU1330" s="6"/>
      <c r="QWV1330" s="6"/>
      <c r="QWW1330" s="6"/>
      <c r="QWX1330" s="6"/>
      <c r="QWY1330" s="6"/>
      <c r="QWZ1330" s="6"/>
      <c r="QXA1330" s="6"/>
      <c r="QXB1330" s="6"/>
      <c r="QXC1330" s="6"/>
      <c r="QXD1330" s="6"/>
      <c r="QXE1330" s="6"/>
      <c r="QXF1330" s="6"/>
      <c r="QXG1330" s="6"/>
      <c r="QXH1330" s="6"/>
      <c r="QXI1330" s="6"/>
      <c r="QXJ1330" s="6"/>
      <c r="QXK1330" s="6"/>
      <c r="QXL1330" s="6"/>
      <c r="QXM1330" s="6"/>
      <c r="QXN1330" s="6"/>
      <c r="QXO1330" s="6"/>
      <c r="QXP1330" s="6"/>
      <c r="QXQ1330" s="6"/>
      <c r="QXR1330" s="6"/>
      <c r="QXS1330" s="6"/>
      <c r="QXT1330" s="6"/>
      <c r="QXU1330" s="6"/>
      <c r="QXV1330" s="6"/>
      <c r="QXW1330" s="6"/>
      <c r="QXX1330" s="6"/>
      <c r="QXY1330" s="6"/>
      <c r="QXZ1330" s="6"/>
      <c r="QYA1330" s="6"/>
      <c r="QYB1330" s="6"/>
      <c r="QYC1330" s="6"/>
      <c r="QYD1330" s="6"/>
      <c r="QYE1330" s="6"/>
      <c r="QYF1330" s="6"/>
      <c r="QYG1330" s="6"/>
      <c r="QYH1330" s="6"/>
      <c r="QYI1330" s="6"/>
      <c r="QYJ1330" s="6"/>
      <c r="QYK1330" s="6"/>
      <c r="QYL1330" s="6"/>
      <c r="QYM1330" s="6"/>
      <c r="QYN1330" s="6"/>
      <c r="QYO1330" s="6"/>
      <c r="QYP1330" s="6"/>
      <c r="QYQ1330" s="6"/>
      <c r="QYR1330" s="6"/>
      <c r="QYS1330" s="6"/>
      <c r="QYT1330" s="6"/>
      <c r="QYU1330" s="6"/>
      <c r="QYV1330" s="6"/>
      <c r="QYW1330" s="6"/>
      <c r="QYX1330" s="6"/>
      <c r="QYY1330" s="6"/>
      <c r="QYZ1330" s="6"/>
      <c r="QZA1330" s="6"/>
      <c r="QZB1330" s="6"/>
      <c r="QZC1330" s="6"/>
      <c r="QZD1330" s="6"/>
      <c r="QZE1330" s="6"/>
      <c r="QZF1330" s="6"/>
      <c r="QZG1330" s="6"/>
      <c r="QZH1330" s="6"/>
      <c r="QZI1330" s="6"/>
      <c r="QZJ1330" s="6"/>
      <c r="QZK1330" s="6"/>
      <c r="QZL1330" s="6"/>
      <c r="QZM1330" s="6"/>
      <c r="QZN1330" s="6"/>
      <c r="QZO1330" s="6"/>
      <c r="QZP1330" s="6"/>
      <c r="QZQ1330" s="6"/>
      <c r="QZR1330" s="6"/>
      <c r="QZS1330" s="6"/>
      <c r="QZT1330" s="6"/>
      <c r="QZU1330" s="6"/>
      <c r="QZV1330" s="6"/>
      <c r="QZW1330" s="6"/>
      <c r="QZX1330" s="6"/>
      <c r="QZY1330" s="6"/>
      <c r="QZZ1330" s="6"/>
      <c r="RAA1330" s="6"/>
      <c r="RAB1330" s="6"/>
      <c r="RAC1330" s="6"/>
      <c r="RAD1330" s="6"/>
      <c r="RAE1330" s="6"/>
      <c r="RAF1330" s="6"/>
      <c r="RAG1330" s="6"/>
      <c r="RAH1330" s="6"/>
      <c r="RAI1330" s="6"/>
      <c r="RAJ1330" s="6"/>
      <c r="RAK1330" s="6"/>
      <c r="RAL1330" s="6"/>
      <c r="RAM1330" s="6"/>
      <c r="RAN1330" s="6"/>
      <c r="RAO1330" s="6"/>
      <c r="RAP1330" s="6"/>
      <c r="RAQ1330" s="6"/>
      <c r="RAR1330" s="6"/>
      <c r="RAS1330" s="6"/>
      <c r="RAT1330" s="6"/>
      <c r="RAU1330" s="6"/>
      <c r="RAV1330" s="6"/>
      <c r="RAW1330" s="6"/>
      <c r="RAX1330" s="6"/>
      <c r="RAY1330" s="6"/>
      <c r="RAZ1330" s="6"/>
      <c r="RBA1330" s="6"/>
      <c r="RBB1330" s="6"/>
      <c r="RBC1330" s="6"/>
      <c r="RBD1330" s="6"/>
      <c r="RBE1330" s="6"/>
      <c r="RBF1330" s="6"/>
      <c r="RBG1330" s="6"/>
      <c r="RBH1330" s="6"/>
      <c r="RBI1330" s="6"/>
      <c r="RBJ1330" s="6"/>
      <c r="RBK1330" s="6"/>
      <c r="RBL1330" s="6"/>
      <c r="RBM1330" s="6"/>
      <c r="RBN1330" s="6"/>
      <c r="RBO1330" s="6"/>
      <c r="RBP1330" s="6"/>
      <c r="RBQ1330" s="6"/>
      <c r="RBR1330" s="6"/>
      <c r="RBS1330" s="6"/>
      <c r="RBT1330" s="6"/>
      <c r="RBU1330" s="6"/>
      <c r="RBV1330" s="6"/>
      <c r="RBW1330" s="6"/>
      <c r="RBX1330" s="6"/>
      <c r="RBY1330" s="6"/>
      <c r="RBZ1330" s="6"/>
      <c r="RCA1330" s="6"/>
      <c r="RCB1330" s="6"/>
      <c r="RCC1330" s="6"/>
      <c r="RCD1330" s="6"/>
      <c r="RCE1330" s="6"/>
      <c r="RCF1330" s="6"/>
      <c r="RCG1330" s="6"/>
      <c r="RCH1330" s="6"/>
      <c r="RCI1330" s="6"/>
      <c r="RCJ1330" s="6"/>
      <c r="RCK1330" s="6"/>
      <c r="RCL1330" s="6"/>
      <c r="RCM1330" s="6"/>
      <c r="RCN1330" s="6"/>
      <c r="RCO1330" s="6"/>
      <c r="RCP1330" s="6"/>
      <c r="RCQ1330" s="6"/>
      <c r="RCR1330" s="6"/>
      <c r="RCS1330" s="6"/>
      <c r="RCT1330" s="6"/>
      <c r="RCU1330" s="6"/>
      <c r="RCV1330" s="6"/>
      <c r="RCW1330" s="6"/>
      <c r="RCX1330" s="6"/>
      <c r="RCY1330" s="6"/>
      <c r="RCZ1330" s="6"/>
      <c r="RDA1330" s="6"/>
      <c r="RDB1330" s="6"/>
      <c r="RDC1330" s="6"/>
      <c r="RDD1330" s="6"/>
      <c r="RDE1330" s="6"/>
      <c r="RDF1330" s="6"/>
      <c r="RDG1330" s="6"/>
      <c r="RDH1330" s="6"/>
      <c r="RDI1330" s="6"/>
      <c r="RDJ1330" s="6"/>
      <c r="RDK1330" s="6"/>
      <c r="RDL1330" s="6"/>
      <c r="RDM1330" s="6"/>
      <c r="RDN1330" s="6"/>
      <c r="RDO1330" s="6"/>
      <c r="RDP1330" s="6"/>
      <c r="RDQ1330" s="6"/>
      <c r="RDR1330" s="6"/>
      <c r="RDS1330" s="6"/>
      <c r="RDT1330" s="6"/>
      <c r="RDU1330" s="6"/>
      <c r="RDV1330" s="6"/>
      <c r="RDW1330" s="6"/>
      <c r="RDX1330" s="6"/>
      <c r="RDY1330" s="6"/>
      <c r="RDZ1330" s="6"/>
      <c r="REA1330" s="6"/>
      <c r="REB1330" s="6"/>
      <c r="REC1330" s="6"/>
      <c r="RED1330" s="6"/>
      <c r="REE1330" s="6"/>
      <c r="REF1330" s="6"/>
      <c r="REG1330" s="6"/>
      <c r="REH1330" s="6"/>
      <c r="REI1330" s="6"/>
      <c r="REJ1330" s="6"/>
      <c r="REK1330" s="6"/>
      <c r="REL1330" s="6"/>
      <c r="REM1330" s="6"/>
      <c r="REN1330" s="6"/>
      <c r="REO1330" s="6"/>
      <c r="REP1330" s="6"/>
      <c r="REQ1330" s="6"/>
      <c r="RER1330" s="6"/>
      <c r="RES1330" s="6"/>
      <c r="RET1330" s="6"/>
      <c r="REU1330" s="6"/>
      <c r="REV1330" s="6"/>
      <c r="REW1330" s="6"/>
      <c r="REX1330" s="6"/>
      <c r="REY1330" s="6"/>
      <c r="REZ1330" s="6"/>
      <c r="RFA1330" s="6"/>
      <c r="RFB1330" s="6"/>
      <c r="RFC1330" s="6"/>
      <c r="RFD1330" s="6"/>
      <c r="RFE1330" s="6"/>
      <c r="RFF1330" s="6"/>
      <c r="RFG1330" s="6"/>
      <c r="RFH1330" s="6"/>
      <c r="RFI1330" s="6"/>
      <c r="RFJ1330" s="6"/>
      <c r="RFK1330" s="6"/>
      <c r="RFL1330" s="6"/>
      <c r="RFM1330" s="6"/>
      <c r="RFN1330" s="6"/>
      <c r="RFO1330" s="6"/>
      <c r="RFP1330" s="6"/>
      <c r="RFQ1330" s="6"/>
      <c r="RFR1330" s="6"/>
      <c r="RFS1330" s="6"/>
      <c r="RFT1330" s="6"/>
      <c r="RFU1330" s="6"/>
      <c r="RFV1330" s="6"/>
      <c r="RFW1330" s="6"/>
      <c r="RFX1330" s="6"/>
      <c r="RFY1330" s="6"/>
      <c r="RFZ1330" s="6"/>
      <c r="RGA1330" s="6"/>
      <c r="RGB1330" s="6"/>
      <c r="RGC1330" s="6"/>
      <c r="RGD1330" s="6"/>
      <c r="RGE1330" s="6"/>
      <c r="RGF1330" s="6"/>
      <c r="RGG1330" s="6"/>
      <c r="RGH1330" s="6"/>
      <c r="RGI1330" s="6"/>
      <c r="RGJ1330" s="6"/>
      <c r="RGK1330" s="6"/>
      <c r="RGL1330" s="6"/>
      <c r="RGM1330" s="6"/>
      <c r="RGN1330" s="6"/>
      <c r="RGO1330" s="6"/>
      <c r="RGP1330" s="6"/>
      <c r="RGQ1330" s="6"/>
      <c r="RGR1330" s="6"/>
      <c r="RGS1330" s="6"/>
      <c r="RGT1330" s="6"/>
      <c r="RGU1330" s="6"/>
      <c r="RGV1330" s="6"/>
      <c r="RGW1330" s="6"/>
      <c r="RGX1330" s="6"/>
      <c r="RGY1330" s="6"/>
      <c r="RGZ1330" s="6"/>
      <c r="RHA1330" s="6"/>
      <c r="RHB1330" s="6"/>
      <c r="RHC1330" s="6"/>
      <c r="RHD1330" s="6"/>
      <c r="RHE1330" s="6"/>
      <c r="RHF1330" s="6"/>
      <c r="RHG1330" s="6"/>
      <c r="RHH1330" s="6"/>
      <c r="RHI1330" s="6"/>
      <c r="RHJ1330" s="6"/>
      <c r="RHK1330" s="6"/>
      <c r="RHL1330" s="6"/>
      <c r="RHM1330" s="6"/>
      <c r="RHN1330" s="6"/>
      <c r="RHO1330" s="6"/>
      <c r="RHP1330" s="6"/>
      <c r="RHQ1330" s="6"/>
      <c r="RHR1330" s="6"/>
      <c r="RHS1330" s="6"/>
      <c r="RHT1330" s="6"/>
      <c r="RHU1330" s="6"/>
      <c r="RHV1330" s="6"/>
      <c r="RHW1330" s="6"/>
      <c r="RHX1330" s="6"/>
      <c r="RHY1330" s="6"/>
      <c r="RHZ1330" s="6"/>
      <c r="RIA1330" s="6"/>
      <c r="RIB1330" s="6"/>
      <c r="RIC1330" s="6"/>
      <c r="RID1330" s="6"/>
      <c r="RIE1330" s="6"/>
      <c r="RIF1330" s="6"/>
      <c r="RIG1330" s="6"/>
      <c r="RIH1330" s="6"/>
      <c r="RII1330" s="6"/>
      <c r="RIJ1330" s="6"/>
      <c r="RIK1330" s="6"/>
      <c r="RIL1330" s="6"/>
      <c r="RIM1330" s="6"/>
      <c r="RIN1330" s="6"/>
      <c r="RIO1330" s="6"/>
      <c r="RIP1330" s="6"/>
      <c r="RIQ1330" s="6"/>
      <c r="RIR1330" s="6"/>
      <c r="RIS1330" s="6"/>
      <c r="RIT1330" s="6"/>
      <c r="RIU1330" s="6"/>
      <c r="RIV1330" s="6"/>
      <c r="RIW1330" s="6"/>
      <c r="RIX1330" s="6"/>
      <c r="RIY1330" s="6"/>
      <c r="RIZ1330" s="6"/>
      <c r="RJA1330" s="6"/>
      <c r="RJB1330" s="6"/>
      <c r="RJC1330" s="6"/>
      <c r="RJD1330" s="6"/>
      <c r="RJE1330" s="6"/>
      <c r="RJF1330" s="6"/>
      <c r="RJG1330" s="6"/>
      <c r="RJH1330" s="6"/>
      <c r="RJI1330" s="6"/>
      <c r="RJJ1330" s="6"/>
      <c r="RJK1330" s="6"/>
      <c r="RJL1330" s="6"/>
      <c r="RJM1330" s="6"/>
      <c r="RJN1330" s="6"/>
      <c r="RJO1330" s="6"/>
      <c r="RJP1330" s="6"/>
      <c r="RJQ1330" s="6"/>
      <c r="RJR1330" s="6"/>
      <c r="RJS1330" s="6"/>
      <c r="RJT1330" s="6"/>
      <c r="RJU1330" s="6"/>
      <c r="RJV1330" s="6"/>
      <c r="RJW1330" s="6"/>
      <c r="RJX1330" s="6"/>
      <c r="RJY1330" s="6"/>
      <c r="RJZ1330" s="6"/>
      <c r="RKA1330" s="6"/>
      <c r="RKB1330" s="6"/>
      <c r="RKC1330" s="6"/>
      <c r="RKD1330" s="6"/>
      <c r="RKE1330" s="6"/>
      <c r="RKF1330" s="6"/>
      <c r="RKG1330" s="6"/>
      <c r="RKH1330" s="6"/>
      <c r="RKI1330" s="6"/>
      <c r="RKJ1330" s="6"/>
      <c r="RKK1330" s="6"/>
      <c r="RKL1330" s="6"/>
      <c r="RKM1330" s="6"/>
      <c r="RKN1330" s="6"/>
      <c r="RKO1330" s="6"/>
      <c r="RKP1330" s="6"/>
      <c r="RKQ1330" s="6"/>
      <c r="RKR1330" s="6"/>
      <c r="RKS1330" s="6"/>
      <c r="RKT1330" s="6"/>
      <c r="RKU1330" s="6"/>
      <c r="RKV1330" s="6"/>
      <c r="RKW1330" s="6"/>
      <c r="RKX1330" s="6"/>
      <c r="RKY1330" s="6"/>
      <c r="RKZ1330" s="6"/>
      <c r="RLA1330" s="6"/>
      <c r="RLB1330" s="6"/>
      <c r="RLC1330" s="6"/>
      <c r="RLD1330" s="6"/>
      <c r="RLE1330" s="6"/>
      <c r="RLF1330" s="6"/>
      <c r="RLG1330" s="6"/>
      <c r="RLH1330" s="6"/>
      <c r="RLI1330" s="6"/>
      <c r="RLJ1330" s="6"/>
      <c r="RLK1330" s="6"/>
      <c r="RLL1330" s="6"/>
      <c r="RLM1330" s="6"/>
      <c r="RLN1330" s="6"/>
      <c r="RLO1330" s="6"/>
      <c r="RLP1330" s="6"/>
      <c r="RLQ1330" s="6"/>
      <c r="RLR1330" s="6"/>
      <c r="RLS1330" s="6"/>
      <c r="RLT1330" s="6"/>
      <c r="RLU1330" s="6"/>
      <c r="RLV1330" s="6"/>
      <c r="RLW1330" s="6"/>
      <c r="RLX1330" s="6"/>
      <c r="RLY1330" s="6"/>
      <c r="RLZ1330" s="6"/>
      <c r="RMA1330" s="6"/>
      <c r="RMB1330" s="6"/>
      <c r="RMC1330" s="6"/>
      <c r="RMD1330" s="6"/>
      <c r="RME1330" s="6"/>
      <c r="RMF1330" s="6"/>
      <c r="RMG1330" s="6"/>
      <c r="RMH1330" s="6"/>
      <c r="RMI1330" s="6"/>
      <c r="RMJ1330" s="6"/>
      <c r="RMK1330" s="6"/>
      <c r="RML1330" s="6"/>
      <c r="RMM1330" s="6"/>
      <c r="RMN1330" s="6"/>
      <c r="RMO1330" s="6"/>
      <c r="RMP1330" s="6"/>
      <c r="RMQ1330" s="6"/>
      <c r="RMR1330" s="6"/>
      <c r="RMS1330" s="6"/>
      <c r="RMT1330" s="6"/>
      <c r="RMU1330" s="6"/>
      <c r="RMV1330" s="6"/>
      <c r="RMW1330" s="6"/>
      <c r="RMX1330" s="6"/>
      <c r="RMY1330" s="6"/>
      <c r="RMZ1330" s="6"/>
      <c r="RNA1330" s="6"/>
      <c r="RNB1330" s="6"/>
      <c r="RNC1330" s="6"/>
      <c r="RND1330" s="6"/>
      <c r="RNE1330" s="6"/>
      <c r="RNF1330" s="6"/>
      <c r="RNG1330" s="6"/>
      <c r="RNH1330" s="6"/>
      <c r="RNI1330" s="6"/>
      <c r="RNJ1330" s="6"/>
      <c r="RNK1330" s="6"/>
      <c r="RNL1330" s="6"/>
      <c r="RNM1330" s="6"/>
      <c r="RNN1330" s="6"/>
      <c r="RNO1330" s="6"/>
      <c r="RNP1330" s="6"/>
      <c r="RNQ1330" s="6"/>
      <c r="RNR1330" s="6"/>
      <c r="RNS1330" s="6"/>
      <c r="RNT1330" s="6"/>
      <c r="RNU1330" s="6"/>
      <c r="RNV1330" s="6"/>
      <c r="RNW1330" s="6"/>
      <c r="RNX1330" s="6"/>
      <c r="RNY1330" s="6"/>
      <c r="RNZ1330" s="6"/>
      <c r="ROA1330" s="6"/>
      <c r="ROB1330" s="6"/>
      <c r="ROC1330" s="6"/>
      <c r="ROD1330" s="6"/>
      <c r="ROE1330" s="6"/>
      <c r="ROF1330" s="6"/>
      <c r="ROG1330" s="6"/>
      <c r="ROH1330" s="6"/>
      <c r="ROI1330" s="6"/>
      <c r="ROJ1330" s="6"/>
      <c r="ROK1330" s="6"/>
      <c r="ROL1330" s="6"/>
      <c r="ROM1330" s="6"/>
      <c r="RON1330" s="6"/>
      <c r="ROO1330" s="6"/>
      <c r="ROP1330" s="6"/>
      <c r="ROQ1330" s="6"/>
      <c r="ROR1330" s="6"/>
      <c r="ROS1330" s="6"/>
      <c r="ROT1330" s="6"/>
      <c r="ROU1330" s="6"/>
      <c r="ROV1330" s="6"/>
      <c r="ROW1330" s="6"/>
      <c r="ROX1330" s="6"/>
      <c r="ROY1330" s="6"/>
      <c r="ROZ1330" s="6"/>
      <c r="RPA1330" s="6"/>
      <c r="RPB1330" s="6"/>
      <c r="RPC1330" s="6"/>
      <c r="RPD1330" s="6"/>
      <c r="RPE1330" s="6"/>
      <c r="RPF1330" s="6"/>
      <c r="RPG1330" s="6"/>
      <c r="RPH1330" s="6"/>
      <c r="RPI1330" s="6"/>
      <c r="RPJ1330" s="6"/>
      <c r="RPK1330" s="6"/>
      <c r="RPL1330" s="6"/>
      <c r="RPM1330" s="6"/>
      <c r="RPN1330" s="6"/>
      <c r="RPO1330" s="6"/>
      <c r="RPP1330" s="6"/>
      <c r="RPQ1330" s="6"/>
      <c r="RPR1330" s="6"/>
      <c r="RPS1330" s="6"/>
      <c r="RPT1330" s="6"/>
      <c r="RPU1330" s="6"/>
      <c r="RPV1330" s="6"/>
      <c r="RPW1330" s="6"/>
      <c r="RPX1330" s="6"/>
      <c r="RPY1330" s="6"/>
      <c r="RPZ1330" s="6"/>
      <c r="RQA1330" s="6"/>
      <c r="RQB1330" s="6"/>
      <c r="RQC1330" s="6"/>
      <c r="RQD1330" s="6"/>
      <c r="RQE1330" s="6"/>
      <c r="RQF1330" s="6"/>
      <c r="RQG1330" s="6"/>
      <c r="RQH1330" s="6"/>
      <c r="RQI1330" s="6"/>
      <c r="RQJ1330" s="6"/>
      <c r="RQK1330" s="6"/>
      <c r="RQL1330" s="6"/>
      <c r="RQM1330" s="6"/>
      <c r="RQN1330" s="6"/>
      <c r="RQO1330" s="6"/>
      <c r="RQP1330" s="6"/>
      <c r="RQQ1330" s="6"/>
      <c r="RQR1330" s="6"/>
      <c r="RQS1330" s="6"/>
      <c r="RQT1330" s="6"/>
      <c r="RQU1330" s="6"/>
      <c r="RQV1330" s="6"/>
      <c r="RQW1330" s="6"/>
      <c r="RQX1330" s="6"/>
      <c r="RQY1330" s="6"/>
      <c r="RQZ1330" s="6"/>
      <c r="RRA1330" s="6"/>
      <c r="RRB1330" s="6"/>
      <c r="RRC1330" s="6"/>
      <c r="RRD1330" s="6"/>
      <c r="RRE1330" s="6"/>
      <c r="RRF1330" s="6"/>
      <c r="RRG1330" s="6"/>
      <c r="RRH1330" s="6"/>
      <c r="RRI1330" s="6"/>
      <c r="RRJ1330" s="6"/>
      <c r="RRK1330" s="6"/>
      <c r="RRL1330" s="6"/>
      <c r="RRM1330" s="6"/>
      <c r="RRN1330" s="6"/>
      <c r="RRO1330" s="6"/>
      <c r="RRP1330" s="6"/>
      <c r="RRQ1330" s="6"/>
      <c r="RRR1330" s="6"/>
      <c r="RRS1330" s="6"/>
      <c r="RRT1330" s="6"/>
      <c r="RRU1330" s="6"/>
      <c r="RRV1330" s="6"/>
      <c r="RRW1330" s="6"/>
      <c r="RRX1330" s="6"/>
      <c r="RRY1330" s="6"/>
      <c r="RRZ1330" s="6"/>
      <c r="RSA1330" s="6"/>
      <c r="RSB1330" s="6"/>
      <c r="RSC1330" s="6"/>
      <c r="RSD1330" s="6"/>
      <c r="RSE1330" s="6"/>
      <c r="RSF1330" s="6"/>
      <c r="RSG1330" s="6"/>
      <c r="RSH1330" s="6"/>
      <c r="RSI1330" s="6"/>
      <c r="RSJ1330" s="6"/>
      <c r="RSK1330" s="6"/>
      <c r="RSL1330" s="6"/>
      <c r="RSM1330" s="6"/>
      <c r="RSN1330" s="6"/>
      <c r="RSO1330" s="6"/>
      <c r="RSP1330" s="6"/>
      <c r="RSQ1330" s="6"/>
      <c r="RSR1330" s="6"/>
      <c r="RSS1330" s="6"/>
      <c r="RST1330" s="6"/>
      <c r="RSU1330" s="6"/>
      <c r="RSV1330" s="6"/>
      <c r="RSW1330" s="6"/>
      <c r="RSX1330" s="6"/>
      <c r="RSY1330" s="6"/>
      <c r="RSZ1330" s="6"/>
      <c r="RTA1330" s="6"/>
      <c r="RTB1330" s="6"/>
      <c r="RTC1330" s="6"/>
      <c r="RTD1330" s="6"/>
      <c r="RTE1330" s="6"/>
      <c r="RTF1330" s="6"/>
      <c r="RTG1330" s="6"/>
      <c r="RTH1330" s="6"/>
      <c r="RTI1330" s="6"/>
      <c r="RTJ1330" s="6"/>
      <c r="RTK1330" s="6"/>
      <c r="RTL1330" s="6"/>
      <c r="RTM1330" s="6"/>
      <c r="RTN1330" s="6"/>
      <c r="RTO1330" s="6"/>
      <c r="RTP1330" s="6"/>
      <c r="RTQ1330" s="6"/>
      <c r="RTR1330" s="6"/>
      <c r="RTS1330" s="6"/>
      <c r="RTT1330" s="6"/>
      <c r="RTU1330" s="6"/>
      <c r="RTV1330" s="6"/>
      <c r="RTW1330" s="6"/>
      <c r="RTX1330" s="6"/>
      <c r="RTY1330" s="6"/>
      <c r="RTZ1330" s="6"/>
      <c r="RUA1330" s="6"/>
      <c r="RUB1330" s="6"/>
      <c r="RUC1330" s="6"/>
      <c r="RUD1330" s="6"/>
      <c r="RUE1330" s="6"/>
      <c r="RUF1330" s="6"/>
      <c r="RUG1330" s="6"/>
      <c r="RUH1330" s="6"/>
      <c r="RUI1330" s="6"/>
      <c r="RUJ1330" s="6"/>
      <c r="RUK1330" s="6"/>
      <c r="RUL1330" s="6"/>
      <c r="RUM1330" s="6"/>
      <c r="RUN1330" s="6"/>
      <c r="RUO1330" s="6"/>
      <c r="RUP1330" s="6"/>
      <c r="RUQ1330" s="6"/>
      <c r="RUR1330" s="6"/>
      <c r="RUS1330" s="6"/>
      <c r="RUT1330" s="6"/>
      <c r="RUU1330" s="6"/>
      <c r="RUV1330" s="6"/>
      <c r="RUW1330" s="6"/>
      <c r="RUX1330" s="6"/>
      <c r="RUY1330" s="6"/>
      <c r="RUZ1330" s="6"/>
      <c r="RVA1330" s="6"/>
      <c r="RVB1330" s="6"/>
      <c r="RVC1330" s="6"/>
      <c r="RVD1330" s="6"/>
      <c r="RVE1330" s="6"/>
      <c r="RVF1330" s="6"/>
      <c r="RVG1330" s="6"/>
      <c r="RVH1330" s="6"/>
      <c r="RVI1330" s="6"/>
      <c r="RVJ1330" s="6"/>
      <c r="RVK1330" s="6"/>
      <c r="RVL1330" s="6"/>
      <c r="RVM1330" s="6"/>
      <c r="RVN1330" s="6"/>
      <c r="RVO1330" s="6"/>
      <c r="RVP1330" s="6"/>
      <c r="RVQ1330" s="6"/>
      <c r="RVR1330" s="6"/>
      <c r="RVS1330" s="6"/>
      <c r="RVT1330" s="6"/>
      <c r="RVU1330" s="6"/>
      <c r="RVV1330" s="6"/>
      <c r="RVW1330" s="6"/>
      <c r="RVX1330" s="6"/>
      <c r="RVY1330" s="6"/>
      <c r="RVZ1330" s="6"/>
      <c r="RWA1330" s="6"/>
      <c r="RWB1330" s="6"/>
      <c r="RWC1330" s="6"/>
      <c r="RWD1330" s="6"/>
      <c r="RWE1330" s="6"/>
      <c r="RWF1330" s="6"/>
      <c r="RWG1330" s="6"/>
      <c r="RWH1330" s="6"/>
      <c r="RWI1330" s="6"/>
      <c r="RWJ1330" s="6"/>
      <c r="RWK1330" s="6"/>
      <c r="RWL1330" s="6"/>
      <c r="RWM1330" s="6"/>
      <c r="RWN1330" s="6"/>
      <c r="RWO1330" s="6"/>
      <c r="RWP1330" s="6"/>
      <c r="RWQ1330" s="6"/>
      <c r="RWR1330" s="6"/>
      <c r="RWS1330" s="6"/>
      <c r="RWT1330" s="6"/>
      <c r="RWU1330" s="6"/>
      <c r="RWV1330" s="6"/>
      <c r="RWW1330" s="6"/>
      <c r="RWX1330" s="6"/>
      <c r="RWY1330" s="6"/>
      <c r="RWZ1330" s="6"/>
      <c r="RXA1330" s="6"/>
      <c r="RXB1330" s="6"/>
      <c r="RXC1330" s="6"/>
      <c r="RXD1330" s="6"/>
      <c r="RXE1330" s="6"/>
      <c r="RXF1330" s="6"/>
      <c r="RXG1330" s="6"/>
      <c r="RXH1330" s="6"/>
      <c r="RXI1330" s="6"/>
      <c r="RXJ1330" s="6"/>
      <c r="RXK1330" s="6"/>
      <c r="RXL1330" s="6"/>
      <c r="RXM1330" s="6"/>
      <c r="RXN1330" s="6"/>
      <c r="RXO1330" s="6"/>
      <c r="RXP1330" s="6"/>
      <c r="RXQ1330" s="6"/>
      <c r="RXR1330" s="6"/>
      <c r="RXS1330" s="6"/>
      <c r="RXT1330" s="6"/>
      <c r="RXU1330" s="6"/>
      <c r="RXV1330" s="6"/>
      <c r="RXW1330" s="6"/>
      <c r="RXX1330" s="6"/>
      <c r="RXY1330" s="6"/>
      <c r="RXZ1330" s="6"/>
      <c r="RYA1330" s="6"/>
      <c r="RYB1330" s="6"/>
      <c r="RYC1330" s="6"/>
      <c r="RYD1330" s="6"/>
      <c r="RYE1330" s="6"/>
      <c r="RYF1330" s="6"/>
      <c r="RYG1330" s="6"/>
      <c r="RYH1330" s="6"/>
      <c r="RYI1330" s="6"/>
      <c r="RYJ1330" s="6"/>
      <c r="RYK1330" s="6"/>
      <c r="RYL1330" s="6"/>
      <c r="RYM1330" s="6"/>
      <c r="RYN1330" s="6"/>
      <c r="RYO1330" s="6"/>
      <c r="RYP1330" s="6"/>
      <c r="RYQ1330" s="6"/>
      <c r="RYR1330" s="6"/>
      <c r="RYS1330" s="6"/>
      <c r="RYT1330" s="6"/>
      <c r="RYU1330" s="6"/>
      <c r="RYV1330" s="6"/>
      <c r="RYW1330" s="6"/>
      <c r="RYX1330" s="6"/>
      <c r="RYY1330" s="6"/>
      <c r="RYZ1330" s="6"/>
      <c r="RZA1330" s="6"/>
      <c r="RZB1330" s="6"/>
      <c r="RZC1330" s="6"/>
      <c r="RZD1330" s="6"/>
      <c r="RZE1330" s="6"/>
      <c r="RZF1330" s="6"/>
      <c r="RZG1330" s="6"/>
      <c r="RZH1330" s="6"/>
      <c r="RZI1330" s="6"/>
      <c r="RZJ1330" s="6"/>
      <c r="RZK1330" s="6"/>
      <c r="RZL1330" s="6"/>
      <c r="RZM1330" s="6"/>
      <c r="RZN1330" s="6"/>
      <c r="RZO1330" s="6"/>
      <c r="RZP1330" s="6"/>
      <c r="RZQ1330" s="6"/>
      <c r="RZR1330" s="6"/>
      <c r="RZS1330" s="6"/>
      <c r="RZT1330" s="6"/>
      <c r="RZU1330" s="6"/>
      <c r="RZV1330" s="6"/>
      <c r="RZW1330" s="6"/>
      <c r="RZX1330" s="6"/>
      <c r="RZY1330" s="6"/>
      <c r="RZZ1330" s="6"/>
      <c r="SAA1330" s="6"/>
      <c r="SAB1330" s="6"/>
      <c r="SAC1330" s="6"/>
      <c r="SAD1330" s="6"/>
      <c r="SAE1330" s="6"/>
      <c r="SAF1330" s="6"/>
      <c r="SAG1330" s="6"/>
      <c r="SAH1330" s="6"/>
      <c r="SAI1330" s="6"/>
      <c r="SAJ1330" s="6"/>
      <c r="SAK1330" s="6"/>
      <c r="SAL1330" s="6"/>
      <c r="SAM1330" s="6"/>
      <c r="SAN1330" s="6"/>
      <c r="SAO1330" s="6"/>
      <c r="SAP1330" s="6"/>
      <c r="SAQ1330" s="6"/>
      <c r="SAR1330" s="6"/>
      <c r="SAS1330" s="6"/>
      <c r="SAT1330" s="6"/>
      <c r="SAU1330" s="6"/>
      <c r="SAV1330" s="6"/>
      <c r="SAW1330" s="6"/>
      <c r="SAX1330" s="6"/>
      <c r="SAY1330" s="6"/>
      <c r="SAZ1330" s="6"/>
      <c r="SBA1330" s="6"/>
      <c r="SBB1330" s="6"/>
      <c r="SBC1330" s="6"/>
      <c r="SBD1330" s="6"/>
      <c r="SBE1330" s="6"/>
      <c r="SBF1330" s="6"/>
      <c r="SBG1330" s="6"/>
      <c r="SBH1330" s="6"/>
      <c r="SBI1330" s="6"/>
      <c r="SBJ1330" s="6"/>
      <c r="SBK1330" s="6"/>
      <c r="SBL1330" s="6"/>
      <c r="SBM1330" s="6"/>
      <c r="SBN1330" s="6"/>
      <c r="SBO1330" s="6"/>
      <c r="SBP1330" s="6"/>
      <c r="SBQ1330" s="6"/>
      <c r="SBR1330" s="6"/>
      <c r="SBS1330" s="6"/>
      <c r="SBT1330" s="6"/>
      <c r="SBU1330" s="6"/>
      <c r="SBV1330" s="6"/>
      <c r="SBW1330" s="6"/>
      <c r="SBX1330" s="6"/>
      <c r="SBY1330" s="6"/>
      <c r="SBZ1330" s="6"/>
      <c r="SCA1330" s="6"/>
      <c r="SCB1330" s="6"/>
      <c r="SCC1330" s="6"/>
      <c r="SCD1330" s="6"/>
      <c r="SCE1330" s="6"/>
      <c r="SCF1330" s="6"/>
      <c r="SCG1330" s="6"/>
      <c r="SCH1330" s="6"/>
      <c r="SCI1330" s="6"/>
      <c r="SCJ1330" s="6"/>
      <c r="SCK1330" s="6"/>
      <c r="SCL1330" s="6"/>
      <c r="SCM1330" s="6"/>
      <c r="SCN1330" s="6"/>
      <c r="SCO1330" s="6"/>
      <c r="SCP1330" s="6"/>
      <c r="SCQ1330" s="6"/>
      <c r="SCR1330" s="6"/>
      <c r="SCS1330" s="6"/>
      <c r="SCT1330" s="6"/>
      <c r="SCU1330" s="6"/>
      <c r="SCV1330" s="6"/>
      <c r="SCW1330" s="6"/>
      <c r="SCX1330" s="6"/>
      <c r="SCY1330" s="6"/>
      <c r="SCZ1330" s="6"/>
      <c r="SDA1330" s="6"/>
      <c r="SDB1330" s="6"/>
      <c r="SDC1330" s="6"/>
      <c r="SDD1330" s="6"/>
      <c r="SDE1330" s="6"/>
      <c r="SDF1330" s="6"/>
      <c r="SDG1330" s="6"/>
      <c r="SDH1330" s="6"/>
      <c r="SDI1330" s="6"/>
      <c r="SDJ1330" s="6"/>
      <c r="SDK1330" s="6"/>
      <c r="SDL1330" s="6"/>
      <c r="SDM1330" s="6"/>
      <c r="SDN1330" s="6"/>
      <c r="SDO1330" s="6"/>
      <c r="SDP1330" s="6"/>
      <c r="SDQ1330" s="6"/>
      <c r="SDR1330" s="6"/>
      <c r="SDS1330" s="6"/>
      <c r="SDT1330" s="6"/>
      <c r="SDU1330" s="6"/>
      <c r="SDV1330" s="6"/>
      <c r="SDW1330" s="6"/>
      <c r="SDX1330" s="6"/>
      <c r="SDY1330" s="6"/>
      <c r="SDZ1330" s="6"/>
      <c r="SEA1330" s="6"/>
      <c r="SEB1330" s="6"/>
      <c r="SEC1330" s="6"/>
      <c r="SED1330" s="6"/>
      <c r="SEE1330" s="6"/>
      <c r="SEF1330" s="6"/>
      <c r="SEG1330" s="6"/>
      <c r="SEH1330" s="6"/>
      <c r="SEI1330" s="6"/>
      <c r="SEJ1330" s="6"/>
      <c r="SEK1330" s="6"/>
      <c r="SEL1330" s="6"/>
      <c r="SEM1330" s="6"/>
      <c r="SEN1330" s="6"/>
      <c r="SEO1330" s="6"/>
      <c r="SEP1330" s="6"/>
      <c r="SEQ1330" s="6"/>
      <c r="SER1330" s="6"/>
      <c r="SES1330" s="6"/>
      <c r="SET1330" s="6"/>
      <c r="SEU1330" s="6"/>
      <c r="SEV1330" s="6"/>
      <c r="SEW1330" s="6"/>
      <c r="SEX1330" s="6"/>
      <c r="SEY1330" s="6"/>
      <c r="SEZ1330" s="6"/>
      <c r="SFA1330" s="6"/>
      <c r="SFB1330" s="6"/>
      <c r="SFC1330" s="6"/>
      <c r="SFD1330" s="6"/>
      <c r="SFE1330" s="6"/>
      <c r="SFF1330" s="6"/>
      <c r="SFG1330" s="6"/>
      <c r="SFH1330" s="6"/>
      <c r="SFI1330" s="6"/>
      <c r="SFJ1330" s="6"/>
      <c r="SFK1330" s="6"/>
      <c r="SFL1330" s="6"/>
      <c r="SFM1330" s="6"/>
      <c r="SFN1330" s="6"/>
      <c r="SFO1330" s="6"/>
      <c r="SFP1330" s="6"/>
      <c r="SFQ1330" s="6"/>
      <c r="SFR1330" s="6"/>
      <c r="SFS1330" s="6"/>
      <c r="SFT1330" s="6"/>
      <c r="SFU1330" s="6"/>
      <c r="SFV1330" s="6"/>
      <c r="SFW1330" s="6"/>
      <c r="SFX1330" s="6"/>
      <c r="SFY1330" s="6"/>
      <c r="SFZ1330" s="6"/>
      <c r="SGA1330" s="6"/>
      <c r="SGB1330" s="6"/>
      <c r="SGC1330" s="6"/>
      <c r="SGD1330" s="6"/>
      <c r="SGE1330" s="6"/>
      <c r="SGF1330" s="6"/>
      <c r="SGG1330" s="6"/>
      <c r="SGH1330" s="6"/>
      <c r="SGI1330" s="6"/>
      <c r="SGJ1330" s="6"/>
      <c r="SGK1330" s="6"/>
      <c r="SGL1330" s="6"/>
      <c r="SGM1330" s="6"/>
      <c r="SGN1330" s="6"/>
      <c r="SGO1330" s="6"/>
      <c r="SGP1330" s="6"/>
      <c r="SGQ1330" s="6"/>
      <c r="SGR1330" s="6"/>
      <c r="SGS1330" s="6"/>
      <c r="SGT1330" s="6"/>
      <c r="SGU1330" s="6"/>
      <c r="SGV1330" s="6"/>
      <c r="SGW1330" s="6"/>
      <c r="SGX1330" s="6"/>
      <c r="SGY1330" s="6"/>
      <c r="SGZ1330" s="6"/>
      <c r="SHA1330" s="6"/>
      <c r="SHB1330" s="6"/>
      <c r="SHC1330" s="6"/>
      <c r="SHD1330" s="6"/>
      <c r="SHE1330" s="6"/>
      <c r="SHF1330" s="6"/>
      <c r="SHG1330" s="6"/>
      <c r="SHH1330" s="6"/>
      <c r="SHI1330" s="6"/>
      <c r="SHJ1330" s="6"/>
      <c r="SHK1330" s="6"/>
      <c r="SHL1330" s="6"/>
      <c r="SHM1330" s="6"/>
      <c r="SHN1330" s="6"/>
      <c r="SHO1330" s="6"/>
      <c r="SHP1330" s="6"/>
      <c r="SHQ1330" s="6"/>
      <c r="SHR1330" s="6"/>
      <c r="SHS1330" s="6"/>
      <c r="SHT1330" s="6"/>
      <c r="SHU1330" s="6"/>
      <c r="SHV1330" s="6"/>
      <c r="SHW1330" s="6"/>
      <c r="SHX1330" s="6"/>
      <c r="SHY1330" s="6"/>
      <c r="SHZ1330" s="6"/>
      <c r="SIA1330" s="6"/>
      <c r="SIB1330" s="6"/>
      <c r="SIC1330" s="6"/>
      <c r="SID1330" s="6"/>
      <c r="SIE1330" s="6"/>
      <c r="SIF1330" s="6"/>
      <c r="SIG1330" s="6"/>
      <c r="SIH1330" s="6"/>
      <c r="SII1330" s="6"/>
      <c r="SIJ1330" s="6"/>
      <c r="SIK1330" s="6"/>
      <c r="SIL1330" s="6"/>
      <c r="SIM1330" s="6"/>
      <c r="SIN1330" s="6"/>
      <c r="SIO1330" s="6"/>
      <c r="SIP1330" s="6"/>
      <c r="SIQ1330" s="6"/>
      <c r="SIR1330" s="6"/>
      <c r="SIS1330" s="6"/>
      <c r="SIT1330" s="6"/>
      <c r="SIU1330" s="6"/>
      <c r="SIV1330" s="6"/>
      <c r="SIW1330" s="6"/>
      <c r="SIX1330" s="6"/>
      <c r="SIY1330" s="6"/>
      <c r="SIZ1330" s="6"/>
      <c r="SJA1330" s="6"/>
      <c r="SJB1330" s="6"/>
      <c r="SJC1330" s="6"/>
      <c r="SJD1330" s="6"/>
      <c r="SJE1330" s="6"/>
      <c r="SJF1330" s="6"/>
      <c r="SJG1330" s="6"/>
      <c r="SJH1330" s="6"/>
      <c r="SJI1330" s="6"/>
      <c r="SJJ1330" s="6"/>
      <c r="SJK1330" s="6"/>
      <c r="SJL1330" s="6"/>
      <c r="SJM1330" s="6"/>
      <c r="SJN1330" s="6"/>
      <c r="SJO1330" s="6"/>
      <c r="SJP1330" s="6"/>
      <c r="SJQ1330" s="6"/>
      <c r="SJR1330" s="6"/>
      <c r="SJS1330" s="6"/>
      <c r="SJT1330" s="6"/>
      <c r="SJU1330" s="6"/>
      <c r="SJV1330" s="6"/>
      <c r="SJW1330" s="6"/>
      <c r="SJX1330" s="6"/>
      <c r="SJY1330" s="6"/>
      <c r="SJZ1330" s="6"/>
      <c r="SKA1330" s="6"/>
      <c r="SKB1330" s="6"/>
      <c r="SKC1330" s="6"/>
      <c r="SKD1330" s="6"/>
      <c r="SKE1330" s="6"/>
      <c r="SKF1330" s="6"/>
      <c r="SKG1330" s="6"/>
      <c r="SKH1330" s="6"/>
      <c r="SKI1330" s="6"/>
      <c r="SKJ1330" s="6"/>
      <c r="SKK1330" s="6"/>
      <c r="SKL1330" s="6"/>
      <c r="SKM1330" s="6"/>
      <c r="SKN1330" s="6"/>
      <c r="SKO1330" s="6"/>
      <c r="SKP1330" s="6"/>
      <c r="SKQ1330" s="6"/>
      <c r="SKR1330" s="6"/>
      <c r="SKS1330" s="6"/>
      <c r="SKT1330" s="6"/>
      <c r="SKU1330" s="6"/>
      <c r="SKV1330" s="6"/>
      <c r="SKW1330" s="6"/>
      <c r="SKX1330" s="6"/>
      <c r="SKY1330" s="6"/>
      <c r="SKZ1330" s="6"/>
      <c r="SLA1330" s="6"/>
      <c r="SLB1330" s="6"/>
      <c r="SLC1330" s="6"/>
      <c r="SLD1330" s="6"/>
      <c r="SLE1330" s="6"/>
      <c r="SLF1330" s="6"/>
      <c r="SLG1330" s="6"/>
      <c r="SLH1330" s="6"/>
      <c r="SLI1330" s="6"/>
      <c r="SLJ1330" s="6"/>
      <c r="SLK1330" s="6"/>
      <c r="SLL1330" s="6"/>
      <c r="SLM1330" s="6"/>
      <c r="SLN1330" s="6"/>
      <c r="SLO1330" s="6"/>
      <c r="SLP1330" s="6"/>
      <c r="SLQ1330" s="6"/>
      <c r="SLR1330" s="6"/>
      <c r="SLS1330" s="6"/>
      <c r="SLT1330" s="6"/>
      <c r="SLU1330" s="6"/>
      <c r="SLV1330" s="6"/>
      <c r="SLW1330" s="6"/>
      <c r="SLX1330" s="6"/>
      <c r="SLY1330" s="6"/>
      <c r="SLZ1330" s="6"/>
      <c r="SMA1330" s="6"/>
      <c r="SMB1330" s="6"/>
      <c r="SMC1330" s="6"/>
      <c r="SMD1330" s="6"/>
      <c r="SME1330" s="6"/>
      <c r="SMF1330" s="6"/>
      <c r="SMG1330" s="6"/>
      <c r="SMH1330" s="6"/>
      <c r="SMI1330" s="6"/>
      <c r="SMJ1330" s="6"/>
      <c r="SMK1330" s="6"/>
      <c r="SML1330" s="6"/>
      <c r="SMM1330" s="6"/>
      <c r="SMN1330" s="6"/>
      <c r="SMO1330" s="6"/>
      <c r="SMP1330" s="6"/>
      <c r="SMQ1330" s="6"/>
      <c r="SMR1330" s="6"/>
      <c r="SMS1330" s="6"/>
      <c r="SMT1330" s="6"/>
      <c r="SMU1330" s="6"/>
      <c r="SMV1330" s="6"/>
      <c r="SMW1330" s="6"/>
      <c r="SMX1330" s="6"/>
      <c r="SMY1330" s="6"/>
      <c r="SMZ1330" s="6"/>
      <c r="SNA1330" s="6"/>
      <c r="SNB1330" s="6"/>
      <c r="SNC1330" s="6"/>
      <c r="SND1330" s="6"/>
      <c r="SNE1330" s="6"/>
      <c r="SNF1330" s="6"/>
      <c r="SNG1330" s="6"/>
      <c r="SNH1330" s="6"/>
      <c r="SNI1330" s="6"/>
      <c r="SNJ1330" s="6"/>
      <c r="SNK1330" s="6"/>
      <c r="SNL1330" s="6"/>
      <c r="SNM1330" s="6"/>
      <c r="SNN1330" s="6"/>
      <c r="SNO1330" s="6"/>
      <c r="SNP1330" s="6"/>
      <c r="SNQ1330" s="6"/>
      <c r="SNR1330" s="6"/>
      <c r="SNS1330" s="6"/>
      <c r="SNT1330" s="6"/>
      <c r="SNU1330" s="6"/>
      <c r="SNV1330" s="6"/>
      <c r="SNW1330" s="6"/>
      <c r="SNX1330" s="6"/>
      <c r="SNY1330" s="6"/>
      <c r="SNZ1330" s="6"/>
      <c r="SOA1330" s="6"/>
      <c r="SOB1330" s="6"/>
      <c r="SOC1330" s="6"/>
      <c r="SOD1330" s="6"/>
      <c r="SOE1330" s="6"/>
      <c r="SOF1330" s="6"/>
      <c r="SOG1330" s="6"/>
      <c r="SOH1330" s="6"/>
      <c r="SOI1330" s="6"/>
      <c r="SOJ1330" s="6"/>
      <c r="SOK1330" s="6"/>
      <c r="SOL1330" s="6"/>
      <c r="SOM1330" s="6"/>
      <c r="SON1330" s="6"/>
      <c r="SOO1330" s="6"/>
      <c r="SOP1330" s="6"/>
      <c r="SOQ1330" s="6"/>
      <c r="SOR1330" s="6"/>
      <c r="SOS1330" s="6"/>
      <c r="SOT1330" s="6"/>
      <c r="SOU1330" s="6"/>
      <c r="SOV1330" s="6"/>
      <c r="SOW1330" s="6"/>
      <c r="SOX1330" s="6"/>
      <c r="SOY1330" s="6"/>
      <c r="SOZ1330" s="6"/>
      <c r="SPA1330" s="6"/>
      <c r="SPB1330" s="6"/>
      <c r="SPC1330" s="6"/>
      <c r="SPD1330" s="6"/>
      <c r="SPE1330" s="6"/>
      <c r="SPF1330" s="6"/>
      <c r="SPG1330" s="6"/>
      <c r="SPH1330" s="6"/>
      <c r="SPI1330" s="6"/>
      <c r="SPJ1330" s="6"/>
      <c r="SPK1330" s="6"/>
      <c r="SPL1330" s="6"/>
      <c r="SPM1330" s="6"/>
      <c r="SPN1330" s="6"/>
      <c r="SPO1330" s="6"/>
      <c r="SPP1330" s="6"/>
      <c r="SPQ1330" s="6"/>
      <c r="SPR1330" s="6"/>
      <c r="SPS1330" s="6"/>
      <c r="SPT1330" s="6"/>
      <c r="SPU1330" s="6"/>
      <c r="SPV1330" s="6"/>
      <c r="SPW1330" s="6"/>
      <c r="SPX1330" s="6"/>
      <c r="SPY1330" s="6"/>
      <c r="SPZ1330" s="6"/>
      <c r="SQA1330" s="6"/>
      <c r="SQB1330" s="6"/>
      <c r="SQC1330" s="6"/>
      <c r="SQD1330" s="6"/>
      <c r="SQE1330" s="6"/>
      <c r="SQF1330" s="6"/>
      <c r="SQG1330" s="6"/>
      <c r="SQH1330" s="6"/>
      <c r="SQI1330" s="6"/>
      <c r="SQJ1330" s="6"/>
      <c r="SQK1330" s="6"/>
      <c r="SQL1330" s="6"/>
      <c r="SQM1330" s="6"/>
      <c r="SQN1330" s="6"/>
      <c r="SQO1330" s="6"/>
      <c r="SQP1330" s="6"/>
      <c r="SQQ1330" s="6"/>
      <c r="SQR1330" s="6"/>
      <c r="SQS1330" s="6"/>
      <c r="SQT1330" s="6"/>
      <c r="SQU1330" s="6"/>
      <c r="SQV1330" s="6"/>
      <c r="SQW1330" s="6"/>
      <c r="SQX1330" s="6"/>
      <c r="SQY1330" s="6"/>
      <c r="SQZ1330" s="6"/>
      <c r="SRA1330" s="6"/>
      <c r="SRB1330" s="6"/>
      <c r="SRC1330" s="6"/>
      <c r="SRD1330" s="6"/>
      <c r="SRE1330" s="6"/>
      <c r="SRF1330" s="6"/>
      <c r="SRG1330" s="6"/>
      <c r="SRH1330" s="6"/>
      <c r="SRI1330" s="6"/>
      <c r="SRJ1330" s="6"/>
      <c r="SRK1330" s="6"/>
      <c r="SRL1330" s="6"/>
      <c r="SRM1330" s="6"/>
      <c r="SRN1330" s="6"/>
      <c r="SRO1330" s="6"/>
      <c r="SRP1330" s="6"/>
      <c r="SRQ1330" s="6"/>
      <c r="SRR1330" s="6"/>
      <c r="SRS1330" s="6"/>
      <c r="SRT1330" s="6"/>
      <c r="SRU1330" s="6"/>
      <c r="SRV1330" s="6"/>
      <c r="SRW1330" s="6"/>
      <c r="SRX1330" s="6"/>
      <c r="SRY1330" s="6"/>
      <c r="SRZ1330" s="6"/>
      <c r="SSA1330" s="6"/>
      <c r="SSB1330" s="6"/>
      <c r="SSC1330" s="6"/>
      <c r="SSD1330" s="6"/>
      <c r="SSE1330" s="6"/>
      <c r="SSF1330" s="6"/>
      <c r="SSG1330" s="6"/>
      <c r="SSH1330" s="6"/>
      <c r="SSI1330" s="6"/>
      <c r="SSJ1330" s="6"/>
      <c r="SSK1330" s="6"/>
      <c r="SSL1330" s="6"/>
      <c r="SSM1330" s="6"/>
      <c r="SSN1330" s="6"/>
      <c r="SSO1330" s="6"/>
      <c r="SSP1330" s="6"/>
      <c r="SSQ1330" s="6"/>
      <c r="SSR1330" s="6"/>
      <c r="SSS1330" s="6"/>
      <c r="SST1330" s="6"/>
      <c r="SSU1330" s="6"/>
      <c r="SSV1330" s="6"/>
      <c r="SSW1330" s="6"/>
      <c r="SSX1330" s="6"/>
      <c r="SSY1330" s="6"/>
      <c r="SSZ1330" s="6"/>
      <c r="STA1330" s="6"/>
      <c r="STB1330" s="6"/>
      <c r="STC1330" s="6"/>
      <c r="STD1330" s="6"/>
      <c r="STE1330" s="6"/>
      <c r="STF1330" s="6"/>
      <c r="STG1330" s="6"/>
      <c r="STH1330" s="6"/>
      <c r="STI1330" s="6"/>
      <c r="STJ1330" s="6"/>
      <c r="STK1330" s="6"/>
      <c r="STL1330" s="6"/>
      <c r="STM1330" s="6"/>
      <c r="STN1330" s="6"/>
      <c r="STO1330" s="6"/>
      <c r="STP1330" s="6"/>
      <c r="STQ1330" s="6"/>
      <c r="STR1330" s="6"/>
      <c r="STS1330" s="6"/>
      <c r="STT1330" s="6"/>
      <c r="STU1330" s="6"/>
      <c r="STV1330" s="6"/>
      <c r="STW1330" s="6"/>
      <c r="STX1330" s="6"/>
      <c r="STY1330" s="6"/>
      <c r="STZ1330" s="6"/>
      <c r="SUA1330" s="6"/>
      <c r="SUB1330" s="6"/>
      <c r="SUC1330" s="6"/>
      <c r="SUD1330" s="6"/>
      <c r="SUE1330" s="6"/>
      <c r="SUF1330" s="6"/>
      <c r="SUG1330" s="6"/>
      <c r="SUH1330" s="6"/>
      <c r="SUI1330" s="6"/>
      <c r="SUJ1330" s="6"/>
      <c r="SUK1330" s="6"/>
      <c r="SUL1330" s="6"/>
      <c r="SUM1330" s="6"/>
      <c r="SUN1330" s="6"/>
      <c r="SUO1330" s="6"/>
      <c r="SUP1330" s="6"/>
      <c r="SUQ1330" s="6"/>
      <c r="SUR1330" s="6"/>
      <c r="SUS1330" s="6"/>
      <c r="SUT1330" s="6"/>
      <c r="SUU1330" s="6"/>
      <c r="SUV1330" s="6"/>
      <c r="SUW1330" s="6"/>
      <c r="SUX1330" s="6"/>
      <c r="SUY1330" s="6"/>
      <c r="SUZ1330" s="6"/>
      <c r="SVA1330" s="6"/>
      <c r="SVB1330" s="6"/>
      <c r="SVC1330" s="6"/>
      <c r="SVD1330" s="6"/>
      <c r="SVE1330" s="6"/>
      <c r="SVF1330" s="6"/>
      <c r="SVG1330" s="6"/>
      <c r="SVH1330" s="6"/>
      <c r="SVI1330" s="6"/>
      <c r="SVJ1330" s="6"/>
      <c r="SVK1330" s="6"/>
      <c r="SVL1330" s="6"/>
      <c r="SVM1330" s="6"/>
      <c r="SVN1330" s="6"/>
      <c r="SVO1330" s="6"/>
      <c r="SVP1330" s="6"/>
      <c r="SVQ1330" s="6"/>
      <c r="SVR1330" s="6"/>
      <c r="SVS1330" s="6"/>
      <c r="SVT1330" s="6"/>
      <c r="SVU1330" s="6"/>
      <c r="SVV1330" s="6"/>
      <c r="SVW1330" s="6"/>
      <c r="SVX1330" s="6"/>
      <c r="SVY1330" s="6"/>
      <c r="SVZ1330" s="6"/>
      <c r="SWA1330" s="6"/>
      <c r="SWB1330" s="6"/>
      <c r="SWC1330" s="6"/>
      <c r="SWD1330" s="6"/>
      <c r="SWE1330" s="6"/>
      <c r="SWF1330" s="6"/>
      <c r="SWG1330" s="6"/>
      <c r="SWH1330" s="6"/>
      <c r="SWI1330" s="6"/>
      <c r="SWJ1330" s="6"/>
      <c r="SWK1330" s="6"/>
      <c r="SWL1330" s="6"/>
      <c r="SWM1330" s="6"/>
      <c r="SWN1330" s="6"/>
      <c r="SWO1330" s="6"/>
      <c r="SWP1330" s="6"/>
      <c r="SWQ1330" s="6"/>
      <c r="SWR1330" s="6"/>
      <c r="SWS1330" s="6"/>
      <c r="SWT1330" s="6"/>
      <c r="SWU1330" s="6"/>
      <c r="SWV1330" s="6"/>
      <c r="SWW1330" s="6"/>
      <c r="SWX1330" s="6"/>
      <c r="SWY1330" s="6"/>
      <c r="SWZ1330" s="6"/>
      <c r="SXA1330" s="6"/>
      <c r="SXB1330" s="6"/>
      <c r="SXC1330" s="6"/>
      <c r="SXD1330" s="6"/>
      <c r="SXE1330" s="6"/>
      <c r="SXF1330" s="6"/>
      <c r="SXG1330" s="6"/>
      <c r="SXH1330" s="6"/>
      <c r="SXI1330" s="6"/>
      <c r="SXJ1330" s="6"/>
      <c r="SXK1330" s="6"/>
      <c r="SXL1330" s="6"/>
      <c r="SXM1330" s="6"/>
      <c r="SXN1330" s="6"/>
      <c r="SXO1330" s="6"/>
      <c r="SXP1330" s="6"/>
      <c r="SXQ1330" s="6"/>
      <c r="SXR1330" s="6"/>
      <c r="SXS1330" s="6"/>
      <c r="SXT1330" s="6"/>
      <c r="SXU1330" s="6"/>
      <c r="SXV1330" s="6"/>
      <c r="SXW1330" s="6"/>
      <c r="SXX1330" s="6"/>
      <c r="SXY1330" s="6"/>
      <c r="SXZ1330" s="6"/>
      <c r="SYA1330" s="6"/>
      <c r="SYB1330" s="6"/>
      <c r="SYC1330" s="6"/>
      <c r="SYD1330" s="6"/>
      <c r="SYE1330" s="6"/>
      <c r="SYF1330" s="6"/>
      <c r="SYG1330" s="6"/>
      <c r="SYH1330" s="6"/>
      <c r="SYI1330" s="6"/>
      <c r="SYJ1330" s="6"/>
      <c r="SYK1330" s="6"/>
      <c r="SYL1330" s="6"/>
      <c r="SYM1330" s="6"/>
      <c r="SYN1330" s="6"/>
      <c r="SYO1330" s="6"/>
      <c r="SYP1330" s="6"/>
      <c r="SYQ1330" s="6"/>
      <c r="SYR1330" s="6"/>
      <c r="SYS1330" s="6"/>
      <c r="SYT1330" s="6"/>
      <c r="SYU1330" s="6"/>
      <c r="SYV1330" s="6"/>
      <c r="SYW1330" s="6"/>
      <c r="SYX1330" s="6"/>
      <c r="SYY1330" s="6"/>
      <c r="SYZ1330" s="6"/>
      <c r="SZA1330" s="6"/>
      <c r="SZB1330" s="6"/>
      <c r="SZC1330" s="6"/>
      <c r="SZD1330" s="6"/>
      <c r="SZE1330" s="6"/>
      <c r="SZF1330" s="6"/>
      <c r="SZG1330" s="6"/>
      <c r="SZH1330" s="6"/>
      <c r="SZI1330" s="6"/>
      <c r="SZJ1330" s="6"/>
      <c r="SZK1330" s="6"/>
      <c r="SZL1330" s="6"/>
      <c r="SZM1330" s="6"/>
      <c r="SZN1330" s="6"/>
      <c r="SZO1330" s="6"/>
      <c r="SZP1330" s="6"/>
      <c r="SZQ1330" s="6"/>
      <c r="SZR1330" s="6"/>
      <c r="SZS1330" s="6"/>
      <c r="SZT1330" s="6"/>
      <c r="SZU1330" s="6"/>
      <c r="SZV1330" s="6"/>
      <c r="SZW1330" s="6"/>
      <c r="SZX1330" s="6"/>
      <c r="SZY1330" s="6"/>
      <c r="SZZ1330" s="6"/>
      <c r="TAA1330" s="6"/>
      <c r="TAB1330" s="6"/>
      <c r="TAC1330" s="6"/>
      <c r="TAD1330" s="6"/>
      <c r="TAE1330" s="6"/>
      <c r="TAF1330" s="6"/>
      <c r="TAG1330" s="6"/>
      <c r="TAH1330" s="6"/>
      <c r="TAI1330" s="6"/>
      <c r="TAJ1330" s="6"/>
      <c r="TAK1330" s="6"/>
      <c r="TAL1330" s="6"/>
      <c r="TAM1330" s="6"/>
      <c r="TAN1330" s="6"/>
      <c r="TAO1330" s="6"/>
      <c r="TAP1330" s="6"/>
      <c r="TAQ1330" s="6"/>
      <c r="TAR1330" s="6"/>
      <c r="TAS1330" s="6"/>
      <c r="TAT1330" s="6"/>
      <c r="TAU1330" s="6"/>
      <c r="TAV1330" s="6"/>
      <c r="TAW1330" s="6"/>
      <c r="TAX1330" s="6"/>
      <c r="TAY1330" s="6"/>
      <c r="TAZ1330" s="6"/>
      <c r="TBA1330" s="6"/>
      <c r="TBB1330" s="6"/>
      <c r="TBC1330" s="6"/>
      <c r="TBD1330" s="6"/>
      <c r="TBE1330" s="6"/>
      <c r="TBF1330" s="6"/>
      <c r="TBG1330" s="6"/>
      <c r="TBH1330" s="6"/>
      <c r="TBI1330" s="6"/>
      <c r="TBJ1330" s="6"/>
      <c r="TBK1330" s="6"/>
      <c r="TBL1330" s="6"/>
      <c r="TBM1330" s="6"/>
      <c r="TBN1330" s="6"/>
      <c r="TBO1330" s="6"/>
      <c r="TBP1330" s="6"/>
      <c r="TBQ1330" s="6"/>
      <c r="TBR1330" s="6"/>
      <c r="TBS1330" s="6"/>
      <c r="TBT1330" s="6"/>
      <c r="TBU1330" s="6"/>
      <c r="TBV1330" s="6"/>
      <c r="TBW1330" s="6"/>
      <c r="TBX1330" s="6"/>
      <c r="TBY1330" s="6"/>
      <c r="TBZ1330" s="6"/>
      <c r="TCA1330" s="6"/>
      <c r="TCB1330" s="6"/>
      <c r="TCC1330" s="6"/>
      <c r="TCD1330" s="6"/>
      <c r="TCE1330" s="6"/>
      <c r="TCF1330" s="6"/>
      <c r="TCG1330" s="6"/>
      <c r="TCH1330" s="6"/>
      <c r="TCI1330" s="6"/>
      <c r="TCJ1330" s="6"/>
      <c r="TCK1330" s="6"/>
      <c r="TCL1330" s="6"/>
      <c r="TCM1330" s="6"/>
      <c r="TCN1330" s="6"/>
      <c r="TCO1330" s="6"/>
      <c r="TCP1330" s="6"/>
      <c r="TCQ1330" s="6"/>
      <c r="TCR1330" s="6"/>
      <c r="TCS1330" s="6"/>
      <c r="TCT1330" s="6"/>
      <c r="TCU1330" s="6"/>
      <c r="TCV1330" s="6"/>
      <c r="TCW1330" s="6"/>
      <c r="TCX1330" s="6"/>
      <c r="TCY1330" s="6"/>
      <c r="TCZ1330" s="6"/>
      <c r="TDA1330" s="6"/>
      <c r="TDB1330" s="6"/>
      <c r="TDC1330" s="6"/>
      <c r="TDD1330" s="6"/>
      <c r="TDE1330" s="6"/>
      <c r="TDF1330" s="6"/>
      <c r="TDG1330" s="6"/>
      <c r="TDH1330" s="6"/>
      <c r="TDI1330" s="6"/>
      <c r="TDJ1330" s="6"/>
      <c r="TDK1330" s="6"/>
      <c r="TDL1330" s="6"/>
      <c r="TDM1330" s="6"/>
      <c r="TDN1330" s="6"/>
      <c r="TDO1330" s="6"/>
      <c r="TDP1330" s="6"/>
      <c r="TDQ1330" s="6"/>
      <c r="TDR1330" s="6"/>
      <c r="TDS1330" s="6"/>
      <c r="TDT1330" s="6"/>
      <c r="TDU1330" s="6"/>
      <c r="TDV1330" s="6"/>
      <c r="TDW1330" s="6"/>
      <c r="TDX1330" s="6"/>
      <c r="TDY1330" s="6"/>
      <c r="TDZ1330" s="6"/>
      <c r="TEA1330" s="6"/>
      <c r="TEB1330" s="6"/>
      <c r="TEC1330" s="6"/>
      <c r="TED1330" s="6"/>
      <c r="TEE1330" s="6"/>
      <c r="TEF1330" s="6"/>
      <c r="TEG1330" s="6"/>
      <c r="TEH1330" s="6"/>
      <c r="TEI1330" s="6"/>
      <c r="TEJ1330" s="6"/>
      <c r="TEK1330" s="6"/>
      <c r="TEL1330" s="6"/>
      <c r="TEM1330" s="6"/>
      <c r="TEN1330" s="6"/>
      <c r="TEO1330" s="6"/>
      <c r="TEP1330" s="6"/>
      <c r="TEQ1330" s="6"/>
      <c r="TER1330" s="6"/>
      <c r="TES1330" s="6"/>
      <c r="TET1330" s="6"/>
      <c r="TEU1330" s="6"/>
      <c r="TEV1330" s="6"/>
      <c r="TEW1330" s="6"/>
      <c r="TEX1330" s="6"/>
      <c r="TEY1330" s="6"/>
      <c r="TEZ1330" s="6"/>
      <c r="TFA1330" s="6"/>
      <c r="TFB1330" s="6"/>
      <c r="TFC1330" s="6"/>
      <c r="TFD1330" s="6"/>
      <c r="TFE1330" s="6"/>
      <c r="TFF1330" s="6"/>
      <c r="TFG1330" s="6"/>
      <c r="TFH1330" s="6"/>
      <c r="TFI1330" s="6"/>
      <c r="TFJ1330" s="6"/>
      <c r="TFK1330" s="6"/>
      <c r="TFL1330" s="6"/>
      <c r="TFM1330" s="6"/>
      <c r="TFN1330" s="6"/>
      <c r="TFO1330" s="6"/>
      <c r="TFP1330" s="6"/>
      <c r="TFQ1330" s="6"/>
      <c r="TFR1330" s="6"/>
      <c r="TFS1330" s="6"/>
      <c r="TFT1330" s="6"/>
      <c r="TFU1330" s="6"/>
      <c r="TFV1330" s="6"/>
      <c r="TFW1330" s="6"/>
      <c r="TFX1330" s="6"/>
      <c r="TFY1330" s="6"/>
      <c r="TFZ1330" s="6"/>
      <c r="TGA1330" s="6"/>
      <c r="TGB1330" s="6"/>
      <c r="TGC1330" s="6"/>
      <c r="TGD1330" s="6"/>
      <c r="TGE1330" s="6"/>
      <c r="TGF1330" s="6"/>
      <c r="TGG1330" s="6"/>
      <c r="TGH1330" s="6"/>
      <c r="TGI1330" s="6"/>
      <c r="TGJ1330" s="6"/>
      <c r="TGK1330" s="6"/>
      <c r="TGL1330" s="6"/>
      <c r="TGM1330" s="6"/>
      <c r="TGN1330" s="6"/>
      <c r="TGO1330" s="6"/>
      <c r="TGP1330" s="6"/>
      <c r="TGQ1330" s="6"/>
      <c r="TGR1330" s="6"/>
      <c r="TGS1330" s="6"/>
      <c r="TGT1330" s="6"/>
      <c r="TGU1330" s="6"/>
      <c r="TGV1330" s="6"/>
      <c r="TGW1330" s="6"/>
      <c r="TGX1330" s="6"/>
      <c r="TGY1330" s="6"/>
      <c r="TGZ1330" s="6"/>
      <c r="THA1330" s="6"/>
      <c r="THB1330" s="6"/>
      <c r="THC1330" s="6"/>
      <c r="THD1330" s="6"/>
      <c r="THE1330" s="6"/>
      <c r="THF1330" s="6"/>
      <c r="THG1330" s="6"/>
      <c r="THH1330" s="6"/>
      <c r="THI1330" s="6"/>
      <c r="THJ1330" s="6"/>
      <c r="THK1330" s="6"/>
      <c r="THL1330" s="6"/>
      <c r="THM1330" s="6"/>
      <c r="THN1330" s="6"/>
      <c r="THO1330" s="6"/>
      <c r="THP1330" s="6"/>
      <c r="THQ1330" s="6"/>
      <c r="THR1330" s="6"/>
      <c r="THS1330" s="6"/>
      <c r="THT1330" s="6"/>
      <c r="THU1330" s="6"/>
      <c r="THV1330" s="6"/>
      <c r="THW1330" s="6"/>
      <c r="THX1330" s="6"/>
      <c r="THY1330" s="6"/>
      <c r="THZ1330" s="6"/>
      <c r="TIA1330" s="6"/>
      <c r="TIB1330" s="6"/>
      <c r="TIC1330" s="6"/>
      <c r="TID1330" s="6"/>
      <c r="TIE1330" s="6"/>
      <c r="TIF1330" s="6"/>
      <c r="TIG1330" s="6"/>
      <c r="TIH1330" s="6"/>
      <c r="TII1330" s="6"/>
      <c r="TIJ1330" s="6"/>
      <c r="TIK1330" s="6"/>
      <c r="TIL1330" s="6"/>
      <c r="TIM1330" s="6"/>
      <c r="TIN1330" s="6"/>
      <c r="TIO1330" s="6"/>
      <c r="TIP1330" s="6"/>
      <c r="TIQ1330" s="6"/>
      <c r="TIR1330" s="6"/>
      <c r="TIS1330" s="6"/>
      <c r="TIT1330" s="6"/>
      <c r="TIU1330" s="6"/>
      <c r="TIV1330" s="6"/>
      <c r="TIW1330" s="6"/>
      <c r="TIX1330" s="6"/>
      <c r="TIY1330" s="6"/>
      <c r="TIZ1330" s="6"/>
      <c r="TJA1330" s="6"/>
      <c r="TJB1330" s="6"/>
      <c r="TJC1330" s="6"/>
      <c r="TJD1330" s="6"/>
      <c r="TJE1330" s="6"/>
      <c r="TJF1330" s="6"/>
      <c r="TJG1330" s="6"/>
      <c r="TJH1330" s="6"/>
      <c r="TJI1330" s="6"/>
      <c r="TJJ1330" s="6"/>
      <c r="TJK1330" s="6"/>
      <c r="TJL1330" s="6"/>
      <c r="TJM1330" s="6"/>
      <c r="TJN1330" s="6"/>
      <c r="TJO1330" s="6"/>
      <c r="TJP1330" s="6"/>
      <c r="TJQ1330" s="6"/>
      <c r="TJR1330" s="6"/>
      <c r="TJS1330" s="6"/>
      <c r="TJT1330" s="6"/>
      <c r="TJU1330" s="6"/>
      <c r="TJV1330" s="6"/>
      <c r="TJW1330" s="6"/>
      <c r="TJX1330" s="6"/>
      <c r="TJY1330" s="6"/>
      <c r="TJZ1330" s="6"/>
      <c r="TKA1330" s="6"/>
      <c r="TKB1330" s="6"/>
      <c r="TKC1330" s="6"/>
      <c r="TKD1330" s="6"/>
      <c r="TKE1330" s="6"/>
      <c r="TKF1330" s="6"/>
      <c r="TKG1330" s="6"/>
      <c r="TKH1330" s="6"/>
      <c r="TKI1330" s="6"/>
      <c r="TKJ1330" s="6"/>
      <c r="TKK1330" s="6"/>
      <c r="TKL1330" s="6"/>
      <c r="TKM1330" s="6"/>
      <c r="TKN1330" s="6"/>
      <c r="TKO1330" s="6"/>
      <c r="TKP1330" s="6"/>
      <c r="TKQ1330" s="6"/>
      <c r="TKR1330" s="6"/>
      <c r="TKS1330" s="6"/>
      <c r="TKT1330" s="6"/>
      <c r="TKU1330" s="6"/>
      <c r="TKV1330" s="6"/>
      <c r="TKW1330" s="6"/>
      <c r="TKX1330" s="6"/>
      <c r="TKY1330" s="6"/>
      <c r="TKZ1330" s="6"/>
      <c r="TLA1330" s="6"/>
      <c r="TLB1330" s="6"/>
      <c r="TLC1330" s="6"/>
      <c r="TLD1330" s="6"/>
      <c r="TLE1330" s="6"/>
      <c r="TLF1330" s="6"/>
      <c r="TLG1330" s="6"/>
      <c r="TLH1330" s="6"/>
      <c r="TLI1330" s="6"/>
      <c r="TLJ1330" s="6"/>
      <c r="TLK1330" s="6"/>
      <c r="TLL1330" s="6"/>
      <c r="TLM1330" s="6"/>
      <c r="TLN1330" s="6"/>
      <c r="TLO1330" s="6"/>
      <c r="TLP1330" s="6"/>
      <c r="TLQ1330" s="6"/>
      <c r="TLR1330" s="6"/>
      <c r="TLS1330" s="6"/>
      <c r="TLT1330" s="6"/>
      <c r="TLU1330" s="6"/>
      <c r="TLV1330" s="6"/>
      <c r="TLW1330" s="6"/>
      <c r="TLX1330" s="6"/>
      <c r="TLY1330" s="6"/>
      <c r="TLZ1330" s="6"/>
      <c r="TMA1330" s="6"/>
      <c r="TMB1330" s="6"/>
      <c r="TMC1330" s="6"/>
      <c r="TMD1330" s="6"/>
      <c r="TME1330" s="6"/>
      <c r="TMF1330" s="6"/>
      <c r="TMG1330" s="6"/>
      <c r="TMH1330" s="6"/>
      <c r="TMI1330" s="6"/>
      <c r="TMJ1330" s="6"/>
      <c r="TMK1330" s="6"/>
      <c r="TML1330" s="6"/>
      <c r="TMM1330" s="6"/>
      <c r="TMN1330" s="6"/>
      <c r="TMO1330" s="6"/>
      <c r="TMP1330" s="6"/>
      <c r="TMQ1330" s="6"/>
      <c r="TMR1330" s="6"/>
      <c r="TMS1330" s="6"/>
      <c r="TMT1330" s="6"/>
      <c r="TMU1330" s="6"/>
      <c r="TMV1330" s="6"/>
      <c r="TMW1330" s="6"/>
      <c r="TMX1330" s="6"/>
      <c r="TMY1330" s="6"/>
      <c r="TMZ1330" s="6"/>
      <c r="TNA1330" s="6"/>
      <c r="TNB1330" s="6"/>
      <c r="TNC1330" s="6"/>
      <c r="TND1330" s="6"/>
      <c r="TNE1330" s="6"/>
      <c r="TNF1330" s="6"/>
      <c r="TNG1330" s="6"/>
      <c r="TNH1330" s="6"/>
      <c r="TNI1330" s="6"/>
      <c r="TNJ1330" s="6"/>
      <c r="TNK1330" s="6"/>
      <c r="TNL1330" s="6"/>
      <c r="TNM1330" s="6"/>
      <c r="TNN1330" s="6"/>
      <c r="TNO1330" s="6"/>
      <c r="TNP1330" s="6"/>
      <c r="TNQ1330" s="6"/>
      <c r="TNR1330" s="6"/>
      <c r="TNS1330" s="6"/>
      <c r="TNT1330" s="6"/>
      <c r="TNU1330" s="6"/>
      <c r="TNV1330" s="6"/>
      <c r="TNW1330" s="6"/>
      <c r="TNX1330" s="6"/>
      <c r="TNY1330" s="6"/>
      <c r="TNZ1330" s="6"/>
      <c r="TOA1330" s="6"/>
      <c r="TOB1330" s="6"/>
      <c r="TOC1330" s="6"/>
      <c r="TOD1330" s="6"/>
      <c r="TOE1330" s="6"/>
      <c r="TOF1330" s="6"/>
      <c r="TOG1330" s="6"/>
      <c r="TOH1330" s="6"/>
      <c r="TOI1330" s="6"/>
      <c r="TOJ1330" s="6"/>
      <c r="TOK1330" s="6"/>
      <c r="TOL1330" s="6"/>
      <c r="TOM1330" s="6"/>
      <c r="TON1330" s="6"/>
      <c r="TOO1330" s="6"/>
      <c r="TOP1330" s="6"/>
      <c r="TOQ1330" s="6"/>
      <c r="TOR1330" s="6"/>
      <c r="TOS1330" s="6"/>
      <c r="TOT1330" s="6"/>
      <c r="TOU1330" s="6"/>
      <c r="TOV1330" s="6"/>
      <c r="TOW1330" s="6"/>
      <c r="TOX1330" s="6"/>
      <c r="TOY1330" s="6"/>
      <c r="TOZ1330" s="6"/>
      <c r="TPA1330" s="6"/>
      <c r="TPB1330" s="6"/>
      <c r="TPC1330" s="6"/>
      <c r="TPD1330" s="6"/>
      <c r="TPE1330" s="6"/>
      <c r="TPF1330" s="6"/>
      <c r="TPG1330" s="6"/>
      <c r="TPH1330" s="6"/>
      <c r="TPI1330" s="6"/>
      <c r="TPJ1330" s="6"/>
      <c r="TPK1330" s="6"/>
      <c r="TPL1330" s="6"/>
      <c r="TPM1330" s="6"/>
      <c r="TPN1330" s="6"/>
      <c r="TPO1330" s="6"/>
      <c r="TPP1330" s="6"/>
      <c r="TPQ1330" s="6"/>
      <c r="TPR1330" s="6"/>
      <c r="TPS1330" s="6"/>
      <c r="TPT1330" s="6"/>
      <c r="TPU1330" s="6"/>
      <c r="TPV1330" s="6"/>
      <c r="TPW1330" s="6"/>
      <c r="TPX1330" s="6"/>
      <c r="TPY1330" s="6"/>
      <c r="TPZ1330" s="6"/>
      <c r="TQA1330" s="6"/>
      <c r="TQB1330" s="6"/>
      <c r="TQC1330" s="6"/>
      <c r="TQD1330" s="6"/>
      <c r="TQE1330" s="6"/>
      <c r="TQF1330" s="6"/>
      <c r="TQG1330" s="6"/>
      <c r="TQH1330" s="6"/>
      <c r="TQI1330" s="6"/>
      <c r="TQJ1330" s="6"/>
      <c r="TQK1330" s="6"/>
      <c r="TQL1330" s="6"/>
      <c r="TQM1330" s="6"/>
      <c r="TQN1330" s="6"/>
      <c r="TQO1330" s="6"/>
      <c r="TQP1330" s="6"/>
      <c r="TQQ1330" s="6"/>
      <c r="TQR1330" s="6"/>
      <c r="TQS1330" s="6"/>
      <c r="TQT1330" s="6"/>
      <c r="TQU1330" s="6"/>
      <c r="TQV1330" s="6"/>
      <c r="TQW1330" s="6"/>
      <c r="TQX1330" s="6"/>
      <c r="TQY1330" s="6"/>
      <c r="TQZ1330" s="6"/>
      <c r="TRA1330" s="6"/>
      <c r="TRB1330" s="6"/>
      <c r="TRC1330" s="6"/>
      <c r="TRD1330" s="6"/>
      <c r="TRE1330" s="6"/>
      <c r="TRF1330" s="6"/>
      <c r="TRG1330" s="6"/>
      <c r="TRH1330" s="6"/>
      <c r="TRI1330" s="6"/>
      <c r="TRJ1330" s="6"/>
      <c r="TRK1330" s="6"/>
      <c r="TRL1330" s="6"/>
      <c r="TRM1330" s="6"/>
      <c r="TRN1330" s="6"/>
      <c r="TRO1330" s="6"/>
      <c r="TRP1330" s="6"/>
      <c r="TRQ1330" s="6"/>
      <c r="TRR1330" s="6"/>
      <c r="TRS1330" s="6"/>
      <c r="TRT1330" s="6"/>
      <c r="TRU1330" s="6"/>
      <c r="TRV1330" s="6"/>
      <c r="TRW1330" s="6"/>
      <c r="TRX1330" s="6"/>
      <c r="TRY1330" s="6"/>
      <c r="TRZ1330" s="6"/>
      <c r="TSA1330" s="6"/>
      <c r="TSB1330" s="6"/>
      <c r="TSC1330" s="6"/>
      <c r="TSD1330" s="6"/>
      <c r="TSE1330" s="6"/>
      <c r="TSF1330" s="6"/>
      <c r="TSG1330" s="6"/>
      <c r="TSH1330" s="6"/>
      <c r="TSI1330" s="6"/>
      <c r="TSJ1330" s="6"/>
      <c r="TSK1330" s="6"/>
      <c r="TSL1330" s="6"/>
      <c r="TSM1330" s="6"/>
      <c r="TSN1330" s="6"/>
      <c r="TSO1330" s="6"/>
      <c r="TSP1330" s="6"/>
      <c r="TSQ1330" s="6"/>
      <c r="TSR1330" s="6"/>
      <c r="TSS1330" s="6"/>
      <c r="TST1330" s="6"/>
      <c r="TSU1330" s="6"/>
      <c r="TSV1330" s="6"/>
      <c r="TSW1330" s="6"/>
      <c r="TSX1330" s="6"/>
      <c r="TSY1330" s="6"/>
      <c r="TSZ1330" s="6"/>
      <c r="TTA1330" s="6"/>
      <c r="TTB1330" s="6"/>
      <c r="TTC1330" s="6"/>
      <c r="TTD1330" s="6"/>
      <c r="TTE1330" s="6"/>
      <c r="TTF1330" s="6"/>
      <c r="TTG1330" s="6"/>
      <c r="TTH1330" s="6"/>
      <c r="TTI1330" s="6"/>
      <c r="TTJ1330" s="6"/>
      <c r="TTK1330" s="6"/>
      <c r="TTL1330" s="6"/>
      <c r="TTM1330" s="6"/>
      <c r="TTN1330" s="6"/>
      <c r="TTO1330" s="6"/>
      <c r="TTP1330" s="6"/>
      <c r="TTQ1330" s="6"/>
      <c r="TTR1330" s="6"/>
      <c r="TTS1330" s="6"/>
      <c r="TTT1330" s="6"/>
      <c r="TTU1330" s="6"/>
      <c r="TTV1330" s="6"/>
      <c r="TTW1330" s="6"/>
      <c r="TTX1330" s="6"/>
      <c r="TTY1330" s="6"/>
      <c r="TTZ1330" s="6"/>
      <c r="TUA1330" s="6"/>
      <c r="TUB1330" s="6"/>
      <c r="TUC1330" s="6"/>
      <c r="TUD1330" s="6"/>
      <c r="TUE1330" s="6"/>
      <c r="TUF1330" s="6"/>
      <c r="TUG1330" s="6"/>
      <c r="TUH1330" s="6"/>
      <c r="TUI1330" s="6"/>
      <c r="TUJ1330" s="6"/>
      <c r="TUK1330" s="6"/>
      <c r="TUL1330" s="6"/>
      <c r="TUM1330" s="6"/>
      <c r="TUN1330" s="6"/>
      <c r="TUO1330" s="6"/>
      <c r="TUP1330" s="6"/>
      <c r="TUQ1330" s="6"/>
      <c r="TUR1330" s="6"/>
      <c r="TUS1330" s="6"/>
      <c r="TUT1330" s="6"/>
      <c r="TUU1330" s="6"/>
      <c r="TUV1330" s="6"/>
      <c r="TUW1330" s="6"/>
      <c r="TUX1330" s="6"/>
      <c r="TUY1330" s="6"/>
      <c r="TUZ1330" s="6"/>
      <c r="TVA1330" s="6"/>
      <c r="TVB1330" s="6"/>
      <c r="TVC1330" s="6"/>
      <c r="TVD1330" s="6"/>
      <c r="TVE1330" s="6"/>
      <c r="TVF1330" s="6"/>
      <c r="TVG1330" s="6"/>
      <c r="TVH1330" s="6"/>
      <c r="TVI1330" s="6"/>
      <c r="TVJ1330" s="6"/>
      <c r="TVK1330" s="6"/>
      <c r="TVL1330" s="6"/>
      <c r="TVM1330" s="6"/>
      <c r="TVN1330" s="6"/>
      <c r="TVO1330" s="6"/>
      <c r="TVP1330" s="6"/>
      <c r="TVQ1330" s="6"/>
      <c r="TVR1330" s="6"/>
      <c r="TVS1330" s="6"/>
      <c r="TVT1330" s="6"/>
      <c r="TVU1330" s="6"/>
      <c r="TVV1330" s="6"/>
      <c r="TVW1330" s="6"/>
      <c r="TVX1330" s="6"/>
      <c r="TVY1330" s="6"/>
      <c r="TVZ1330" s="6"/>
      <c r="TWA1330" s="6"/>
      <c r="TWB1330" s="6"/>
      <c r="TWC1330" s="6"/>
      <c r="TWD1330" s="6"/>
      <c r="TWE1330" s="6"/>
      <c r="TWF1330" s="6"/>
      <c r="TWG1330" s="6"/>
      <c r="TWH1330" s="6"/>
      <c r="TWI1330" s="6"/>
      <c r="TWJ1330" s="6"/>
      <c r="TWK1330" s="6"/>
      <c r="TWL1330" s="6"/>
      <c r="TWM1330" s="6"/>
      <c r="TWN1330" s="6"/>
      <c r="TWO1330" s="6"/>
      <c r="TWP1330" s="6"/>
      <c r="TWQ1330" s="6"/>
      <c r="TWR1330" s="6"/>
      <c r="TWS1330" s="6"/>
      <c r="TWT1330" s="6"/>
      <c r="TWU1330" s="6"/>
      <c r="TWV1330" s="6"/>
      <c r="TWW1330" s="6"/>
      <c r="TWX1330" s="6"/>
      <c r="TWY1330" s="6"/>
      <c r="TWZ1330" s="6"/>
      <c r="TXA1330" s="6"/>
      <c r="TXB1330" s="6"/>
      <c r="TXC1330" s="6"/>
      <c r="TXD1330" s="6"/>
      <c r="TXE1330" s="6"/>
      <c r="TXF1330" s="6"/>
      <c r="TXG1330" s="6"/>
      <c r="TXH1330" s="6"/>
      <c r="TXI1330" s="6"/>
      <c r="TXJ1330" s="6"/>
      <c r="TXK1330" s="6"/>
      <c r="TXL1330" s="6"/>
      <c r="TXM1330" s="6"/>
      <c r="TXN1330" s="6"/>
      <c r="TXO1330" s="6"/>
      <c r="TXP1330" s="6"/>
      <c r="TXQ1330" s="6"/>
      <c r="TXR1330" s="6"/>
      <c r="TXS1330" s="6"/>
      <c r="TXT1330" s="6"/>
      <c r="TXU1330" s="6"/>
      <c r="TXV1330" s="6"/>
      <c r="TXW1330" s="6"/>
      <c r="TXX1330" s="6"/>
      <c r="TXY1330" s="6"/>
      <c r="TXZ1330" s="6"/>
      <c r="TYA1330" s="6"/>
      <c r="TYB1330" s="6"/>
      <c r="TYC1330" s="6"/>
      <c r="TYD1330" s="6"/>
      <c r="TYE1330" s="6"/>
      <c r="TYF1330" s="6"/>
      <c r="TYG1330" s="6"/>
      <c r="TYH1330" s="6"/>
      <c r="TYI1330" s="6"/>
      <c r="TYJ1330" s="6"/>
      <c r="TYK1330" s="6"/>
      <c r="TYL1330" s="6"/>
      <c r="TYM1330" s="6"/>
      <c r="TYN1330" s="6"/>
      <c r="TYO1330" s="6"/>
      <c r="TYP1330" s="6"/>
      <c r="TYQ1330" s="6"/>
      <c r="TYR1330" s="6"/>
      <c r="TYS1330" s="6"/>
      <c r="TYT1330" s="6"/>
      <c r="TYU1330" s="6"/>
      <c r="TYV1330" s="6"/>
      <c r="TYW1330" s="6"/>
      <c r="TYX1330" s="6"/>
      <c r="TYY1330" s="6"/>
      <c r="TYZ1330" s="6"/>
      <c r="TZA1330" s="6"/>
      <c r="TZB1330" s="6"/>
      <c r="TZC1330" s="6"/>
      <c r="TZD1330" s="6"/>
      <c r="TZE1330" s="6"/>
      <c r="TZF1330" s="6"/>
      <c r="TZG1330" s="6"/>
      <c r="TZH1330" s="6"/>
      <c r="TZI1330" s="6"/>
      <c r="TZJ1330" s="6"/>
      <c r="TZK1330" s="6"/>
      <c r="TZL1330" s="6"/>
      <c r="TZM1330" s="6"/>
      <c r="TZN1330" s="6"/>
      <c r="TZO1330" s="6"/>
      <c r="TZP1330" s="6"/>
      <c r="TZQ1330" s="6"/>
      <c r="TZR1330" s="6"/>
      <c r="TZS1330" s="6"/>
      <c r="TZT1330" s="6"/>
      <c r="TZU1330" s="6"/>
      <c r="TZV1330" s="6"/>
      <c r="TZW1330" s="6"/>
      <c r="TZX1330" s="6"/>
      <c r="TZY1330" s="6"/>
      <c r="TZZ1330" s="6"/>
      <c r="UAA1330" s="6"/>
      <c r="UAB1330" s="6"/>
      <c r="UAC1330" s="6"/>
      <c r="UAD1330" s="6"/>
      <c r="UAE1330" s="6"/>
      <c r="UAF1330" s="6"/>
      <c r="UAG1330" s="6"/>
      <c r="UAH1330" s="6"/>
      <c r="UAI1330" s="6"/>
      <c r="UAJ1330" s="6"/>
      <c r="UAK1330" s="6"/>
      <c r="UAL1330" s="6"/>
      <c r="UAM1330" s="6"/>
      <c r="UAN1330" s="6"/>
      <c r="UAO1330" s="6"/>
      <c r="UAP1330" s="6"/>
      <c r="UAQ1330" s="6"/>
      <c r="UAR1330" s="6"/>
      <c r="UAS1330" s="6"/>
      <c r="UAT1330" s="6"/>
      <c r="UAU1330" s="6"/>
      <c r="UAV1330" s="6"/>
      <c r="UAW1330" s="6"/>
      <c r="UAX1330" s="6"/>
      <c r="UAY1330" s="6"/>
      <c r="UAZ1330" s="6"/>
      <c r="UBA1330" s="6"/>
      <c r="UBB1330" s="6"/>
      <c r="UBC1330" s="6"/>
      <c r="UBD1330" s="6"/>
      <c r="UBE1330" s="6"/>
      <c r="UBF1330" s="6"/>
      <c r="UBG1330" s="6"/>
      <c r="UBH1330" s="6"/>
      <c r="UBI1330" s="6"/>
      <c r="UBJ1330" s="6"/>
      <c r="UBK1330" s="6"/>
      <c r="UBL1330" s="6"/>
      <c r="UBM1330" s="6"/>
      <c r="UBN1330" s="6"/>
      <c r="UBO1330" s="6"/>
      <c r="UBP1330" s="6"/>
      <c r="UBQ1330" s="6"/>
      <c r="UBR1330" s="6"/>
      <c r="UBS1330" s="6"/>
      <c r="UBT1330" s="6"/>
      <c r="UBU1330" s="6"/>
      <c r="UBV1330" s="6"/>
      <c r="UBW1330" s="6"/>
      <c r="UBX1330" s="6"/>
      <c r="UBY1330" s="6"/>
      <c r="UBZ1330" s="6"/>
      <c r="UCA1330" s="6"/>
      <c r="UCB1330" s="6"/>
      <c r="UCC1330" s="6"/>
      <c r="UCD1330" s="6"/>
      <c r="UCE1330" s="6"/>
      <c r="UCF1330" s="6"/>
      <c r="UCG1330" s="6"/>
      <c r="UCH1330" s="6"/>
      <c r="UCI1330" s="6"/>
      <c r="UCJ1330" s="6"/>
      <c r="UCK1330" s="6"/>
      <c r="UCL1330" s="6"/>
      <c r="UCM1330" s="6"/>
      <c r="UCN1330" s="6"/>
      <c r="UCO1330" s="6"/>
      <c r="UCP1330" s="6"/>
      <c r="UCQ1330" s="6"/>
      <c r="UCR1330" s="6"/>
      <c r="UCS1330" s="6"/>
      <c r="UCT1330" s="6"/>
      <c r="UCU1330" s="6"/>
      <c r="UCV1330" s="6"/>
      <c r="UCW1330" s="6"/>
      <c r="UCX1330" s="6"/>
      <c r="UCY1330" s="6"/>
      <c r="UCZ1330" s="6"/>
      <c r="UDA1330" s="6"/>
      <c r="UDB1330" s="6"/>
      <c r="UDC1330" s="6"/>
      <c r="UDD1330" s="6"/>
      <c r="UDE1330" s="6"/>
      <c r="UDF1330" s="6"/>
      <c r="UDG1330" s="6"/>
      <c r="UDH1330" s="6"/>
      <c r="UDI1330" s="6"/>
      <c r="UDJ1330" s="6"/>
      <c r="UDK1330" s="6"/>
      <c r="UDL1330" s="6"/>
      <c r="UDM1330" s="6"/>
      <c r="UDN1330" s="6"/>
      <c r="UDO1330" s="6"/>
      <c r="UDP1330" s="6"/>
      <c r="UDQ1330" s="6"/>
      <c r="UDR1330" s="6"/>
      <c r="UDS1330" s="6"/>
      <c r="UDT1330" s="6"/>
      <c r="UDU1330" s="6"/>
      <c r="UDV1330" s="6"/>
      <c r="UDW1330" s="6"/>
      <c r="UDX1330" s="6"/>
      <c r="UDY1330" s="6"/>
      <c r="UDZ1330" s="6"/>
      <c r="UEA1330" s="6"/>
      <c r="UEB1330" s="6"/>
      <c r="UEC1330" s="6"/>
      <c r="UED1330" s="6"/>
      <c r="UEE1330" s="6"/>
      <c r="UEF1330" s="6"/>
      <c r="UEG1330" s="6"/>
      <c r="UEH1330" s="6"/>
      <c r="UEI1330" s="6"/>
      <c r="UEJ1330" s="6"/>
      <c r="UEK1330" s="6"/>
      <c r="UEL1330" s="6"/>
      <c r="UEM1330" s="6"/>
      <c r="UEN1330" s="6"/>
      <c r="UEO1330" s="6"/>
      <c r="UEP1330" s="6"/>
      <c r="UEQ1330" s="6"/>
      <c r="UER1330" s="6"/>
      <c r="UES1330" s="6"/>
      <c r="UET1330" s="6"/>
      <c r="UEU1330" s="6"/>
      <c r="UEV1330" s="6"/>
      <c r="UEW1330" s="6"/>
      <c r="UEX1330" s="6"/>
      <c r="UEY1330" s="6"/>
      <c r="UEZ1330" s="6"/>
      <c r="UFA1330" s="6"/>
      <c r="UFB1330" s="6"/>
      <c r="UFC1330" s="6"/>
      <c r="UFD1330" s="6"/>
      <c r="UFE1330" s="6"/>
      <c r="UFF1330" s="6"/>
      <c r="UFG1330" s="6"/>
      <c r="UFH1330" s="6"/>
      <c r="UFI1330" s="6"/>
      <c r="UFJ1330" s="6"/>
      <c r="UFK1330" s="6"/>
      <c r="UFL1330" s="6"/>
      <c r="UFM1330" s="6"/>
      <c r="UFN1330" s="6"/>
      <c r="UFO1330" s="6"/>
      <c r="UFP1330" s="6"/>
      <c r="UFQ1330" s="6"/>
      <c r="UFR1330" s="6"/>
      <c r="UFS1330" s="6"/>
      <c r="UFT1330" s="6"/>
      <c r="UFU1330" s="6"/>
      <c r="UFV1330" s="6"/>
      <c r="UFW1330" s="6"/>
      <c r="UFX1330" s="6"/>
      <c r="UFY1330" s="6"/>
      <c r="UFZ1330" s="6"/>
      <c r="UGA1330" s="6"/>
      <c r="UGB1330" s="6"/>
      <c r="UGC1330" s="6"/>
      <c r="UGD1330" s="6"/>
      <c r="UGE1330" s="6"/>
      <c r="UGF1330" s="6"/>
      <c r="UGG1330" s="6"/>
      <c r="UGH1330" s="6"/>
      <c r="UGI1330" s="6"/>
      <c r="UGJ1330" s="6"/>
      <c r="UGK1330" s="6"/>
      <c r="UGL1330" s="6"/>
      <c r="UGM1330" s="6"/>
      <c r="UGN1330" s="6"/>
      <c r="UGO1330" s="6"/>
      <c r="UGP1330" s="6"/>
      <c r="UGQ1330" s="6"/>
      <c r="UGR1330" s="6"/>
      <c r="UGS1330" s="6"/>
      <c r="UGT1330" s="6"/>
      <c r="UGU1330" s="6"/>
      <c r="UGV1330" s="6"/>
      <c r="UGW1330" s="6"/>
      <c r="UGX1330" s="6"/>
      <c r="UGY1330" s="6"/>
      <c r="UGZ1330" s="6"/>
      <c r="UHA1330" s="6"/>
      <c r="UHB1330" s="6"/>
      <c r="UHC1330" s="6"/>
      <c r="UHD1330" s="6"/>
      <c r="UHE1330" s="6"/>
      <c r="UHF1330" s="6"/>
      <c r="UHG1330" s="6"/>
      <c r="UHH1330" s="6"/>
      <c r="UHI1330" s="6"/>
      <c r="UHJ1330" s="6"/>
      <c r="UHK1330" s="6"/>
      <c r="UHL1330" s="6"/>
      <c r="UHM1330" s="6"/>
      <c r="UHN1330" s="6"/>
      <c r="UHO1330" s="6"/>
      <c r="UHP1330" s="6"/>
      <c r="UHQ1330" s="6"/>
      <c r="UHR1330" s="6"/>
      <c r="UHS1330" s="6"/>
      <c r="UHT1330" s="6"/>
      <c r="UHU1330" s="6"/>
      <c r="UHV1330" s="6"/>
      <c r="UHW1330" s="6"/>
      <c r="UHX1330" s="6"/>
      <c r="UHY1330" s="6"/>
      <c r="UHZ1330" s="6"/>
      <c r="UIA1330" s="6"/>
      <c r="UIB1330" s="6"/>
      <c r="UIC1330" s="6"/>
      <c r="UID1330" s="6"/>
      <c r="UIE1330" s="6"/>
      <c r="UIF1330" s="6"/>
      <c r="UIG1330" s="6"/>
      <c r="UIH1330" s="6"/>
      <c r="UII1330" s="6"/>
      <c r="UIJ1330" s="6"/>
      <c r="UIK1330" s="6"/>
      <c r="UIL1330" s="6"/>
      <c r="UIM1330" s="6"/>
      <c r="UIN1330" s="6"/>
      <c r="UIO1330" s="6"/>
      <c r="UIP1330" s="6"/>
      <c r="UIQ1330" s="6"/>
      <c r="UIR1330" s="6"/>
      <c r="UIS1330" s="6"/>
      <c r="UIT1330" s="6"/>
      <c r="UIU1330" s="6"/>
      <c r="UIV1330" s="6"/>
      <c r="UIW1330" s="6"/>
      <c r="UIX1330" s="6"/>
      <c r="UIY1330" s="6"/>
      <c r="UIZ1330" s="6"/>
      <c r="UJA1330" s="6"/>
      <c r="UJB1330" s="6"/>
      <c r="UJC1330" s="6"/>
      <c r="UJD1330" s="6"/>
      <c r="UJE1330" s="6"/>
      <c r="UJF1330" s="6"/>
      <c r="UJG1330" s="6"/>
      <c r="UJH1330" s="6"/>
      <c r="UJI1330" s="6"/>
      <c r="UJJ1330" s="6"/>
      <c r="UJK1330" s="6"/>
      <c r="UJL1330" s="6"/>
      <c r="UJM1330" s="6"/>
      <c r="UJN1330" s="6"/>
      <c r="UJO1330" s="6"/>
      <c r="UJP1330" s="6"/>
      <c r="UJQ1330" s="6"/>
      <c r="UJR1330" s="6"/>
      <c r="UJS1330" s="6"/>
      <c r="UJT1330" s="6"/>
      <c r="UJU1330" s="6"/>
      <c r="UJV1330" s="6"/>
      <c r="UJW1330" s="6"/>
      <c r="UJX1330" s="6"/>
      <c r="UJY1330" s="6"/>
      <c r="UJZ1330" s="6"/>
      <c r="UKA1330" s="6"/>
      <c r="UKB1330" s="6"/>
      <c r="UKC1330" s="6"/>
      <c r="UKD1330" s="6"/>
      <c r="UKE1330" s="6"/>
      <c r="UKF1330" s="6"/>
      <c r="UKG1330" s="6"/>
      <c r="UKH1330" s="6"/>
      <c r="UKI1330" s="6"/>
      <c r="UKJ1330" s="6"/>
      <c r="UKK1330" s="6"/>
      <c r="UKL1330" s="6"/>
      <c r="UKM1330" s="6"/>
      <c r="UKN1330" s="6"/>
      <c r="UKO1330" s="6"/>
      <c r="UKP1330" s="6"/>
      <c r="UKQ1330" s="6"/>
      <c r="UKR1330" s="6"/>
      <c r="UKS1330" s="6"/>
      <c r="UKT1330" s="6"/>
      <c r="UKU1330" s="6"/>
      <c r="UKV1330" s="6"/>
      <c r="UKW1330" s="6"/>
      <c r="UKX1330" s="6"/>
      <c r="UKY1330" s="6"/>
      <c r="UKZ1330" s="6"/>
      <c r="ULA1330" s="6"/>
      <c r="ULB1330" s="6"/>
      <c r="ULC1330" s="6"/>
      <c r="ULD1330" s="6"/>
      <c r="ULE1330" s="6"/>
      <c r="ULF1330" s="6"/>
      <c r="ULG1330" s="6"/>
      <c r="ULH1330" s="6"/>
      <c r="ULI1330" s="6"/>
      <c r="ULJ1330" s="6"/>
      <c r="ULK1330" s="6"/>
      <c r="ULL1330" s="6"/>
      <c r="ULM1330" s="6"/>
      <c r="ULN1330" s="6"/>
      <c r="ULO1330" s="6"/>
      <c r="ULP1330" s="6"/>
      <c r="ULQ1330" s="6"/>
      <c r="ULR1330" s="6"/>
      <c r="ULS1330" s="6"/>
      <c r="ULT1330" s="6"/>
      <c r="ULU1330" s="6"/>
      <c r="ULV1330" s="6"/>
      <c r="ULW1330" s="6"/>
      <c r="ULX1330" s="6"/>
      <c r="ULY1330" s="6"/>
      <c r="ULZ1330" s="6"/>
      <c r="UMA1330" s="6"/>
      <c r="UMB1330" s="6"/>
      <c r="UMC1330" s="6"/>
      <c r="UMD1330" s="6"/>
      <c r="UME1330" s="6"/>
      <c r="UMF1330" s="6"/>
      <c r="UMG1330" s="6"/>
      <c r="UMH1330" s="6"/>
      <c r="UMI1330" s="6"/>
      <c r="UMJ1330" s="6"/>
      <c r="UMK1330" s="6"/>
      <c r="UML1330" s="6"/>
      <c r="UMM1330" s="6"/>
      <c r="UMN1330" s="6"/>
      <c r="UMO1330" s="6"/>
      <c r="UMP1330" s="6"/>
      <c r="UMQ1330" s="6"/>
      <c r="UMR1330" s="6"/>
      <c r="UMS1330" s="6"/>
      <c r="UMT1330" s="6"/>
      <c r="UMU1330" s="6"/>
      <c r="UMV1330" s="6"/>
      <c r="UMW1330" s="6"/>
      <c r="UMX1330" s="6"/>
      <c r="UMY1330" s="6"/>
      <c r="UMZ1330" s="6"/>
      <c r="UNA1330" s="6"/>
      <c r="UNB1330" s="6"/>
      <c r="UNC1330" s="6"/>
      <c r="UND1330" s="6"/>
      <c r="UNE1330" s="6"/>
      <c r="UNF1330" s="6"/>
      <c r="UNG1330" s="6"/>
      <c r="UNH1330" s="6"/>
      <c r="UNI1330" s="6"/>
      <c r="UNJ1330" s="6"/>
      <c r="UNK1330" s="6"/>
      <c r="UNL1330" s="6"/>
      <c r="UNM1330" s="6"/>
      <c r="UNN1330" s="6"/>
      <c r="UNO1330" s="6"/>
      <c r="UNP1330" s="6"/>
      <c r="UNQ1330" s="6"/>
      <c r="UNR1330" s="6"/>
      <c r="UNS1330" s="6"/>
      <c r="UNT1330" s="6"/>
      <c r="UNU1330" s="6"/>
      <c r="UNV1330" s="6"/>
      <c r="UNW1330" s="6"/>
      <c r="UNX1330" s="6"/>
      <c r="UNY1330" s="6"/>
      <c r="UNZ1330" s="6"/>
      <c r="UOA1330" s="6"/>
      <c r="UOB1330" s="6"/>
      <c r="UOC1330" s="6"/>
      <c r="UOD1330" s="6"/>
      <c r="UOE1330" s="6"/>
      <c r="UOF1330" s="6"/>
      <c r="UOG1330" s="6"/>
      <c r="UOH1330" s="6"/>
      <c r="UOI1330" s="6"/>
      <c r="UOJ1330" s="6"/>
      <c r="UOK1330" s="6"/>
      <c r="UOL1330" s="6"/>
      <c r="UOM1330" s="6"/>
      <c r="UON1330" s="6"/>
      <c r="UOO1330" s="6"/>
      <c r="UOP1330" s="6"/>
      <c r="UOQ1330" s="6"/>
      <c r="UOR1330" s="6"/>
      <c r="UOS1330" s="6"/>
      <c r="UOT1330" s="6"/>
      <c r="UOU1330" s="6"/>
      <c r="UOV1330" s="6"/>
      <c r="UOW1330" s="6"/>
      <c r="UOX1330" s="6"/>
      <c r="UOY1330" s="6"/>
      <c r="UOZ1330" s="6"/>
      <c r="UPA1330" s="6"/>
      <c r="UPB1330" s="6"/>
      <c r="UPC1330" s="6"/>
      <c r="UPD1330" s="6"/>
      <c r="UPE1330" s="6"/>
      <c r="UPF1330" s="6"/>
      <c r="UPG1330" s="6"/>
      <c r="UPH1330" s="6"/>
      <c r="UPI1330" s="6"/>
      <c r="UPJ1330" s="6"/>
      <c r="UPK1330" s="6"/>
      <c r="UPL1330" s="6"/>
      <c r="UPM1330" s="6"/>
      <c r="UPN1330" s="6"/>
      <c r="UPO1330" s="6"/>
      <c r="UPP1330" s="6"/>
      <c r="UPQ1330" s="6"/>
      <c r="UPR1330" s="6"/>
      <c r="UPS1330" s="6"/>
      <c r="UPT1330" s="6"/>
      <c r="UPU1330" s="6"/>
      <c r="UPV1330" s="6"/>
      <c r="UPW1330" s="6"/>
      <c r="UPX1330" s="6"/>
      <c r="UPY1330" s="6"/>
      <c r="UPZ1330" s="6"/>
      <c r="UQA1330" s="6"/>
      <c r="UQB1330" s="6"/>
      <c r="UQC1330" s="6"/>
      <c r="UQD1330" s="6"/>
      <c r="UQE1330" s="6"/>
      <c r="UQF1330" s="6"/>
      <c r="UQG1330" s="6"/>
      <c r="UQH1330" s="6"/>
      <c r="UQI1330" s="6"/>
      <c r="UQJ1330" s="6"/>
      <c r="UQK1330" s="6"/>
      <c r="UQL1330" s="6"/>
      <c r="UQM1330" s="6"/>
      <c r="UQN1330" s="6"/>
      <c r="UQO1330" s="6"/>
      <c r="UQP1330" s="6"/>
      <c r="UQQ1330" s="6"/>
      <c r="UQR1330" s="6"/>
      <c r="UQS1330" s="6"/>
      <c r="UQT1330" s="6"/>
      <c r="UQU1330" s="6"/>
      <c r="UQV1330" s="6"/>
      <c r="UQW1330" s="6"/>
      <c r="UQX1330" s="6"/>
      <c r="UQY1330" s="6"/>
      <c r="UQZ1330" s="6"/>
      <c r="URA1330" s="6"/>
      <c r="URB1330" s="6"/>
      <c r="URC1330" s="6"/>
      <c r="URD1330" s="6"/>
      <c r="URE1330" s="6"/>
      <c r="URF1330" s="6"/>
      <c r="URG1330" s="6"/>
      <c r="URH1330" s="6"/>
      <c r="URI1330" s="6"/>
      <c r="URJ1330" s="6"/>
      <c r="URK1330" s="6"/>
      <c r="URL1330" s="6"/>
      <c r="URM1330" s="6"/>
      <c r="URN1330" s="6"/>
      <c r="URO1330" s="6"/>
      <c r="URP1330" s="6"/>
      <c r="URQ1330" s="6"/>
      <c r="URR1330" s="6"/>
      <c r="URS1330" s="6"/>
      <c r="URT1330" s="6"/>
      <c r="URU1330" s="6"/>
      <c r="URV1330" s="6"/>
      <c r="URW1330" s="6"/>
      <c r="URX1330" s="6"/>
      <c r="URY1330" s="6"/>
      <c r="URZ1330" s="6"/>
      <c r="USA1330" s="6"/>
      <c r="USB1330" s="6"/>
      <c r="USC1330" s="6"/>
      <c r="USD1330" s="6"/>
      <c r="USE1330" s="6"/>
      <c r="USF1330" s="6"/>
      <c r="USG1330" s="6"/>
      <c r="USH1330" s="6"/>
      <c r="USI1330" s="6"/>
      <c r="USJ1330" s="6"/>
      <c r="USK1330" s="6"/>
      <c r="USL1330" s="6"/>
      <c r="USM1330" s="6"/>
      <c r="USN1330" s="6"/>
      <c r="USO1330" s="6"/>
      <c r="USP1330" s="6"/>
      <c r="USQ1330" s="6"/>
      <c r="USR1330" s="6"/>
      <c r="USS1330" s="6"/>
      <c r="UST1330" s="6"/>
      <c r="USU1330" s="6"/>
      <c r="USV1330" s="6"/>
      <c r="USW1330" s="6"/>
      <c r="USX1330" s="6"/>
      <c r="USY1330" s="6"/>
      <c r="USZ1330" s="6"/>
      <c r="UTA1330" s="6"/>
      <c r="UTB1330" s="6"/>
      <c r="UTC1330" s="6"/>
      <c r="UTD1330" s="6"/>
      <c r="UTE1330" s="6"/>
      <c r="UTF1330" s="6"/>
      <c r="UTG1330" s="6"/>
      <c r="UTH1330" s="6"/>
      <c r="UTI1330" s="6"/>
      <c r="UTJ1330" s="6"/>
      <c r="UTK1330" s="6"/>
      <c r="UTL1330" s="6"/>
      <c r="UTM1330" s="6"/>
      <c r="UTN1330" s="6"/>
      <c r="UTO1330" s="6"/>
      <c r="UTP1330" s="6"/>
      <c r="UTQ1330" s="6"/>
      <c r="UTR1330" s="6"/>
      <c r="UTS1330" s="6"/>
      <c r="UTT1330" s="6"/>
      <c r="UTU1330" s="6"/>
      <c r="UTV1330" s="6"/>
      <c r="UTW1330" s="6"/>
      <c r="UTX1330" s="6"/>
      <c r="UTY1330" s="6"/>
      <c r="UTZ1330" s="6"/>
      <c r="UUA1330" s="6"/>
      <c r="UUB1330" s="6"/>
      <c r="UUC1330" s="6"/>
      <c r="UUD1330" s="6"/>
      <c r="UUE1330" s="6"/>
      <c r="UUF1330" s="6"/>
      <c r="UUG1330" s="6"/>
      <c r="UUH1330" s="6"/>
      <c r="UUI1330" s="6"/>
      <c r="UUJ1330" s="6"/>
      <c r="UUK1330" s="6"/>
      <c r="UUL1330" s="6"/>
      <c r="UUM1330" s="6"/>
      <c r="UUN1330" s="6"/>
      <c r="UUO1330" s="6"/>
      <c r="UUP1330" s="6"/>
      <c r="UUQ1330" s="6"/>
      <c r="UUR1330" s="6"/>
      <c r="UUS1330" s="6"/>
      <c r="UUT1330" s="6"/>
      <c r="UUU1330" s="6"/>
      <c r="UUV1330" s="6"/>
      <c r="UUW1330" s="6"/>
      <c r="UUX1330" s="6"/>
      <c r="UUY1330" s="6"/>
      <c r="UUZ1330" s="6"/>
      <c r="UVA1330" s="6"/>
      <c r="UVB1330" s="6"/>
      <c r="UVC1330" s="6"/>
      <c r="UVD1330" s="6"/>
      <c r="UVE1330" s="6"/>
      <c r="UVF1330" s="6"/>
      <c r="UVG1330" s="6"/>
      <c r="UVH1330" s="6"/>
      <c r="UVI1330" s="6"/>
      <c r="UVJ1330" s="6"/>
      <c r="UVK1330" s="6"/>
      <c r="UVL1330" s="6"/>
      <c r="UVM1330" s="6"/>
      <c r="UVN1330" s="6"/>
      <c r="UVO1330" s="6"/>
      <c r="UVP1330" s="6"/>
      <c r="UVQ1330" s="6"/>
      <c r="UVR1330" s="6"/>
      <c r="UVS1330" s="6"/>
      <c r="UVT1330" s="6"/>
      <c r="UVU1330" s="6"/>
      <c r="UVV1330" s="6"/>
      <c r="UVW1330" s="6"/>
      <c r="UVX1330" s="6"/>
      <c r="UVY1330" s="6"/>
      <c r="UVZ1330" s="6"/>
      <c r="UWA1330" s="6"/>
      <c r="UWB1330" s="6"/>
      <c r="UWC1330" s="6"/>
      <c r="UWD1330" s="6"/>
      <c r="UWE1330" s="6"/>
      <c r="UWF1330" s="6"/>
      <c r="UWG1330" s="6"/>
      <c r="UWH1330" s="6"/>
      <c r="UWI1330" s="6"/>
      <c r="UWJ1330" s="6"/>
      <c r="UWK1330" s="6"/>
      <c r="UWL1330" s="6"/>
      <c r="UWM1330" s="6"/>
      <c r="UWN1330" s="6"/>
      <c r="UWO1330" s="6"/>
      <c r="UWP1330" s="6"/>
      <c r="UWQ1330" s="6"/>
      <c r="UWR1330" s="6"/>
      <c r="UWS1330" s="6"/>
      <c r="UWT1330" s="6"/>
      <c r="UWU1330" s="6"/>
      <c r="UWV1330" s="6"/>
      <c r="UWW1330" s="6"/>
      <c r="UWX1330" s="6"/>
      <c r="UWY1330" s="6"/>
      <c r="UWZ1330" s="6"/>
      <c r="UXA1330" s="6"/>
      <c r="UXB1330" s="6"/>
      <c r="UXC1330" s="6"/>
      <c r="UXD1330" s="6"/>
      <c r="UXE1330" s="6"/>
      <c r="UXF1330" s="6"/>
      <c r="UXG1330" s="6"/>
      <c r="UXH1330" s="6"/>
      <c r="UXI1330" s="6"/>
      <c r="UXJ1330" s="6"/>
      <c r="UXK1330" s="6"/>
      <c r="UXL1330" s="6"/>
      <c r="UXM1330" s="6"/>
      <c r="UXN1330" s="6"/>
      <c r="UXO1330" s="6"/>
      <c r="UXP1330" s="6"/>
      <c r="UXQ1330" s="6"/>
      <c r="UXR1330" s="6"/>
      <c r="UXS1330" s="6"/>
      <c r="UXT1330" s="6"/>
      <c r="UXU1330" s="6"/>
      <c r="UXV1330" s="6"/>
      <c r="UXW1330" s="6"/>
      <c r="UXX1330" s="6"/>
      <c r="UXY1330" s="6"/>
      <c r="UXZ1330" s="6"/>
      <c r="UYA1330" s="6"/>
      <c r="UYB1330" s="6"/>
      <c r="UYC1330" s="6"/>
      <c r="UYD1330" s="6"/>
      <c r="UYE1330" s="6"/>
      <c r="UYF1330" s="6"/>
      <c r="UYG1330" s="6"/>
      <c r="UYH1330" s="6"/>
      <c r="UYI1330" s="6"/>
      <c r="UYJ1330" s="6"/>
      <c r="UYK1330" s="6"/>
      <c r="UYL1330" s="6"/>
      <c r="UYM1330" s="6"/>
      <c r="UYN1330" s="6"/>
      <c r="UYO1330" s="6"/>
      <c r="UYP1330" s="6"/>
      <c r="UYQ1330" s="6"/>
      <c r="UYR1330" s="6"/>
      <c r="UYS1330" s="6"/>
      <c r="UYT1330" s="6"/>
      <c r="UYU1330" s="6"/>
      <c r="UYV1330" s="6"/>
      <c r="UYW1330" s="6"/>
      <c r="UYX1330" s="6"/>
      <c r="UYY1330" s="6"/>
      <c r="UYZ1330" s="6"/>
      <c r="UZA1330" s="6"/>
      <c r="UZB1330" s="6"/>
      <c r="UZC1330" s="6"/>
      <c r="UZD1330" s="6"/>
      <c r="UZE1330" s="6"/>
      <c r="UZF1330" s="6"/>
      <c r="UZG1330" s="6"/>
      <c r="UZH1330" s="6"/>
      <c r="UZI1330" s="6"/>
      <c r="UZJ1330" s="6"/>
      <c r="UZK1330" s="6"/>
      <c r="UZL1330" s="6"/>
      <c r="UZM1330" s="6"/>
      <c r="UZN1330" s="6"/>
      <c r="UZO1330" s="6"/>
      <c r="UZP1330" s="6"/>
      <c r="UZQ1330" s="6"/>
      <c r="UZR1330" s="6"/>
      <c r="UZS1330" s="6"/>
      <c r="UZT1330" s="6"/>
      <c r="UZU1330" s="6"/>
      <c r="UZV1330" s="6"/>
      <c r="UZW1330" s="6"/>
      <c r="UZX1330" s="6"/>
      <c r="UZY1330" s="6"/>
      <c r="UZZ1330" s="6"/>
      <c r="VAA1330" s="6"/>
      <c r="VAB1330" s="6"/>
      <c r="VAC1330" s="6"/>
      <c r="VAD1330" s="6"/>
      <c r="VAE1330" s="6"/>
      <c r="VAF1330" s="6"/>
      <c r="VAG1330" s="6"/>
      <c r="VAH1330" s="6"/>
      <c r="VAI1330" s="6"/>
      <c r="VAJ1330" s="6"/>
      <c r="VAK1330" s="6"/>
      <c r="VAL1330" s="6"/>
      <c r="VAM1330" s="6"/>
      <c r="VAN1330" s="6"/>
      <c r="VAO1330" s="6"/>
      <c r="VAP1330" s="6"/>
      <c r="VAQ1330" s="6"/>
      <c r="VAR1330" s="6"/>
      <c r="VAS1330" s="6"/>
      <c r="VAT1330" s="6"/>
      <c r="VAU1330" s="6"/>
      <c r="VAV1330" s="6"/>
      <c r="VAW1330" s="6"/>
      <c r="VAX1330" s="6"/>
      <c r="VAY1330" s="6"/>
      <c r="VAZ1330" s="6"/>
      <c r="VBA1330" s="6"/>
      <c r="VBB1330" s="6"/>
      <c r="VBC1330" s="6"/>
      <c r="VBD1330" s="6"/>
      <c r="VBE1330" s="6"/>
      <c r="VBF1330" s="6"/>
      <c r="VBG1330" s="6"/>
      <c r="VBH1330" s="6"/>
      <c r="VBI1330" s="6"/>
      <c r="VBJ1330" s="6"/>
      <c r="VBK1330" s="6"/>
      <c r="VBL1330" s="6"/>
      <c r="VBM1330" s="6"/>
      <c r="VBN1330" s="6"/>
      <c r="VBO1330" s="6"/>
      <c r="VBP1330" s="6"/>
      <c r="VBQ1330" s="6"/>
      <c r="VBR1330" s="6"/>
      <c r="VBS1330" s="6"/>
      <c r="VBT1330" s="6"/>
      <c r="VBU1330" s="6"/>
      <c r="VBV1330" s="6"/>
      <c r="VBW1330" s="6"/>
      <c r="VBX1330" s="6"/>
      <c r="VBY1330" s="6"/>
      <c r="VBZ1330" s="6"/>
      <c r="VCA1330" s="6"/>
      <c r="VCB1330" s="6"/>
      <c r="VCC1330" s="6"/>
      <c r="VCD1330" s="6"/>
      <c r="VCE1330" s="6"/>
      <c r="VCF1330" s="6"/>
      <c r="VCG1330" s="6"/>
      <c r="VCH1330" s="6"/>
      <c r="VCI1330" s="6"/>
      <c r="VCJ1330" s="6"/>
      <c r="VCK1330" s="6"/>
      <c r="VCL1330" s="6"/>
      <c r="VCM1330" s="6"/>
      <c r="VCN1330" s="6"/>
      <c r="VCO1330" s="6"/>
      <c r="VCP1330" s="6"/>
      <c r="VCQ1330" s="6"/>
      <c r="VCR1330" s="6"/>
      <c r="VCS1330" s="6"/>
      <c r="VCT1330" s="6"/>
      <c r="VCU1330" s="6"/>
      <c r="VCV1330" s="6"/>
      <c r="VCW1330" s="6"/>
      <c r="VCX1330" s="6"/>
      <c r="VCY1330" s="6"/>
      <c r="VCZ1330" s="6"/>
      <c r="VDA1330" s="6"/>
      <c r="VDB1330" s="6"/>
      <c r="VDC1330" s="6"/>
      <c r="VDD1330" s="6"/>
      <c r="VDE1330" s="6"/>
      <c r="VDF1330" s="6"/>
      <c r="VDG1330" s="6"/>
      <c r="VDH1330" s="6"/>
      <c r="VDI1330" s="6"/>
      <c r="VDJ1330" s="6"/>
      <c r="VDK1330" s="6"/>
      <c r="VDL1330" s="6"/>
      <c r="VDM1330" s="6"/>
      <c r="VDN1330" s="6"/>
      <c r="VDO1330" s="6"/>
      <c r="VDP1330" s="6"/>
      <c r="VDQ1330" s="6"/>
      <c r="VDR1330" s="6"/>
      <c r="VDS1330" s="6"/>
      <c r="VDT1330" s="6"/>
      <c r="VDU1330" s="6"/>
      <c r="VDV1330" s="6"/>
      <c r="VDW1330" s="6"/>
      <c r="VDX1330" s="6"/>
      <c r="VDY1330" s="6"/>
      <c r="VDZ1330" s="6"/>
      <c r="VEA1330" s="6"/>
      <c r="VEB1330" s="6"/>
      <c r="VEC1330" s="6"/>
      <c r="VED1330" s="6"/>
      <c r="VEE1330" s="6"/>
      <c r="VEF1330" s="6"/>
      <c r="VEG1330" s="6"/>
      <c r="VEH1330" s="6"/>
      <c r="VEI1330" s="6"/>
      <c r="VEJ1330" s="6"/>
      <c r="VEK1330" s="6"/>
      <c r="VEL1330" s="6"/>
      <c r="VEM1330" s="6"/>
      <c r="VEN1330" s="6"/>
      <c r="VEO1330" s="6"/>
      <c r="VEP1330" s="6"/>
      <c r="VEQ1330" s="6"/>
      <c r="VER1330" s="6"/>
      <c r="VES1330" s="6"/>
      <c r="VET1330" s="6"/>
      <c r="VEU1330" s="6"/>
      <c r="VEV1330" s="6"/>
      <c r="VEW1330" s="6"/>
      <c r="VEX1330" s="6"/>
      <c r="VEY1330" s="6"/>
      <c r="VEZ1330" s="6"/>
      <c r="VFA1330" s="6"/>
      <c r="VFB1330" s="6"/>
      <c r="VFC1330" s="6"/>
      <c r="VFD1330" s="6"/>
      <c r="VFE1330" s="6"/>
      <c r="VFF1330" s="6"/>
      <c r="VFG1330" s="6"/>
      <c r="VFH1330" s="6"/>
      <c r="VFI1330" s="6"/>
      <c r="VFJ1330" s="6"/>
      <c r="VFK1330" s="6"/>
      <c r="VFL1330" s="6"/>
      <c r="VFM1330" s="6"/>
      <c r="VFN1330" s="6"/>
      <c r="VFO1330" s="6"/>
      <c r="VFP1330" s="6"/>
      <c r="VFQ1330" s="6"/>
      <c r="VFR1330" s="6"/>
      <c r="VFS1330" s="6"/>
      <c r="VFT1330" s="6"/>
      <c r="VFU1330" s="6"/>
      <c r="VFV1330" s="6"/>
      <c r="VFW1330" s="6"/>
      <c r="VFX1330" s="6"/>
      <c r="VFY1330" s="6"/>
      <c r="VFZ1330" s="6"/>
      <c r="VGA1330" s="6"/>
      <c r="VGB1330" s="6"/>
      <c r="VGC1330" s="6"/>
      <c r="VGD1330" s="6"/>
      <c r="VGE1330" s="6"/>
      <c r="VGF1330" s="6"/>
      <c r="VGG1330" s="6"/>
      <c r="VGH1330" s="6"/>
      <c r="VGI1330" s="6"/>
      <c r="VGJ1330" s="6"/>
      <c r="VGK1330" s="6"/>
      <c r="VGL1330" s="6"/>
      <c r="VGM1330" s="6"/>
      <c r="VGN1330" s="6"/>
      <c r="VGO1330" s="6"/>
      <c r="VGP1330" s="6"/>
      <c r="VGQ1330" s="6"/>
      <c r="VGR1330" s="6"/>
      <c r="VGS1330" s="6"/>
      <c r="VGT1330" s="6"/>
      <c r="VGU1330" s="6"/>
      <c r="VGV1330" s="6"/>
      <c r="VGW1330" s="6"/>
      <c r="VGX1330" s="6"/>
      <c r="VGY1330" s="6"/>
      <c r="VGZ1330" s="6"/>
      <c r="VHA1330" s="6"/>
      <c r="VHB1330" s="6"/>
      <c r="VHC1330" s="6"/>
      <c r="VHD1330" s="6"/>
      <c r="VHE1330" s="6"/>
      <c r="VHF1330" s="6"/>
      <c r="VHG1330" s="6"/>
      <c r="VHH1330" s="6"/>
      <c r="VHI1330" s="6"/>
      <c r="VHJ1330" s="6"/>
      <c r="VHK1330" s="6"/>
      <c r="VHL1330" s="6"/>
      <c r="VHM1330" s="6"/>
      <c r="VHN1330" s="6"/>
      <c r="VHO1330" s="6"/>
      <c r="VHP1330" s="6"/>
      <c r="VHQ1330" s="6"/>
      <c r="VHR1330" s="6"/>
      <c r="VHS1330" s="6"/>
      <c r="VHT1330" s="6"/>
      <c r="VHU1330" s="6"/>
      <c r="VHV1330" s="6"/>
      <c r="VHW1330" s="6"/>
      <c r="VHX1330" s="6"/>
      <c r="VHY1330" s="6"/>
      <c r="VHZ1330" s="6"/>
      <c r="VIA1330" s="6"/>
      <c r="VIB1330" s="6"/>
      <c r="VIC1330" s="6"/>
      <c r="VID1330" s="6"/>
      <c r="VIE1330" s="6"/>
      <c r="VIF1330" s="6"/>
      <c r="VIG1330" s="6"/>
      <c r="VIH1330" s="6"/>
      <c r="VII1330" s="6"/>
      <c r="VIJ1330" s="6"/>
      <c r="VIK1330" s="6"/>
      <c r="VIL1330" s="6"/>
      <c r="VIM1330" s="6"/>
      <c r="VIN1330" s="6"/>
      <c r="VIO1330" s="6"/>
      <c r="VIP1330" s="6"/>
      <c r="VIQ1330" s="6"/>
      <c r="VIR1330" s="6"/>
      <c r="VIS1330" s="6"/>
      <c r="VIT1330" s="6"/>
      <c r="VIU1330" s="6"/>
      <c r="VIV1330" s="6"/>
      <c r="VIW1330" s="6"/>
      <c r="VIX1330" s="6"/>
      <c r="VIY1330" s="6"/>
      <c r="VIZ1330" s="6"/>
      <c r="VJA1330" s="6"/>
      <c r="VJB1330" s="6"/>
      <c r="VJC1330" s="6"/>
      <c r="VJD1330" s="6"/>
      <c r="VJE1330" s="6"/>
      <c r="VJF1330" s="6"/>
      <c r="VJG1330" s="6"/>
      <c r="VJH1330" s="6"/>
      <c r="VJI1330" s="6"/>
      <c r="VJJ1330" s="6"/>
      <c r="VJK1330" s="6"/>
      <c r="VJL1330" s="6"/>
      <c r="VJM1330" s="6"/>
      <c r="VJN1330" s="6"/>
      <c r="VJO1330" s="6"/>
      <c r="VJP1330" s="6"/>
      <c r="VJQ1330" s="6"/>
      <c r="VJR1330" s="6"/>
      <c r="VJS1330" s="6"/>
      <c r="VJT1330" s="6"/>
      <c r="VJU1330" s="6"/>
      <c r="VJV1330" s="6"/>
      <c r="VJW1330" s="6"/>
      <c r="VJX1330" s="6"/>
      <c r="VJY1330" s="6"/>
      <c r="VJZ1330" s="6"/>
      <c r="VKA1330" s="6"/>
      <c r="VKB1330" s="6"/>
      <c r="VKC1330" s="6"/>
      <c r="VKD1330" s="6"/>
      <c r="VKE1330" s="6"/>
      <c r="VKF1330" s="6"/>
      <c r="VKG1330" s="6"/>
      <c r="VKH1330" s="6"/>
      <c r="VKI1330" s="6"/>
      <c r="VKJ1330" s="6"/>
      <c r="VKK1330" s="6"/>
      <c r="VKL1330" s="6"/>
      <c r="VKM1330" s="6"/>
      <c r="VKN1330" s="6"/>
      <c r="VKO1330" s="6"/>
      <c r="VKP1330" s="6"/>
      <c r="VKQ1330" s="6"/>
      <c r="VKR1330" s="6"/>
      <c r="VKS1330" s="6"/>
      <c r="VKT1330" s="6"/>
      <c r="VKU1330" s="6"/>
      <c r="VKV1330" s="6"/>
      <c r="VKW1330" s="6"/>
      <c r="VKX1330" s="6"/>
      <c r="VKY1330" s="6"/>
      <c r="VKZ1330" s="6"/>
      <c r="VLA1330" s="6"/>
      <c r="VLB1330" s="6"/>
      <c r="VLC1330" s="6"/>
      <c r="VLD1330" s="6"/>
      <c r="VLE1330" s="6"/>
      <c r="VLF1330" s="6"/>
      <c r="VLG1330" s="6"/>
      <c r="VLH1330" s="6"/>
      <c r="VLI1330" s="6"/>
      <c r="VLJ1330" s="6"/>
      <c r="VLK1330" s="6"/>
      <c r="VLL1330" s="6"/>
      <c r="VLM1330" s="6"/>
      <c r="VLN1330" s="6"/>
      <c r="VLO1330" s="6"/>
      <c r="VLP1330" s="6"/>
      <c r="VLQ1330" s="6"/>
      <c r="VLR1330" s="6"/>
      <c r="VLS1330" s="6"/>
      <c r="VLT1330" s="6"/>
      <c r="VLU1330" s="6"/>
      <c r="VLV1330" s="6"/>
      <c r="VLW1330" s="6"/>
      <c r="VLX1330" s="6"/>
      <c r="VLY1330" s="6"/>
      <c r="VLZ1330" s="6"/>
      <c r="VMA1330" s="6"/>
      <c r="VMB1330" s="6"/>
      <c r="VMC1330" s="6"/>
      <c r="VMD1330" s="6"/>
      <c r="VME1330" s="6"/>
      <c r="VMF1330" s="6"/>
      <c r="VMG1330" s="6"/>
      <c r="VMH1330" s="6"/>
      <c r="VMI1330" s="6"/>
      <c r="VMJ1330" s="6"/>
      <c r="VMK1330" s="6"/>
      <c r="VML1330" s="6"/>
      <c r="VMM1330" s="6"/>
      <c r="VMN1330" s="6"/>
      <c r="VMO1330" s="6"/>
      <c r="VMP1330" s="6"/>
      <c r="VMQ1330" s="6"/>
      <c r="VMR1330" s="6"/>
      <c r="VMS1330" s="6"/>
      <c r="VMT1330" s="6"/>
      <c r="VMU1330" s="6"/>
      <c r="VMV1330" s="6"/>
      <c r="VMW1330" s="6"/>
      <c r="VMX1330" s="6"/>
      <c r="VMY1330" s="6"/>
      <c r="VMZ1330" s="6"/>
      <c r="VNA1330" s="6"/>
      <c r="VNB1330" s="6"/>
      <c r="VNC1330" s="6"/>
      <c r="VND1330" s="6"/>
      <c r="VNE1330" s="6"/>
      <c r="VNF1330" s="6"/>
      <c r="VNG1330" s="6"/>
      <c r="VNH1330" s="6"/>
      <c r="VNI1330" s="6"/>
      <c r="VNJ1330" s="6"/>
      <c r="VNK1330" s="6"/>
      <c r="VNL1330" s="6"/>
      <c r="VNM1330" s="6"/>
      <c r="VNN1330" s="6"/>
      <c r="VNO1330" s="6"/>
      <c r="VNP1330" s="6"/>
      <c r="VNQ1330" s="6"/>
      <c r="VNR1330" s="6"/>
      <c r="VNS1330" s="6"/>
      <c r="VNT1330" s="6"/>
      <c r="VNU1330" s="6"/>
      <c r="VNV1330" s="6"/>
      <c r="VNW1330" s="6"/>
      <c r="VNX1330" s="6"/>
      <c r="VNY1330" s="6"/>
      <c r="VNZ1330" s="6"/>
      <c r="VOA1330" s="6"/>
      <c r="VOB1330" s="6"/>
      <c r="VOC1330" s="6"/>
      <c r="VOD1330" s="6"/>
      <c r="VOE1330" s="6"/>
      <c r="VOF1330" s="6"/>
      <c r="VOG1330" s="6"/>
      <c r="VOH1330" s="6"/>
      <c r="VOI1330" s="6"/>
      <c r="VOJ1330" s="6"/>
      <c r="VOK1330" s="6"/>
      <c r="VOL1330" s="6"/>
      <c r="VOM1330" s="6"/>
      <c r="VON1330" s="6"/>
      <c r="VOO1330" s="6"/>
      <c r="VOP1330" s="6"/>
      <c r="VOQ1330" s="6"/>
      <c r="VOR1330" s="6"/>
      <c r="VOS1330" s="6"/>
      <c r="VOT1330" s="6"/>
      <c r="VOU1330" s="6"/>
      <c r="VOV1330" s="6"/>
      <c r="VOW1330" s="6"/>
      <c r="VOX1330" s="6"/>
      <c r="VOY1330" s="6"/>
      <c r="VOZ1330" s="6"/>
      <c r="VPA1330" s="6"/>
      <c r="VPB1330" s="6"/>
      <c r="VPC1330" s="6"/>
      <c r="VPD1330" s="6"/>
      <c r="VPE1330" s="6"/>
      <c r="VPF1330" s="6"/>
      <c r="VPG1330" s="6"/>
      <c r="VPH1330" s="6"/>
      <c r="VPI1330" s="6"/>
      <c r="VPJ1330" s="6"/>
      <c r="VPK1330" s="6"/>
      <c r="VPL1330" s="6"/>
      <c r="VPM1330" s="6"/>
      <c r="VPN1330" s="6"/>
      <c r="VPO1330" s="6"/>
      <c r="VPP1330" s="6"/>
      <c r="VPQ1330" s="6"/>
      <c r="VPR1330" s="6"/>
      <c r="VPS1330" s="6"/>
      <c r="VPT1330" s="6"/>
      <c r="VPU1330" s="6"/>
      <c r="VPV1330" s="6"/>
      <c r="VPW1330" s="6"/>
      <c r="VPX1330" s="6"/>
      <c r="VPY1330" s="6"/>
      <c r="VPZ1330" s="6"/>
      <c r="VQA1330" s="6"/>
      <c r="VQB1330" s="6"/>
      <c r="VQC1330" s="6"/>
      <c r="VQD1330" s="6"/>
      <c r="VQE1330" s="6"/>
      <c r="VQF1330" s="6"/>
      <c r="VQG1330" s="6"/>
      <c r="VQH1330" s="6"/>
      <c r="VQI1330" s="6"/>
      <c r="VQJ1330" s="6"/>
      <c r="VQK1330" s="6"/>
      <c r="VQL1330" s="6"/>
      <c r="VQM1330" s="6"/>
      <c r="VQN1330" s="6"/>
      <c r="VQO1330" s="6"/>
      <c r="VQP1330" s="6"/>
      <c r="VQQ1330" s="6"/>
      <c r="VQR1330" s="6"/>
      <c r="VQS1330" s="6"/>
      <c r="VQT1330" s="6"/>
      <c r="VQU1330" s="6"/>
      <c r="VQV1330" s="6"/>
      <c r="VQW1330" s="6"/>
      <c r="VQX1330" s="6"/>
      <c r="VQY1330" s="6"/>
      <c r="VQZ1330" s="6"/>
      <c r="VRA1330" s="6"/>
      <c r="VRB1330" s="6"/>
      <c r="VRC1330" s="6"/>
      <c r="VRD1330" s="6"/>
      <c r="VRE1330" s="6"/>
      <c r="VRF1330" s="6"/>
      <c r="VRG1330" s="6"/>
      <c r="VRH1330" s="6"/>
      <c r="VRI1330" s="6"/>
      <c r="VRJ1330" s="6"/>
      <c r="VRK1330" s="6"/>
      <c r="VRL1330" s="6"/>
      <c r="VRM1330" s="6"/>
      <c r="VRN1330" s="6"/>
      <c r="VRO1330" s="6"/>
      <c r="VRP1330" s="6"/>
      <c r="VRQ1330" s="6"/>
      <c r="VRR1330" s="6"/>
      <c r="VRS1330" s="6"/>
      <c r="VRT1330" s="6"/>
      <c r="VRU1330" s="6"/>
      <c r="VRV1330" s="6"/>
      <c r="VRW1330" s="6"/>
      <c r="VRX1330" s="6"/>
      <c r="VRY1330" s="6"/>
      <c r="VRZ1330" s="6"/>
      <c r="VSA1330" s="6"/>
      <c r="VSB1330" s="6"/>
      <c r="VSC1330" s="6"/>
      <c r="VSD1330" s="6"/>
      <c r="VSE1330" s="6"/>
      <c r="VSF1330" s="6"/>
      <c r="VSG1330" s="6"/>
      <c r="VSH1330" s="6"/>
      <c r="VSI1330" s="6"/>
      <c r="VSJ1330" s="6"/>
      <c r="VSK1330" s="6"/>
      <c r="VSL1330" s="6"/>
      <c r="VSM1330" s="6"/>
      <c r="VSN1330" s="6"/>
      <c r="VSO1330" s="6"/>
      <c r="VSP1330" s="6"/>
      <c r="VSQ1330" s="6"/>
      <c r="VSR1330" s="6"/>
      <c r="VSS1330" s="6"/>
      <c r="VST1330" s="6"/>
      <c r="VSU1330" s="6"/>
      <c r="VSV1330" s="6"/>
      <c r="VSW1330" s="6"/>
      <c r="VSX1330" s="6"/>
      <c r="VSY1330" s="6"/>
      <c r="VSZ1330" s="6"/>
      <c r="VTA1330" s="6"/>
      <c r="VTB1330" s="6"/>
      <c r="VTC1330" s="6"/>
      <c r="VTD1330" s="6"/>
      <c r="VTE1330" s="6"/>
      <c r="VTF1330" s="6"/>
      <c r="VTG1330" s="6"/>
      <c r="VTH1330" s="6"/>
      <c r="VTI1330" s="6"/>
      <c r="VTJ1330" s="6"/>
      <c r="VTK1330" s="6"/>
      <c r="VTL1330" s="6"/>
      <c r="VTM1330" s="6"/>
      <c r="VTN1330" s="6"/>
      <c r="VTO1330" s="6"/>
      <c r="VTP1330" s="6"/>
      <c r="VTQ1330" s="6"/>
      <c r="VTR1330" s="6"/>
      <c r="VTS1330" s="6"/>
      <c r="VTT1330" s="6"/>
      <c r="VTU1330" s="6"/>
      <c r="VTV1330" s="6"/>
      <c r="VTW1330" s="6"/>
      <c r="VTX1330" s="6"/>
      <c r="VTY1330" s="6"/>
      <c r="VTZ1330" s="6"/>
      <c r="VUA1330" s="6"/>
      <c r="VUB1330" s="6"/>
      <c r="VUC1330" s="6"/>
      <c r="VUD1330" s="6"/>
      <c r="VUE1330" s="6"/>
      <c r="VUF1330" s="6"/>
      <c r="VUG1330" s="6"/>
      <c r="VUH1330" s="6"/>
      <c r="VUI1330" s="6"/>
      <c r="VUJ1330" s="6"/>
      <c r="VUK1330" s="6"/>
      <c r="VUL1330" s="6"/>
      <c r="VUM1330" s="6"/>
      <c r="VUN1330" s="6"/>
      <c r="VUO1330" s="6"/>
      <c r="VUP1330" s="6"/>
      <c r="VUQ1330" s="6"/>
      <c r="VUR1330" s="6"/>
      <c r="VUS1330" s="6"/>
      <c r="VUT1330" s="6"/>
      <c r="VUU1330" s="6"/>
      <c r="VUV1330" s="6"/>
      <c r="VUW1330" s="6"/>
      <c r="VUX1330" s="6"/>
      <c r="VUY1330" s="6"/>
      <c r="VUZ1330" s="6"/>
      <c r="VVA1330" s="6"/>
      <c r="VVB1330" s="6"/>
      <c r="VVC1330" s="6"/>
      <c r="VVD1330" s="6"/>
      <c r="VVE1330" s="6"/>
      <c r="VVF1330" s="6"/>
      <c r="VVG1330" s="6"/>
      <c r="VVH1330" s="6"/>
      <c r="VVI1330" s="6"/>
      <c r="VVJ1330" s="6"/>
      <c r="VVK1330" s="6"/>
      <c r="VVL1330" s="6"/>
      <c r="VVM1330" s="6"/>
      <c r="VVN1330" s="6"/>
      <c r="VVO1330" s="6"/>
      <c r="VVP1330" s="6"/>
      <c r="VVQ1330" s="6"/>
      <c r="VVR1330" s="6"/>
      <c r="VVS1330" s="6"/>
      <c r="VVT1330" s="6"/>
      <c r="VVU1330" s="6"/>
      <c r="VVV1330" s="6"/>
      <c r="VVW1330" s="6"/>
      <c r="VVX1330" s="6"/>
      <c r="VVY1330" s="6"/>
      <c r="VVZ1330" s="6"/>
      <c r="VWA1330" s="6"/>
      <c r="VWB1330" s="6"/>
      <c r="VWC1330" s="6"/>
      <c r="VWD1330" s="6"/>
      <c r="VWE1330" s="6"/>
      <c r="VWF1330" s="6"/>
      <c r="VWG1330" s="6"/>
      <c r="VWH1330" s="6"/>
      <c r="VWI1330" s="6"/>
      <c r="VWJ1330" s="6"/>
      <c r="VWK1330" s="6"/>
      <c r="VWL1330" s="6"/>
      <c r="VWM1330" s="6"/>
      <c r="VWN1330" s="6"/>
      <c r="VWO1330" s="6"/>
      <c r="VWP1330" s="6"/>
      <c r="VWQ1330" s="6"/>
      <c r="VWR1330" s="6"/>
      <c r="VWS1330" s="6"/>
      <c r="VWT1330" s="6"/>
      <c r="VWU1330" s="6"/>
      <c r="VWV1330" s="6"/>
      <c r="VWW1330" s="6"/>
      <c r="VWX1330" s="6"/>
      <c r="VWY1330" s="6"/>
      <c r="VWZ1330" s="6"/>
      <c r="VXA1330" s="6"/>
      <c r="VXB1330" s="6"/>
      <c r="VXC1330" s="6"/>
      <c r="VXD1330" s="6"/>
      <c r="VXE1330" s="6"/>
      <c r="VXF1330" s="6"/>
      <c r="VXG1330" s="6"/>
      <c r="VXH1330" s="6"/>
      <c r="VXI1330" s="6"/>
      <c r="VXJ1330" s="6"/>
      <c r="VXK1330" s="6"/>
      <c r="VXL1330" s="6"/>
      <c r="VXM1330" s="6"/>
      <c r="VXN1330" s="6"/>
      <c r="VXO1330" s="6"/>
      <c r="VXP1330" s="6"/>
      <c r="VXQ1330" s="6"/>
      <c r="VXR1330" s="6"/>
      <c r="VXS1330" s="6"/>
      <c r="VXT1330" s="6"/>
      <c r="VXU1330" s="6"/>
      <c r="VXV1330" s="6"/>
      <c r="VXW1330" s="6"/>
      <c r="VXX1330" s="6"/>
      <c r="VXY1330" s="6"/>
      <c r="VXZ1330" s="6"/>
      <c r="VYA1330" s="6"/>
      <c r="VYB1330" s="6"/>
      <c r="VYC1330" s="6"/>
      <c r="VYD1330" s="6"/>
      <c r="VYE1330" s="6"/>
      <c r="VYF1330" s="6"/>
      <c r="VYG1330" s="6"/>
      <c r="VYH1330" s="6"/>
      <c r="VYI1330" s="6"/>
      <c r="VYJ1330" s="6"/>
      <c r="VYK1330" s="6"/>
      <c r="VYL1330" s="6"/>
      <c r="VYM1330" s="6"/>
      <c r="VYN1330" s="6"/>
      <c r="VYO1330" s="6"/>
      <c r="VYP1330" s="6"/>
      <c r="VYQ1330" s="6"/>
      <c r="VYR1330" s="6"/>
      <c r="VYS1330" s="6"/>
      <c r="VYT1330" s="6"/>
      <c r="VYU1330" s="6"/>
      <c r="VYV1330" s="6"/>
      <c r="VYW1330" s="6"/>
      <c r="VYX1330" s="6"/>
      <c r="VYY1330" s="6"/>
      <c r="VYZ1330" s="6"/>
      <c r="VZA1330" s="6"/>
      <c r="VZB1330" s="6"/>
      <c r="VZC1330" s="6"/>
      <c r="VZD1330" s="6"/>
      <c r="VZE1330" s="6"/>
      <c r="VZF1330" s="6"/>
      <c r="VZG1330" s="6"/>
      <c r="VZH1330" s="6"/>
      <c r="VZI1330" s="6"/>
      <c r="VZJ1330" s="6"/>
      <c r="VZK1330" s="6"/>
      <c r="VZL1330" s="6"/>
      <c r="VZM1330" s="6"/>
      <c r="VZN1330" s="6"/>
      <c r="VZO1330" s="6"/>
      <c r="VZP1330" s="6"/>
      <c r="VZQ1330" s="6"/>
      <c r="VZR1330" s="6"/>
      <c r="VZS1330" s="6"/>
      <c r="VZT1330" s="6"/>
      <c r="VZU1330" s="6"/>
      <c r="VZV1330" s="6"/>
      <c r="VZW1330" s="6"/>
      <c r="VZX1330" s="6"/>
      <c r="VZY1330" s="6"/>
      <c r="VZZ1330" s="6"/>
      <c r="WAA1330" s="6"/>
      <c r="WAB1330" s="6"/>
      <c r="WAC1330" s="6"/>
      <c r="WAD1330" s="6"/>
      <c r="WAE1330" s="6"/>
      <c r="WAF1330" s="6"/>
      <c r="WAG1330" s="6"/>
      <c r="WAH1330" s="6"/>
      <c r="WAI1330" s="6"/>
      <c r="WAJ1330" s="6"/>
      <c r="WAK1330" s="6"/>
      <c r="WAL1330" s="6"/>
      <c r="WAM1330" s="6"/>
      <c r="WAN1330" s="6"/>
      <c r="WAO1330" s="6"/>
      <c r="WAP1330" s="6"/>
      <c r="WAQ1330" s="6"/>
      <c r="WAR1330" s="6"/>
      <c r="WAS1330" s="6"/>
      <c r="WAT1330" s="6"/>
      <c r="WAU1330" s="6"/>
      <c r="WAV1330" s="6"/>
      <c r="WAW1330" s="6"/>
      <c r="WAX1330" s="6"/>
      <c r="WAY1330" s="6"/>
      <c r="WAZ1330" s="6"/>
      <c r="WBA1330" s="6"/>
      <c r="WBB1330" s="6"/>
      <c r="WBC1330" s="6"/>
      <c r="WBD1330" s="6"/>
      <c r="WBE1330" s="6"/>
      <c r="WBF1330" s="6"/>
      <c r="WBG1330" s="6"/>
      <c r="WBH1330" s="6"/>
      <c r="WBI1330" s="6"/>
      <c r="WBJ1330" s="6"/>
      <c r="WBK1330" s="6"/>
      <c r="WBL1330" s="6"/>
      <c r="WBM1330" s="6"/>
      <c r="WBN1330" s="6"/>
      <c r="WBO1330" s="6"/>
      <c r="WBP1330" s="6"/>
      <c r="WBQ1330" s="6"/>
      <c r="WBR1330" s="6"/>
      <c r="WBS1330" s="6"/>
      <c r="WBT1330" s="6"/>
      <c r="WBU1330" s="6"/>
      <c r="WBV1330" s="6"/>
      <c r="WBW1330" s="6"/>
      <c r="WBX1330" s="6"/>
      <c r="WBY1330" s="6"/>
      <c r="WBZ1330" s="6"/>
      <c r="WCA1330" s="6"/>
      <c r="WCB1330" s="6"/>
      <c r="WCC1330" s="6"/>
      <c r="WCD1330" s="6"/>
      <c r="WCE1330" s="6"/>
      <c r="WCF1330" s="6"/>
      <c r="WCG1330" s="6"/>
      <c r="WCH1330" s="6"/>
      <c r="WCI1330" s="6"/>
      <c r="WCJ1330" s="6"/>
      <c r="WCK1330" s="6"/>
      <c r="WCL1330" s="6"/>
      <c r="WCM1330" s="6"/>
      <c r="WCN1330" s="6"/>
      <c r="WCO1330" s="6"/>
      <c r="WCP1330" s="6"/>
      <c r="WCQ1330" s="6"/>
      <c r="WCR1330" s="6"/>
      <c r="WCS1330" s="6"/>
      <c r="WCT1330" s="6"/>
      <c r="WCU1330" s="6"/>
      <c r="WCV1330" s="6"/>
      <c r="WCW1330" s="6"/>
      <c r="WCX1330" s="6"/>
      <c r="WCY1330" s="6"/>
      <c r="WCZ1330" s="6"/>
      <c r="WDA1330" s="6"/>
      <c r="WDB1330" s="6"/>
      <c r="WDC1330" s="6"/>
      <c r="WDD1330" s="6"/>
      <c r="WDE1330" s="6"/>
      <c r="WDF1330" s="6"/>
      <c r="WDG1330" s="6"/>
      <c r="WDH1330" s="6"/>
      <c r="WDI1330" s="6"/>
      <c r="WDJ1330" s="6"/>
      <c r="WDK1330" s="6"/>
      <c r="WDL1330" s="6"/>
      <c r="WDM1330" s="6"/>
      <c r="WDN1330" s="6"/>
      <c r="WDO1330" s="6"/>
      <c r="WDP1330" s="6"/>
      <c r="WDQ1330" s="6"/>
      <c r="WDR1330" s="6"/>
      <c r="WDS1330" s="6"/>
      <c r="WDT1330" s="6"/>
      <c r="WDU1330" s="6"/>
      <c r="WDV1330" s="6"/>
      <c r="WDW1330" s="6"/>
      <c r="WDX1330" s="6"/>
      <c r="WDY1330" s="6"/>
      <c r="WDZ1330" s="6"/>
      <c r="WEA1330" s="6"/>
      <c r="WEB1330" s="6"/>
      <c r="WEC1330" s="6"/>
      <c r="WED1330" s="6"/>
      <c r="WEE1330" s="6"/>
      <c r="WEF1330" s="6"/>
      <c r="WEG1330" s="6"/>
      <c r="WEH1330" s="6"/>
      <c r="WEI1330" s="6"/>
      <c r="WEJ1330" s="6"/>
      <c r="WEK1330" s="6"/>
      <c r="WEL1330" s="6"/>
      <c r="WEM1330" s="6"/>
      <c r="WEN1330" s="6"/>
      <c r="WEO1330" s="6"/>
      <c r="WEP1330" s="6"/>
      <c r="WEQ1330" s="6"/>
      <c r="WER1330" s="6"/>
      <c r="WES1330" s="6"/>
      <c r="WET1330" s="6"/>
      <c r="WEU1330" s="6"/>
      <c r="WEV1330" s="6"/>
      <c r="WEW1330" s="6"/>
      <c r="WEX1330" s="6"/>
      <c r="WEY1330" s="6"/>
      <c r="WEZ1330" s="6"/>
      <c r="WFA1330" s="6"/>
      <c r="WFB1330" s="6"/>
      <c r="WFC1330" s="6"/>
      <c r="WFD1330" s="6"/>
      <c r="WFE1330" s="6"/>
      <c r="WFF1330" s="6"/>
      <c r="WFG1330" s="6"/>
      <c r="WFH1330" s="6"/>
      <c r="WFI1330" s="6"/>
      <c r="WFJ1330" s="6"/>
      <c r="WFK1330" s="6"/>
      <c r="WFL1330" s="6"/>
      <c r="WFM1330" s="6"/>
      <c r="WFN1330" s="6"/>
      <c r="WFO1330" s="6"/>
      <c r="WFP1330" s="6"/>
      <c r="WFQ1330" s="6"/>
      <c r="WFR1330" s="6"/>
      <c r="WFS1330" s="6"/>
      <c r="WFT1330" s="6"/>
      <c r="WFU1330" s="6"/>
      <c r="WFV1330" s="6"/>
      <c r="WFW1330" s="6"/>
      <c r="WFX1330" s="6"/>
      <c r="WFY1330" s="6"/>
      <c r="WFZ1330" s="6"/>
      <c r="WGA1330" s="6"/>
      <c r="WGB1330" s="6"/>
      <c r="WGC1330" s="6"/>
      <c r="WGD1330" s="6"/>
      <c r="WGE1330" s="6"/>
      <c r="WGF1330" s="6"/>
      <c r="WGG1330" s="6"/>
      <c r="WGH1330" s="6"/>
      <c r="WGI1330" s="6"/>
      <c r="WGJ1330" s="6"/>
      <c r="WGK1330" s="6"/>
      <c r="WGL1330" s="6"/>
      <c r="WGM1330" s="6"/>
      <c r="WGN1330" s="6"/>
      <c r="WGO1330" s="6"/>
      <c r="WGP1330" s="6"/>
      <c r="WGQ1330" s="6"/>
      <c r="WGR1330" s="6"/>
      <c r="WGS1330" s="6"/>
      <c r="WGT1330" s="6"/>
      <c r="WGU1330" s="6"/>
      <c r="WGV1330" s="6"/>
      <c r="WGW1330" s="6"/>
      <c r="WGX1330" s="6"/>
      <c r="WGY1330" s="6"/>
      <c r="WGZ1330" s="6"/>
      <c r="WHA1330" s="6"/>
      <c r="WHB1330" s="6"/>
      <c r="WHC1330" s="6"/>
      <c r="WHD1330" s="6"/>
      <c r="WHE1330" s="6"/>
      <c r="WHF1330" s="6"/>
      <c r="WHG1330" s="6"/>
      <c r="WHH1330" s="6"/>
      <c r="WHI1330" s="6"/>
      <c r="WHJ1330" s="6"/>
      <c r="WHK1330" s="6"/>
      <c r="WHL1330" s="6"/>
      <c r="WHM1330" s="6"/>
      <c r="WHN1330" s="6"/>
      <c r="WHO1330" s="6"/>
      <c r="WHP1330" s="6"/>
      <c r="WHQ1330" s="6"/>
      <c r="WHR1330" s="6"/>
      <c r="WHS1330" s="6"/>
      <c r="WHT1330" s="6"/>
      <c r="WHU1330" s="6"/>
      <c r="WHV1330" s="6"/>
      <c r="WHW1330" s="6"/>
      <c r="WHX1330" s="6"/>
      <c r="WHY1330" s="6"/>
      <c r="WHZ1330" s="6"/>
      <c r="WIA1330" s="6"/>
      <c r="WIB1330" s="6"/>
      <c r="WIC1330" s="6"/>
      <c r="WID1330" s="6"/>
      <c r="WIE1330" s="6"/>
      <c r="WIF1330" s="6"/>
      <c r="WIG1330" s="6"/>
      <c r="WIH1330" s="6"/>
      <c r="WII1330" s="6"/>
      <c r="WIJ1330" s="6"/>
      <c r="WIK1330" s="6"/>
      <c r="WIL1330" s="6"/>
      <c r="WIM1330" s="6"/>
      <c r="WIN1330" s="6"/>
      <c r="WIO1330" s="6"/>
      <c r="WIP1330" s="6"/>
      <c r="WIQ1330" s="6"/>
      <c r="WIR1330" s="6"/>
      <c r="WIS1330" s="6"/>
      <c r="WIT1330" s="6"/>
      <c r="WIU1330" s="6"/>
      <c r="WIV1330" s="6"/>
      <c r="WIW1330" s="6"/>
      <c r="WIX1330" s="6"/>
      <c r="WIY1330" s="6"/>
      <c r="WIZ1330" s="6"/>
      <c r="WJA1330" s="6"/>
      <c r="WJB1330" s="6"/>
      <c r="WJC1330" s="6"/>
      <c r="WJD1330" s="6"/>
      <c r="WJE1330" s="6"/>
      <c r="WJF1330" s="6"/>
      <c r="WJG1330" s="6"/>
      <c r="WJH1330" s="6"/>
      <c r="WJI1330" s="6"/>
      <c r="WJJ1330" s="6"/>
      <c r="WJK1330" s="6"/>
      <c r="WJL1330" s="6"/>
      <c r="WJM1330" s="6"/>
      <c r="WJN1330" s="6"/>
      <c r="WJO1330" s="6"/>
      <c r="WJP1330" s="6"/>
      <c r="WJQ1330" s="6"/>
      <c r="WJR1330" s="6"/>
      <c r="WJS1330" s="6"/>
      <c r="WJT1330" s="6"/>
      <c r="WJU1330" s="6"/>
      <c r="WJV1330" s="6"/>
      <c r="WJW1330" s="6"/>
      <c r="WJX1330" s="6"/>
      <c r="WJY1330" s="6"/>
      <c r="WJZ1330" s="6"/>
      <c r="WKA1330" s="6"/>
      <c r="WKB1330" s="6"/>
      <c r="WKC1330" s="6"/>
      <c r="WKD1330" s="6"/>
      <c r="WKE1330" s="6"/>
      <c r="WKF1330" s="6"/>
      <c r="WKG1330" s="6"/>
      <c r="WKH1330" s="6"/>
      <c r="WKI1330" s="6"/>
      <c r="WKJ1330" s="6"/>
      <c r="WKK1330" s="6"/>
      <c r="WKL1330" s="6"/>
      <c r="WKM1330" s="6"/>
      <c r="WKN1330" s="6"/>
      <c r="WKO1330" s="6"/>
      <c r="WKP1330" s="6"/>
      <c r="WKQ1330" s="6"/>
      <c r="WKR1330" s="6"/>
      <c r="WKS1330" s="6"/>
      <c r="WKT1330" s="6"/>
      <c r="WKU1330" s="6"/>
      <c r="WKV1330" s="6"/>
      <c r="WKW1330" s="6"/>
      <c r="WKX1330" s="6"/>
      <c r="WKY1330" s="6"/>
      <c r="WKZ1330" s="6"/>
      <c r="WLA1330" s="6"/>
      <c r="WLB1330" s="6"/>
      <c r="WLC1330" s="6"/>
      <c r="WLD1330" s="6"/>
      <c r="WLE1330" s="6"/>
      <c r="WLF1330" s="6"/>
      <c r="WLG1330" s="6"/>
      <c r="WLH1330" s="6"/>
      <c r="WLI1330" s="6"/>
      <c r="WLJ1330" s="6"/>
      <c r="WLK1330" s="6"/>
      <c r="WLL1330" s="6"/>
      <c r="WLM1330" s="6"/>
      <c r="WLN1330" s="6"/>
      <c r="WLO1330" s="6"/>
      <c r="WLP1330" s="6"/>
      <c r="WLQ1330" s="6"/>
      <c r="WLR1330" s="6"/>
      <c r="WLS1330" s="6"/>
      <c r="WLT1330" s="6"/>
      <c r="WLU1330" s="6"/>
      <c r="WLV1330" s="6"/>
      <c r="WLW1330" s="6"/>
      <c r="WLX1330" s="6"/>
      <c r="WLY1330" s="6"/>
      <c r="WLZ1330" s="6"/>
      <c r="WMA1330" s="6"/>
      <c r="WMB1330" s="6"/>
      <c r="WMC1330" s="6"/>
      <c r="WMD1330" s="6"/>
      <c r="WME1330" s="6"/>
      <c r="WMF1330" s="6"/>
      <c r="WMG1330" s="6"/>
      <c r="WMH1330" s="6"/>
      <c r="WMI1330" s="6"/>
      <c r="WMJ1330" s="6"/>
      <c r="WMK1330" s="6"/>
      <c r="WML1330" s="6"/>
      <c r="WMM1330" s="6"/>
      <c r="WMN1330" s="6"/>
      <c r="WMO1330" s="6"/>
      <c r="WMP1330" s="6"/>
      <c r="WMQ1330" s="6"/>
      <c r="WMR1330" s="6"/>
      <c r="WMS1330" s="6"/>
      <c r="WMT1330" s="6"/>
      <c r="WMU1330" s="6"/>
      <c r="WMV1330" s="6"/>
      <c r="WMW1330" s="6"/>
      <c r="WMX1330" s="6"/>
      <c r="WMY1330" s="6"/>
      <c r="WMZ1330" s="6"/>
      <c r="WNA1330" s="6"/>
      <c r="WNB1330" s="6"/>
      <c r="WNC1330" s="6"/>
      <c r="WND1330" s="6"/>
      <c r="WNE1330" s="6"/>
      <c r="WNF1330" s="6"/>
      <c r="WNG1330" s="6"/>
      <c r="WNH1330" s="6"/>
      <c r="WNI1330" s="6"/>
      <c r="WNJ1330" s="6"/>
      <c r="WNK1330" s="6"/>
      <c r="WNL1330" s="6"/>
      <c r="WNM1330" s="6"/>
      <c r="WNN1330" s="6"/>
      <c r="WNO1330" s="6"/>
      <c r="WNP1330" s="6"/>
      <c r="WNQ1330" s="6"/>
      <c r="WNR1330" s="6"/>
      <c r="WNS1330" s="6"/>
      <c r="WNT1330" s="6"/>
      <c r="WNU1330" s="6"/>
      <c r="WNV1330" s="6"/>
      <c r="WNW1330" s="6"/>
      <c r="WNX1330" s="6"/>
      <c r="WNY1330" s="6"/>
      <c r="WNZ1330" s="6"/>
      <c r="WOA1330" s="6"/>
      <c r="WOB1330" s="6"/>
      <c r="WOC1330" s="6"/>
      <c r="WOD1330" s="6"/>
      <c r="WOE1330" s="6"/>
      <c r="WOF1330" s="6"/>
      <c r="WOG1330" s="6"/>
      <c r="WOH1330" s="6"/>
      <c r="WOI1330" s="6"/>
      <c r="WOJ1330" s="6"/>
      <c r="WOK1330" s="6"/>
      <c r="WOL1330" s="6"/>
      <c r="WOM1330" s="6"/>
      <c r="WON1330" s="6"/>
      <c r="WOO1330" s="6"/>
      <c r="WOP1330" s="6"/>
      <c r="WOQ1330" s="6"/>
      <c r="WOR1330" s="6"/>
      <c r="WOS1330" s="6"/>
      <c r="WOT1330" s="6"/>
      <c r="WOU1330" s="6"/>
      <c r="WOV1330" s="6"/>
      <c r="WOW1330" s="6"/>
      <c r="WOX1330" s="6"/>
      <c r="WOY1330" s="6"/>
      <c r="WOZ1330" s="6"/>
      <c r="WPA1330" s="6"/>
      <c r="WPB1330" s="6"/>
      <c r="WPC1330" s="6"/>
      <c r="WPD1330" s="6"/>
      <c r="WPE1330" s="6"/>
      <c r="WPF1330" s="6"/>
      <c r="WPG1330" s="6"/>
      <c r="WPH1330" s="6"/>
      <c r="WPI1330" s="6"/>
      <c r="WPJ1330" s="6"/>
      <c r="WPK1330" s="6"/>
      <c r="WPL1330" s="6"/>
      <c r="WPM1330" s="6"/>
      <c r="WPN1330" s="6"/>
      <c r="WPO1330" s="6"/>
      <c r="WPP1330" s="6"/>
      <c r="WPQ1330" s="6"/>
      <c r="WPR1330" s="6"/>
      <c r="WPS1330" s="6"/>
      <c r="WPT1330" s="6"/>
      <c r="WPU1330" s="6"/>
      <c r="WPV1330" s="6"/>
      <c r="WPW1330" s="6"/>
      <c r="WPX1330" s="6"/>
      <c r="WPY1330" s="6"/>
      <c r="WPZ1330" s="6"/>
      <c r="WQA1330" s="6"/>
      <c r="WQB1330" s="6"/>
      <c r="WQC1330" s="6"/>
      <c r="WQD1330" s="6"/>
      <c r="WQE1330" s="6"/>
      <c r="WQF1330" s="6"/>
      <c r="WQG1330" s="6"/>
      <c r="WQH1330" s="6"/>
      <c r="WQI1330" s="6"/>
      <c r="WQJ1330" s="6"/>
      <c r="WQK1330" s="6"/>
      <c r="WQL1330" s="6"/>
      <c r="WQM1330" s="6"/>
      <c r="WQN1330" s="6"/>
      <c r="WQO1330" s="6"/>
      <c r="WQP1330" s="6"/>
      <c r="WQQ1330" s="6"/>
      <c r="WQR1330" s="6"/>
      <c r="WQS1330" s="6"/>
      <c r="WQT1330" s="6"/>
      <c r="WQU1330" s="6"/>
      <c r="WQV1330" s="6"/>
      <c r="WQW1330" s="6"/>
      <c r="WQX1330" s="6"/>
      <c r="WQY1330" s="6"/>
      <c r="WQZ1330" s="6"/>
      <c r="WRA1330" s="6"/>
      <c r="WRB1330" s="6"/>
      <c r="WRC1330" s="6"/>
      <c r="WRD1330" s="6"/>
      <c r="WRE1330" s="6"/>
      <c r="WRF1330" s="6"/>
      <c r="WRG1330" s="6"/>
      <c r="WRH1330" s="6"/>
      <c r="WRI1330" s="6"/>
      <c r="WRJ1330" s="6"/>
      <c r="WRK1330" s="6"/>
      <c r="WRL1330" s="6"/>
      <c r="WRM1330" s="6"/>
      <c r="WRN1330" s="6"/>
      <c r="WRO1330" s="6"/>
      <c r="WRP1330" s="6"/>
      <c r="WRQ1330" s="6"/>
      <c r="WRR1330" s="6"/>
      <c r="WRS1330" s="6"/>
      <c r="WRT1330" s="6"/>
      <c r="WRU1330" s="6"/>
      <c r="WRV1330" s="6"/>
      <c r="WRW1330" s="6"/>
      <c r="WRX1330" s="6"/>
      <c r="WRY1330" s="6"/>
      <c r="WRZ1330" s="6"/>
      <c r="WSA1330" s="6"/>
      <c r="WSB1330" s="6"/>
      <c r="WSC1330" s="6"/>
      <c r="WSD1330" s="6"/>
      <c r="WSE1330" s="6"/>
      <c r="WSF1330" s="6"/>
      <c r="WSG1330" s="6"/>
      <c r="WSH1330" s="6"/>
      <c r="WSI1330" s="6"/>
      <c r="WSJ1330" s="6"/>
      <c r="WSK1330" s="6"/>
      <c r="WSL1330" s="6"/>
      <c r="WSM1330" s="6"/>
      <c r="WSN1330" s="6"/>
      <c r="WSO1330" s="6"/>
      <c r="WSP1330" s="6"/>
      <c r="WSQ1330" s="6"/>
      <c r="WSR1330" s="6"/>
      <c r="WSS1330" s="6"/>
      <c r="WST1330" s="6"/>
      <c r="WSU1330" s="6"/>
      <c r="WSV1330" s="6"/>
      <c r="WSW1330" s="6"/>
      <c r="WSX1330" s="6"/>
      <c r="WSY1330" s="6"/>
      <c r="WSZ1330" s="6"/>
      <c r="WTA1330" s="6"/>
      <c r="WTB1330" s="6"/>
      <c r="WTC1330" s="6"/>
      <c r="WTD1330" s="6"/>
      <c r="WTE1330" s="6"/>
      <c r="WTF1330" s="6"/>
      <c r="WTG1330" s="6"/>
      <c r="WTH1330" s="6"/>
      <c r="WTI1330" s="6"/>
      <c r="WTJ1330" s="6"/>
      <c r="WTK1330" s="6"/>
      <c r="WTL1330" s="6"/>
      <c r="WTM1330" s="6"/>
      <c r="WTN1330" s="6"/>
      <c r="WTO1330" s="6"/>
      <c r="WTP1330" s="6"/>
      <c r="WTQ1330" s="6"/>
      <c r="WTR1330" s="6"/>
      <c r="WTS1330" s="6"/>
      <c r="WTT1330" s="6"/>
      <c r="WTU1330" s="6"/>
      <c r="WTV1330" s="6"/>
      <c r="WTW1330" s="6"/>
      <c r="WTX1330" s="6"/>
      <c r="WTY1330" s="6"/>
      <c r="WTZ1330" s="6"/>
      <c r="WUA1330" s="6"/>
      <c r="WUB1330" s="6"/>
      <c r="WUC1330" s="6"/>
      <c r="WUD1330" s="6"/>
      <c r="WUE1330" s="6"/>
      <c r="WUF1330" s="6"/>
      <c r="WUG1330" s="6"/>
      <c r="WUH1330" s="6"/>
      <c r="WUI1330" s="6"/>
      <c r="WUJ1330" s="6"/>
      <c r="WUK1330" s="6"/>
      <c r="WUL1330" s="6"/>
      <c r="WUM1330" s="6"/>
      <c r="WUN1330" s="6"/>
      <c r="WUO1330" s="6"/>
      <c r="WUP1330" s="6"/>
      <c r="WUQ1330" s="6"/>
      <c r="WUR1330" s="6"/>
      <c r="WUS1330" s="6"/>
      <c r="WUT1330" s="6"/>
      <c r="WUU1330" s="6"/>
      <c r="WUV1330" s="6"/>
      <c r="WUW1330" s="6"/>
      <c r="WUX1330" s="6"/>
      <c r="WUY1330" s="6"/>
      <c r="WUZ1330" s="6"/>
      <c r="WVA1330" s="6"/>
      <c r="WVB1330" s="6"/>
      <c r="WVC1330" s="6"/>
      <c r="WVD1330" s="6"/>
      <c r="WVE1330" s="6"/>
      <c r="WVF1330" s="6"/>
      <c r="WVG1330" s="6"/>
      <c r="WVH1330" s="6"/>
      <c r="WVI1330" s="6"/>
      <c r="WVJ1330" s="6"/>
      <c r="WVK1330" s="6"/>
      <c r="WVL1330" s="6"/>
      <c r="WVM1330" s="6"/>
      <c r="WVN1330" s="6"/>
      <c r="WVO1330" s="6"/>
      <c r="WVP1330" s="6"/>
      <c r="WVQ1330" s="6"/>
      <c r="WVR1330" s="6"/>
      <c r="WVS1330" s="6"/>
      <c r="WVT1330" s="6"/>
      <c r="WVU1330" s="6"/>
      <c r="WVV1330" s="6"/>
      <c r="WVW1330" s="6"/>
      <c r="WVX1330" s="6"/>
      <c r="WVY1330" s="6"/>
      <c r="WVZ1330" s="6"/>
      <c r="WWA1330" s="6"/>
      <c r="WWB1330" s="6"/>
      <c r="WWC1330" s="6"/>
      <c r="WWD1330" s="6"/>
      <c r="WWE1330" s="6"/>
      <c r="WWF1330" s="6"/>
      <c r="WWG1330" s="6"/>
      <c r="WWH1330" s="6"/>
      <c r="WWI1330" s="6"/>
      <c r="WWJ1330" s="6"/>
      <c r="WWK1330" s="6"/>
      <c r="WWL1330" s="6"/>
      <c r="WWM1330" s="6"/>
      <c r="WWN1330" s="6"/>
      <c r="WWO1330" s="6"/>
      <c r="WWP1330" s="6"/>
      <c r="WWQ1330" s="6"/>
      <c r="WWR1330" s="6"/>
      <c r="WWS1330" s="6"/>
      <c r="WWT1330" s="6"/>
      <c r="WWU1330" s="6"/>
      <c r="WWV1330" s="6"/>
      <c r="WWW1330" s="6"/>
      <c r="WWX1330" s="6"/>
      <c r="WWY1330" s="6"/>
      <c r="WWZ1330" s="6"/>
      <c r="WXA1330" s="6"/>
      <c r="WXB1330" s="6"/>
      <c r="WXC1330" s="6"/>
      <c r="WXD1330" s="6"/>
      <c r="WXE1330" s="6"/>
      <c r="WXF1330" s="6"/>
      <c r="WXG1330" s="6"/>
      <c r="WXH1330" s="6"/>
      <c r="WXI1330" s="6"/>
      <c r="WXJ1330" s="6"/>
      <c r="WXK1330" s="6"/>
      <c r="WXL1330" s="6"/>
      <c r="WXM1330" s="6"/>
      <c r="WXN1330" s="6"/>
      <c r="WXO1330" s="6"/>
      <c r="WXP1330" s="6"/>
      <c r="WXQ1330" s="6"/>
      <c r="WXR1330" s="6"/>
      <c r="WXS1330" s="6"/>
      <c r="WXT1330" s="6"/>
      <c r="WXU1330" s="6"/>
      <c r="WXV1330" s="6"/>
      <c r="WXW1330" s="6"/>
      <c r="WXX1330" s="6"/>
      <c r="WXY1330" s="6"/>
      <c r="WXZ1330" s="6"/>
      <c r="WYA1330" s="6"/>
      <c r="WYB1330" s="6"/>
      <c r="WYC1330" s="6"/>
      <c r="WYD1330" s="6"/>
      <c r="WYE1330" s="6"/>
      <c r="WYF1330" s="6"/>
      <c r="WYG1330" s="6"/>
      <c r="WYH1330" s="6"/>
      <c r="WYI1330" s="6"/>
      <c r="WYJ1330" s="6"/>
      <c r="WYK1330" s="6"/>
      <c r="WYL1330" s="6"/>
      <c r="WYM1330" s="6"/>
      <c r="WYN1330" s="6"/>
      <c r="WYO1330" s="6"/>
      <c r="WYP1330" s="6"/>
      <c r="WYQ1330" s="6"/>
      <c r="WYR1330" s="6"/>
      <c r="WYS1330" s="6"/>
      <c r="WYT1330" s="6"/>
      <c r="WYU1330" s="6"/>
      <c r="WYV1330" s="6"/>
      <c r="WYW1330" s="6"/>
      <c r="WYX1330" s="6"/>
      <c r="WYY1330" s="6"/>
      <c r="WYZ1330" s="6"/>
      <c r="WZA1330" s="6"/>
      <c r="WZB1330" s="6"/>
      <c r="WZC1330" s="6"/>
      <c r="WZD1330" s="6"/>
      <c r="WZE1330" s="6"/>
      <c r="WZF1330" s="6"/>
      <c r="WZG1330" s="6"/>
      <c r="WZH1330" s="6"/>
      <c r="WZI1330" s="6"/>
      <c r="WZJ1330" s="6"/>
      <c r="WZK1330" s="6"/>
      <c r="WZL1330" s="6"/>
      <c r="WZM1330" s="6"/>
      <c r="WZN1330" s="6"/>
      <c r="WZO1330" s="6"/>
      <c r="WZP1330" s="6"/>
      <c r="WZQ1330" s="6"/>
      <c r="WZR1330" s="6"/>
      <c r="WZS1330" s="6"/>
      <c r="WZT1330" s="6"/>
      <c r="WZU1330" s="6"/>
      <c r="WZV1330" s="6"/>
      <c r="WZW1330" s="6"/>
      <c r="WZX1330" s="6"/>
      <c r="WZY1330" s="6"/>
      <c r="WZZ1330" s="6"/>
      <c r="XAA1330" s="6"/>
      <c r="XAB1330" s="6"/>
      <c r="XAC1330" s="6"/>
      <c r="XAD1330" s="6"/>
      <c r="XAE1330" s="6"/>
      <c r="XAF1330" s="6"/>
      <c r="XAG1330" s="6"/>
      <c r="XAH1330" s="6"/>
      <c r="XAI1330" s="6"/>
      <c r="XAJ1330" s="6"/>
      <c r="XAK1330" s="6"/>
      <c r="XAL1330" s="6"/>
      <c r="XAM1330" s="6"/>
      <c r="XAN1330" s="6"/>
      <c r="XAO1330" s="6"/>
      <c r="XAP1330" s="6"/>
      <c r="XAQ1330" s="6"/>
      <c r="XAR1330" s="6"/>
      <c r="XAS1330" s="6"/>
      <c r="XAT1330" s="6"/>
      <c r="XAU1330" s="6"/>
      <c r="XAV1330" s="6"/>
      <c r="XAW1330" s="6"/>
      <c r="XAX1330" s="6"/>
      <c r="XAY1330" s="6"/>
      <c r="XAZ1330" s="6"/>
      <c r="XBA1330" s="6"/>
      <c r="XBB1330" s="6"/>
      <c r="XBC1330" s="6"/>
      <c r="XBD1330" s="6"/>
      <c r="XBE1330" s="6"/>
      <c r="XBF1330" s="6"/>
      <c r="XBG1330" s="6"/>
      <c r="XBH1330" s="6"/>
      <c r="XBI1330" s="6"/>
      <c r="XBJ1330" s="6"/>
      <c r="XBK1330" s="6"/>
      <c r="XBL1330" s="6"/>
      <c r="XBM1330" s="6"/>
      <c r="XBN1330" s="6"/>
      <c r="XBO1330" s="6"/>
      <c r="XBP1330" s="6"/>
      <c r="XBQ1330" s="6"/>
      <c r="XBR1330" s="6"/>
      <c r="XBS1330" s="6"/>
      <c r="XBT1330" s="6"/>
      <c r="XBU1330" s="6"/>
      <c r="XBV1330" s="6"/>
      <c r="XBW1330" s="6"/>
      <c r="XBX1330" s="6"/>
      <c r="XBY1330" s="6"/>
      <c r="XBZ1330" s="6"/>
      <c r="XCA1330" s="6"/>
      <c r="XCB1330" s="6"/>
      <c r="XCC1330" s="6"/>
      <c r="XCD1330" s="6"/>
      <c r="XCE1330" s="6"/>
      <c r="XCF1330" s="6"/>
      <c r="XCG1330" s="6"/>
      <c r="XCH1330" s="6"/>
      <c r="XCI1330" s="6"/>
      <c r="XCJ1330" s="6"/>
      <c r="XCK1330" s="6"/>
      <c r="XCL1330" s="6"/>
      <c r="XCM1330" s="6"/>
      <c r="XCN1330" s="6"/>
      <c r="XCO1330" s="6"/>
      <c r="XCP1330" s="6"/>
      <c r="XCQ1330" s="6"/>
      <c r="XCR1330" s="6"/>
      <c r="XCS1330" s="6"/>
      <c r="XCT1330" s="6"/>
      <c r="XCU1330" s="6"/>
      <c r="XCV1330" s="6"/>
      <c r="XCW1330" s="6"/>
      <c r="XCX1330" s="6"/>
      <c r="XCY1330" s="6"/>
      <c r="XCZ1330" s="6"/>
      <c r="XDA1330" s="6"/>
      <c r="XDB1330" s="6"/>
      <c r="XDC1330" s="6"/>
      <c r="XDD1330" s="6"/>
      <c r="XDE1330" s="6"/>
      <c r="XDF1330" s="6"/>
      <c r="XDG1330" s="6"/>
      <c r="XDH1330" s="6"/>
      <c r="XDI1330" s="6"/>
      <c r="XDJ1330" s="6"/>
      <c r="XDK1330" s="6"/>
      <c r="XDL1330" s="6"/>
      <c r="XDM1330" s="6"/>
      <c r="XDN1330" s="6"/>
      <c r="XDO1330" s="6"/>
      <c r="XDP1330" s="6"/>
      <c r="XDQ1330" s="6"/>
      <c r="XDR1330" s="6"/>
      <c r="XDS1330" s="6"/>
      <c r="XDT1330" s="6"/>
      <c r="XDU1330" s="6"/>
      <c r="XDV1330" s="6"/>
      <c r="XDW1330" s="6"/>
      <c r="XDX1330" s="6"/>
      <c r="XDY1330" s="6"/>
    </row>
  </sheetData>
  <mergeCells count="2">
    <mergeCell ref="A1:F1"/>
    <mergeCell ref="D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2" fitToHeight="0" orientation="portrait" useFirstPageNumber="true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"/>
  <sheetViews>
    <sheetView workbookViewId="0">
      <selection activeCell="C21" sqref="C21"/>
    </sheetView>
  </sheetViews>
  <sheetFormatPr defaultColWidth="9" defaultRowHeight="24.95" customHeight="true" outlineLevelRow="5"/>
  <cols>
    <col min="1" max="1" width="34.125" style="23" customWidth="true"/>
    <col min="2" max="2" width="11.375" style="23" customWidth="true"/>
    <col min="3" max="3" width="15.75" style="23" customWidth="true"/>
    <col min="4" max="5" width="11.375" style="23" customWidth="true"/>
    <col min="6" max="16379" width="9" style="23"/>
  </cols>
  <sheetData>
    <row r="1" s="23" customFormat="true" ht="30" customHeight="true" spans="1:5">
      <c r="A1" s="26" t="s">
        <v>1380</v>
      </c>
      <c r="B1" s="26"/>
      <c r="C1" s="26"/>
      <c r="D1" s="26"/>
      <c r="E1" s="26"/>
    </row>
    <row r="2" s="24" customFormat="true" ht="20.1" customHeight="true" spans="1:5">
      <c r="A2" s="27"/>
      <c r="B2" s="28" t="s">
        <v>1134</v>
      </c>
      <c r="C2" s="28"/>
      <c r="D2" s="28"/>
      <c r="E2" s="28"/>
    </row>
    <row r="3" s="24" customFormat="true" customHeight="true" spans="1:5">
      <c r="A3" s="29" t="s">
        <v>1375</v>
      </c>
      <c r="B3" s="81" t="s">
        <v>1376</v>
      </c>
      <c r="C3" s="81" t="s">
        <v>1377</v>
      </c>
      <c r="D3" s="81" t="s">
        <v>1378</v>
      </c>
      <c r="E3" s="81" t="s">
        <v>1379</v>
      </c>
    </row>
    <row r="4" s="24" customFormat="true" customHeight="true" spans="1:5">
      <c r="A4" s="30"/>
      <c r="B4" s="82"/>
      <c r="C4" s="82"/>
      <c r="D4" s="82"/>
      <c r="E4" s="82"/>
    </row>
    <row r="5" s="25" customFormat="true" customHeight="true" spans="1:5">
      <c r="A5" s="31"/>
      <c r="B5" s="32"/>
      <c r="C5" s="32"/>
      <c r="D5" s="32"/>
      <c r="E5" s="32"/>
    </row>
    <row r="6" s="23" customFormat="true" customHeight="true" spans="1:16384">
      <c r="A6" s="23" t="s">
        <v>1373</v>
      </c>
      <c r="XEZ6"/>
      <c r="XFA6"/>
      <c r="XFB6"/>
      <c r="XFC6"/>
      <c r="XFD6"/>
    </row>
  </sheetData>
  <mergeCells count="7">
    <mergeCell ref="A1:E1"/>
    <mergeCell ref="B2:E2"/>
    <mergeCell ref="A3:A4"/>
    <mergeCell ref="B3:B4"/>
    <mergeCell ref="C3:C4"/>
    <mergeCell ref="D3:D4"/>
    <mergeCell ref="E3:E4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workbookViewId="0">
      <selection activeCell="O18" sqref="O18"/>
    </sheetView>
  </sheetViews>
  <sheetFormatPr defaultColWidth="9" defaultRowHeight="24.95" customHeight="true"/>
  <cols>
    <col min="1" max="1" width="28.875" style="22" customWidth="true"/>
    <col min="2" max="6" width="11.375" style="22" customWidth="true"/>
    <col min="7" max="16384" width="9" style="22"/>
  </cols>
  <sheetData>
    <row r="1" s="62" customFormat="true" ht="30" customHeight="true" spans="1:16384">
      <c r="A1" s="49" t="s">
        <v>1381</v>
      </c>
      <c r="B1" s="49"/>
      <c r="C1" s="49"/>
      <c r="D1" s="49"/>
      <c r="E1" s="49"/>
      <c r="F1" s="49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  <c r="XEX1" s="22"/>
      <c r="XEY1" s="22"/>
      <c r="XEZ1" s="22"/>
      <c r="XFA1" s="22"/>
      <c r="XFB1" s="22"/>
      <c r="XFC1" s="22"/>
      <c r="XFD1" s="22"/>
    </row>
    <row r="2" s="62" customFormat="true" ht="20.1" customHeight="true" spans="1:16384">
      <c r="A2" s="24"/>
      <c r="B2" s="22"/>
      <c r="C2" s="22"/>
      <c r="D2" s="22"/>
      <c r="E2" s="58" t="s">
        <v>1</v>
      </c>
      <c r="F2" s="58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  <c r="XEZ2" s="22"/>
      <c r="XFA2" s="22"/>
      <c r="XFB2" s="22"/>
      <c r="XFC2" s="22"/>
      <c r="XFD2" s="22"/>
    </row>
    <row r="3" s="62" customFormat="true" customHeight="true" spans="1:16384">
      <c r="A3" s="63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  <c r="XEZ3" s="22"/>
      <c r="XFA3" s="22"/>
      <c r="XFB3" s="22"/>
      <c r="XFC3" s="22"/>
      <c r="XFD3" s="22"/>
    </row>
    <row r="4" s="25" customFormat="true" customHeight="true" spans="1:6">
      <c r="A4" s="64" t="s">
        <v>1382</v>
      </c>
      <c r="B4" s="75">
        <f>B5+B6</f>
        <v>5870</v>
      </c>
      <c r="C4" s="75">
        <f>C5+C6</f>
        <v>5870</v>
      </c>
      <c r="D4" s="75">
        <f>D5+D6</f>
        <v>7300</v>
      </c>
      <c r="E4" s="79">
        <f>D4/B4*100</f>
        <v>124.361158432709</v>
      </c>
      <c r="F4" s="79">
        <f>D4/C4*100</f>
        <v>124.361158432709</v>
      </c>
    </row>
    <row r="5" s="62" customFormat="true" customHeight="true" spans="1:16384">
      <c r="A5" s="66" t="s">
        <v>1383</v>
      </c>
      <c r="B5" s="77">
        <v>5870</v>
      </c>
      <c r="C5" s="77">
        <v>5870</v>
      </c>
      <c r="D5" s="77">
        <v>7300</v>
      </c>
      <c r="E5" s="80">
        <f>D5/B5*100</f>
        <v>124.361158432709</v>
      </c>
      <c r="F5" s="80">
        <f>D5/C5*100</f>
        <v>124.361158432709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  <c r="XFC5" s="22"/>
      <c r="XFD5" s="22"/>
    </row>
    <row r="6" s="62" customFormat="true" ht="32.1" customHeight="true" spans="1:16384">
      <c r="A6" s="66" t="s">
        <v>1384</v>
      </c>
      <c r="B6" s="77"/>
      <c r="C6" s="75"/>
      <c r="D6" s="77"/>
      <c r="E6" s="79"/>
      <c r="F6" s="7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  <c r="XFB6" s="22"/>
      <c r="XFC6" s="22"/>
      <c r="XFD6" s="22"/>
    </row>
    <row r="7" s="62" customFormat="true" customHeight="true" spans="1:16384">
      <c r="A7" s="64" t="s">
        <v>1385</v>
      </c>
      <c r="B7" s="75"/>
      <c r="C7" s="75"/>
      <c r="D7" s="75"/>
      <c r="E7" s="79"/>
      <c r="F7" s="79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  <c r="XFB7" s="22"/>
      <c r="XFC7" s="22"/>
      <c r="XFD7" s="22"/>
    </row>
    <row r="8" s="62" customFormat="true" customHeight="true" spans="1:16384">
      <c r="A8" s="64" t="s">
        <v>1386</v>
      </c>
      <c r="B8" s="75"/>
      <c r="C8" s="75"/>
      <c r="D8" s="75"/>
      <c r="E8" s="79"/>
      <c r="F8" s="7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  <c r="XFC8" s="22"/>
      <c r="XFD8" s="22"/>
    </row>
    <row r="9" s="45" customFormat="true" customHeight="true" spans="1:6">
      <c r="A9" s="64" t="s">
        <v>1387</v>
      </c>
      <c r="B9" s="75"/>
      <c r="C9" s="75"/>
      <c r="D9" s="75"/>
      <c r="E9" s="79"/>
      <c r="F9" s="79"/>
    </row>
    <row r="10" s="62" customFormat="true" customHeight="true" spans="1:16384">
      <c r="A10" s="64" t="s">
        <v>1388</v>
      </c>
      <c r="B10" s="75"/>
      <c r="C10" s="75"/>
      <c r="D10" s="75"/>
      <c r="E10" s="79"/>
      <c r="F10" s="79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B10" s="22"/>
      <c r="XFC10" s="22"/>
      <c r="XFD10" s="22"/>
    </row>
    <row r="11" s="62" customFormat="true" customHeight="true" spans="1:16384">
      <c r="A11" s="68" t="s">
        <v>1137</v>
      </c>
      <c r="B11" s="75">
        <f>B4+B7+B8+B9+B10</f>
        <v>5870</v>
      </c>
      <c r="C11" s="75">
        <f>C4+C7+C8+C9+C10</f>
        <v>5870</v>
      </c>
      <c r="D11" s="75">
        <f>D4+D7+D8+D9+D10</f>
        <v>7300</v>
      </c>
      <c r="E11" s="79">
        <f>D11/B11*100</f>
        <v>124.361158432709</v>
      </c>
      <c r="F11" s="79">
        <f>D11/C11*100</f>
        <v>124.361158432709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B11" s="22"/>
      <c r="XFC11" s="22"/>
      <c r="XFD11" s="22"/>
    </row>
  </sheetData>
  <mergeCells count="2">
    <mergeCell ref="A1:F1"/>
    <mergeCell ref="E2:F2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6"/>
  <sheetViews>
    <sheetView workbookViewId="0">
      <selection activeCell="J25" sqref="J25"/>
    </sheetView>
  </sheetViews>
  <sheetFormatPr defaultColWidth="9" defaultRowHeight="24.95" customHeight="true"/>
  <cols>
    <col min="1" max="1" width="28.875" style="22" customWidth="true"/>
    <col min="2" max="5" width="11.375" style="22" customWidth="true"/>
    <col min="6" max="6" width="11.375" style="46" customWidth="true"/>
    <col min="7" max="16384" width="9" style="22"/>
  </cols>
  <sheetData>
    <row r="1" s="62" customFormat="true" ht="30" customHeight="true" spans="1:16380">
      <c r="A1" s="49" t="s">
        <v>1389</v>
      </c>
      <c r="B1" s="49"/>
      <c r="C1" s="49"/>
      <c r="D1" s="49"/>
      <c r="E1" s="49"/>
      <c r="F1" s="78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  <c r="XEX1" s="22"/>
      <c r="XEY1" s="22"/>
      <c r="XEZ1" s="22"/>
    </row>
    <row r="2" s="62" customFormat="true" ht="20.1" customHeight="true" spans="1:16380">
      <c r="A2" s="24"/>
      <c r="B2" s="24"/>
      <c r="C2" s="24"/>
      <c r="D2" s="24"/>
      <c r="E2" s="58" t="s">
        <v>1</v>
      </c>
      <c r="F2" s="58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  <c r="XEZ2" s="22"/>
    </row>
    <row r="3" s="45" customFormat="true" customHeight="true" spans="1:6">
      <c r="A3" s="63" t="s">
        <v>1135</v>
      </c>
      <c r="B3" s="72" t="s">
        <v>3</v>
      </c>
      <c r="C3" s="72" t="s">
        <v>4</v>
      </c>
      <c r="D3" s="73" t="s">
        <v>5</v>
      </c>
      <c r="E3" s="72" t="s">
        <v>6</v>
      </c>
      <c r="F3" s="72" t="s">
        <v>7</v>
      </c>
    </row>
    <row r="4" s="25" customFormat="true" customHeight="true" spans="1:6">
      <c r="A4" s="64" t="s">
        <v>1390</v>
      </c>
      <c r="B4" s="74"/>
      <c r="C4" s="75"/>
      <c r="D4" s="75"/>
      <c r="E4" s="74"/>
      <c r="F4" s="75"/>
    </row>
    <row r="5" s="62" customFormat="true" ht="35.1" customHeight="true" spans="1:16380">
      <c r="A5" s="66" t="s">
        <v>1391</v>
      </c>
      <c r="B5" s="76"/>
      <c r="C5" s="77"/>
      <c r="D5" s="77"/>
      <c r="E5" s="76"/>
      <c r="F5" s="77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</row>
    <row r="6" s="25" customFormat="true" ht="35.1" customHeight="true" spans="1:6">
      <c r="A6" s="64" t="s">
        <v>1392</v>
      </c>
      <c r="B6" s="75">
        <v>3483</v>
      </c>
      <c r="C6" s="75">
        <v>3483</v>
      </c>
      <c r="D6" s="75">
        <v>2258</v>
      </c>
      <c r="E6" s="79">
        <v>64.8291702555268</v>
      </c>
      <c r="F6" s="79">
        <v>64.8291702555268</v>
      </c>
    </row>
    <row r="7" s="24" customFormat="true" ht="32.1" customHeight="true" spans="1:6">
      <c r="A7" s="66" t="s">
        <v>1393</v>
      </c>
      <c r="B7" s="77">
        <v>307</v>
      </c>
      <c r="C7" s="77">
        <v>307</v>
      </c>
      <c r="D7" s="77">
        <v>298</v>
      </c>
      <c r="E7" s="80">
        <v>97.0684039087948</v>
      </c>
      <c r="F7" s="79">
        <v>97.0684039087948</v>
      </c>
    </row>
    <row r="8" s="62" customFormat="true" ht="32.1" customHeight="true" spans="1:16380">
      <c r="A8" s="66" t="s">
        <v>1394</v>
      </c>
      <c r="B8" s="77">
        <v>1743</v>
      </c>
      <c r="C8" s="77">
        <v>1743</v>
      </c>
      <c r="D8" s="77"/>
      <c r="E8" s="80"/>
      <c r="F8" s="7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</row>
    <row r="9" s="62" customFormat="true" ht="32.1" customHeight="true" spans="1:16380">
      <c r="A9" s="66" t="s">
        <v>1395</v>
      </c>
      <c r="B9" s="77">
        <v>1193</v>
      </c>
      <c r="C9" s="77">
        <v>1193</v>
      </c>
      <c r="D9" s="77"/>
      <c r="E9" s="80"/>
      <c r="F9" s="80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</row>
    <row r="10" s="62" customFormat="true" customHeight="true" spans="1:16380">
      <c r="A10" s="66" t="s">
        <v>1396</v>
      </c>
      <c r="B10" s="77">
        <v>240</v>
      </c>
      <c r="C10" s="77">
        <v>240</v>
      </c>
      <c r="D10" s="77">
        <v>1960</v>
      </c>
      <c r="E10" s="80">
        <v>816.666666666667</v>
      </c>
      <c r="F10" s="80">
        <v>816.666666666667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</row>
    <row r="11" s="62" customFormat="true" ht="35.1" customHeight="true" spans="1:16380">
      <c r="A11" s="66" t="s">
        <v>1397</v>
      </c>
      <c r="B11" s="77"/>
      <c r="C11" s="77"/>
      <c r="D11" s="76"/>
      <c r="E11" s="80"/>
      <c r="F11" s="79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</row>
    <row r="12" s="25" customFormat="true" customHeight="true" spans="1:6">
      <c r="A12" s="64" t="s">
        <v>1398</v>
      </c>
      <c r="B12" s="75">
        <v>310</v>
      </c>
      <c r="C12" s="75">
        <v>310</v>
      </c>
      <c r="D12" s="75"/>
      <c r="E12" s="80"/>
      <c r="F12" s="79"/>
    </row>
    <row r="13" s="25" customFormat="true" customHeight="true" spans="1:6">
      <c r="A13" s="64" t="s">
        <v>1399</v>
      </c>
      <c r="B13" s="75">
        <v>1510</v>
      </c>
      <c r="C13" s="75">
        <v>1510</v>
      </c>
      <c r="D13" s="75"/>
      <c r="E13" s="80"/>
      <c r="F13" s="79"/>
    </row>
    <row r="14" s="25" customFormat="true" customHeight="true" spans="1:6">
      <c r="A14" s="64" t="s">
        <v>1400</v>
      </c>
      <c r="B14" s="75"/>
      <c r="C14" s="75"/>
      <c r="D14" s="75"/>
      <c r="E14" s="80"/>
      <c r="F14" s="79"/>
    </row>
    <row r="15" s="25" customFormat="true" ht="35.1" customHeight="true" spans="1:6">
      <c r="A15" s="64" t="s">
        <v>1401</v>
      </c>
      <c r="B15" s="75"/>
      <c r="C15" s="75"/>
      <c r="D15" s="75"/>
      <c r="E15" s="80"/>
      <c r="F15" s="79"/>
    </row>
    <row r="16" s="45" customFormat="true" customHeight="true" spans="1:6">
      <c r="A16" s="68" t="s">
        <v>1137</v>
      </c>
      <c r="B16" s="75">
        <v>5303</v>
      </c>
      <c r="C16" s="75">
        <v>5303</v>
      </c>
      <c r="D16" s="75">
        <v>2258</v>
      </c>
      <c r="E16" s="79">
        <v>42.5796718838393</v>
      </c>
      <c r="F16" s="79">
        <v>42.5796718838393</v>
      </c>
    </row>
  </sheetData>
  <mergeCells count="2">
    <mergeCell ref="A1:F1"/>
    <mergeCell ref="E2:F2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I21" sqref="I21"/>
    </sheetView>
  </sheetViews>
  <sheetFormatPr defaultColWidth="9" defaultRowHeight="24.95" customHeight="true" outlineLevelCol="3"/>
  <cols>
    <col min="1" max="1" width="31.625" style="6" customWidth="true"/>
    <col min="2" max="2" width="10.125" style="34" customWidth="true"/>
    <col min="3" max="3" width="31.625" style="6" customWidth="true"/>
    <col min="4" max="4" width="10.125" style="34" customWidth="true"/>
    <col min="5" max="16384" width="9" style="6"/>
  </cols>
  <sheetData>
    <row r="1" customHeight="true" spans="1:4">
      <c r="A1" s="35" t="s">
        <v>1402</v>
      </c>
      <c r="B1" s="35"/>
      <c r="C1" s="35"/>
      <c r="D1" s="35"/>
    </row>
    <row r="2" customHeight="true" spans="3:4">
      <c r="C2" s="36" t="s">
        <v>1403</v>
      </c>
      <c r="D2" s="36"/>
    </row>
    <row r="3" s="4" customFormat="true" customHeight="true" spans="1:4">
      <c r="A3" s="37" t="s">
        <v>1135</v>
      </c>
      <c r="B3" s="37" t="s">
        <v>5</v>
      </c>
      <c r="C3" s="37" t="s">
        <v>1135</v>
      </c>
      <c r="D3" s="37" t="s">
        <v>5</v>
      </c>
    </row>
    <row r="4" s="33" customFormat="true" customHeight="true" spans="1:4">
      <c r="A4" s="38" t="s">
        <v>1404</v>
      </c>
      <c r="B4" s="39">
        <v>7300</v>
      </c>
      <c r="C4" s="40" t="s">
        <v>1405</v>
      </c>
      <c r="D4" s="39">
        <v>2252</v>
      </c>
    </row>
    <row r="5" s="33" customFormat="true" customHeight="true" spans="1:4">
      <c r="A5" s="38" t="s">
        <v>1406</v>
      </c>
      <c r="B5" s="39"/>
      <c r="C5" s="40" t="s">
        <v>1407</v>
      </c>
      <c r="D5" s="39"/>
    </row>
    <row r="6" s="33" customFormat="true" customHeight="true" spans="1:4">
      <c r="A6" s="38" t="s">
        <v>1408</v>
      </c>
      <c r="B6" s="39"/>
      <c r="C6" s="40" t="s">
        <v>1409</v>
      </c>
      <c r="D6" s="39"/>
    </row>
    <row r="7" s="33" customFormat="true" customHeight="true" spans="1:4">
      <c r="A7" s="38" t="s">
        <v>1410</v>
      </c>
      <c r="B7" s="39"/>
      <c r="C7" s="40" t="s">
        <v>1411</v>
      </c>
      <c r="D7" s="39">
        <v>5048</v>
      </c>
    </row>
    <row r="8" s="33" customFormat="true" customHeight="true" spans="1:4">
      <c r="A8" s="41"/>
      <c r="B8" s="39"/>
      <c r="C8" s="40" t="s">
        <v>1412</v>
      </c>
      <c r="D8" s="39"/>
    </row>
    <row r="9" s="4" customFormat="true" customHeight="true" spans="1:4">
      <c r="A9" s="42" t="s">
        <v>1413</v>
      </c>
      <c r="B9" s="71">
        <v>7300</v>
      </c>
      <c r="C9" s="44" t="s">
        <v>1414</v>
      </c>
      <c r="D9" s="71">
        <v>7300</v>
      </c>
    </row>
  </sheetData>
  <mergeCells count="2">
    <mergeCell ref="A1:D1"/>
    <mergeCell ref="C2:D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33" orientation="portrait" useFirstPageNumber="true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E24" sqref="E24"/>
    </sheetView>
  </sheetViews>
  <sheetFormatPr defaultColWidth="9" defaultRowHeight="24.95" customHeight="true" outlineLevelCol="5"/>
  <cols>
    <col min="1" max="1" width="28.875" style="22" customWidth="true"/>
    <col min="2" max="6" width="11.375" style="62" customWidth="true"/>
    <col min="7" max="16384" width="9" style="62"/>
  </cols>
  <sheetData>
    <row r="1" ht="30" customHeight="true" spans="1:6">
      <c r="A1" s="49" t="s">
        <v>1415</v>
      </c>
      <c r="B1" s="49"/>
      <c r="C1" s="49"/>
      <c r="D1" s="49"/>
      <c r="E1" s="49"/>
      <c r="F1" s="49"/>
    </row>
    <row r="2" ht="20.1" customHeight="true" spans="1:6">
      <c r="A2" s="24"/>
      <c r="E2" s="58" t="s">
        <v>1</v>
      </c>
      <c r="F2" s="58"/>
    </row>
    <row r="3" customHeight="true" spans="1:6">
      <c r="A3" s="63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61" customFormat="true" customHeight="true" spans="1:6">
      <c r="A4" s="64" t="s">
        <v>1382</v>
      </c>
      <c r="B4" s="65">
        <v>2500</v>
      </c>
      <c r="C4" s="65">
        <v>2500</v>
      </c>
      <c r="D4" s="65">
        <v>2800</v>
      </c>
      <c r="E4" s="69">
        <v>112</v>
      </c>
      <c r="F4" s="69">
        <v>112</v>
      </c>
    </row>
    <row r="5" customHeight="true" spans="1:6">
      <c r="A5" s="66" t="s">
        <v>1383</v>
      </c>
      <c r="B5" s="67">
        <v>2500</v>
      </c>
      <c r="C5" s="67">
        <v>2500</v>
      </c>
      <c r="D5" s="67">
        <v>2800</v>
      </c>
      <c r="E5" s="70">
        <v>112</v>
      </c>
      <c r="F5" s="70">
        <v>112</v>
      </c>
    </row>
    <row r="6" ht="35.1" customHeight="true" spans="1:6">
      <c r="A6" s="66" t="s">
        <v>1384</v>
      </c>
      <c r="B6" s="67"/>
      <c r="C6" s="67"/>
      <c r="D6" s="67"/>
      <c r="E6" s="69"/>
      <c r="F6" s="69"/>
    </row>
    <row r="7" s="61" customFormat="true" customHeight="true" spans="1:6">
      <c r="A7" s="64" t="s">
        <v>1385</v>
      </c>
      <c r="B7" s="65"/>
      <c r="C7" s="65"/>
      <c r="D7" s="65"/>
      <c r="E7" s="69"/>
      <c r="F7" s="69"/>
    </row>
    <row r="8" s="61" customFormat="true" customHeight="true" spans="1:6">
      <c r="A8" s="64" t="s">
        <v>1386</v>
      </c>
      <c r="B8" s="65"/>
      <c r="C8" s="65"/>
      <c r="D8" s="65"/>
      <c r="E8" s="69"/>
      <c r="F8" s="69"/>
    </row>
    <row r="9" s="61" customFormat="true" customHeight="true" spans="1:6">
      <c r="A9" s="64" t="s">
        <v>1387</v>
      </c>
      <c r="B9" s="65"/>
      <c r="C9" s="65"/>
      <c r="D9" s="65"/>
      <c r="E9" s="69"/>
      <c r="F9" s="69"/>
    </row>
    <row r="10" s="61" customFormat="true" customHeight="true" spans="1:6">
      <c r="A10" s="64" t="s">
        <v>1388</v>
      </c>
      <c r="B10" s="65"/>
      <c r="C10" s="65"/>
      <c r="D10" s="65"/>
      <c r="E10" s="69"/>
      <c r="F10" s="69"/>
    </row>
    <row r="11" customHeight="true" spans="1:6">
      <c r="A11" s="68" t="s">
        <v>1137</v>
      </c>
      <c r="B11" s="65">
        <v>2500</v>
      </c>
      <c r="C11" s="65">
        <v>2500</v>
      </c>
      <c r="D11" s="65">
        <v>2800</v>
      </c>
      <c r="E11" s="69">
        <v>112</v>
      </c>
      <c r="F11" s="69">
        <v>112</v>
      </c>
    </row>
  </sheetData>
  <mergeCells count="2">
    <mergeCell ref="A1:F1"/>
    <mergeCell ref="E2:F2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workbookViewId="0">
      <selection activeCell="G16" sqref="G16"/>
    </sheetView>
  </sheetViews>
  <sheetFormatPr defaultColWidth="9" defaultRowHeight="35.1" customHeight="true" outlineLevelCol="5"/>
  <cols>
    <col min="1" max="1" width="28.875" style="22" customWidth="true"/>
    <col min="2" max="2" width="11.375" style="46" customWidth="true"/>
    <col min="3" max="5" width="11.375" style="22" customWidth="true"/>
    <col min="6" max="6" width="11.375" style="47" customWidth="true"/>
    <col min="7" max="16377" width="9" style="22"/>
    <col min="16378" max="16384" width="9" style="48"/>
  </cols>
  <sheetData>
    <row r="1" s="22" customFormat="true" ht="30" customHeight="true" spans="1:6">
      <c r="A1" s="49" t="s">
        <v>1416</v>
      </c>
      <c r="B1" s="49"/>
      <c r="C1" s="49"/>
      <c r="D1" s="49"/>
      <c r="E1" s="49"/>
      <c r="F1" s="57"/>
    </row>
    <row r="2" s="22" customFormat="true" ht="20.1" customHeight="true" spans="5:6">
      <c r="E2" s="58" t="s">
        <v>1</v>
      </c>
      <c r="F2" s="58"/>
    </row>
    <row r="3" s="45" customFormat="true" ht="24.95" customHeight="true" spans="1:6">
      <c r="A3" s="50" t="s">
        <v>1135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25" customFormat="true" ht="24.95" customHeight="true" spans="1:6">
      <c r="A4" s="52" t="s">
        <v>1390</v>
      </c>
      <c r="B4" s="53"/>
      <c r="C4" s="53"/>
      <c r="D4" s="53"/>
      <c r="E4" s="55"/>
      <c r="F4" s="59"/>
    </row>
    <row r="5" s="25" customFormat="true" customHeight="true" spans="1:6">
      <c r="A5" s="52" t="s">
        <v>1392</v>
      </c>
      <c r="B5" s="53"/>
      <c r="C5" s="53"/>
      <c r="D5" s="53"/>
      <c r="E5" s="59"/>
      <c r="F5" s="59"/>
    </row>
    <row r="6" s="24" customFormat="true" ht="32.1" customHeight="true" spans="1:6">
      <c r="A6" s="54" t="s">
        <v>1393</v>
      </c>
      <c r="B6" s="55"/>
      <c r="C6" s="55"/>
      <c r="D6" s="55"/>
      <c r="E6" s="59"/>
      <c r="F6" s="59"/>
    </row>
    <row r="7" s="22" customFormat="true" ht="32.1" customHeight="true" spans="1:6">
      <c r="A7" s="54" t="s">
        <v>1394</v>
      </c>
      <c r="B7" s="55"/>
      <c r="C7" s="55"/>
      <c r="D7" s="55"/>
      <c r="E7" s="59"/>
      <c r="F7" s="59"/>
    </row>
    <row r="8" s="22" customFormat="true" ht="32.1" customHeight="true" spans="1:6">
      <c r="A8" s="54" t="s">
        <v>1395</v>
      </c>
      <c r="B8" s="55"/>
      <c r="C8" s="55"/>
      <c r="D8" s="55"/>
      <c r="E8" s="59"/>
      <c r="F8" s="59"/>
    </row>
    <row r="9" s="22" customFormat="true" ht="24.95" customHeight="true" spans="1:6">
      <c r="A9" s="54" t="s">
        <v>1396</v>
      </c>
      <c r="B9" s="55">
        <v>240</v>
      </c>
      <c r="C9" s="55">
        <v>240</v>
      </c>
      <c r="D9" s="55">
        <v>1960</v>
      </c>
      <c r="E9" s="60">
        <f>D9/C9*100</f>
        <v>816.666666666667</v>
      </c>
      <c r="F9" s="60">
        <f>D9/C9*100</f>
        <v>816.666666666667</v>
      </c>
    </row>
    <row r="10" s="22" customFormat="true" customHeight="true" spans="1:6">
      <c r="A10" s="54" t="s">
        <v>1397</v>
      </c>
      <c r="B10" s="55"/>
      <c r="C10" s="53"/>
      <c r="D10" s="53"/>
      <c r="E10" s="60"/>
      <c r="F10" s="60"/>
    </row>
    <row r="11" s="25" customFormat="true" ht="24.95" customHeight="true" spans="1:6">
      <c r="A11" s="52" t="s">
        <v>1398</v>
      </c>
      <c r="B11" s="53"/>
      <c r="C11" s="53"/>
      <c r="D11" s="53"/>
      <c r="E11" s="60"/>
      <c r="F11" s="60"/>
    </row>
    <row r="12" s="25" customFormat="true" ht="24.95" customHeight="true" spans="1:6">
      <c r="A12" s="52" t="s">
        <v>1399</v>
      </c>
      <c r="B12" s="53">
        <v>1510</v>
      </c>
      <c r="C12" s="53">
        <v>1510</v>
      </c>
      <c r="D12" s="53"/>
      <c r="E12" s="60"/>
      <c r="F12" s="60"/>
    </row>
    <row r="13" s="25" customFormat="true" ht="32.1" customHeight="true" spans="1:6">
      <c r="A13" s="52" t="s">
        <v>1400</v>
      </c>
      <c r="B13" s="53"/>
      <c r="C13" s="53"/>
      <c r="D13" s="53"/>
      <c r="E13" s="60"/>
      <c r="F13" s="60"/>
    </row>
    <row r="14" s="25" customFormat="true" ht="32.1" customHeight="true" spans="1:6">
      <c r="A14" s="52" t="s">
        <v>1401</v>
      </c>
      <c r="B14" s="53"/>
      <c r="C14" s="53"/>
      <c r="D14" s="53"/>
      <c r="E14" s="60"/>
      <c r="F14" s="60"/>
    </row>
    <row r="15" s="45" customFormat="true" ht="24.95" customHeight="true" spans="1:6">
      <c r="A15" s="56" t="s">
        <v>1137</v>
      </c>
      <c r="B15" s="53">
        <v>1750</v>
      </c>
      <c r="C15" s="53">
        <v>1750</v>
      </c>
      <c r="D15" s="53">
        <v>1960</v>
      </c>
      <c r="E15" s="59">
        <f>D15/C15*100</f>
        <v>112</v>
      </c>
      <c r="F15" s="59">
        <f>D15/C15*100</f>
        <v>112</v>
      </c>
    </row>
  </sheetData>
  <mergeCells count="2">
    <mergeCell ref="A1:F1"/>
    <mergeCell ref="E2:F2"/>
  </mergeCells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E23" sqref="E23"/>
    </sheetView>
  </sheetViews>
  <sheetFormatPr defaultColWidth="9" defaultRowHeight="18.75" outlineLevelCol="3"/>
  <cols>
    <col min="1" max="1" width="31.625" style="6" customWidth="true"/>
    <col min="2" max="2" width="10.125" style="34" customWidth="true"/>
    <col min="3" max="3" width="31.625" style="6" customWidth="true"/>
    <col min="4" max="4" width="10.125" style="34" customWidth="true"/>
    <col min="5" max="16384" width="9" style="6"/>
  </cols>
  <sheetData>
    <row r="1" ht="24.95" customHeight="true" spans="1:4">
      <c r="A1" s="35" t="s">
        <v>1417</v>
      </c>
      <c r="B1" s="35"/>
      <c r="C1" s="35"/>
      <c r="D1" s="35"/>
    </row>
    <row r="2" ht="24.95" customHeight="true" spans="3:4">
      <c r="C2" s="36" t="s">
        <v>1403</v>
      </c>
      <c r="D2" s="36"/>
    </row>
    <row r="3" s="4" customFormat="true" ht="24.95" customHeight="true" spans="1:4">
      <c r="A3" s="37" t="s">
        <v>1135</v>
      </c>
      <c r="B3" s="37" t="s">
        <v>5</v>
      </c>
      <c r="C3" s="37" t="s">
        <v>1135</v>
      </c>
      <c r="D3" s="37" t="s">
        <v>5</v>
      </c>
    </row>
    <row r="4" s="33" customFormat="true" ht="24.95" customHeight="true" spans="1:4">
      <c r="A4" s="38" t="s">
        <v>1404</v>
      </c>
      <c r="B4" s="39">
        <v>2800</v>
      </c>
      <c r="C4" s="40" t="s">
        <v>1405</v>
      </c>
      <c r="D4" s="39">
        <f>B4-D7</f>
        <v>1960</v>
      </c>
    </row>
    <row r="5" s="33" customFormat="true" ht="24.95" customHeight="true" spans="1:4">
      <c r="A5" s="38" t="s">
        <v>1406</v>
      </c>
      <c r="B5" s="39"/>
      <c r="C5" s="40" t="s">
        <v>1407</v>
      </c>
      <c r="D5" s="39"/>
    </row>
    <row r="6" s="33" customFormat="true" ht="24.95" customHeight="true" spans="1:4">
      <c r="A6" s="38" t="s">
        <v>1408</v>
      </c>
      <c r="B6" s="39"/>
      <c r="C6" s="40" t="s">
        <v>1409</v>
      </c>
      <c r="D6" s="39"/>
    </row>
    <row r="7" s="33" customFormat="true" ht="24.95" customHeight="true" spans="1:4">
      <c r="A7" s="38" t="s">
        <v>1410</v>
      </c>
      <c r="B7" s="39"/>
      <c r="C7" s="40" t="s">
        <v>1411</v>
      </c>
      <c r="D7" s="39">
        <v>840</v>
      </c>
    </row>
    <row r="8" s="33" customFormat="true" ht="24.95" customHeight="true" spans="1:4">
      <c r="A8" s="41"/>
      <c r="B8" s="39"/>
      <c r="C8" s="40" t="s">
        <v>1412</v>
      </c>
      <c r="D8" s="39"/>
    </row>
    <row r="9" s="4" customFormat="true" ht="24.95" customHeight="true" spans="1:4">
      <c r="A9" s="42" t="s">
        <v>1413</v>
      </c>
      <c r="B9" s="43">
        <v>2800</v>
      </c>
      <c r="C9" s="44" t="s">
        <v>1414</v>
      </c>
      <c r="D9" s="43">
        <v>2800</v>
      </c>
    </row>
  </sheetData>
  <mergeCells count="2">
    <mergeCell ref="A1:D1"/>
    <mergeCell ref="C2:D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35" orientation="portrait" useFirstPageNumber="true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I21" sqref="I21"/>
    </sheetView>
  </sheetViews>
  <sheetFormatPr defaultColWidth="9" defaultRowHeight="24.95" customHeight="true" outlineLevelRow="5" outlineLevelCol="4"/>
  <cols>
    <col min="1" max="1" width="39.625" style="23" customWidth="true"/>
    <col min="2" max="5" width="11.375" style="23" customWidth="true"/>
    <col min="6" max="16379" width="9" style="23"/>
  </cols>
  <sheetData>
    <row r="1" s="23" customFormat="true" ht="30" customHeight="true" spans="1:5">
      <c r="A1" s="26" t="s">
        <v>1372</v>
      </c>
      <c r="B1" s="26"/>
      <c r="C1" s="26"/>
      <c r="D1" s="26"/>
      <c r="E1" s="26"/>
    </row>
    <row r="2" s="24" customFormat="true" ht="20.1" customHeight="true" spans="1:5">
      <c r="A2" s="27"/>
      <c r="B2" s="28" t="s">
        <v>1134</v>
      </c>
      <c r="C2" s="28"/>
      <c r="D2" s="28"/>
      <c r="E2" s="28"/>
    </row>
    <row r="3" s="24" customFormat="true" customHeight="true" spans="1:5">
      <c r="A3" s="29" t="s">
        <v>1135</v>
      </c>
      <c r="B3" s="29" t="s">
        <v>1136</v>
      </c>
      <c r="C3" s="30"/>
      <c r="D3" s="30"/>
      <c r="E3" s="30"/>
    </row>
    <row r="4" s="24" customFormat="true" customHeight="true" spans="1:5">
      <c r="A4" s="30"/>
      <c r="B4" s="29" t="s">
        <v>1137</v>
      </c>
      <c r="C4" s="29" t="s">
        <v>1138</v>
      </c>
      <c r="D4" s="29" t="s">
        <v>1139</v>
      </c>
      <c r="E4" s="29" t="s">
        <v>1140</v>
      </c>
    </row>
    <row r="5" s="25" customFormat="true" customHeight="true" spans="1:5">
      <c r="A5" s="31" t="s">
        <v>66</v>
      </c>
      <c r="B5" s="32"/>
      <c r="C5" s="32"/>
      <c r="D5" s="32"/>
      <c r="E5" s="32"/>
    </row>
    <row r="6" customHeight="true" spans="1:1">
      <c r="A6" s="23" t="s">
        <v>1373</v>
      </c>
    </row>
  </sheetData>
  <mergeCells count="4">
    <mergeCell ref="A1:E1"/>
    <mergeCell ref="B2:E2"/>
    <mergeCell ref="B3:E3"/>
    <mergeCell ref="A3:A4"/>
  </mergeCell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"/>
  <sheetViews>
    <sheetView tabSelected="1" workbookViewId="0">
      <selection activeCell="A12" sqref="A12"/>
    </sheetView>
  </sheetViews>
  <sheetFormatPr defaultColWidth="9" defaultRowHeight="30" customHeight="true"/>
  <cols>
    <col min="1" max="1" width="47.375" style="6" customWidth="true"/>
    <col min="2" max="2" width="18.125" style="6" customWidth="true"/>
    <col min="3" max="3" width="16.625" style="6" customWidth="true"/>
    <col min="4" max="16384" width="9" style="6"/>
  </cols>
  <sheetData>
    <row r="1" customHeight="true" spans="1:3">
      <c r="A1" s="7" t="s">
        <v>1418</v>
      </c>
      <c r="B1" s="7"/>
      <c r="C1" s="7"/>
    </row>
    <row r="2" ht="20.1" customHeight="true" spans="3:3">
      <c r="C2" s="20" t="s">
        <v>63</v>
      </c>
    </row>
    <row r="3" s="1" customFormat="true" ht="24.95" customHeight="true" spans="1:3">
      <c r="A3" s="8" t="s">
        <v>2</v>
      </c>
      <c r="B3" s="9" t="s">
        <v>5</v>
      </c>
      <c r="C3" s="10"/>
    </row>
    <row r="4" s="2" customFormat="true" ht="24.95" customHeight="true" spans="1:3">
      <c r="A4" s="8"/>
      <c r="B4" s="8" t="s">
        <v>1419</v>
      </c>
      <c r="C4" s="8" t="s">
        <v>1420</v>
      </c>
    </row>
    <row r="5" s="3" customFormat="true" ht="24.95" customHeight="true" spans="1:3">
      <c r="A5" s="11" t="s">
        <v>1421</v>
      </c>
      <c r="B5" s="12">
        <v>336160</v>
      </c>
      <c r="C5" s="12">
        <v>336160</v>
      </c>
    </row>
    <row r="6" ht="35.1" customHeight="true" spans="1:3">
      <c r="A6" s="13" t="s">
        <v>1422</v>
      </c>
      <c r="B6" s="14">
        <v>19386</v>
      </c>
      <c r="C6" s="14">
        <v>19386</v>
      </c>
    </row>
    <row r="7" ht="35.1" customHeight="true" spans="1:3">
      <c r="A7" s="13" t="s">
        <v>1423</v>
      </c>
      <c r="B7" s="14">
        <v>247014</v>
      </c>
      <c r="C7" s="14">
        <v>247014</v>
      </c>
    </row>
    <row r="8" ht="35.1" customHeight="true" spans="1:3">
      <c r="A8" s="13" t="s">
        <v>1424</v>
      </c>
      <c r="B8" s="14">
        <v>69760</v>
      </c>
      <c r="C8" s="14">
        <v>69760</v>
      </c>
    </row>
    <row r="9" s="4" customFormat="true" ht="24.95" customHeight="true" spans="1:3">
      <c r="A9" s="15" t="s">
        <v>1425</v>
      </c>
      <c r="B9" s="16">
        <v>267820</v>
      </c>
      <c r="C9" s="16">
        <v>267820</v>
      </c>
    </row>
    <row r="10" s="5" customFormat="true" ht="35.1" customHeight="true" spans="1:16379">
      <c r="A10" s="17" t="s">
        <v>1426</v>
      </c>
      <c r="B10" s="18"/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2"/>
      <c r="XEY10" s="22"/>
    </row>
    <row r="11" customHeight="true" spans="2:2">
      <c r="B11" s="19"/>
    </row>
    <row r="12" customHeight="true" spans="2:2">
      <c r="B12" s="19"/>
    </row>
  </sheetData>
  <mergeCells count="4">
    <mergeCell ref="A1:C1"/>
    <mergeCell ref="B3:C3"/>
    <mergeCell ref="A10:C10"/>
    <mergeCell ref="A3:A4"/>
  </mergeCells>
  <printOptions horizontalCentered="true"/>
  <pageMargins left="0.551181102362205" right="0.551181102362205" top="0.590551181102362" bottom="0.590551181102362" header="0.511811023622047" footer="0.511811023622047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1"/>
  <sheetViews>
    <sheetView workbookViewId="0">
      <selection activeCell="C13" sqref="C13"/>
    </sheetView>
  </sheetViews>
  <sheetFormatPr defaultColWidth="9" defaultRowHeight="30" customHeight="true"/>
  <cols>
    <col min="1" max="1" width="46.625" style="6" customWidth="true"/>
    <col min="2" max="2" width="17.875" style="6" customWidth="true"/>
    <col min="3" max="3" width="21.25" style="6" customWidth="true"/>
    <col min="4" max="16381" width="9" style="6"/>
  </cols>
  <sheetData>
    <row r="1" customHeight="true" spans="1:3">
      <c r="A1" s="7" t="s">
        <v>1427</v>
      </c>
      <c r="B1" s="7"/>
      <c r="C1" s="7"/>
    </row>
    <row r="2" ht="20.1" customHeight="true" spans="3:3">
      <c r="C2" s="20" t="s">
        <v>63</v>
      </c>
    </row>
    <row r="3" s="1" customFormat="true" ht="32" customHeight="true" spans="1:3">
      <c r="A3" s="8" t="s">
        <v>2</v>
      </c>
      <c r="B3" s="9" t="s">
        <v>5</v>
      </c>
      <c r="C3" s="10"/>
    </row>
    <row r="4" s="2" customFormat="true" ht="32" customHeight="true" spans="1:3">
      <c r="A4" s="8"/>
      <c r="B4" s="8" t="s">
        <v>1419</v>
      </c>
      <c r="C4" s="8" t="s">
        <v>1420</v>
      </c>
    </row>
    <row r="5" s="3" customFormat="true" ht="32" customHeight="true" spans="1:3">
      <c r="A5" s="11" t="s">
        <v>1428</v>
      </c>
      <c r="B5" s="12">
        <v>309202</v>
      </c>
      <c r="C5" s="12">
        <v>309202</v>
      </c>
    </row>
    <row r="6" ht="32" customHeight="true" spans="1:3">
      <c r="A6" s="13" t="s">
        <v>1429</v>
      </c>
      <c r="B6" s="14">
        <v>12813</v>
      </c>
      <c r="C6" s="14">
        <v>12813</v>
      </c>
    </row>
    <row r="7" ht="32" customHeight="true" spans="1:3">
      <c r="A7" s="13" t="s">
        <v>1430</v>
      </c>
      <c r="B7" s="14">
        <v>229803</v>
      </c>
      <c r="C7" s="14">
        <v>229803</v>
      </c>
    </row>
    <row r="8" ht="32" customHeight="true" spans="1:3">
      <c r="A8" s="13" t="s">
        <v>1431</v>
      </c>
      <c r="B8" s="14">
        <v>66586</v>
      </c>
      <c r="C8" s="14">
        <v>66586</v>
      </c>
    </row>
    <row r="9" s="4" customFormat="true" ht="32" customHeight="true" spans="1:3">
      <c r="A9" s="15" t="s">
        <v>150</v>
      </c>
      <c r="B9" s="16">
        <v>294778</v>
      </c>
      <c r="C9" s="16">
        <v>294778</v>
      </c>
    </row>
    <row r="10" s="5" customFormat="true" ht="32" customHeight="true" spans="1:16379">
      <c r="A10" s="17" t="s">
        <v>1426</v>
      </c>
      <c r="B10" s="17"/>
      <c r="C10" s="17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2"/>
      <c r="XEY10" s="22"/>
    </row>
    <row r="11" customHeight="true" spans="2:2">
      <c r="B11" s="19"/>
    </row>
  </sheetData>
  <mergeCells count="4">
    <mergeCell ref="A1:C1"/>
    <mergeCell ref="B3:C3"/>
    <mergeCell ref="A10:C10"/>
    <mergeCell ref="A3:A4"/>
  </mergeCells>
  <printOptions horizontalCentered="true"/>
  <pageMargins left="0.551181102362205" right="0.551181102362205" top="0.590551181102362" bottom="0.590551181102362" header="0.511811023622047" footer="0.511811023622047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19"/>
  <sheetViews>
    <sheetView showZeros="0" workbookViewId="0">
      <selection activeCell="D57" sqref="D57"/>
    </sheetView>
  </sheetViews>
  <sheetFormatPr defaultColWidth="12.125" defaultRowHeight="24.95" customHeight="true" outlineLevelCol="3"/>
  <cols>
    <col min="1" max="1" width="30.875" style="176" customWidth="true"/>
    <col min="2" max="2" width="11.375" style="176" customWidth="true"/>
    <col min="3" max="3" width="30.875" style="176" customWidth="true"/>
    <col min="4" max="4" width="11.375" style="176" customWidth="true"/>
    <col min="5" max="215" width="12.125" style="177"/>
    <col min="216" max="216" width="41.75" style="177" customWidth="true"/>
    <col min="217" max="217" width="19.5" style="177" customWidth="true"/>
    <col min="218" max="218" width="40.625" style="177" customWidth="true"/>
    <col min="219" max="219" width="19.5" style="177" customWidth="true"/>
    <col min="220" max="471" width="12.125" style="177"/>
    <col min="472" max="472" width="41.75" style="177" customWidth="true"/>
    <col min="473" max="473" width="19.5" style="177" customWidth="true"/>
    <col min="474" max="474" width="40.625" style="177" customWidth="true"/>
    <col min="475" max="475" width="19.5" style="177" customWidth="true"/>
    <col min="476" max="727" width="12.125" style="177"/>
    <col min="728" max="728" width="41.75" style="177" customWidth="true"/>
    <col min="729" max="729" width="19.5" style="177" customWidth="true"/>
    <col min="730" max="730" width="40.625" style="177" customWidth="true"/>
    <col min="731" max="731" width="19.5" style="177" customWidth="true"/>
    <col min="732" max="983" width="12.125" style="177"/>
    <col min="984" max="984" width="41.75" style="177" customWidth="true"/>
    <col min="985" max="985" width="19.5" style="177" customWidth="true"/>
    <col min="986" max="986" width="40.625" style="177" customWidth="true"/>
    <col min="987" max="987" width="19.5" style="177" customWidth="true"/>
    <col min="988" max="1239" width="12.125" style="177"/>
    <col min="1240" max="1240" width="41.75" style="177" customWidth="true"/>
    <col min="1241" max="1241" width="19.5" style="177" customWidth="true"/>
    <col min="1242" max="1242" width="40.625" style="177" customWidth="true"/>
    <col min="1243" max="1243" width="19.5" style="177" customWidth="true"/>
    <col min="1244" max="1495" width="12.125" style="177"/>
    <col min="1496" max="1496" width="41.75" style="177" customWidth="true"/>
    <col min="1497" max="1497" width="19.5" style="177" customWidth="true"/>
    <col min="1498" max="1498" width="40.625" style="177" customWidth="true"/>
    <col min="1499" max="1499" width="19.5" style="177" customWidth="true"/>
    <col min="1500" max="1751" width="12.125" style="177"/>
    <col min="1752" max="1752" width="41.75" style="177" customWidth="true"/>
    <col min="1753" max="1753" width="19.5" style="177" customWidth="true"/>
    <col min="1754" max="1754" width="40.625" style="177" customWidth="true"/>
    <col min="1755" max="1755" width="19.5" style="177" customWidth="true"/>
    <col min="1756" max="2007" width="12.125" style="177"/>
    <col min="2008" max="2008" width="41.75" style="177" customWidth="true"/>
    <col min="2009" max="2009" width="19.5" style="177" customWidth="true"/>
    <col min="2010" max="2010" width="40.625" style="177" customWidth="true"/>
    <col min="2011" max="2011" width="19.5" style="177" customWidth="true"/>
    <col min="2012" max="2263" width="12.125" style="177"/>
    <col min="2264" max="2264" width="41.75" style="177" customWidth="true"/>
    <col min="2265" max="2265" width="19.5" style="177" customWidth="true"/>
    <col min="2266" max="2266" width="40.625" style="177" customWidth="true"/>
    <col min="2267" max="2267" width="19.5" style="177" customWidth="true"/>
    <col min="2268" max="2519" width="12.125" style="177"/>
    <col min="2520" max="2520" width="41.75" style="177" customWidth="true"/>
    <col min="2521" max="2521" width="19.5" style="177" customWidth="true"/>
    <col min="2522" max="2522" width="40.625" style="177" customWidth="true"/>
    <col min="2523" max="2523" width="19.5" style="177" customWidth="true"/>
    <col min="2524" max="2775" width="12.125" style="177"/>
    <col min="2776" max="2776" width="41.75" style="177" customWidth="true"/>
    <col min="2777" max="2777" width="19.5" style="177" customWidth="true"/>
    <col min="2778" max="2778" width="40.625" style="177" customWidth="true"/>
    <col min="2779" max="2779" width="19.5" style="177" customWidth="true"/>
    <col min="2780" max="3031" width="12.125" style="177"/>
    <col min="3032" max="3032" width="41.75" style="177" customWidth="true"/>
    <col min="3033" max="3033" width="19.5" style="177" customWidth="true"/>
    <col min="3034" max="3034" width="40.625" style="177" customWidth="true"/>
    <col min="3035" max="3035" width="19.5" style="177" customWidth="true"/>
    <col min="3036" max="3287" width="12.125" style="177"/>
    <col min="3288" max="3288" width="41.75" style="177" customWidth="true"/>
    <col min="3289" max="3289" width="19.5" style="177" customWidth="true"/>
    <col min="3290" max="3290" width="40.625" style="177" customWidth="true"/>
    <col min="3291" max="3291" width="19.5" style="177" customWidth="true"/>
    <col min="3292" max="3543" width="12.125" style="177"/>
    <col min="3544" max="3544" width="41.75" style="177" customWidth="true"/>
    <col min="3545" max="3545" width="19.5" style="177" customWidth="true"/>
    <col min="3546" max="3546" width="40.625" style="177" customWidth="true"/>
    <col min="3547" max="3547" width="19.5" style="177" customWidth="true"/>
    <col min="3548" max="3799" width="12.125" style="177"/>
    <col min="3800" max="3800" width="41.75" style="177" customWidth="true"/>
    <col min="3801" max="3801" width="19.5" style="177" customWidth="true"/>
    <col min="3802" max="3802" width="40.625" style="177" customWidth="true"/>
    <col min="3803" max="3803" width="19.5" style="177" customWidth="true"/>
    <col min="3804" max="4055" width="12.125" style="177"/>
    <col min="4056" max="4056" width="41.75" style="177" customWidth="true"/>
    <col min="4057" max="4057" width="19.5" style="177" customWidth="true"/>
    <col min="4058" max="4058" width="40.625" style="177" customWidth="true"/>
    <col min="4059" max="4059" width="19.5" style="177" customWidth="true"/>
    <col min="4060" max="4311" width="12.125" style="177"/>
    <col min="4312" max="4312" width="41.75" style="177" customWidth="true"/>
    <col min="4313" max="4313" width="19.5" style="177" customWidth="true"/>
    <col min="4314" max="4314" width="40.625" style="177" customWidth="true"/>
    <col min="4315" max="4315" width="19.5" style="177" customWidth="true"/>
    <col min="4316" max="4567" width="12.125" style="177"/>
    <col min="4568" max="4568" width="41.75" style="177" customWidth="true"/>
    <col min="4569" max="4569" width="19.5" style="177" customWidth="true"/>
    <col min="4570" max="4570" width="40.625" style="177" customWidth="true"/>
    <col min="4571" max="4571" width="19.5" style="177" customWidth="true"/>
    <col min="4572" max="4823" width="12.125" style="177"/>
    <col min="4824" max="4824" width="41.75" style="177" customWidth="true"/>
    <col min="4825" max="4825" width="19.5" style="177" customWidth="true"/>
    <col min="4826" max="4826" width="40.625" style="177" customWidth="true"/>
    <col min="4827" max="4827" width="19.5" style="177" customWidth="true"/>
    <col min="4828" max="5079" width="12.125" style="177"/>
    <col min="5080" max="5080" width="41.75" style="177" customWidth="true"/>
    <col min="5081" max="5081" width="19.5" style="177" customWidth="true"/>
    <col min="5082" max="5082" width="40.625" style="177" customWidth="true"/>
    <col min="5083" max="5083" width="19.5" style="177" customWidth="true"/>
    <col min="5084" max="5335" width="12.125" style="177"/>
    <col min="5336" max="5336" width="41.75" style="177" customWidth="true"/>
    <col min="5337" max="5337" width="19.5" style="177" customWidth="true"/>
    <col min="5338" max="5338" width="40.625" style="177" customWidth="true"/>
    <col min="5339" max="5339" width="19.5" style="177" customWidth="true"/>
    <col min="5340" max="5591" width="12.125" style="177"/>
    <col min="5592" max="5592" width="41.75" style="177" customWidth="true"/>
    <col min="5593" max="5593" width="19.5" style="177" customWidth="true"/>
    <col min="5594" max="5594" width="40.625" style="177" customWidth="true"/>
    <col min="5595" max="5595" width="19.5" style="177" customWidth="true"/>
    <col min="5596" max="5847" width="12.125" style="177"/>
    <col min="5848" max="5848" width="41.75" style="177" customWidth="true"/>
    <col min="5849" max="5849" width="19.5" style="177" customWidth="true"/>
    <col min="5850" max="5850" width="40.625" style="177" customWidth="true"/>
    <col min="5851" max="5851" width="19.5" style="177" customWidth="true"/>
    <col min="5852" max="6103" width="12.125" style="177"/>
    <col min="6104" max="6104" width="41.75" style="177" customWidth="true"/>
    <col min="6105" max="6105" width="19.5" style="177" customWidth="true"/>
    <col min="6106" max="6106" width="40.625" style="177" customWidth="true"/>
    <col min="6107" max="6107" width="19.5" style="177" customWidth="true"/>
    <col min="6108" max="6359" width="12.125" style="177"/>
    <col min="6360" max="6360" width="41.75" style="177" customWidth="true"/>
    <col min="6361" max="6361" width="19.5" style="177" customWidth="true"/>
    <col min="6362" max="6362" width="40.625" style="177" customWidth="true"/>
    <col min="6363" max="6363" width="19.5" style="177" customWidth="true"/>
    <col min="6364" max="6615" width="12.125" style="177"/>
    <col min="6616" max="6616" width="41.75" style="177" customWidth="true"/>
    <col min="6617" max="6617" width="19.5" style="177" customWidth="true"/>
    <col min="6618" max="6618" width="40.625" style="177" customWidth="true"/>
    <col min="6619" max="6619" width="19.5" style="177" customWidth="true"/>
    <col min="6620" max="6871" width="12.125" style="177"/>
    <col min="6872" max="6872" width="41.75" style="177" customWidth="true"/>
    <col min="6873" max="6873" width="19.5" style="177" customWidth="true"/>
    <col min="6874" max="6874" width="40.625" style="177" customWidth="true"/>
    <col min="6875" max="6875" width="19.5" style="177" customWidth="true"/>
    <col min="6876" max="7127" width="12.125" style="177"/>
    <col min="7128" max="7128" width="41.75" style="177" customWidth="true"/>
    <col min="7129" max="7129" width="19.5" style="177" customWidth="true"/>
    <col min="7130" max="7130" width="40.625" style="177" customWidth="true"/>
    <col min="7131" max="7131" width="19.5" style="177" customWidth="true"/>
    <col min="7132" max="7383" width="12.125" style="177"/>
    <col min="7384" max="7384" width="41.75" style="177" customWidth="true"/>
    <col min="7385" max="7385" width="19.5" style="177" customWidth="true"/>
    <col min="7386" max="7386" width="40.625" style="177" customWidth="true"/>
    <col min="7387" max="7387" width="19.5" style="177" customWidth="true"/>
    <col min="7388" max="7639" width="12.125" style="177"/>
    <col min="7640" max="7640" width="41.75" style="177" customWidth="true"/>
    <col min="7641" max="7641" width="19.5" style="177" customWidth="true"/>
    <col min="7642" max="7642" width="40.625" style="177" customWidth="true"/>
    <col min="7643" max="7643" width="19.5" style="177" customWidth="true"/>
    <col min="7644" max="7895" width="12.125" style="177"/>
    <col min="7896" max="7896" width="41.75" style="177" customWidth="true"/>
    <col min="7897" max="7897" width="19.5" style="177" customWidth="true"/>
    <col min="7898" max="7898" width="40.625" style="177" customWidth="true"/>
    <col min="7899" max="7899" width="19.5" style="177" customWidth="true"/>
    <col min="7900" max="8151" width="12.125" style="177"/>
    <col min="8152" max="8152" width="41.75" style="177" customWidth="true"/>
    <col min="8153" max="8153" width="19.5" style="177" customWidth="true"/>
    <col min="8154" max="8154" width="40.625" style="177" customWidth="true"/>
    <col min="8155" max="8155" width="19.5" style="177" customWidth="true"/>
    <col min="8156" max="8407" width="12.125" style="177"/>
    <col min="8408" max="8408" width="41.75" style="177" customWidth="true"/>
    <col min="8409" max="8409" width="19.5" style="177" customWidth="true"/>
    <col min="8410" max="8410" width="40.625" style="177" customWidth="true"/>
    <col min="8411" max="8411" width="19.5" style="177" customWidth="true"/>
    <col min="8412" max="8663" width="12.125" style="177"/>
    <col min="8664" max="8664" width="41.75" style="177" customWidth="true"/>
    <col min="8665" max="8665" width="19.5" style="177" customWidth="true"/>
    <col min="8666" max="8666" width="40.625" style="177" customWidth="true"/>
    <col min="8667" max="8667" width="19.5" style="177" customWidth="true"/>
    <col min="8668" max="8919" width="12.125" style="177"/>
    <col min="8920" max="8920" width="41.75" style="177" customWidth="true"/>
    <col min="8921" max="8921" width="19.5" style="177" customWidth="true"/>
    <col min="8922" max="8922" width="40.625" style="177" customWidth="true"/>
    <col min="8923" max="8923" width="19.5" style="177" customWidth="true"/>
    <col min="8924" max="9175" width="12.125" style="177"/>
    <col min="9176" max="9176" width="41.75" style="177" customWidth="true"/>
    <col min="9177" max="9177" width="19.5" style="177" customWidth="true"/>
    <col min="9178" max="9178" width="40.625" style="177" customWidth="true"/>
    <col min="9179" max="9179" width="19.5" style="177" customWidth="true"/>
    <col min="9180" max="9431" width="12.125" style="177"/>
    <col min="9432" max="9432" width="41.75" style="177" customWidth="true"/>
    <col min="9433" max="9433" width="19.5" style="177" customWidth="true"/>
    <col min="9434" max="9434" width="40.625" style="177" customWidth="true"/>
    <col min="9435" max="9435" width="19.5" style="177" customWidth="true"/>
    <col min="9436" max="9687" width="12.125" style="177"/>
    <col min="9688" max="9688" width="41.75" style="177" customWidth="true"/>
    <col min="9689" max="9689" width="19.5" style="177" customWidth="true"/>
    <col min="9690" max="9690" width="40.625" style="177" customWidth="true"/>
    <col min="9691" max="9691" width="19.5" style="177" customWidth="true"/>
    <col min="9692" max="9943" width="12.125" style="177"/>
    <col min="9944" max="9944" width="41.75" style="177" customWidth="true"/>
    <col min="9945" max="9945" width="19.5" style="177" customWidth="true"/>
    <col min="9946" max="9946" width="40.625" style="177" customWidth="true"/>
    <col min="9947" max="9947" width="19.5" style="177" customWidth="true"/>
    <col min="9948" max="10199" width="12.125" style="177"/>
    <col min="10200" max="10200" width="41.75" style="177" customWidth="true"/>
    <col min="10201" max="10201" width="19.5" style="177" customWidth="true"/>
    <col min="10202" max="10202" width="40.625" style="177" customWidth="true"/>
    <col min="10203" max="10203" width="19.5" style="177" customWidth="true"/>
    <col min="10204" max="10455" width="12.125" style="177"/>
    <col min="10456" max="10456" width="41.75" style="177" customWidth="true"/>
    <col min="10457" max="10457" width="19.5" style="177" customWidth="true"/>
    <col min="10458" max="10458" width="40.625" style="177" customWidth="true"/>
    <col min="10459" max="10459" width="19.5" style="177" customWidth="true"/>
    <col min="10460" max="10711" width="12.125" style="177"/>
    <col min="10712" max="10712" width="41.75" style="177" customWidth="true"/>
    <col min="10713" max="10713" width="19.5" style="177" customWidth="true"/>
    <col min="10714" max="10714" width="40.625" style="177" customWidth="true"/>
    <col min="10715" max="10715" width="19.5" style="177" customWidth="true"/>
    <col min="10716" max="10967" width="12.125" style="177"/>
    <col min="10968" max="10968" width="41.75" style="177" customWidth="true"/>
    <col min="10969" max="10969" width="19.5" style="177" customWidth="true"/>
    <col min="10970" max="10970" width="40.625" style="177" customWidth="true"/>
    <col min="10971" max="10971" width="19.5" style="177" customWidth="true"/>
    <col min="10972" max="11223" width="12.125" style="177"/>
    <col min="11224" max="11224" width="41.75" style="177" customWidth="true"/>
    <col min="11225" max="11225" width="19.5" style="177" customWidth="true"/>
    <col min="11226" max="11226" width="40.625" style="177" customWidth="true"/>
    <col min="11227" max="11227" width="19.5" style="177" customWidth="true"/>
    <col min="11228" max="11479" width="12.125" style="177"/>
    <col min="11480" max="11480" width="41.75" style="177" customWidth="true"/>
    <col min="11481" max="11481" width="19.5" style="177" customWidth="true"/>
    <col min="11482" max="11482" width="40.625" style="177" customWidth="true"/>
    <col min="11483" max="11483" width="19.5" style="177" customWidth="true"/>
    <col min="11484" max="11735" width="12.125" style="177"/>
    <col min="11736" max="11736" width="41.75" style="177" customWidth="true"/>
    <col min="11737" max="11737" width="19.5" style="177" customWidth="true"/>
    <col min="11738" max="11738" width="40.625" style="177" customWidth="true"/>
    <col min="11739" max="11739" width="19.5" style="177" customWidth="true"/>
    <col min="11740" max="11991" width="12.125" style="177"/>
    <col min="11992" max="11992" width="41.75" style="177" customWidth="true"/>
    <col min="11993" max="11993" width="19.5" style="177" customWidth="true"/>
    <col min="11994" max="11994" width="40.625" style="177" customWidth="true"/>
    <col min="11995" max="11995" width="19.5" style="177" customWidth="true"/>
    <col min="11996" max="12247" width="12.125" style="177"/>
    <col min="12248" max="12248" width="41.75" style="177" customWidth="true"/>
    <col min="12249" max="12249" width="19.5" style="177" customWidth="true"/>
    <col min="12250" max="12250" width="40.625" style="177" customWidth="true"/>
    <col min="12251" max="12251" width="19.5" style="177" customWidth="true"/>
    <col min="12252" max="12503" width="12.125" style="177"/>
    <col min="12504" max="12504" width="41.75" style="177" customWidth="true"/>
    <col min="12505" max="12505" width="19.5" style="177" customWidth="true"/>
    <col min="12506" max="12506" width="40.625" style="177" customWidth="true"/>
    <col min="12507" max="12507" width="19.5" style="177" customWidth="true"/>
    <col min="12508" max="12759" width="12.125" style="177"/>
    <col min="12760" max="12760" width="41.75" style="177" customWidth="true"/>
    <col min="12761" max="12761" width="19.5" style="177" customWidth="true"/>
    <col min="12762" max="12762" width="40.625" style="177" customWidth="true"/>
    <col min="12763" max="12763" width="19.5" style="177" customWidth="true"/>
    <col min="12764" max="13015" width="12.125" style="177"/>
    <col min="13016" max="13016" width="41.75" style="177" customWidth="true"/>
    <col min="13017" max="13017" width="19.5" style="177" customWidth="true"/>
    <col min="13018" max="13018" width="40.625" style="177" customWidth="true"/>
    <col min="13019" max="13019" width="19.5" style="177" customWidth="true"/>
    <col min="13020" max="13271" width="12.125" style="177"/>
    <col min="13272" max="13272" width="41.75" style="177" customWidth="true"/>
    <col min="13273" max="13273" width="19.5" style="177" customWidth="true"/>
    <col min="13274" max="13274" width="40.625" style="177" customWidth="true"/>
    <col min="13275" max="13275" width="19.5" style="177" customWidth="true"/>
    <col min="13276" max="13527" width="12.125" style="177"/>
    <col min="13528" max="13528" width="41.75" style="177" customWidth="true"/>
    <col min="13529" max="13529" width="19.5" style="177" customWidth="true"/>
    <col min="13530" max="13530" width="40.625" style="177" customWidth="true"/>
    <col min="13531" max="13531" width="19.5" style="177" customWidth="true"/>
    <col min="13532" max="13783" width="12.125" style="177"/>
    <col min="13784" max="13784" width="41.75" style="177" customWidth="true"/>
    <col min="13785" max="13785" width="19.5" style="177" customWidth="true"/>
    <col min="13786" max="13786" width="40.625" style="177" customWidth="true"/>
    <col min="13787" max="13787" width="19.5" style="177" customWidth="true"/>
    <col min="13788" max="14039" width="12.125" style="177"/>
    <col min="14040" max="14040" width="41.75" style="177" customWidth="true"/>
    <col min="14041" max="14041" width="19.5" style="177" customWidth="true"/>
    <col min="14042" max="14042" width="40.625" style="177" customWidth="true"/>
    <col min="14043" max="14043" width="19.5" style="177" customWidth="true"/>
    <col min="14044" max="14295" width="12.125" style="177"/>
    <col min="14296" max="14296" width="41.75" style="177" customWidth="true"/>
    <col min="14297" max="14297" width="19.5" style="177" customWidth="true"/>
    <col min="14298" max="14298" width="40.625" style="177" customWidth="true"/>
    <col min="14299" max="14299" width="19.5" style="177" customWidth="true"/>
    <col min="14300" max="14551" width="12.125" style="177"/>
    <col min="14552" max="14552" width="41.75" style="177" customWidth="true"/>
    <col min="14553" max="14553" width="19.5" style="177" customWidth="true"/>
    <col min="14554" max="14554" width="40.625" style="177" customWidth="true"/>
    <col min="14555" max="14555" width="19.5" style="177" customWidth="true"/>
    <col min="14556" max="14807" width="12.125" style="177"/>
    <col min="14808" max="14808" width="41.75" style="177" customWidth="true"/>
    <col min="14809" max="14809" width="19.5" style="177" customWidth="true"/>
    <col min="14810" max="14810" width="40.625" style="177" customWidth="true"/>
    <col min="14811" max="14811" width="19.5" style="177" customWidth="true"/>
    <col min="14812" max="15063" width="12.125" style="177"/>
    <col min="15064" max="15064" width="41.75" style="177" customWidth="true"/>
    <col min="15065" max="15065" width="19.5" style="177" customWidth="true"/>
    <col min="15066" max="15066" width="40.625" style="177" customWidth="true"/>
    <col min="15067" max="15067" width="19.5" style="177" customWidth="true"/>
    <col min="15068" max="15319" width="12.125" style="177"/>
    <col min="15320" max="15320" width="41.75" style="177" customWidth="true"/>
    <col min="15321" max="15321" width="19.5" style="177" customWidth="true"/>
    <col min="15322" max="15322" width="40.625" style="177" customWidth="true"/>
    <col min="15323" max="15323" width="19.5" style="177" customWidth="true"/>
    <col min="15324" max="15575" width="12.125" style="177"/>
    <col min="15576" max="15576" width="41.75" style="177" customWidth="true"/>
    <col min="15577" max="15577" width="19.5" style="177" customWidth="true"/>
    <col min="15578" max="15578" width="40.625" style="177" customWidth="true"/>
    <col min="15579" max="15579" width="19.5" style="177" customWidth="true"/>
    <col min="15580" max="15831" width="12.125" style="177"/>
    <col min="15832" max="15832" width="41.75" style="177" customWidth="true"/>
    <col min="15833" max="15833" width="19.5" style="177" customWidth="true"/>
    <col min="15834" max="15834" width="40.625" style="177" customWidth="true"/>
    <col min="15835" max="15835" width="19.5" style="177" customWidth="true"/>
    <col min="15836" max="16087" width="12.125" style="177"/>
    <col min="16088" max="16088" width="41.75" style="177" customWidth="true"/>
    <col min="16089" max="16089" width="19.5" style="177" customWidth="true"/>
    <col min="16090" max="16090" width="40.625" style="177" customWidth="true"/>
    <col min="16091" max="16091" width="19.5" style="177" customWidth="true"/>
    <col min="16092" max="16384" width="12.125" style="177"/>
  </cols>
  <sheetData>
    <row r="1" ht="30" customHeight="true" spans="1:4">
      <c r="A1" s="178" t="s">
        <v>62</v>
      </c>
      <c r="B1" s="178"/>
      <c r="C1" s="178"/>
      <c r="D1" s="178"/>
    </row>
    <row r="2" ht="20.1" customHeight="true" spans="1:4">
      <c r="A2" s="150" t="s">
        <v>63</v>
      </c>
      <c r="B2" s="150"/>
      <c r="C2" s="150"/>
      <c r="D2" s="150"/>
    </row>
    <row r="3" ht="24.6" customHeight="true" spans="1:4">
      <c r="A3" s="142" t="s">
        <v>2</v>
      </c>
      <c r="B3" s="37" t="s">
        <v>5</v>
      </c>
      <c r="C3" s="142" t="s">
        <v>2</v>
      </c>
      <c r="D3" s="37" t="s">
        <v>5</v>
      </c>
    </row>
    <row r="4" s="175" customFormat="true" ht="24.6" customHeight="true" spans="1:4">
      <c r="A4" s="131" t="s">
        <v>64</v>
      </c>
      <c r="B4" s="32">
        <v>1001400</v>
      </c>
      <c r="C4" s="131" t="s">
        <v>61</v>
      </c>
      <c r="D4" s="32">
        <v>1489274</v>
      </c>
    </row>
    <row r="5" s="175" customFormat="true" ht="24.6" customHeight="true" spans="1:4">
      <c r="A5" s="131" t="s">
        <v>65</v>
      </c>
      <c r="B5" s="32">
        <v>383215</v>
      </c>
      <c r="C5" s="131" t="s">
        <v>66</v>
      </c>
      <c r="D5" s="32">
        <v>0</v>
      </c>
    </row>
    <row r="6" s="175" customFormat="true" ht="24.6" customHeight="true" spans="1:4">
      <c r="A6" s="127" t="s">
        <v>67</v>
      </c>
      <c r="B6" s="32">
        <v>28611</v>
      </c>
      <c r="C6" s="127" t="s">
        <v>68</v>
      </c>
      <c r="D6" s="32">
        <v>0</v>
      </c>
    </row>
    <row r="7" s="175" customFormat="true" ht="24.6" customHeight="true" spans="1:4">
      <c r="A7" s="106" t="s">
        <v>69</v>
      </c>
      <c r="B7" s="107">
        <v>9437</v>
      </c>
      <c r="C7" s="106" t="s">
        <v>70</v>
      </c>
      <c r="D7" s="32">
        <v>0</v>
      </c>
    </row>
    <row r="8" s="175" customFormat="true" ht="24.6" customHeight="true" spans="1:4">
      <c r="A8" s="106" t="s">
        <v>71</v>
      </c>
      <c r="B8" s="107">
        <v>21087</v>
      </c>
      <c r="C8" s="106" t="s">
        <v>72</v>
      </c>
      <c r="D8" s="32">
        <v>0</v>
      </c>
    </row>
    <row r="9" s="175" customFormat="true" ht="24.6" customHeight="true" spans="1:4">
      <c r="A9" s="106" t="s">
        <v>73</v>
      </c>
      <c r="B9" s="107">
        <v>38251</v>
      </c>
      <c r="C9" s="106" t="s">
        <v>74</v>
      </c>
      <c r="D9" s="32">
        <v>0</v>
      </c>
    </row>
    <row r="10" s="175" customFormat="true" ht="24.6" customHeight="true" spans="1:4">
      <c r="A10" s="106" t="s">
        <v>75</v>
      </c>
      <c r="B10" s="107">
        <v>966</v>
      </c>
      <c r="C10" s="106" t="s">
        <v>76</v>
      </c>
      <c r="D10" s="32">
        <v>0</v>
      </c>
    </row>
    <row r="11" s="175" customFormat="true" ht="24.6" customHeight="true" spans="1:4">
      <c r="A11" s="106" t="s">
        <v>77</v>
      </c>
      <c r="B11" s="107">
        <v>-28149</v>
      </c>
      <c r="C11" s="106" t="s">
        <v>78</v>
      </c>
      <c r="D11" s="32">
        <v>0</v>
      </c>
    </row>
    <row r="12" s="175" customFormat="true" ht="24.6" customHeight="true" spans="1:4">
      <c r="A12" s="106" t="s">
        <v>79</v>
      </c>
      <c r="B12" s="107">
        <v>-12981</v>
      </c>
      <c r="C12" s="106" t="s">
        <v>80</v>
      </c>
      <c r="D12" s="32">
        <v>0</v>
      </c>
    </row>
    <row r="13" s="175" customFormat="true" ht="24.6" customHeight="true" spans="1:4">
      <c r="A13" s="127" t="s">
        <v>81</v>
      </c>
      <c r="B13" s="32">
        <v>350560</v>
      </c>
      <c r="C13" s="127" t="s">
        <v>82</v>
      </c>
      <c r="D13" s="32">
        <v>0</v>
      </c>
    </row>
    <row r="14" s="175" customFormat="true" ht="24.6" customHeight="true" spans="1:4">
      <c r="A14" s="106" t="s">
        <v>83</v>
      </c>
      <c r="B14" s="107">
        <v>184292</v>
      </c>
      <c r="C14" s="106" t="s">
        <v>84</v>
      </c>
      <c r="D14" s="32">
        <v>0</v>
      </c>
    </row>
    <row r="15" s="175" customFormat="true" ht="35.1" customHeight="true" spans="1:4">
      <c r="A15" s="106" t="s">
        <v>85</v>
      </c>
      <c r="B15" s="107">
        <v>19688</v>
      </c>
      <c r="C15" s="106" t="s">
        <v>86</v>
      </c>
      <c r="D15" s="32">
        <v>0</v>
      </c>
    </row>
    <row r="16" s="175" customFormat="true" ht="24.6" customHeight="true" spans="1:4">
      <c r="A16" s="106" t="s">
        <v>87</v>
      </c>
      <c r="B16" s="107">
        <v>29342</v>
      </c>
      <c r="C16" s="106" t="s">
        <v>88</v>
      </c>
      <c r="D16" s="32">
        <v>0</v>
      </c>
    </row>
    <row r="17" s="175" customFormat="true" ht="35.1" customHeight="true" spans="1:4">
      <c r="A17" s="106" t="s">
        <v>89</v>
      </c>
      <c r="B17" s="107">
        <v>7220</v>
      </c>
      <c r="C17" s="106" t="s">
        <v>90</v>
      </c>
      <c r="D17" s="32">
        <v>0</v>
      </c>
    </row>
    <row r="18" s="175" customFormat="true" ht="24.6" customHeight="true" spans="1:4">
      <c r="A18" s="106" t="s">
        <v>91</v>
      </c>
      <c r="B18" s="107">
        <v>22453</v>
      </c>
      <c r="C18" s="106" t="s">
        <v>92</v>
      </c>
      <c r="D18" s="32">
        <v>0</v>
      </c>
    </row>
    <row r="19" s="175" customFormat="true" ht="24.6" customHeight="true" spans="1:4">
      <c r="A19" s="106" t="s">
        <v>93</v>
      </c>
      <c r="B19" s="107">
        <v>9961</v>
      </c>
      <c r="C19" s="106" t="s">
        <v>94</v>
      </c>
      <c r="D19" s="32">
        <v>0</v>
      </c>
    </row>
    <row r="20" s="175" customFormat="true" ht="24.6" customHeight="true" spans="1:4">
      <c r="A20" s="106" t="s">
        <v>95</v>
      </c>
      <c r="B20" s="107">
        <v>47952</v>
      </c>
      <c r="C20" s="106" t="s">
        <v>96</v>
      </c>
      <c r="D20" s="32">
        <v>0</v>
      </c>
    </row>
    <row r="21" s="175" customFormat="true" ht="35.1" customHeight="true" spans="1:4">
      <c r="A21" s="106" t="s">
        <v>97</v>
      </c>
      <c r="B21" s="107">
        <v>828</v>
      </c>
      <c r="C21" s="106" t="s">
        <v>98</v>
      </c>
      <c r="D21" s="32">
        <v>0</v>
      </c>
    </row>
    <row r="22" s="175" customFormat="true" ht="35.1" customHeight="true" spans="1:4">
      <c r="A22" s="106" t="s">
        <v>99</v>
      </c>
      <c r="B22" s="107">
        <v>942</v>
      </c>
      <c r="C22" s="106" t="s">
        <v>100</v>
      </c>
      <c r="D22" s="32">
        <v>0</v>
      </c>
    </row>
    <row r="23" s="175" customFormat="true" ht="24.6" customHeight="true" spans="1:4">
      <c r="A23" s="106" t="s">
        <v>101</v>
      </c>
      <c r="B23" s="107">
        <v>24686</v>
      </c>
      <c r="C23" s="106" t="s">
        <v>102</v>
      </c>
      <c r="D23" s="32">
        <v>0</v>
      </c>
    </row>
    <row r="24" s="175" customFormat="true" ht="24.6" customHeight="true" spans="1:4">
      <c r="A24" s="106" t="s">
        <v>103</v>
      </c>
      <c r="B24" s="107">
        <v>2153</v>
      </c>
      <c r="C24" s="106" t="s">
        <v>104</v>
      </c>
      <c r="D24" s="32">
        <v>0</v>
      </c>
    </row>
    <row r="25" ht="24.6" customHeight="true" spans="1:4">
      <c r="A25" s="106" t="s">
        <v>105</v>
      </c>
      <c r="B25" s="107">
        <v>1043</v>
      </c>
      <c r="C25" s="106" t="s">
        <v>106</v>
      </c>
      <c r="D25" s="32">
        <v>0</v>
      </c>
    </row>
    <row r="26" ht="24.6" customHeight="true" spans="1:4">
      <c r="A26" s="127" t="s">
        <v>107</v>
      </c>
      <c r="B26" s="32">
        <v>4044</v>
      </c>
      <c r="C26" s="127" t="s">
        <v>108</v>
      </c>
      <c r="D26" s="32">
        <v>0</v>
      </c>
    </row>
    <row r="27" ht="24.6" customHeight="true" spans="1:4">
      <c r="A27" s="31" t="s">
        <v>109</v>
      </c>
      <c r="B27" s="32"/>
      <c r="C27" s="31" t="s">
        <v>110</v>
      </c>
      <c r="D27" s="32">
        <v>123879</v>
      </c>
    </row>
    <row r="28" ht="24.6" customHeight="true" spans="1:4">
      <c r="A28" s="106" t="s">
        <v>111</v>
      </c>
      <c r="B28" s="32"/>
      <c r="C28" s="106" t="s">
        <v>112</v>
      </c>
      <c r="D28" s="107">
        <v>11</v>
      </c>
    </row>
    <row r="29" ht="24.6" customHeight="true" spans="1:4">
      <c r="A29" s="106" t="s">
        <v>113</v>
      </c>
      <c r="B29" s="32"/>
      <c r="C29" s="106" t="s">
        <v>114</v>
      </c>
      <c r="D29" s="107">
        <v>123868</v>
      </c>
    </row>
    <row r="30" ht="24.6" customHeight="true" spans="1:4">
      <c r="A30" s="31" t="s">
        <v>115</v>
      </c>
      <c r="B30" s="32">
        <v>276659</v>
      </c>
      <c r="C30" s="127" t="s">
        <v>116</v>
      </c>
      <c r="D30" s="107">
        <v>0</v>
      </c>
    </row>
    <row r="31" ht="24.6" customHeight="true" spans="1:4">
      <c r="A31" s="31" t="s">
        <v>117</v>
      </c>
      <c r="B31" s="32">
        <v>4548</v>
      </c>
      <c r="C31" s="31" t="s">
        <v>118</v>
      </c>
      <c r="D31" s="107">
        <v>0</v>
      </c>
    </row>
    <row r="32" ht="24.6" customHeight="true" spans="1:4">
      <c r="A32" s="106" t="s">
        <v>119</v>
      </c>
      <c r="B32" s="32">
        <v>0</v>
      </c>
      <c r="C32" s="106" t="s">
        <v>116</v>
      </c>
      <c r="D32" s="32">
        <v>0</v>
      </c>
    </row>
    <row r="33" ht="24.6" customHeight="true" spans="1:4">
      <c r="A33" s="106" t="s">
        <v>120</v>
      </c>
      <c r="B33" s="107">
        <v>4548</v>
      </c>
      <c r="C33" s="106" t="s">
        <v>116</v>
      </c>
      <c r="D33" s="32">
        <v>0</v>
      </c>
    </row>
    <row r="34" ht="24.6" customHeight="true" spans="1:4">
      <c r="A34" s="106" t="s">
        <v>121</v>
      </c>
      <c r="B34" s="32">
        <v>0</v>
      </c>
      <c r="C34" s="106" t="s">
        <v>116</v>
      </c>
      <c r="D34" s="32">
        <v>0</v>
      </c>
    </row>
    <row r="35" ht="35.1" customHeight="true" spans="1:4">
      <c r="A35" s="31" t="s">
        <v>122</v>
      </c>
      <c r="B35" s="32">
        <v>0</v>
      </c>
      <c r="C35" s="31" t="s">
        <v>123</v>
      </c>
      <c r="D35" s="32">
        <v>48504</v>
      </c>
    </row>
    <row r="36" ht="35.1" customHeight="true" spans="1:4">
      <c r="A36" s="31" t="s">
        <v>124</v>
      </c>
      <c r="B36" s="32">
        <v>0</v>
      </c>
      <c r="C36" s="31" t="s">
        <v>125</v>
      </c>
      <c r="D36" s="32">
        <v>48504</v>
      </c>
    </row>
    <row r="37" ht="24.6" customHeight="true" spans="1:4">
      <c r="A37" s="127" t="s">
        <v>126</v>
      </c>
      <c r="B37" s="32">
        <v>0</v>
      </c>
      <c r="C37" s="106" t="s">
        <v>127</v>
      </c>
      <c r="D37" s="107">
        <v>44136</v>
      </c>
    </row>
    <row r="38" ht="32.1" customHeight="true" spans="1:4">
      <c r="A38" s="106" t="s">
        <v>128</v>
      </c>
      <c r="B38" s="32">
        <v>0</v>
      </c>
      <c r="C38" s="106" t="s">
        <v>129</v>
      </c>
      <c r="D38" s="107">
        <v>4068</v>
      </c>
    </row>
    <row r="39" ht="32.1" customHeight="true" spans="1:4">
      <c r="A39" s="106" t="s">
        <v>130</v>
      </c>
      <c r="B39" s="32">
        <v>0</v>
      </c>
      <c r="C39" s="106" t="s">
        <v>131</v>
      </c>
      <c r="D39" s="107">
        <v>300</v>
      </c>
    </row>
    <row r="40" ht="32.1" customHeight="true" spans="1:4">
      <c r="A40" s="106" t="s">
        <v>132</v>
      </c>
      <c r="B40" s="32">
        <v>0</v>
      </c>
      <c r="C40" s="106" t="s">
        <v>133</v>
      </c>
      <c r="D40" s="107">
        <v>0</v>
      </c>
    </row>
    <row r="41" ht="32.1" customHeight="true" spans="1:4">
      <c r="A41" s="106" t="s">
        <v>134</v>
      </c>
      <c r="B41" s="32">
        <v>0</v>
      </c>
      <c r="C41" s="106" t="s">
        <v>116</v>
      </c>
      <c r="D41" s="107">
        <v>0</v>
      </c>
    </row>
    <row r="42" ht="35.1" customHeight="true" spans="1:4">
      <c r="A42" s="131" t="s">
        <v>135</v>
      </c>
      <c r="B42" s="32">
        <v>0</v>
      </c>
      <c r="C42" s="131" t="s">
        <v>136</v>
      </c>
      <c r="D42" s="107">
        <v>0</v>
      </c>
    </row>
    <row r="43" ht="35.1" customHeight="true" spans="1:4">
      <c r="A43" s="127" t="s">
        <v>137</v>
      </c>
      <c r="B43" s="32">
        <v>0</v>
      </c>
      <c r="C43" s="106" t="s">
        <v>138</v>
      </c>
      <c r="D43" s="32">
        <v>0</v>
      </c>
    </row>
    <row r="44" ht="32.1" customHeight="true" spans="1:4">
      <c r="A44" s="106" t="s">
        <v>139</v>
      </c>
      <c r="B44" s="32">
        <v>0</v>
      </c>
      <c r="C44" s="106" t="s">
        <v>140</v>
      </c>
      <c r="D44" s="32">
        <v>0</v>
      </c>
    </row>
    <row r="45" ht="32.1" customHeight="true" spans="1:4">
      <c r="A45" s="106" t="s">
        <v>141</v>
      </c>
      <c r="B45" s="32">
        <v>0</v>
      </c>
      <c r="C45" s="106" t="s">
        <v>142</v>
      </c>
      <c r="D45" s="32">
        <v>0</v>
      </c>
    </row>
    <row r="46" ht="32.1" customHeight="true" spans="1:4">
      <c r="A46" s="106" t="s">
        <v>143</v>
      </c>
      <c r="B46" s="32">
        <v>0</v>
      </c>
      <c r="C46" s="106" t="s">
        <v>144</v>
      </c>
      <c r="D46" s="32">
        <v>0</v>
      </c>
    </row>
    <row r="47" ht="32.1" customHeight="true" spans="1:4">
      <c r="A47" s="106" t="s">
        <v>145</v>
      </c>
      <c r="B47" s="32">
        <v>0</v>
      </c>
      <c r="C47" s="106" t="s">
        <v>116</v>
      </c>
      <c r="D47" s="32">
        <v>0</v>
      </c>
    </row>
    <row r="48" ht="24.6" customHeight="true" spans="1:4">
      <c r="A48" s="131" t="s">
        <v>146</v>
      </c>
      <c r="B48" s="115"/>
      <c r="C48" s="31" t="s">
        <v>147</v>
      </c>
      <c r="D48" s="115"/>
    </row>
    <row r="49" ht="24.6" customHeight="true" spans="1:4">
      <c r="A49" s="131" t="s">
        <v>148</v>
      </c>
      <c r="B49" s="32">
        <v>0</v>
      </c>
      <c r="C49" s="31" t="s">
        <v>149</v>
      </c>
      <c r="D49" s="32">
        <v>4165</v>
      </c>
    </row>
    <row r="50" ht="24.6" customHeight="true" spans="1:4">
      <c r="A50" s="106"/>
      <c r="B50" s="32">
        <v>0</v>
      </c>
      <c r="C50" s="31" t="s">
        <v>150</v>
      </c>
      <c r="D50" s="32"/>
    </row>
    <row r="51" customHeight="true" spans="1:4">
      <c r="A51" s="37" t="s">
        <v>151</v>
      </c>
      <c r="B51" s="32">
        <v>1665822</v>
      </c>
      <c r="C51" s="179" t="s">
        <v>152</v>
      </c>
      <c r="D51" s="32">
        <v>1665822</v>
      </c>
    </row>
    <row r="52" customHeight="true" spans="1:4">
      <c r="A52" s="177"/>
      <c r="B52" s="177"/>
      <c r="C52" s="177"/>
      <c r="D52" s="177"/>
    </row>
    <row r="53" customHeight="true" spans="1:4">
      <c r="A53" s="177"/>
      <c r="B53" s="177"/>
      <c r="C53" s="177"/>
      <c r="D53" s="177"/>
    </row>
    <row r="54" customHeight="true" spans="1:4">
      <c r="A54" s="177"/>
      <c r="B54" s="177"/>
      <c r="C54" s="177"/>
      <c r="D54" s="177"/>
    </row>
    <row r="55" customHeight="true" spans="1:4">
      <c r="A55" s="177"/>
      <c r="B55" s="177"/>
      <c r="C55" s="177"/>
      <c r="D55" s="177"/>
    </row>
    <row r="56" customHeight="true" spans="1:4">
      <c r="A56" s="177"/>
      <c r="B56" s="177"/>
      <c r="C56" s="177"/>
      <c r="D56" s="177"/>
    </row>
    <row r="57" customHeight="true" spans="1:4">
      <c r="A57" s="177"/>
      <c r="B57" s="177"/>
      <c r="C57" s="177"/>
      <c r="D57" s="177"/>
    </row>
    <row r="58" customHeight="true" spans="1:4">
      <c r="A58" s="177"/>
      <c r="B58" s="177"/>
      <c r="C58" s="177"/>
      <c r="D58" s="177"/>
    </row>
    <row r="59" customHeight="true" spans="1:4">
      <c r="A59" s="177"/>
      <c r="B59" s="177"/>
      <c r="C59" s="177"/>
      <c r="D59" s="177"/>
    </row>
    <row r="60" customHeight="true" spans="1:4">
      <c r="A60" s="177"/>
      <c r="B60" s="177"/>
      <c r="C60" s="177"/>
      <c r="D60" s="177"/>
    </row>
    <row r="61" customHeight="true" spans="1:4">
      <c r="A61" s="177"/>
      <c r="B61" s="177"/>
      <c r="C61" s="177"/>
      <c r="D61" s="177"/>
    </row>
    <row r="62" customHeight="true" spans="1:4">
      <c r="A62" s="177"/>
      <c r="B62" s="177"/>
      <c r="C62" s="177"/>
      <c r="D62" s="177"/>
    </row>
    <row r="63" customHeight="true" spans="1:4">
      <c r="A63" s="177"/>
      <c r="B63" s="177"/>
      <c r="C63" s="177"/>
      <c r="D63" s="177"/>
    </row>
    <row r="64" customHeight="true" spans="1:4">
      <c r="A64" s="177"/>
      <c r="B64" s="177"/>
      <c r="C64" s="177"/>
      <c r="D64" s="177"/>
    </row>
    <row r="65" customHeight="true" spans="1:4">
      <c r="A65" s="177"/>
      <c r="B65" s="177"/>
      <c r="C65" s="177"/>
      <c r="D65" s="177"/>
    </row>
    <row r="66" customHeight="true" spans="1:4">
      <c r="A66" s="177"/>
      <c r="B66" s="177"/>
      <c r="C66" s="177"/>
      <c r="D66" s="177"/>
    </row>
    <row r="67" customHeight="true" spans="1:4">
      <c r="A67" s="177"/>
      <c r="B67" s="177"/>
      <c r="C67" s="177"/>
      <c r="D67" s="177"/>
    </row>
    <row r="68" customHeight="true" spans="1:4">
      <c r="A68" s="177"/>
      <c r="B68" s="177"/>
      <c r="C68" s="177"/>
      <c r="D68" s="177"/>
    </row>
    <row r="69" customHeight="true" spans="1:4">
      <c r="A69" s="177"/>
      <c r="B69" s="177"/>
      <c r="C69" s="177"/>
      <c r="D69" s="177"/>
    </row>
    <row r="70" customHeight="true" spans="1:4">
      <c r="A70" s="177"/>
      <c r="B70" s="177"/>
      <c r="C70" s="177"/>
      <c r="D70" s="177"/>
    </row>
    <row r="71" customHeight="true" spans="1:4">
      <c r="A71" s="177"/>
      <c r="B71" s="177"/>
      <c r="C71" s="177"/>
      <c r="D71" s="177"/>
    </row>
    <row r="72" customHeight="true" spans="1:4">
      <c r="A72" s="177"/>
      <c r="B72" s="177"/>
      <c r="C72" s="177"/>
      <c r="D72" s="177"/>
    </row>
    <row r="73" customHeight="true" spans="1:4">
      <c r="A73" s="177"/>
      <c r="B73" s="177"/>
      <c r="C73" s="177"/>
      <c r="D73" s="177"/>
    </row>
    <row r="74" customHeight="true" spans="1:4">
      <c r="A74" s="177"/>
      <c r="B74" s="177"/>
      <c r="C74" s="177"/>
      <c r="D74" s="177"/>
    </row>
    <row r="75" customHeight="true" spans="1:4">
      <c r="A75" s="177"/>
      <c r="B75" s="177"/>
      <c r="C75" s="177"/>
      <c r="D75" s="177"/>
    </row>
    <row r="76" customHeight="true" spans="1:4">
      <c r="A76" s="177"/>
      <c r="B76" s="177"/>
      <c r="C76" s="177"/>
      <c r="D76" s="177"/>
    </row>
    <row r="77" customHeight="true" spans="1:4">
      <c r="A77" s="177"/>
      <c r="B77" s="177"/>
      <c r="C77" s="177"/>
      <c r="D77" s="177"/>
    </row>
    <row r="78" customHeight="true" spans="1:4">
      <c r="A78" s="177"/>
      <c r="B78" s="177"/>
      <c r="C78" s="177"/>
      <c r="D78" s="177"/>
    </row>
    <row r="79" customHeight="true" spans="1:4">
      <c r="A79" s="177"/>
      <c r="B79" s="177"/>
      <c r="C79" s="177"/>
      <c r="D79" s="177"/>
    </row>
    <row r="80" customHeight="true" spans="1:4">
      <c r="A80" s="177"/>
      <c r="B80" s="177"/>
      <c r="C80" s="177"/>
      <c r="D80" s="177"/>
    </row>
    <row r="81" customHeight="true" spans="1:4">
      <c r="A81" s="177"/>
      <c r="B81" s="177"/>
      <c r="C81" s="177"/>
      <c r="D81" s="177"/>
    </row>
    <row r="82" customHeight="true" spans="1:4">
      <c r="A82" s="177"/>
      <c r="B82" s="177"/>
      <c r="C82" s="177"/>
      <c r="D82" s="177"/>
    </row>
    <row r="83" customHeight="true" spans="1:4">
      <c r="A83" s="177"/>
      <c r="B83" s="177"/>
      <c r="C83" s="177"/>
      <c r="D83" s="177"/>
    </row>
    <row r="84" customHeight="true" spans="1:4">
      <c r="A84" s="177"/>
      <c r="B84" s="177"/>
      <c r="C84" s="177"/>
      <c r="D84" s="177"/>
    </row>
    <row r="85" customHeight="true" spans="1:4">
      <c r="A85" s="177"/>
      <c r="B85" s="177"/>
      <c r="C85" s="177"/>
      <c r="D85" s="177"/>
    </row>
    <row r="86" customHeight="true" spans="1:4">
      <c r="A86" s="177"/>
      <c r="B86" s="177"/>
      <c r="C86" s="177"/>
      <c r="D86" s="177"/>
    </row>
    <row r="87" customHeight="true" spans="1:4">
      <c r="A87" s="177"/>
      <c r="B87" s="177"/>
      <c r="C87" s="177"/>
      <c r="D87" s="177"/>
    </row>
    <row r="88" customHeight="true" spans="1:4">
      <c r="A88" s="177"/>
      <c r="B88" s="177"/>
      <c r="C88" s="177"/>
      <c r="D88" s="177"/>
    </row>
    <row r="89" customHeight="true" spans="1:4">
      <c r="A89" s="177"/>
      <c r="B89" s="177"/>
      <c r="C89" s="177"/>
      <c r="D89" s="177"/>
    </row>
    <row r="90" customHeight="true" spans="1:4">
      <c r="A90" s="177"/>
      <c r="B90" s="177"/>
      <c r="C90" s="177"/>
      <c r="D90" s="177"/>
    </row>
    <row r="91" customHeight="true" spans="1:4">
      <c r="A91" s="177"/>
      <c r="B91" s="177"/>
      <c r="C91" s="177"/>
      <c r="D91" s="177"/>
    </row>
    <row r="92" customHeight="true" spans="1:4">
      <c r="A92" s="177"/>
      <c r="B92" s="177"/>
      <c r="C92" s="177"/>
      <c r="D92" s="177"/>
    </row>
    <row r="93" customHeight="true" spans="1:4">
      <c r="A93" s="177"/>
      <c r="B93" s="177"/>
      <c r="C93" s="177"/>
      <c r="D93" s="177"/>
    </row>
    <row r="94" customHeight="true" spans="1:4">
      <c r="A94" s="177"/>
      <c r="B94" s="177"/>
      <c r="C94" s="177"/>
      <c r="D94" s="177"/>
    </row>
    <row r="95" customHeight="true" spans="1:4">
      <c r="A95" s="177"/>
      <c r="B95" s="177"/>
      <c r="C95" s="177"/>
      <c r="D95" s="177"/>
    </row>
    <row r="96" customHeight="true" spans="1:4">
      <c r="A96" s="177"/>
      <c r="B96" s="177"/>
      <c r="C96" s="177"/>
      <c r="D96" s="177"/>
    </row>
    <row r="97" customHeight="true" spans="1:4">
      <c r="A97" s="177"/>
      <c r="B97" s="177"/>
      <c r="C97" s="177"/>
      <c r="D97" s="177"/>
    </row>
    <row r="98" customHeight="true" spans="1:4">
      <c r="A98" s="177"/>
      <c r="B98" s="177"/>
      <c r="C98" s="177"/>
      <c r="D98" s="177"/>
    </row>
    <row r="99" customHeight="true" spans="1:4">
      <c r="A99" s="177"/>
      <c r="B99" s="177"/>
      <c r="C99" s="177"/>
      <c r="D99" s="177"/>
    </row>
    <row r="100" customHeight="true" spans="1:4">
      <c r="A100" s="177"/>
      <c r="B100" s="177"/>
      <c r="C100" s="177"/>
      <c r="D100" s="177"/>
    </row>
    <row r="101" customHeight="true" spans="1:4">
      <c r="A101" s="177"/>
      <c r="B101" s="177"/>
      <c r="C101" s="177"/>
      <c r="D101" s="177"/>
    </row>
    <row r="102" customHeight="true" spans="1:4">
      <c r="A102" s="177"/>
      <c r="B102" s="177"/>
      <c r="C102" s="177"/>
      <c r="D102" s="177"/>
    </row>
    <row r="103" customHeight="true" spans="1:4">
      <c r="A103" s="177"/>
      <c r="B103" s="177"/>
      <c r="C103" s="177"/>
      <c r="D103" s="177"/>
    </row>
    <row r="104" customHeight="true" spans="1:4">
      <c r="A104" s="177"/>
      <c r="B104" s="177"/>
      <c r="C104" s="177"/>
      <c r="D104" s="177"/>
    </row>
    <row r="105" customHeight="true" spans="1:4">
      <c r="A105" s="177"/>
      <c r="B105" s="177"/>
      <c r="C105" s="177"/>
      <c r="D105" s="177"/>
    </row>
    <row r="106" customHeight="true" spans="1:4">
      <c r="A106" s="177"/>
      <c r="B106" s="177"/>
      <c r="C106" s="177"/>
      <c r="D106" s="177"/>
    </row>
    <row r="107" customHeight="true" spans="1:4">
      <c r="A107" s="177"/>
      <c r="B107" s="177"/>
      <c r="C107" s="177"/>
      <c r="D107" s="177"/>
    </row>
    <row r="108" customHeight="true" spans="1:4">
      <c r="A108" s="177"/>
      <c r="B108" s="177"/>
      <c r="C108" s="177"/>
      <c r="D108" s="177"/>
    </row>
    <row r="109" customHeight="true" spans="1:4">
      <c r="A109" s="177"/>
      <c r="B109" s="177"/>
      <c r="C109" s="177"/>
      <c r="D109" s="177"/>
    </row>
    <row r="110" customHeight="true" spans="1:4">
      <c r="A110" s="177"/>
      <c r="B110" s="177"/>
      <c r="C110" s="177"/>
      <c r="D110" s="177"/>
    </row>
    <row r="111" customHeight="true" spans="1:4">
      <c r="A111" s="177"/>
      <c r="B111" s="177"/>
      <c r="C111" s="177"/>
      <c r="D111" s="177"/>
    </row>
    <row r="112" customHeight="true" spans="1:4">
      <c r="A112" s="177"/>
      <c r="B112" s="177"/>
      <c r="C112" s="177"/>
      <c r="D112" s="177"/>
    </row>
    <row r="113" customHeight="true" spans="1:4">
      <c r="A113" s="177"/>
      <c r="B113" s="177"/>
      <c r="C113" s="177"/>
      <c r="D113" s="177"/>
    </row>
    <row r="114" customHeight="true" spans="1:4">
      <c r="A114" s="177"/>
      <c r="B114" s="177"/>
      <c r="C114" s="177"/>
      <c r="D114" s="177"/>
    </row>
    <row r="115" customHeight="true" spans="1:4">
      <c r="A115" s="177"/>
      <c r="B115" s="177"/>
      <c r="C115" s="177"/>
      <c r="D115" s="177"/>
    </row>
    <row r="116" customHeight="true" spans="1:4">
      <c r="A116" s="177"/>
      <c r="B116" s="177"/>
      <c r="C116" s="177"/>
      <c r="D116" s="177"/>
    </row>
    <row r="117" customHeight="true" spans="1:4">
      <c r="A117" s="177"/>
      <c r="B117" s="177"/>
      <c r="C117" s="177"/>
      <c r="D117" s="177"/>
    </row>
    <row r="118" customHeight="true" spans="1:4">
      <c r="A118" s="177"/>
      <c r="B118" s="177"/>
      <c r="C118" s="177"/>
      <c r="D118" s="177"/>
    </row>
    <row r="119" customHeight="true" spans="1:4">
      <c r="A119" s="177"/>
      <c r="B119" s="177"/>
      <c r="C119" s="177"/>
      <c r="D119" s="177"/>
    </row>
    <row r="120" customHeight="true" spans="1:4">
      <c r="A120" s="177"/>
      <c r="B120" s="177"/>
      <c r="C120" s="177"/>
      <c r="D120" s="177"/>
    </row>
    <row r="121" customHeight="true" spans="1:4">
      <c r="A121" s="177"/>
      <c r="B121" s="177"/>
      <c r="C121" s="177"/>
      <c r="D121" s="177"/>
    </row>
    <row r="122" customHeight="true" spans="1:4">
      <c r="A122" s="177"/>
      <c r="B122" s="177"/>
      <c r="C122" s="177"/>
      <c r="D122" s="177"/>
    </row>
    <row r="123" customHeight="true" spans="1:4">
      <c r="A123" s="177"/>
      <c r="B123" s="177"/>
      <c r="C123" s="177"/>
      <c r="D123" s="177"/>
    </row>
    <row r="124" customHeight="true" spans="1:4">
      <c r="A124" s="177"/>
      <c r="B124" s="177"/>
      <c r="C124" s="177"/>
      <c r="D124" s="177"/>
    </row>
    <row r="125" customHeight="true" spans="1:4">
      <c r="A125" s="177"/>
      <c r="B125" s="177"/>
      <c r="C125" s="177"/>
      <c r="D125" s="177"/>
    </row>
    <row r="126" customHeight="true" spans="1:4">
      <c r="A126" s="177"/>
      <c r="B126" s="177"/>
      <c r="C126" s="177"/>
      <c r="D126" s="177"/>
    </row>
    <row r="127" customHeight="true" spans="1:4">
      <c r="A127" s="177"/>
      <c r="B127" s="177"/>
      <c r="C127" s="177"/>
      <c r="D127" s="177"/>
    </row>
    <row r="128" customHeight="true" spans="1:4">
      <c r="A128" s="177"/>
      <c r="B128" s="177"/>
      <c r="C128" s="177"/>
      <c r="D128" s="177"/>
    </row>
    <row r="129" customHeight="true" spans="1:4">
      <c r="A129" s="177"/>
      <c r="B129" s="177"/>
      <c r="C129" s="177"/>
      <c r="D129" s="177"/>
    </row>
    <row r="130" customHeight="true" spans="1:4">
      <c r="A130" s="177"/>
      <c r="B130" s="177"/>
      <c r="C130" s="177"/>
      <c r="D130" s="177"/>
    </row>
    <row r="131" customHeight="true" spans="1:4">
      <c r="A131" s="177"/>
      <c r="B131" s="177"/>
      <c r="C131" s="177"/>
      <c r="D131" s="177"/>
    </row>
    <row r="132" customHeight="true" spans="1:4">
      <c r="A132" s="177"/>
      <c r="B132" s="177"/>
      <c r="C132" s="177"/>
      <c r="D132" s="177"/>
    </row>
    <row r="133" customHeight="true" spans="1:4">
      <c r="A133" s="177"/>
      <c r="B133" s="177"/>
      <c r="C133" s="177"/>
      <c r="D133" s="177"/>
    </row>
    <row r="134" customHeight="true" spans="1:4">
      <c r="A134" s="177"/>
      <c r="B134" s="177"/>
      <c r="C134" s="177"/>
      <c r="D134" s="177"/>
    </row>
    <row r="135" customHeight="true" spans="1:4">
      <c r="A135" s="177"/>
      <c r="B135" s="177"/>
      <c r="C135" s="177"/>
      <c r="D135" s="177"/>
    </row>
    <row r="136" customHeight="true" spans="1:4">
      <c r="A136" s="177"/>
      <c r="B136" s="177"/>
      <c r="C136" s="177"/>
      <c r="D136" s="177"/>
    </row>
    <row r="137" customHeight="true" spans="1:4">
      <c r="A137" s="177"/>
      <c r="B137" s="177"/>
      <c r="C137" s="177"/>
      <c r="D137" s="177"/>
    </row>
    <row r="138" customHeight="true" spans="1:4">
      <c r="A138" s="177"/>
      <c r="B138" s="177"/>
      <c r="C138" s="177"/>
      <c r="D138" s="177"/>
    </row>
    <row r="139" customHeight="true" spans="1:4">
      <c r="A139" s="177"/>
      <c r="B139" s="177"/>
      <c r="C139" s="177"/>
      <c r="D139" s="177"/>
    </row>
    <row r="140" customHeight="true" spans="1:4">
      <c r="A140" s="177"/>
      <c r="B140" s="177"/>
      <c r="C140" s="177"/>
      <c r="D140" s="177"/>
    </row>
    <row r="141" customHeight="true" spans="1:4">
      <c r="A141" s="177"/>
      <c r="B141" s="177"/>
      <c r="C141" s="177"/>
      <c r="D141" s="177"/>
    </row>
    <row r="142" customHeight="true" spans="1:4">
      <c r="A142" s="177"/>
      <c r="B142" s="177"/>
      <c r="C142" s="177"/>
      <c r="D142" s="177"/>
    </row>
    <row r="143" customHeight="true" spans="1:4">
      <c r="A143" s="177"/>
      <c r="B143" s="177"/>
      <c r="C143" s="177"/>
      <c r="D143" s="177"/>
    </row>
    <row r="144" customHeight="true" spans="1:4">
      <c r="A144" s="177"/>
      <c r="B144" s="177"/>
      <c r="C144" s="177"/>
      <c r="D144" s="177"/>
    </row>
    <row r="145" customHeight="true" spans="1:4">
      <c r="A145" s="177"/>
      <c r="B145" s="177"/>
      <c r="C145" s="177"/>
      <c r="D145" s="177"/>
    </row>
    <row r="146" customHeight="true" spans="1:4">
      <c r="A146" s="177"/>
      <c r="B146" s="177"/>
      <c r="C146" s="177"/>
      <c r="D146" s="177"/>
    </row>
    <row r="147" customHeight="true" spans="1:4">
      <c r="A147" s="177"/>
      <c r="B147" s="177"/>
      <c r="C147" s="177"/>
      <c r="D147" s="177"/>
    </row>
    <row r="148" customHeight="true" spans="1:4">
      <c r="A148" s="177"/>
      <c r="B148" s="177"/>
      <c r="C148" s="177"/>
      <c r="D148" s="177"/>
    </row>
    <row r="149" customHeight="true" spans="1:4">
      <c r="A149" s="177"/>
      <c r="B149" s="177"/>
      <c r="C149" s="177"/>
      <c r="D149" s="177"/>
    </row>
    <row r="150" customHeight="true" spans="1:4">
      <c r="A150" s="177"/>
      <c r="B150" s="177"/>
      <c r="C150" s="177"/>
      <c r="D150" s="177"/>
    </row>
    <row r="151" customHeight="true" spans="1:4">
      <c r="A151" s="177"/>
      <c r="B151" s="177"/>
      <c r="C151" s="177"/>
      <c r="D151" s="177"/>
    </row>
    <row r="152" customHeight="true" spans="1:4">
      <c r="A152" s="177"/>
      <c r="B152" s="177"/>
      <c r="C152" s="177"/>
      <c r="D152" s="177"/>
    </row>
    <row r="153" customHeight="true" spans="1:4">
      <c r="A153" s="177"/>
      <c r="B153" s="177"/>
      <c r="C153" s="177"/>
      <c r="D153" s="177"/>
    </row>
    <row r="154" customHeight="true" spans="1:4">
      <c r="A154" s="177"/>
      <c r="B154" s="177"/>
      <c r="C154" s="177"/>
      <c r="D154" s="177"/>
    </row>
    <row r="155" customHeight="true" spans="1:4">
      <c r="A155" s="177"/>
      <c r="B155" s="177"/>
      <c r="C155" s="177"/>
      <c r="D155" s="177"/>
    </row>
    <row r="156" customHeight="true" spans="1:4">
      <c r="A156" s="177"/>
      <c r="B156" s="177"/>
      <c r="C156" s="177"/>
      <c r="D156" s="177"/>
    </row>
    <row r="157" customHeight="true" spans="1:4">
      <c r="A157" s="177"/>
      <c r="B157" s="177"/>
      <c r="C157" s="177"/>
      <c r="D157" s="177"/>
    </row>
    <row r="158" customHeight="true" spans="1:4">
      <c r="A158" s="177"/>
      <c r="B158" s="177"/>
      <c r="C158" s="177"/>
      <c r="D158" s="177"/>
    </row>
    <row r="159" customHeight="true" spans="1:4">
      <c r="A159" s="177"/>
      <c r="B159" s="177"/>
      <c r="C159" s="177"/>
      <c r="D159" s="177"/>
    </row>
    <row r="160" customHeight="true" spans="1:4">
      <c r="A160" s="177"/>
      <c r="B160" s="177"/>
      <c r="C160" s="177"/>
      <c r="D160" s="177"/>
    </row>
    <row r="161" customHeight="true" spans="1:4">
      <c r="A161" s="177"/>
      <c r="B161" s="177"/>
      <c r="C161" s="177"/>
      <c r="D161" s="177"/>
    </row>
    <row r="162" customHeight="true" spans="1:4">
      <c r="A162" s="177"/>
      <c r="B162" s="177"/>
      <c r="C162" s="177"/>
      <c r="D162" s="177"/>
    </row>
    <row r="163" customHeight="true" spans="1:4">
      <c r="A163" s="177"/>
      <c r="B163" s="177"/>
      <c r="C163" s="177"/>
      <c r="D163" s="177"/>
    </row>
    <row r="164" customHeight="true" spans="1:4">
      <c r="A164" s="177"/>
      <c r="B164" s="177"/>
      <c r="C164" s="177"/>
      <c r="D164" s="177"/>
    </row>
    <row r="165" customHeight="true" spans="1:4">
      <c r="A165" s="177"/>
      <c r="B165" s="177"/>
      <c r="C165" s="177"/>
      <c r="D165" s="177"/>
    </row>
    <row r="166" customHeight="true" spans="1:4">
      <c r="A166" s="177"/>
      <c r="B166" s="177"/>
      <c r="C166" s="177"/>
      <c r="D166" s="177"/>
    </row>
    <row r="167" customHeight="true" spans="1:4">
      <c r="A167" s="177"/>
      <c r="B167" s="177"/>
      <c r="C167" s="177"/>
      <c r="D167" s="177"/>
    </row>
    <row r="168" customHeight="true" spans="1:4">
      <c r="A168" s="177"/>
      <c r="B168" s="177"/>
      <c r="C168" s="177"/>
      <c r="D168" s="177"/>
    </row>
    <row r="169" customHeight="true" spans="1:4">
      <c r="A169" s="177"/>
      <c r="B169" s="177"/>
      <c r="C169" s="177"/>
      <c r="D169" s="177"/>
    </row>
    <row r="170" customHeight="true" spans="1:4">
      <c r="A170" s="177"/>
      <c r="B170" s="177"/>
      <c r="C170" s="177"/>
      <c r="D170" s="177"/>
    </row>
    <row r="171" customHeight="true" spans="1:4">
      <c r="A171" s="177"/>
      <c r="B171" s="177"/>
      <c r="C171" s="177"/>
      <c r="D171" s="177"/>
    </row>
    <row r="172" customHeight="true" spans="1:4">
      <c r="A172" s="177"/>
      <c r="B172" s="177"/>
      <c r="C172" s="177"/>
      <c r="D172" s="177"/>
    </row>
    <row r="173" customHeight="true" spans="1:4">
      <c r="A173" s="177"/>
      <c r="B173" s="177"/>
      <c r="C173" s="177"/>
      <c r="D173" s="177"/>
    </row>
    <row r="174" customHeight="true" spans="1:4">
      <c r="A174" s="177"/>
      <c r="B174" s="177"/>
      <c r="C174" s="177"/>
      <c r="D174" s="177"/>
    </row>
    <row r="175" customHeight="true" spans="1:4">
      <c r="A175" s="177"/>
      <c r="B175" s="177"/>
      <c r="C175" s="177"/>
      <c r="D175" s="177"/>
    </row>
    <row r="176" customHeight="true" spans="1:4">
      <c r="A176" s="177"/>
      <c r="B176" s="177"/>
      <c r="C176" s="177"/>
      <c r="D176" s="177"/>
    </row>
    <row r="177" customHeight="true" spans="1:4">
      <c r="A177" s="177"/>
      <c r="B177" s="177"/>
      <c r="C177" s="177"/>
      <c r="D177" s="177"/>
    </row>
    <row r="178" customHeight="true" spans="1:4">
      <c r="A178" s="177"/>
      <c r="B178" s="177"/>
      <c r="C178" s="177"/>
      <c r="D178" s="177"/>
    </row>
    <row r="179" customHeight="true" spans="1:4">
      <c r="A179" s="177"/>
      <c r="B179" s="177"/>
      <c r="C179" s="177"/>
      <c r="D179" s="177"/>
    </row>
    <row r="180" customHeight="true" spans="1:4">
      <c r="A180" s="177"/>
      <c r="B180" s="177"/>
      <c r="C180" s="177"/>
      <c r="D180" s="177"/>
    </row>
    <row r="181" customHeight="true" spans="1:4">
      <c r="A181" s="177"/>
      <c r="B181" s="177"/>
      <c r="C181" s="177"/>
      <c r="D181" s="177"/>
    </row>
    <row r="182" customHeight="true" spans="1:4">
      <c r="A182" s="177"/>
      <c r="B182" s="177"/>
      <c r="C182" s="177"/>
      <c r="D182" s="177"/>
    </row>
    <row r="183" customHeight="true" spans="1:4">
      <c r="A183" s="177"/>
      <c r="B183" s="177"/>
      <c r="C183" s="177"/>
      <c r="D183" s="177"/>
    </row>
    <row r="184" customHeight="true" spans="1:4">
      <c r="A184" s="177"/>
      <c r="B184" s="177"/>
      <c r="C184" s="177"/>
      <c r="D184" s="177"/>
    </row>
    <row r="185" customHeight="true" spans="1:4">
      <c r="A185" s="177"/>
      <c r="B185" s="177"/>
      <c r="C185" s="177"/>
      <c r="D185" s="177"/>
    </row>
    <row r="186" customHeight="true" spans="1:4">
      <c r="A186" s="177"/>
      <c r="B186" s="177"/>
      <c r="C186" s="177"/>
      <c r="D186" s="177"/>
    </row>
    <row r="187" customHeight="true" spans="1:4">
      <c r="A187" s="177"/>
      <c r="B187" s="177"/>
      <c r="C187" s="177"/>
      <c r="D187" s="177"/>
    </row>
    <row r="188" customHeight="true" spans="1:4">
      <c r="A188" s="177"/>
      <c r="B188" s="177"/>
      <c r="C188" s="177"/>
      <c r="D188" s="177"/>
    </row>
    <row r="189" customHeight="true" spans="1:4">
      <c r="A189" s="177"/>
      <c r="B189" s="177"/>
      <c r="C189" s="177"/>
      <c r="D189" s="177"/>
    </row>
    <row r="190" customHeight="true" spans="1:4">
      <c r="A190" s="177"/>
      <c r="B190" s="177"/>
      <c r="C190" s="177"/>
      <c r="D190" s="177"/>
    </row>
    <row r="191" customHeight="true" spans="1:4">
      <c r="A191" s="177"/>
      <c r="B191" s="177"/>
      <c r="C191" s="177"/>
      <c r="D191" s="177"/>
    </row>
    <row r="192" customHeight="true" spans="1:4">
      <c r="A192" s="177"/>
      <c r="B192" s="177"/>
      <c r="C192" s="177"/>
      <c r="D192" s="177"/>
    </row>
    <row r="193" customHeight="true" spans="1:4">
      <c r="A193" s="177"/>
      <c r="B193" s="177"/>
      <c r="C193" s="177"/>
      <c r="D193" s="177"/>
    </row>
    <row r="194" customHeight="true" spans="1:4">
      <c r="A194" s="177"/>
      <c r="B194" s="177"/>
      <c r="C194" s="177"/>
      <c r="D194" s="177"/>
    </row>
    <row r="195" customHeight="true" spans="1:4">
      <c r="A195" s="177"/>
      <c r="B195" s="177"/>
      <c r="C195" s="177"/>
      <c r="D195" s="177"/>
    </row>
    <row r="196" customHeight="true" spans="1:4">
      <c r="A196" s="177"/>
      <c r="B196" s="177"/>
      <c r="C196" s="177"/>
      <c r="D196" s="177"/>
    </row>
    <row r="197" customHeight="true" spans="1:4">
      <c r="A197" s="177"/>
      <c r="B197" s="177"/>
      <c r="C197" s="177"/>
      <c r="D197" s="177"/>
    </row>
    <row r="198" customHeight="true" spans="1:4">
      <c r="A198" s="177"/>
      <c r="B198" s="177"/>
      <c r="C198" s="177"/>
      <c r="D198" s="177"/>
    </row>
    <row r="199" customHeight="true" spans="1:4">
      <c r="A199" s="177"/>
      <c r="B199" s="177"/>
      <c r="C199" s="177"/>
      <c r="D199" s="177"/>
    </row>
    <row r="200" customHeight="true" spans="1:4">
      <c r="A200" s="177"/>
      <c r="B200" s="177"/>
      <c r="C200" s="177"/>
      <c r="D200" s="177"/>
    </row>
    <row r="201" customHeight="true" spans="1:4">
      <c r="A201" s="177"/>
      <c r="B201" s="177"/>
      <c r="C201" s="177"/>
      <c r="D201" s="177"/>
    </row>
    <row r="202" customHeight="true" spans="1:4">
      <c r="A202" s="177"/>
      <c r="B202" s="177"/>
      <c r="C202" s="177"/>
      <c r="D202" s="177"/>
    </row>
    <row r="203" customHeight="true" spans="1:4">
      <c r="A203" s="177"/>
      <c r="B203" s="177"/>
      <c r="C203" s="177"/>
      <c r="D203" s="177"/>
    </row>
    <row r="204" customHeight="true" spans="1:4">
      <c r="A204" s="177"/>
      <c r="B204" s="177"/>
      <c r="C204" s="177"/>
      <c r="D204" s="177"/>
    </row>
    <row r="205" customHeight="true" spans="1:4">
      <c r="A205" s="177"/>
      <c r="B205" s="177"/>
      <c r="C205" s="177"/>
      <c r="D205" s="177"/>
    </row>
    <row r="206" customHeight="true" spans="1:4">
      <c r="A206" s="177"/>
      <c r="B206" s="177"/>
      <c r="C206" s="177"/>
      <c r="D206" s="177"/>
    </row>
    <row r="207" customHeight="true" spans="1:4">
      <c r="A207" s="177"/>
      <c r="B207" s="177"/>
      <c r="C207" s="177"/>
      <c r="D207" s="177"/>
    </row>
    <row r="208" customHeight="true" spans="1:4">
      <c r="A208" s="177"/>
      <c r="B208" s="177"/>
      <c r="C208" s="177"/>
      <c r="D208" s="177"/>
    </row>
    <row r="209" customHeight="true" spans="1:4">
      <c r="A209" s="177"/>
      <c r="B209" s="177"/>
      <c r="C209" s="177"/>
      <c r="D209" s="177"/>
    </row>
    <row r="210" customHeight="true" spans="1:4">
      <c r="A210" s="177"/>
      <c r="B210" s="177"/>
      <c r="C210" s="177"/>
      <c r="D210" s="177"/>
    </row>
    <row r="211" customHeight="true" spans="1:4">
      <c r="A211" s="177"/>
      <c r="B211" s="177"/>
      <c r="C211" s="177"/>
      <c r="D211" s="177"/>
    </row>
    <row r="212" customHeight="true" spans="1:4">
      <c r="A212" s="177"/>
      <c r="B212" s="177"/>
      <c r="C212" s="177"/>
      <c r="D212" s="177"/>
    </row>
    <row r="213" customHeight="true" spans="1:4">
      <c r="A213" s="177"/>
      <c r="B213" s="177"/>
      <c r="C213" s="177"/>
      <c r="D213" s="177"/>
    </row>
    <row r="214" customHeight="true" spans="1:4">
      <c r="A214" s="177"/>
      <c r="B214" s="177"/>
      <c r="C214" s="177"/>
      <c r="D214" s="177"/>
    </row>
    <row r="215" customHeight="true" spans="1:4">
      <c r="A215" s="177"/>
      <c r="B215" s="177"/>
      <c r="C215" s="177"/>
      <c r="D215" s="177"/>
    </row>
    <row r="216" customHeight="true" spans="1:4">
      <c r="A216" s="177"/>
      <c r="B216" s="177"/>
      <c r="C216" s="177"/>
      <c r="D216" s="177"/>
    </row>
    <row r="217" customHeight="true" spans="1:4">
      <c r="A217" s="177"/>
      <c r="B217" s="177"/>
      <c r="C217" s="177"/>
      <c r="D217" s="177"/>
    </row>
    <row r="218" customHeight="true" spans="1:4">
      <c r="A218" s="177"/>
      <c r="B218" s="177"/>
      <c r="C218" s="177"/>
      <c r="D218" s="177"/>
    </row>
    <row r="219" customHeight="true" spans="1:4">
      <c r="A219" s="177"/>
      <c r="B219" s="177"/>
      <c r="C219" s="177"/>
      <c r="D219" s="177"/>
    </row>
    <row r="220" customHeight="true" spans="1:4">
      <c r="A220" s="177"/>
      <c r="B220" s="177"/>
      <c r="C220" s="177"/>
      <c r="D220" s="177"/>
    </row>
    <row r="221" customHeight="true" spans="1:4">
      <c r="A221" s="177"/>
      <c r="B221" s="177"/>
      <c r="C221" s="177"/>
      <c r="D221" s="177"/>
    </row>
    <row r="222" customHeight="true" spans="1:4">
      <c r="A222" s="177"/>
      <c r="B222" s="177"/>
      <c r="C222" s="177"/>
      <c r="D222" s="177"/>
    </row>
    <row r="223" customHeight="true" spans="1:4">
      <c r="A223" s="177"/>
      <c r="B223" s="177"/>
      <c r="C223" s="177"/>
      <c r="D223" s="177"/>
    </row>
    <row r="224" customHeight="true" spans="1:4">
      <c r="A224" s="177"/>
      <c r="B224" s="177"/>
      <c r="C224" s="177"/>
      <c r="D224" s="177"/>
    </row>
    <row r="225" customHeight="true" spans="1:4">
      <c r="A225" s="177"/>
      <c r="B225" s="177"/>
      <c r="C225" s="177"/>
      <c r="D225" s="177"/>
    </row>
    <row r="226" customHeight="true" spans="1:4">
      <c r="A226" s="177"/>
      <c r="B226" s="177"/>
      <c r="C226" s="177"/>
      <c r="D226" s="177"/>
    </row>
    <row r="227" customHeight="true" spans="1:4">
      <c r="A227" s="177"/>
      <c r="B227" s="177"/>
      <c r="C227" s="177"/>
      <c r="D227" s="177"/>
    </row>
    <row r="228" customHeight="true" spans="1:4">
      <c r="A228" s="177"/>
      <c r="B228" s="177"/>
      <c r="C228" s="177"/>
      <c r="D228" s="177"/>
    </row>
    <row r="229" customHeight="true" spans="1:4">
      <c r="A229" s="177"/>
      <c r="B229" s="177"/>
      <c r="C229" s="177"/>
      <c r="D229" s="177"/>
    </row>
    <row r="230" customHeight="true" spans="1:4">
      <c r="A230" s="177"/>
      <c r="B230" s="177"/>
      <c r="C230" s="177"/>
      <c r="D230" s="177"/>
    </row>
    <row r="231" customHeight="true" spans="1:4">
      <c r="A231" s="177"/>
      <c r="B231" s="177"/>
      <c r="C231" s="177"/>
      <c r="D231" s="177"/>
    </row>
    <row r="232" customHeight="true" spans="1:4">
      <c r="A232" s="177"/>
      <c r="B232" s="177"/>
      <c r="C232" s="177"/>
      <c r="D232" s="177"/>
    </row>
    <row r="233" customHeight="true" spans="1:4">
      <c r="A233" s="177"/>
      <c r="B233" s="177"/>
      <c r="C233" s="177"/>
      <c r="D233" s="177"/>
    </row>
    <row r="234" customHeight="true" spans="1:4">
      <c r="A234" s="177"/>
      <c r="B234" s="177"/>
      <c r="C234" s="177"/>
      <c r="D234" s="177"/>
    </row>
    <row r="235" customHeight="true" spans="1:4">
      <c r="A235" s="177"/>
      <c r="B235" s="177"/>
      <c r="C235" s="177"/>
      <c r="D235" s="177"/>
    </row>
    <row r="236" customHeight="true" spans="1:4">
      <c r="A236" s="177"/>
      <c r="B236" s="177"/>
      <c r="C236" s="177"/>
      <c r="D236" s="177"/>
    </row>
    <row r="237" customHeight="true" spans="1:4">
      <c r="A237" s="177"/>
      <c r="B237" s="177"/>
      <c r="C237" s="177"/>
      <c r="D237" s="177"/>
    </row>
    <row r="238" customHeight="true" spans="1:4">
      <c r="A238" s="177"/>
      <c r="B238" s="177"/>
      <c r="C238" s="177"/>
      <c r="D238" s="177"/>
    </row>
    <row r="239" customHeight="true" spans="1:4">
      <c r="A239" s="177"/>
      <c r="B239" s="177"/>
      <c r="C239" s="177"/>
      <c r="D239" s="177"/>
    </row>
    <row r="240" customHeight="true" spans="1:4">
      <c r="A240" s="177"/>
      <c r="B240" s="177"/>
      <c r="C240" s="177"/>
      <c r="D240" s="177"/>
    </row>
    <row r="241" customHeight="true" spans="1:4">
      <c r="A241" s="177"/>
      <c r="B241" s="177"/>
      <c r="C241" s="177"/>
      <c r="D241" s="177"/>
    </row>
    <row r="242" customHeight="true" spans="1:4">
      <c r="A242" s="177"/>
      <c r="B242" s="177"/>
      <c r="C242" s="177"/>
      <c r="D242" s="177"/>
    </row>
    <row r="243" customHeight="true" spans="1:4">
      <c r="A243" s="177"/>
      <c r="B243" s="177"/>
      <c r="C243" s="177"/>
      <c r="D243" s="177"/>
    </row>
    <row r="244" customHeight="true" spans="1:4">
      <c r="A244" s="177"/>
      <c r="B244" s="177"/>
      <c r="C244" s="177"/>
      <c r="D244" s="177"/>
    </row>
    <row r="245" customHeight="true" spans="1:4">
      <c r="A245" s="177"/>
      <c r="B245" s="177"/>
      <c r="C245" s="177"/>
      <c r="D245" s="177"/>
    </row>
    <row r="246" customHeight="true" spans="1:4">
      <c r="A246" s="177"/>
      <c r="B246" s="177"/>
      <c r="C246" s="177"/>
      <c r="D246" s="177"/>
    </row>
    <row r="247" customHeight="true" spans="1:4">
      <c r="A247" s="177"/>
      <c r="B247" s="177"/>
      <c r="C247" s="177"/>
      <c r="D247" s="177"/>
    </row>
    <row r="248" customHeight="true" spans="1:4">
      <c r="A248" s="177"/>
      <c r="B248" s="177"/>
      <c r="C248" s="177"/>
      <c r="D248" s="177"/>
    </row>
    <row r="249" customHeight="true" spans="1:4">
      <c r="A249" s="177"/>
      <c r="B249" s="177"/>
      <c r="C249" s="177"/>
      <c r="D249" s="177"/>
    </row>
    <row r="250" customHeight="true" spans="1:4">
      <c r="A250" s="177"/>
      <c r="B250" s="177"/>
      <c r="C250" s="177"/>
      <c r="D250" s="177"/>
    </row>
    <row r="251" customHeight="true" spans="1:4">
      <c r="A251" s="177"/>
      <c r="B251" s="177"/>
      <c r="C251" s="177"/>
      <c r="D251" s="177"/>
    </row>
    <row r="252" customHeight="true" spans="1:4">
      <c r="A252" s="177"/>
      <c r="B252" s="177"/>
      <c r="C252" s="177"/>
      <c r="D252" s="177"/>
    </row>
    <row r="253" customHeight="true" spans="1:4">
      <c r="A253" s="177"/>
      <c r="B253" s="177"/>
      <c r="C253" s="177"/>
      <c r="D253" s="177"/>
    </row>
    <row r="254" customHeight="true" spans="1:4">
      <c r="A254" s="177"/>
      <c r="B254" s="177"/>
      <c r="C254" s="177"/>
      <c r="D254" s="177"/>
    </row>
    <row r="255" customHeight="true" spans="1:4">
      <c r="A255" s="177"/>
      <c r="B255" s="177"/>
      <c r="C255" s="177"/>
      <c r="D255" s="177"/>
    </row>
    <row r="256" customHeight="true" spans="1:4">
      <c r="A256" s="177"/>
      <c r="B256" s="177"/>
      <c r="C256" s="177"/>
      <c r="D256" s="177"/>
    </row>
    <row r="257" customHeight="true" spans="1:4">
      <c r="A257" s="177"/>
      <c r="B257" s="177"/>
      <c r="C257" s="177"/>
      <c r="D257" s="177"/>
    </row>
    <row r="258" customHeight="true" spans="1:4">
      <c r="A258" s="177"/>
      <c r="B258" s="177"/>
      <c r="C258" s="177"/>
      <c r="D258" s="177"/>
    </row>
    <row r="259" customHeight="true" spans="1:4">
      <c r="A259" s="177"/>
      <c r="B259" s="177"/>
      <c r="C259" s="177"/>
      <c r="D259" s="177"/>
    </row>
    <row r="260" customHeight="true" spans="1:4">
      <c r="A260" s="177"/>
      <c r="B260" s="177"/>
      <c r="C260" s="177"/>
      <c r="D260" s="177"/>
    </row>
    <row r="261" customHeight="true" spans="1:4">
      <c r="A261" s="177"/>
      <c r="B261" s="177"/>
      <c r="C261" s="177"/>
      <c r="D261" s="177"/>
    </row>
    <row r="262" customHeight="true" spans="1:4">
      <c r="A262" s="177"/>
      <c r="B262" s="177"/>
      <c r="C262" s="177"/>
      <c r="D262" s="177"/>
    </row>
    <row r="263" customHeight="true" spans="1:4">
      <c r="A263" s="177"/>
      <c r="B263" s="177"/>
      <c r="C263" s="177"/>
      <c r="D263" s="177"/>
    </row>
    <row r="264" customHeight="true" spans="1:4">
      <c r="A264" s="177"/>
      <c r="B264" s="177"/>
      <c r="C264" s="177"/>
      <c r="D264" s="177"/>
    </row>
    <row r="265" customHeight="true" spans="1:4">
      <c r="A265" s="177"/>
      <c r="B265" s="177"/>
      <c r="C265" s="177"/>
      <c r="D265" s="177"/>
    </row>
    <row r="266" customHeight="true" spans="1:4">
      <c r="A266" s="177"/>
      <c r="B266" s="177"/>
      <c r="C266" s="177"/>
      <c r="D266" s="177"/>
    </row>
    <row r="267" customHeight="true" spans="1:4">
      <c r="A267" s="177"/>
      <c r="B267" s="177"/>
      <c r="C267" s="177"/>
      <c r="D267" s="177"/>
    </row>
    <row r="268" customHeight="true" spans="1:4">
      <c r="A268" s="177"/>
      <c r="B268" s="177"/>
      <c r="C268" s="177"/>
      <c r="D268" s="177"/>
    </row>
    <row r="269" customHeight="true" spans="1:4">
      <c r="A269" s="177"/>
      <c r="B269" s="177"/>
      <c r="C269" s="177"/>
      <c r="D269" s="177"/>
    </row>
    <row r="270" customHeight="true" spans="1:4">
      <c r="A270" s="177"/>
      <c r="B270" s="177"/>
      <c r="C270" s="177"/>
      <c r="D270" s="177"/>
    </row>
    <row r="271" customHeight="true" spans="1:4">
      <c r="A271" s="177"/>
      <c r="B271" s="177"/>
      <c r="C271" s="177"/>
      <c r="D271" s="177"/>
    </row>
    <row r="272" customHeight="true" spans="1:4">
      <c r="A272" s="177"/>
      <c r="B272" s="177"/>
      <c r="C272" s="177"/>
      <c r="D272" s="177"/>
    </row>
    <row r="273" customHeight="true" spans="1:4">
      <c r="A273" s="177"/>
      <c r="B273" s="177"/>
      <c r="C273" s="177"/>
      <c r="D273" s="177"/>
    </row>
    <row r="274" customHeight="true" spans="1:4">
      <c r="A274" s="177"/>
      <c r="B274" s="177"/>
      <c r="C274" s="177"/>
      <c r="D274" s="177"/>
    </row>
    <row r="275" customHeight="true" spans="1:4">
      <c r="A275" s="177"/>
      <c r="B275" s="177"/>
      <c r="C275" s="177"/>
      <c r="D275" s="177"/>
    </row>
    <row r="276" customHeight="true" spans="1:4">
      <c r="A276" s="177"/>
      <c r="B276" s="177"/>
      <c r="C276" s="177"/>
      <c r="D276" s="177"/>
    </row>
    <row r="277" customHeight="true" spans="1:4">
      <c r="A277" s="177"/>
      <c r="B277" s="177"/>
      <c r="C277" s="177"/>
      <c r="D277" s="177"/>
    </row>
    <row r="278" customHeight="true" spans="1:4">
      <c r="A278" s="177"/>
      <c r="B278" s="177"/>
      <c r="C278" s="177"/>
      <c r="D278" s="177"/>
    </row>
    <row r="279" customHeight="true" spans="1:4">
      <c r="A279" s="177"/>
      <c r="B279" s="177"/>
      <c r="C279" s="177"/>
      <c r="D279" s="177"/>
    </row>
    <row r="280" customHeight="true" spans="1:4">
      <c r="A280" s="177"/>
      <c r="B280" s="177"/>
      <c r="C280" s="177"/>
      <c r="D280" s="177"/>
    </row>
    <row r="281" customHeight="true" spans="1:4">
      <c r="A281" s="177"/>
      <c r="B281" s="177"/>
      <c r="C281" s="177"/>
      <c r="D281" s="177"/>
    </row>
    <row r="282" customHeight="true" spans="1:4">
      <c r="A282" s="177"/>
      <c r="B282" s="177"/>
      <c r="C282" s="177"/>
      <c r="D282" s="177"/>
    </row>
    <row r="283" customHeight="true" spans="1:4">
      <c r="A283" s="177"/>
      <c r="B283" s="177"/>
      <c r="C283" s="177"/>
      <c r="D283" s="177"/>
    </row>
    <row r="284" customHeight="true" spans="1:4">
      <c r="A284" s="177"/>
      <c r="B284" s="177"/>
      <c r="C284" s="177"/>
      <c r="D284" s="177"/>
    </row>
    <row r="285" customHeight="true" spans="1:4">
      <c r="A285" s="177"/>
      <c r="B285" s="177"/>
      <c r="C285" s="177"/>
      <c r="D285" s="177"/>
    </row>
    <row r="286" customHeight="true" spans="1:4">
      <c r="A286" s="177"/>
      <c r="B286" s="177"/>
      <c r="C286" s="177"/>
      <c r="D286" s="177"/>
    </row>
    <row r="287" customHeight="true" spans="1:4">
      <c r="A287" s="177"/>
      <c r="B287" s="177"/>
      <c r="C287" s="177"/>
      <c r="D287" s="177"/>
    </row>
    <row r="288" customHeight="true" spans="1:4">
      <c r="A288" s="177"/>
      <c r="B288" s="177"/>
      <c r="C288" s="177"/>
      <c r="D288" s="177"/>
    </row>
    <row r="289" customHeight="true" spans="1:4">
      <c r="A289" s="177"/>
      <c r="B289" s="177"/>
      <c r="C289" s="177"/>
      <c r="D289" s="177"/>
    </row>
    <row r="290" customHeight="true" spans="1:4">
      <c r="A290" s="177"/>
      <c r="B290" s="177"/>
      <c r="C290" s="177"/>
      <c r="D290" s="177"/>
    </row>
    <row r="291" customHeight="true" spans="1:4">
      <c r="A291" s="177"/>
      <c r="B291" s="177"/>
      <c r="C291" s="177"/>
      <c r="D291" s="177"/>
    </row>
    <row r="292" customHeight="true" spans="1:4">
      <c r="A292" s="177"/>
      <c r="B292" s="177"/>
      <c r="C292" s="177"/>
      <c r="D292" s="177"/>
    </row>
    <row r="293" customHeight="true" spans="1:4">
      <c r="A293" s="177"/>
      <c r="B293" s="177"/>
      <c r="C293" s="177"/>
      <c r="D293" s="177"/>
    </row>
    <row r="294" customHeight="true" spans="1:4">
      <c r="A294" s="177"/>
      <c r="B294" s="177"/>
      <c r="C294" s="177"/>
      <c r="D294" s="177"/>
    </row>
    <row r="295" customHeight="true" spans="1:4">
      <c r="A295" s="177"/>
      <c r="B295" s="177"/>
      <c r="C295" s="177"/>
      <c r="D295" s="177"/>
    </row>
    <row r="296" customHeight="true" spans="1:4">
      <c r="A296" s="177"/>
      <c r="B296" s="177"/>
      <c r="C296" s="177"/>
      <c r="D296" s="177"/>
    </row>
    <row r="297" customHeight="true" spans="1:4">
      <c r="A297" s="177"/>
      <c r="B297" s="177"/>
      <c r="C297" s="177"/>
      <c r="D297" s="177"/>
    </row>
    <row r="298" customHeight="true" spans="1:4">
      <c r="A298" s="177"/>
      <c r="B298" s="177"/>
      <c r="C298" s="177"/>
      <c r="D298" s="177"/>
    </row>
    <row r="299" customHeight="true" spans="1:4">
      <c r="A299" s="177"/>
      <c r="B299" s="177"/>
      <c r="C299" s="177"/>
      <c r="D299" s="177"/>
    </row>
    <row r="300" customHeight="true" spans="1:4">
      <c r="A300" s="177"/>
      <c r="B300" s="177"/>
      <c r="C300" s="177"/>
      <c r="D300" s="177"/>
    </row>
    <row r="301" customHeight="true" spans="1:4">
      <c r="A301" s="177"/>
      <c r="B301" s="177"/>
      <c r="C301" s="177"/>
      <c r="D301" s="177"/>
    </row>
    <row r="302" customHeight="true" spans="1:4">
      <c r="A302" s="177"/>
      <c r="B302" s="177"/>
      <c r="C302" s="177"/>
      <c r="D302" s="177"/>
    </row>
    <row r="303" customHeight="true" spans="1:4">
      <c r="A303" s="177"/>
      <c r="B303" s="177"/>
      <c r="C303" s="177"/>
      <c r="D303" s="177"/>
    </row>
    <row r="304" customHeight="true" spans="1:4">
      <c r="A304" s="177"/>
      <c r="B304" s="177"/>
      <c r="C304" s="177"/>
      <c r="D304" s="177"/>
    </row>
    <row r="305" customHeight="true" spans="1:4">
      <c r="A305" s="177"/>
      <c r="B305" s="177"/>
      <c r="C305" s="177"/>
      <c r="D305" s="177"/>
    </row>
    <row r="306" customHeight="true" spans="1:4">
      <c r="A306" s="177"/>
      <c r="B306" s="177"/>
      <c r="C306" s="177"/>
      <c r="D306" s="177"/>
    </row>
    <row r="307" customHeight="true" spans="1:4">
      <c r="A307" s="177"/>
      <c r="B307" s="177"/>
      <c r="C307" s="177"/>
      <c r="D307" s="177"/>
    </row>
    <row r="308" customHeight="true" spans="1:4">
      <c r="A308" s="177"/>
      <c r="B308" s="177"/>
      <c r="C308" s="177"/>
      <c r="D308" s="177"/>
    </row>
    <row r="309" customHeight="true" spans="1:4">
      <c r="A309" s="177"/>
      <c r="B309" s="177"/>
      <c r="C309" s="177"/>
      <c r="D309" s="177"/>
    </row>
    <row r="310" customHeight="true" spans="1:4">
      <c r="A310" s="177"/>
      <c r="B310" s="177"/>
      <c r="C310" s="177"/>
      <c r="D310" s="177"/>
    </row>
    <row r="311" customHeight="true" spans="1:4">
      <c r="A311" s="177"/>
      <c r="B311" s="177"/>
      <c r="C311" s="177"/>
      <c r="D311" s="177"/>
    </row>
    <row r="312" customHeight="true" spans="1:4">
      <c r="A312" s="177"/>
      <c r="B312" s="177"/>
      <c r="C312" s="177"/>
      <c r="D312" s="177"/>
    </row>
    <row r="313" customHeight="true" spans="1:4">
      <c r="A313" s="177"/>
      <c r="B313" s="177"/>
      <c r="C313" s="177"/>
      <c r="D313" s="177"/>
    </row>
    <row r="314" customHeight="true" spans="1:4">
      <c r="A314" s="177"/>
      <c r="B314" s="177"/>
      <c r="C314" s="177"/>
      <c r="D314" s="177"/>
    </row>
    <row r="315" customHeight="true" spans="1:4">
      <c r="A315" s="177"/>
      <c r="B315" s="177"/>
      <c r="C315" s="177"/>
      <c r="D315" s="177"/>
    </row>
    <row r="316" customHeight="true" spans="1:4">
      <c r="A316" s="177"/>
      <c r="B316" s="177"/>
      <c r="C316" s="177"/>
      <c r="D316" s="177"/>
    </row>
    <row r="317" customHeight="true" spans="1:4">
      <c r="A317" s="177"/>
      <c r="B317" s="177"/>
      <c r="C317" s="177"/>
      <c r="D317" s="177"/>
    </row>
    <row r="318" customHeight="true" spans="1:4">
      <c r="A318" s="177"/>
      <c r="B318" s="177"/>
      <c r="C318" s="177"/>
      <c r="D318" s="177"/>
    </row>
    <row r="319" customHeight="true" spans="1:4">
      <c r="A319" s="177"/>
      <c r="B319" s="177"/>
      <c r="C319" s="177"/>
      <c r="D319" s="177"/>
    </row>
    <row r="320" customHeight="true" spans="1:4">
      <c r="A320" s="177"/>
      <c r="B320" s="177"/>
      <c r="C320" s="177"/>
      <c r="D320" s="177"/>
    </row>
    <row r="321" customHeight="true" spans="1:4">
      <c r="A321" s="177"/>
      <c r="B321" s="177"/>
      <c r="C321" s="177"/>
      <c r="D321" s="177"/>
    </row>
    <row r="322" customHeight="true" spans="1:4">
      <c r="A322" s="177"/>
      <c r="B322" s="177"/>
      <c r="C322" s="177"/>
      <c r="D322" s="177"/>
    </row>
    <row r="323" customHeight="true" spans="1:4">
      <c r="A323" s="177"/>
      <c r="B323" s="177"/>
      <c r="C323" s="177"/>
      <c r="D323" s="177"/>
    </row>
    <row r="324" customHeight="true" spans="1:4">
      <c r="A324" s="177"/>
      <c r="B324" s="177"/>
      <c r="C324" s="177"/>
      <c r="D324" s="177"/>
    </row>
    <row r="325" customHeight="true" spans="1:4">
      <c r="A325" s="177"/>
      <c r="B325" s="177"/>
      <c r="C325" s="177"/>
      <c r="D325" s="177"/>
    </row>
    <row r="326" customHeight="true" spans="1:4">
      <c r="A326" s="177"/>
      <c r="B326" s="177"/>
      <c r="C326" s="177"/>
      <c r="D326" s="177"/>
    </row>
    <row r="327" customHeight="true" spans="1:4">
      <c r="A327" s="177"/>
      <c r="B327" s="177"/>
      <c r="C327" s="177"/>
      <c r="D327" s="177"/>
    </row>
    <row r="328" customHeight="true" spans="1:4">
      <c r="A328" s="177"/>
      <c r="B328" s="177"/>
      <c r="C328" s="177"/>
      <c r="D328" s="177"/>
    </row>
    <row r="329" customHeight="true" spans="1:4">
      <c r="A329" s="177"/>
      <c r="B329" s="177"/>
      <c r="C329" s="177"/>
      <c r="D329" s="177"/>
    </row>
    <row r="330" customHeight="true" spans="1:4">
      <c r="A330" s="177"/>
      <c r="B330" s="177"/>
      <c r="C330" s="177"/>
      <c r="D330" s="177"/>
    </row>
    <row r="331" customHeight="true" spans="1:4">
      <c r="A331" s="177"/>
      <c r="B331" s="177"/>
      <c r="C331" s="177"/>
      <c r="D331" s="177"/>
    </row>
    <row r="332" customHeight="true" spans="1:4">
      <c r="A332" s="177"/>
      <c r="B332" s="177"/>
      <c r="C332" s="177"/>
      <c r="D332" s="177"/>
    </row>
    <row r="333" customHeight="true" spans="1:4">
      <c r="A333" s="177"/>
      <c r="B333" s="177"/>
      <c r="C333" s="177"/>
      <c r="D333" s="177"/>
    </row>
    <row r="334" customHeight="true" spans="1:4">
      <c r="A334" s="177"/>
      <c r="B334" s="177"/>
      <c r="C334" s="177"/>
      <c r="D334" s="177"/>
    </row>
    <row r="335" customHeight="true" spans="1:4">
      <c r="A335" s="177"/>
      <c r="B335" s="177"/>
      <c r="C335" s="177"/>
      <c r="D335" s="177"/>
    </row>
    <row r="336" customHeight="true" spans="1:4">
      <c r="A336" s="177"/>
      <c r="B336" s="177"/>
      <c r="C336" s="177"/>
      <c r="D336" s="177"/>
    </row>
    <row r="337" customHeight="true" spans="1:4">
      <c r="A337" s="177"/>
      <c r="B337" s="177"/>
      <c r="C337" s="177"/>
      <c r="D337" s="177"/>
    </row>
    <row r="338" customHeight="true" spans="1:4">
      <c r="A338" s="177"/>
      <c r="B338" s="177"/>
      <c r="C338" s="177"/>
      <c r="D338" s="177"/>
    </row>
    <row r="339" customHeight="true" spans="1:4">
      <c r="A339" s="177"/>
      <c r="B339" s="177"/>
      <c r="C339" s="177"/>
      <c r="D339" s="177"/>
    </row>
    <row r="340" customHeight="true" spans="1:4">
      <c r="A340" s="177"/>
      <c r="B340" s="177"/>
      <c r="C340" s="177"/>
      <c r="D340" s="177"/>
    </row>
    <row r="341" customHeight="true" spans="1:4">
      <c r="A341" s="177"/>
      <c r="B341" s="177"/>
      <c r="C341" s="177"/>
      <c r="D341" s="177"/>
    </row>
    <row r="342" customHeight="true" spans="1:4">
      <c r="A342" s="177"/>
      <c r="B342" s="177"/>
      <c r="C342" s="177"/>
      <c r="D342" s="177"/>
    </row>
    <row r="343" customHeight="true" spans="1:4">
      <c r="A343" s="177"/>
      <c r="B343" s="177"/>
      <c r="C343" s="177"/>
      <c r="D343" s="177"/>
    </row>
    <row r="344" customHeight="true" spans="1:4">
      <c r="A344" s="177"/>
      <c r="B344" s="177"/>
      <c r="C344" s="177"/>
      <c r="D344" s="177"/>
    </row>
    <row r="345" customHeight="true" spans="1:4">
      <c r="A345" s="177"/>
      <c r="B345" s="177"/>
      <c r="C345" s="177"/>
      <c r="D345" s="177"/>
    </row>
    <row r="346" customHeight="true" spans="1:4">
      <c r="A346" s="177"/>
      <c r="B346" s="177"/>
      <c r="C346" s="177"/>
      <c r="D346" s="177"/>
    </row>
    <row r="347" customHeight="true" spans="1:4">
      <c r="A347" s="177"/>
      <c r="B347" s="177"/>
      <c r="C347" s="177"/>
      <c r="D347" s="177"/>
    </row>
    <row r="348" customHeight="true" spans="1:4">
      <c r="A348" s="177"/>
      <c r="B348" s="177"/>
      <c r="C348" s="177"/>
      <c r="D348" s="177"/>
    </row>
    <row r="349" customHeight="true" spans="1:4">
      <c r="A349" s="177"/>
      <c r="B349" s="177"/>
      <c r="C349" s="177"/>
      <c r="D349" s="177"/>
    </row>
    <row r="350" customHeight="true" spans="1:4">
      <c r="A350" s="177"/>
      <c r="B350" s="177"/>
      <c r="C350" s="177"/>
      <c r="D350" s="177"/>
    </row>
    <row r="351" customHeight="true" spans="1:4">
      <c r="A351" s="177"/>
      <c r="B351" s="177"/>
      <c r="C351" s="177"/>
      <c r="D351" s="177"/>
    </row>
    <row r="352" customHeight="true" spans="1:4">
      <c r="A352" s="177"/>
      <c r="B352" s="177"/>
      <c r="C352" s="177"/>
      <c r="D352" s="177"/>
    </row>
    <row r="353" customHeight="true" spans="1:4">
      <c r="A353" s="177"/>
      <c r="B353" s="177"/>
      <c r="C353" s="177"/>
      <c r="D353" s="177"/>
    </row>
    <row r="354" customHeight="true" spans="1:4">
      <c r="A354" s="177"/>
      <c r="B354" s="177"/>
      <c r="C354" s="177"/>
      <c r="D354" s="177"/>
    </row>
    <row r="355" customHeight="true" spans="1:4">
      <c r="A355" s="177"/>
      <c r="B355" s="177"/>
      <c r="C355" s="177"/>
      <c r="D355" s="177"/>
    </row>
    <row r="356" customHeight="true" spans="1:4">
      <c r="A356" s="177"/>
      <c r="B356" s="177"/>
      <c r="C356" s="177"/>
      <c r="D356" s="177"/>
    </row>
    <row r="357" customHeight="true" spans="1:4">
      <c r="A357" s="177"/>
      <c r="B357" s="177"/>
      <c r="C357" s="177"/>
      <c r="D357" s="177"/>
    </row>
    <row r="358" customHeight="true" spans="1:4">
      <c r="A358" s="177"/>
      <c r="B358" s="177"/>
      <c r="C358" s="177"/>
      <c r="D358" s="177"/>
    </row>
    <row r="359" customHeight="true" spans="1:4">
      <c r="A359" s="177"/>
      <c r="B359" s="177"/>
      <c r="C359" s="177"/>
      <c r="D359" s="177"/>
    </row>
    <row r="360" customHeight="true" spans="1:4">
      <c r="A360" s="177"/>
      <c r="B360" s="177"/>
      <c r="C360" s="177"/>
      <c r="D360" s="177"/>
    </row>
    <row r="361" customHeight="true" spans="1:4">
      <c r="A361" s="177"/>
      <c r="B361" s="177"/>
      <c r="C361" s="177"/>
      <c r="D361" s="177"/>
    </row>
    <row r="362" customHeight="true" spans="1:4">
      <c r="A362" s="177"/>
      <c r="B362" s="177"/>
      <c r="C362" s="177"/>
      <c r="D362" s="177"/>
    </row>
    <row r="363" customHeight="true" spans="1:4">
      <c r="A363" s="177"/>
      <c r="B363" s="177"/>
      <c r="C363" s="177"/>
      <c r="D363" s="177"/>
    </row>
    <row r="364" customHeight="true" spans="1:4">
      <c r="A364" s="177"/>
      <c r="B364" s="177"/>
      <c r="C364" s="177"/>
      <c r="D364" s="177"/>
    </row>
    <row r="365" customHeight="true" spans="1:4">
      <c r="A365" s="177"/>
      <c r="B365" s="177"/>
      <c r="C365" s="177"/>
      <c r="D365" s="177"/>
    </row>
    <row r="366" customHeight="true" spans="1:4">
      <c r="A366" s="177"/>
      <c r="B366" s="177"/>
      <c r="C366" s="177"/>
      <c r="D366" s="177"/>
    </row>
    <row r="367" customHeight="true" spans="1:4">
      <c r="A367" s="177"/>
      <c r="B367" s="177"/>
      <c r="C367" s="177"/>
      <c r="D367" s="177"/>
    </row>
    <row r="368" customHeight="true" spans="1:4">
      <c r="A368" s="177"/>
      <c r="B368" s="177"/>
      <c r="C368" s="177"/>
      <c r="D368" s="177"/>
    </row>
    <row r="369" customHeight="true" spans="1:4">
      <c r="A369" s="177"/>
      <c r="B369" s="177"/>
      <c r="C369" s="177"/>
      <c r="D369" s="177"/>
    </row>
    <row r="370" customHeight="true" spans="1:4">
      <c r="A370" s="177"/>
      <c r="B370" s="177"/>
      <c r="C370" s="177"/>
      <c r="D370" s="177"/>
    </row>
    <row r="371" customHeight="true" spans="1:4">
      <c r="A371" s="177"/>
      <c r="B371" s="177"/>
      <c r="C371" s="177"/>
      <c r="D371" s="177"/>
    </row>
    <row r="372" customHeight="true" spans="1:4">
      <c r="A372" s="177"/>
      <c r="B372" s="177"/>
      <c r="C372" s="177"/>
      <c r="D372" s="177"/>
    </row>
    <row r="373" customHeight="true" spans="1:4">
      <c r="A373" s="177"/>
      <c r="B373" s="177"/>
      <c r="C373" s="177"/>
      <c r="D373" s="177"/>
    </row>
    <row r="374" customHeight="true" spans="1:4">
      <c r="A374" s="177"/>
      <c r="B374" s="177"/>
      <c r="C374" s="177"/>
      <c r="D374" s="177"/>
    </row>
    <row r="375" customHeight="true" spans="1:4">
      <c r="A375" s="177"/>
      <c r="B375" s="177"/>
      <c r="C375" s="177"/>
      <c r="D375" s="177"/>
    </row>
    <row r="376" customHeight="true" spans="1:4">
      <c r="A376" s="177"/>
      <c r="B376" s="177"/>
      <c r="C376" s="177"/>
      <c r="D376" s="177"/>
    </row>
    <row r="377" customHeight="true" spans="1:4">
      <c r="A377" s="177"/>
      <c r="B377" s="177"/>
      <c r="C377" s="177"/>
      <c r="D377" s="177"/>
    </row>
    <row r="378" customHeight="true" spans="1:4">
      <c r="A378" s="177"/>
      <c r="B378" s="177"/>
      <c r="C378" s="177"/>
      <c r="D378" s="177"/>
    </row>
    <row r="379" customHeight="true" spans="1:4">
      <c r="A379" s="177"/>
      <c r="B379" s="177"/>
      <c r="C379" s="177"/>
      <c r="D379" s="177"/>
    </row>
    <row r="380" customHeight="true" spans="1:4">
      <c r="A380" s="177"/>
      <c r="B380" s="177"/>
      <c r="C380" s="177"/>
      <c r="D380" s="177"/>
    </row>
    <row r="381" customHeight="true" spans="1:4">
      <c r="A381" s="177"/>
      <c r="B381" s="177"/>
      <c r="C381" s="177"/>
      <c r="D381" s="177"/>
    </row>
    <row r="382" customHeight="true" spans="1:4">
      <c r="A382" s="177"/>
      <c r="B382" s="177"/>
      <c r="C382" s="177"/>
      <c r="D382" s="177"/>
    </row>
    <row r="383" customHeight="true" spans="1:4">
      <c r="A383" s="177"/>
      <c r="B383" s="177"/>
      <c r="C383" s="177"/>
      <c r="D383" s="177"/>
    </row>
    <row r="384" customHeight="true" spans="1:4">
      <c r="A384" s="177"/>
      <c r="B384" s="177"/>
      <c r="C384" s="177"/>
      <c r="D384" s="177"/>
    </row>
    <row r="385" customHeight="true" spans="1:4">
      <c r="A385" s="177"/>
      <c r="B385" s="177"/>
      <c r="C385" s="177"/>
      <c r="D385" s="177"/>
    </row>
    <row r="386" customHeight="true" spans="1:4">
      <c r="A386" s="177"/>
      <c r="B386" s="177"/>
      <c r="C386" s="177"/>
      <c r="D386" s="177"/>
    </row>
    <row r="387" customHeight="true" spans="1:4">
      <c r="A387" s="177"/>
      <c r="B387" s="177"/>
      <c r="C387" s="177"/>
      <c r="D387" s="177"/>
    </row>
    <row r="388" customHeight="true" spans="1:4">
      <c r="A388" s="177"/>
      <c r="B388" s="177"/>
      <c r="C388" s="177"/>
      <c r="D388" s="177"/>
    </row>
    <row r="389" customHeight="true" spans="1:4">
      <c r="A389" s="177"/>
      <c r="B389" s="177"/>
      <c r="C389" s="177"/>
      <c r="D389" s="177"/>
    </row>
    <row r="390" customHeight="true" spans="1:4">
      <c r="A390" s="177"/>
      <c r="B390" s="177"/>
      <c r="C390" s="177"/>
      <c r="D390" s="177"/>
    </row>
    <row r="391" customHeight="true" spans="1:4">
      <c r="A391" s="177"/>
      <c r="B391" s="177"/>
      <c r="C391" s="177"/>
      <c r="D391" s="177"/>
    </row>
    <row r="392" customHeight="true" spans="1:4">
      <c r="A392" s="177"/>
      <c r="B392" s="177"/>
      <c r="C392" s="177"/>
      <c r="D392" s="177"/>
    </row>
    <row r="393" customHeight="true" spans="1:4">
      <c r="A393" s="177"/>
      <c r="B393" s="177"/>
      <c r="C393" s="177"/>
      <c r="D393" s="177"/>
    </row>
    <row r="394" customHeight="true" spans="1:4">
      <c r="A394" s="177"/>
      <c r="B394" s="177"/>
      <c r="C394" s="177"/>
      <c r="D394" s="177"/>
    </row>
    <row r="395" customHeight="true" spans="1:4">
      <c r="A395" s="177"/>
      <c r="B395" s="177"/>
      <c r="C395" s="177"/>
      <c r="D395" s="177"/>
    </row>
    <row r="396" customHeight="true" spans="1:4">
      <c r="A396" s="177"/>
      <c r="B396" s="177"/>
      <c r="C396" s="177"/>
      <c r="D396" s="177"/>
    </row>
    <row r="397" customHeight="true" spans="1:4">
      <c r="A397" s="177"/>
      <c r="B397" s="177"/>
      <c r="C397" s="177"/>
      <c r="D397" s="177"/>
    </row>
    <row r="398" customHeight="true" spans="1:4">
      <c r="A398" s="177"/>
      <c r="B398" s="177"/>
      <c r="C398" s="177"/>
      <c r="D398" s="177"/>
    </row>
    <row r="399" customHeight="true" spans="1:4">
      <c r="A399" s="177"/>
      <c r="B399" s="177"/>
      <c r="C399" s="177"/>
      <c r="D399" s="177"/>
    </row>
    <row r="400" customHeight="true" spans="1:4">
      <c r="A400" s="177"/>
      <c r="B400" s="177"/>
      <c r="C400" s="177"/>
      <c r="D400" s="177"/>
    </row>
    <row r="401" customHeight="true" spans="1:4">
      <c r="A401" s="177"/>
      <c r="B401" s="177"/>
      <c r="C401" s="177"/>
      <c r="D401" s="177"/>
    </row>
    <row r="402" customHeight="true" spans="1:4">
      <c r="A402" s="177"/>
      <c r="B402" s="177"/>
      <c r="C402" s="177"/>
      <c r="D402" s="177"/>
    </row>
    <row r="403" customHeight="true" spans="1:4">
      <c r="A403" s="177"/>
      <c r="B403" s="177"/>
      <c r="C403" s="177"/>
      <c r="D403" s="177"/>
    </row>
    <row r="404" customHeight="true" spans="1:4">
      <c r="A404" s="177"/>
      <c r="B404" s="177"/>
      <c r="C404" s="177"/>
      <c r="D404" s="177"/>
    </row>
    <row r="405" customHeight="true" spans="1:4">
      <c r="A405" s="177"/>
      <c r="B405" s="177"/>
      <c r="C405" s="177"/>
      <c r="D405" s="177"/>
    </row>
    <row r="406" customHeight="true" spans="1:4">
      <c r="A406" s="177"/>
      <c r="B406" s="177"/>
      <c r="C406" s="177"/>
      <c r="D406" s="177"/>
    </row>
    <row r="407" customHeight="true" spans="1:4">
      <c r="A407" s="177"/>
      <c r="B407" s="177"/>
      <c r="C407" s="177"/>
      <c r="D407" s="177"/>
    </row>
    <row r="408" customHeight="true" spans="1:4">
      <c r="A408" s="177"/>
      <c r="B408" s="177"/>
      <c r="C408" s="177"/>
      <c r="D408" s="177"/>
    </row>
    <row r="409" customHeight="true" spans="1:4">
      <c r="A409" s="177"/>
      <c r="B409" s="177"/>
      <c r="C409" s="177"/>
      <c r="D409" s="177"/>
    </row>
    <row r="410" customHeight="true" spans="1:4">
      <c r="A410" s="177"/>
      <c r="B410" s="177"/>
      <c r="C410" s="177"/>
      <c r="D410" s="177"/>
    </row>
    <row r="411" customHeight="true" spans="1:4">
      <c r="A411" s="177"/>
      <c r="B411" s="177"/>
      <c r="C411" s="177"/>
      <c r="D411" s="177"/>
    </row>
    <row r="412" customHeight="true" spans="1:4">
      <c r="A412" s="177"/>
      <c r="B412" s="177"/>
      <c r="C412" s="177"/>
      <c r="D412" s="177"/>
    </row>
    <row r="413" customHeight="true" spans="1:4">
      <c r="A413" s="177"/>
      <c r="B413" s="177"/>
      <c r="C413" s="177"/>
      <c r="D413" s="177"/>
    </row>
    <row r="414" customHeight="true" spans="1:4">
      <c r="A414" s="177"/>
      <c r="B414" s="177"/>
      <c r="C414" s="177"/>
      <c r="D414" s="177"/>
    </row>
    <row r="415" customHeight="true" spans="1:4">
      <c r="A415" s="177"/>
      <c r="B415" s="177"/>
      <c r="C415" s="177"/>
      <c r="D415" s="177"/>
    </row>
    <row r="416" customHeight="true" spans="1:4">
      <c r="A416" s="177"/>
      <c r="B416" s="177"/>
      <c r="C416" s="177"/>
      <c r="D416" s="177"/>
    </row>
    <row r="417" customHeight="true" spans="1:4">
      <c r="A417" s="177"/>
      <c r="B417" s="177"/>
      <c r="C417" s="177"/>
      <c r="D417" s="177"/>
    </row>
    <row r="418" customHeight="true" spans="1:4">
      <c r="A418" s="177"/>
      <c r="B418" s="177"/>
      <c r="C418" s="177"/>
      <c r="D418" s="177"/>
    </row>
    <row r="419" customHeight="true" spans="1:4">
      <c r="A419" s="177"/>
      <c r="B419" s="177"/>
      <c r="C419" s="177"/>
      <c r="D419" s="177"/>
    </row>
    <row r="420" customHeight="true" spans="1:4">
      <c r="A420" s="177"/>
      <c r="B420" s="177"/>
      <c r="C420" s="177"/>
      <c r="D420" s="177"/>
    </row>
    <row r="421" customHeight="true" spans="1:4">
      <c r="A421" s="177"/>
      <c r="B421" s="177"/>
      <c r="C421" s="177"/>
      <c r="D421" s="177"/>
    </row>
    <row r="422" customHeight="true" spans="1:4">
      <c r="A422" s="177"/>
      <c r="B422" s="177"/>
      <c r="C422" s="177"/>
      <c r="D422" s="177"/>
    </row>
    <row r="423" customHeight="true" spans="1:4">
      <c r="A423" s="177"/>
      <c r="B423" s="177"/>
      <c r="C423" s="177"/>
      <c r="D423" s="177"/>
    </row>
    <row r="424" customHeight="true" spans="1:4">
      <c r="A424" s="177"/>
      <c r="B424" s="177"/>
      <c r="C424" s="177"/>
      <c r="D424" s="177"/>
    </row>
    <row r="425" customHeight="true" spans="1:4">
      <c r="A425" s="177"/>
      <c r="B425" s="177"/>
      <c r="C425" s="177"/>
      <c r="D425" s="177"/>
    </row>
    <row r="426" customHeight="true" spans="1:4">
      <c r="A426" s="177"/>
      <c r="B426" s="177"/>
      <c r="C426" s="177"/>
      <c r="D426" s="177"/>
    </row>
    <row r="427" customHeight="true" spans="1:4">
      <c r="A427" s="177"/>
      <c r="B427" s="177"/>
      <c r="C427" s="177"/>
      <c r="D427" s="177"/>
    </row>
    <row r="428" customHeight="true" spans="1:4">
      <c r="A428" s="177"/>
      <c r="B428" s="177"/>
      <c r="C428" s="177"/>
      <c r="D428" s="177"/>
    </row>
    <row r="429" customHeight="true" spans="1:4">
      <c r="A429" s="177"/>
      <c r="B429" s="177"/>
      <c r="C429" s="177"/>
      <c r="D429" s="177"/>
    </row>
    <row r="430" customHeight="true" spans="1:4">
      <c r="A430" s="177"/>
      <c r="B430" s="177"/>
      <c r="C430" s="177"/>
      <c r="D430" s="177"/>
    </row>
    <row r="431" customHeight="true" spans="1:4">
      <c r="A431" s="177"/>
      <c r="B431" s="177"/>
      <c r="C431" s="177"/>
      <c r="D431" s="177"/>
    </row>
    <row r="432" customHeight="true" spans="1:4">
      <c r="A432" s="177"/>
      <c r="B432" s="177"/>
      <c r="C432" s="177"/>
      <c r="D432" s="177"/>
    </row>
    <row r="433" customHeight="true" spans="1:4">
      <c r="A433" s="177"/>
      <c r="B433" s="177"/>
      <c r="C433" s="177"/>
      <c r="D433" s="177"/>
    </row>
    <row r="434" customHeight="true" spans="1:4">
      <c r="A434" s="177"/>
      <c r="B434" s="177"/>
      <c r="C434" s="177"/>
      <c r="D434" s="177"/>
    </row>
    <row r="435" customHeight="true" spans="1:4">
      <c r="A435" s="177"/>
      <c r="B435" s="177"/>
      <c r="C435" s="177"/>
      <c r="D435" s="177"/>
    </row>
    <row r="436" customHeight="true" spans="1:4">
      <c r="A436" s="177"/>
      <c r="B436" s="177"/>
      <c r="C436" s="177"/>
      <c r="D436" s="177"/>
    </row>
    <row r="437" customHeight="true" spans="1:4">
      <c r="A437" s="177"/>
      <c r="B437" s="177"/>
      <c r="C437" s="177"/>
      <c r="D437" s="177"/>
    </row>
    <row r="438" customHeight="true" spans="1:4">
      <c r="A438" s="177"/>
      <c r="B438" s="177"/>
      <c r="C438" s="177"/>
      <c r="D438" s="177"/>
    </row>
    <row r="439" customHeight="true" spans="1:4">
      <c r="A439" s="177"/>
      <c r="B439" s="177"/>
      <c r="C439" s="177"/>
      <c r="D439" s="177"/>
    </row>
    <row r="440" customHeight="true" spans="1:4">
      <c r="A440" s="177"/>
      <c r="B440" s="177"/>
      <c r="C440" s="177"/>
      <c r="D440" s="177"/>
    </row>
    <row r="441" customHeight="true" spans="1:4">
      <c r="A441" s="177"/>
      <c r="B441" s="177"/>
      <c r="C441" s="177"/>
      <c r="D441" s="177"/>
    </row>
    <row r="442" customHeight="true" spans="1:4">
      <c r="A442" s="177"/>
      <c r="B442" s="177"/>
      <c r="C442" s="177"/>
      <c r="D442" s="177"/>
    </row>
    <row r="443" customHeight="true" spans="1:4">
      <c r="A443" s="177"/>
      <c r="B443" s="177"/>
      <c r="C443" s="177"/>
      <c r="D443" s="177"/>
    </row>
    <row r="444" customHeight="true" spans="1:4">
      <c r="A444" s="177"/>
      <c r="B444" s="177"/>
      <c r="C444" s="177"/>
      <c r="D444" s="177"/>
    </row>
    <row r="445" customHeight="true" spans="1:4">
      <c r="A445" s="177"/>
      <c r="B445" s="177"/>
      <c r="C445" s="177"/>
      <c r="D445" s="177"/>
    </row>
    <row r="446" customHeight="true" spans="1:4">
      <c r="A446" s="177"/>
      <c r="B446" s="177"/>
      <c r="C446" s="177"/>
      <c r="D446" s="177"/>
    </row>
    <row r="447" customHeight="true" spans="1:4">
      <c r="A447" s="177"/>
      <c r="B447" s="177"/>
      <c r="C447" s="177"/>
      <c r="D447" s="177"/>
    </row>
    <row r="448" customHeight="true" spans="1:4">
      <c r="A448" s="177"/>
      <c r="B448" s="177"/>
      <c r="C448" s="177"/>
      <c r="D448" s="177"/>
    </row>
    <row r="449" customHeight="true" spans="1:4">
      <c r="A449" s="177"/>
      <c r="B449" s="177"/>
      <c r="C449" s="177"/>
      <c r="D449" s="177"/>
    </row>
    <row r="450" customHeight="true" spans="1:4">
      <c r="A450" s="177"/>
      <c r="B450" s="177"/>
      <c r="C450" s="177"/>
      <c r="D450" s="177"/>
    </row>
    <row r="451" customHeight="true" spans="1:4">
      <c r="A451" s="177"/>
      <c r="B451" s="177"/>
      <c r="C451" s="177"/>
      <c r="D451" s="177"/>
    </row>
    <row r="452" customHeight="true" spans="1:4">
      <c r="A452" s="177"/>
      <c r="B452" s="177"/>
      <c r="C452" s="177"/>
      <c r="D452" s="177"/>
    </row>
    <row r="453" customHeight="true" spans="1:4">
      <c r="A453" s="177"/>
      <c r="B453" s="177"/>
      <c r="C453" s="177"/>
      <c r="D453" s="177"/>
    </row>
    <row r="454" customHeight="true" spans="1:4">
      <c r="A454" s="177"/>
      <c r="B454" s="177"/>
      <c r="C454" s="177"/>
      <c r="D454" s="177"/>
    </row>
    <row r="455" customHeight="true" spans="1:4">
      <c r="A455" s="177"/>
      <c r="B455" s="177"/>
      <c r="C455" s="177"/>
      <c r="D455" s="177"/>
    </row>
    <row r="456" customHeight="true" spans="1:4">
      <c r="A456" s="177"/>
      <c r="B456" s="177"/>
      <c r="C456" s="177"/>
      <c r="D456" s="177"/>
    </row>
    <row r="457" customHeight="true" spans="1:4">
      <c r="A457" s="177"/>
      <c r="B457" s="177"/>
      <c r="C457" s="177"/>
      <c r="D457" s="177"/>
    </row>
    <row r="458" customHeight="true" spans="1:4">
      <c r="A458" s="177"/>
      <c r="B458" s="177"/>
      <c r="C458" s="177"/>
      <c r="D458" s="177"/>
    </row>
    <row r="459" customHeight="true" spans="1:4">
      <c r="A459" s="177"/>
      <c r="B459" s="177"/>
      <c r="C459" s="177"/>
      <c r="D459" s="177"/>
    </row>
    <row r="460" customHeight="true" spans="1:4">
      <c r="A460" s="177"/>
      <c r="B460" s="177"/>
      <c r="C460" s="177"/>
      <c r="D460" s="177"/>
    </row>
    <row r="461" customHeight="true" spans="1:4">
      <c r="A461" s="177"/>
      <c r="B461" s="177"/>
      <c r="C461" s="177"/>
      <c r="D461" s="177"/>
    </row>
    <row r="462" customHeight="true" spans="1:4">
      <c r="A462" s="177"/>
      <c r="B462" s="177"/>
      <c r="C462" s="177"/>
      <c r="D462" s="177"/>
    </row>
    <row r="463" customHeight="true" spans="1:4">
      <c r="A463" s="177"/>
      <c r="B463" s="177"/>
      <c r="C463" s="177"/>
      <c r="D463" s="177"/>
    </row>
    <row r="464" customHeight="true" spans="1:4">
      <c r="A464" s="177"/>
      <c r="B464" s="177"/>
      <c r="C464" s="177"/>
      <c r="D464" s="177"/>
    </row>
    <row r="465" customHeight="true" spans="1:4">
      <c r="A465" s="177"/>
      <c r="B465" s="177"/>
      <c r="C465" s="177"/>
      <c r="D465" s="177"/>
    </row>
    <row r="466" customHeight="true" spans="1:4">
      <c r="A466" s="177"/>
      <c r="B466" s="177"/>
      <c r="C466" s="177"/>
      <c r="D466" s="177"/>
    </row>
    <row r="467" customHeight="true" spans="1:4">
      <c r="A467" s="177"/>
      <c r="B467" s="177"/>
      <c r="C467" s="177"/>
      <c r="D467" s="177"/>
    </row>
    <row r="468" customHeight="true" spans="1:4">
      <c r="A468" s="177"/>
      <c r="B468" s="177"/>
      <c r="C468" s="177"/>
      <c r="D468" s="177"/>
    </row>
    <row r="469" customHeight="true" spans="1:4">
      <c r="A469" s="177"/>
      <c r="B469" s="177"/>
      <c r="C469" s="177"/>
      <c r="D469" s="177"/>
    </row>
    <row r="470" customHeight="true" spans="1:4">
      <c r="A470" s="177"/>
      <c r="B470" s="177"/>
      <c r="C470" s="177"/>
      <c r="D470" s="177"/>
    </row>
    <row r="471" customHeight="true" spans="1:4">
      <c r="A471" s="177"/>
      <c r="B471" s="177"/>
      <c r="C471" s="177"/>
      <c r="D471" s="177"/>
    </row>
    <row r="472" customHeight="true" spans="1:4">
      <c r="A472" s="177"/>
      <c r="B472" s="177"/>
      <c r="C472" s="177"/>
      <c r="D472" s="177"/>
    </row>
    <row r="473" customHeight="true" spans="1:4">
      <c r="A473" s="177"/>
      <c r="B473" s="177"/>
      <c r="C473" s="177"/>
      <c r="D473" s="177"/>
    </row>
    <row r="474" customHeight="true" spans="1:4">
      <c r="A474" s="177"/>
      <c r="B474" s="177"/>
      <c r="C474" s="177"/>
      <c r="D474" s="177"/>
    </row>
    <row r="475" customHeight="true" spans="1:4">
      <c r="A475" s="177"/>
      <c r="B475" s="177"/>
      <c r="C475" s="177"/>
      <c r="D475" s="177"/>
    </row>
    <row r="476" customHeight="true" spans="1:4">
      <c r="A476" s="177"/>
      <c r="B476" s="177"/>
      <c r="C476" s="177"/>
      <c r="D476" s="177"/>
    </row>
    <row r="477" customHeight="true" spans="1:4">
      <c r="A477" s="177"/>
      <c r="B477" s="177"/>
      <c r="C477" s="177"/>
      <c r="D477" s="177"/>
    </row>
    <row r="478" customHeight="true" spans="1:4">
      <c r="A478" s="177"/>
      <c r="B478" s="177"/>
      <c r="C478" s="177"/>
      <c r="D478" s="177"/>
    </row>
    <row r="479" customHeight="true" spans="1:4">
      <c r="A479" s="177"/>
      <c r="B479" s="177"/>
      <c r="C479" s="177"/>
      <c r="D479" s="177"/>
    </row>
    <row r="480" customHeight="true" spans="1:4">
      <c r="A480" s="177"/>
      <c r="B480" s="177"/>
      <c r="C480" s="177"/>
      <c r="D480" s="177"/>
    </row>
    <row r="481" customHeight="true" spans="1:4">
      <c r="A481" s="177"/>
      <c r="B481" s="177"/>
      <c r="C481" s="177"/>
      <c r="D481" s="177"/>
    </row>
    <row r="482" customHeight="true" spans="1:4">
      <c r="A482" s="177"/>
      <c r="B482" s="177"/>
      <c r="C482" s="177"/>
      <c r="D482" s="177"/>
    </row>
    <row r="483" customHeight="true" spans="1:4">
      <c r="A483" s="177"/>
      <c r="B483" s="177"/>
      <c r="C483" s="177"/>
      <c r="D483" s="177"/>
    </row>
    <row r="484" customHeight="true" spans="1:4">
      <c r="A484" s="177"/>
      <c r="B484" s="177"/>
      <c r="C484" s="177"/>
      <c r="D484" s="177"/>
    </row>
    <row r="485" customHeight="true" spans="1:4">
      <c r="A485" s="177"/>
      <c r="B485" s="177"/>
      <c r="C485" s="177"/>
      <c r="D485" s="177"/>
    </row>
    <row r="486" customHeight="true" spans="1:4">
      <c r="A486" s="177"/>
      <c r="B486" s="177"/>
      <c r="C486" s="177"/>
      <c r="D486" s="177"/>
    </row>
    <row r="487" customHeight="true" spans="1:4">
      <c r="A487" s="177"/>
      <c r="B487" s="177"/>
      <c r="C487" s="177"/>
      <c r="D487" s="177"/>
    </row>
    <row r="488" customHeight="true" spans="1:4">
      <c r="A488" s="177"/>
      <c r="B488" s="177"/>
      <c r="C488" s="177"/>
      <c r="D488" s="177"/>
    </row>
    <row r="489" customHeight="true" spans="1:4">
      <c r="A489" s="177"/>
      <c r="B489" s="177"/>
      <c r="C489" s="177"/>
      <c r="D489" s="177"/>
    </row>
    <row r="490" customHeight="true" spans="1:4">
      <c r="A490" s="177"/>
      <c r="B490" s="177"/>
      <c r="C490" s="177"/>
      <c r="D490" s="177"/>
    </row>
    <row r="491" customHeight="true" spans="1:4">
      <c r="A491" s="177"/>
      <c r="B491" s="177"/>
      <c r="C491" s="177"/>
      <c r="D491" s="177"/>
    </row>
    <row r="492" customHeight="true" spans="1:4">
      <c r="A492" s="177"/>
      <c r="B492" s="177"/>
      <c r="C492" s="177"/>
      <c r="D492" s="177"/>
    </row>
    <row r="493" customHeight="true" spans="1:4">
      <c r="A493" s="177"/>
      <c r="B493" s="177"/>
      <c r="C493" s="177"/>
      <c r="D493" s="177"/>
    </row>
    <row r="494" customHeight="true" spans="1:4">
      <c r="A494" s="177"/>
      <c r="B494" s="177"/>
      <c r="C494" s="177"/>
      <c r="D494" s="177"/>
    </row>
    <row r="495" customHeight="true" spans="1:4">
      <c r="A495" s="177"/>
      <c r="B495" s="177"/>
      <c r="C495" s="177"/>
      <c r="D495" s="177"/>
    </row>
    <row r="496" customHeight="true" spans="1:4">
      <c r="A496" s="177"/>
      <c r="B496" s="177"/>
      <c r="C496" s="177"/>
      <c r="D496" s="177"/>
    </row>
    <row r="497" customHeight="true" spans="1:4">
      <c r="A497" s="177"/>
      <c r="B497" s="177"/>
      <c r="C497" s="177"/>
      <c r="D497" s="177"/>
    </row>
    <row r="498" customHeight="true" spans="1:4">
      <c r="A498" s="177"/>
      <c r="B498" s="177"/>
      <c r="C498" s="177"/>
      <c r="D498" s="177"/>
    </row>
    <row r="499" customHeight="true" spans="1:4">
      <c r="A499" s="177"/>
      <c r="B499" s="177"/>
      <c r="C499" s="177"/>
      <c r="D499" s="177"/>
    </row>
    <row r="500" customHeight="true" spans="1:4">
      <c r="A500" s="177"/>
      <c r="B500" s="177"/>
      <c r="C500" s="177"/>
      <c r="D500" s="177"/>
    </row>
    <row r="501" customHeight="true" spans="1:4">
      <c r="A501" s="177"/>
      <c r="B501" s="177"/>
      <c r="C501" s="177"/>
      <c r="D501" s="177"/>
    </row>
    <row r="502" customHeight="true" spans="1:4">
      <c r="A502" s="177"/>
      <c r="B502" s="177"/>
      <c r="C502" s="177"/>
      <c r="D502" s="177"/>
    </row>
    <row r="503" customHeight="true" spans="1:4">
      <c r="A503" s="177"/>
      <c r="B503" s="177"/>
      <c r="C503" s="177"/>
      <c r="D503" s="177"/>
    </row>
    <row r="504" customHeight="true" spans="1:4">
      <c r="A504" s="177"/>
      <c r="B504" s="177"/>
      <c r="C504" s="177"/>
      <c r="D504" s="177"/>
    </row>
    <row r="505" customHeight="true" spans="1:4">
      <c r="A505" s="177"/>
      <c r="B505" s="177"/>
      <c r="C505" s="177"/>
      <c r="D505" s="177"/>
    </row>
    <row r="506" customHeight="true" spans="1:4">
      <c r="A506" s="177"/>
      <c r="B506" s="177"/>
      <c r="C506" s="177"/>
      <c r="D506" s="177"/>
    </row>
    <row r="507" customHeight="true" spans="1:4">
      <c r="A507" s="177"/>
      <c r="B507" s="177"/>
      <c r="C507" s="177"/>
      <c r="D507" s="177"/>
    </row>
    <row r="508" customHeight="true" spans="1:4">
      <c r="A508" s="177"/>
      <c r="B508" s="177"/>
      <c r="C508" s="177"/>
      <c r="D508" s="177"/>
    </row>
    <row r="509" customHeight="true" spans="1:4">
      <c r="A509" s="177"/>
      <c r="B509" s="177"/>
      <c r="C509" s="177"/>
      <c r="D509" s="177"/>
    </row>
    <row r="510" customHeight="true" spans="1:4">
      <c r="A510" s="177"/>
      <c r="B510" s="177"/>
      <c r="C510" s="177"/>
      <c r="D510" s="177"/>
    </row>
    <row r="511" customHeight="true" spans="1:4">
      <c r="A511" s="177"/>
      <c r="B511" s="177"/>
      <c r="C511" s="177"/>
      <c r="D511" s="177"/>
    </row>
    <row r="512" customHeight="true" spans="1:4">
      <c r="A512" s="177"/>
      <c r="B512" s="177"/>
      <c r="C512" s="177"/>
      <c r="D512" s="177"/>
    </row>
    <row r="513" customHeight="true" spans="1:4">
      <c r="A513" s="177"/>
      <c r="B513" s="177"/>
      <c r="C513" s="177"/>
      <c r="D513" s="177"/>
    </row>
    <row r="514" customHeight="true" spans="1:4">
      <c r="A514" s="177"/>
      <c r="B514" s="177"/>
      <c r="C514" s="177"/>
      <c r="D514" s="177"/>
    </row>
    <row r="515" customHeight="true" spans="1:4">
      <c r="A515" s="177"/>
      <c r="B515" s="177"/>
      <c r="C515" s="177"/>
      <c r="D515" s="177"/>
    </row>
    <row r="516" customHeight="true" spans="1:4">
      <c r="A516" s="177"/>
      <c r="B516" s="177"/>
      <c r="C516" s="177"/>
      <c r="D516" s="177"/>
    </row>
    <row r="517" customHeight="true" spans="1:4">
      <c r="A517" s="177"/>
      <c r="B517" s="177"/>
      <c r="C517" s="177"/>
      <c r="D517" s="177"/>
    </row>
    <row r="518" customHeight="true" spans="1:4">
      <c r="A518" s="177"/>
      <c r="B518" s="177"/>
      <c r="C518" s="177"/>
      <c r="D518" s="177"/>
    </row>
    <row r="519" customHeight="true" spans="1:4">
      <c r="A519" s="177"/>
      <c r="B519" s="177"/>
      <c r="C519" s="177"/>
      <c r="D519" s="177"/>
    </row>
    <row r="520" customHeight="true" spans="1:4">
      <c r="A520" s="177"/>
      <c r="B520" s="177"/>
      <c r="C520" s="177"/>
      <c r="D520" s="177"/>
    </row>
    <row r="521" customHeight="true" spans="1:4">
      <c r="A521" s="177"/>
      <c r="B521" s="177"/>
      <c r="C521" s="177"/>
      <c r="D521" s="177"/>
    </row>
    <row r="522" customHeight="true" spans="1:4">
      <c r="A522" s="177"/>
      <c r="B522" s="177"/>
      <c r="C522" s="177"/>
      <c r="D522" s="177"/>
    </row>
    <row r="523" customHeight="true" spans="1:4">
      <c r="A523" s="177"/>
      <c r="B523" s="177"/>
      <c r="C523" s="177"/>
      <c r="D523" s="177"/>
    </row>
    <row r="524" customHeight="true" spans="1:4">
      <c r="A524" s="177"/>
      <c r="B524" s="177"/>
      <c r="C524" s="177"/>
      <c r="D524" s="177"/>
    </row>
    <row r="525" customHeight="true" spans="1:4">
      <c r="A525" s="177"/>
      <c r="B525" s="177"/>
      <c r="C525" s="177"/>
      <c r="D525" s="177"/>
    </row>
    <row r="526" customHeight="true" spans="1:4">
      <c r="A526" s="177"/>
      <c r="B526" s="177"/>
      <c r="C526" s="177"/>
      <c r="D526" s="177"/>
    </row>
    <row r="527" customHeight="true" spans="1:4">
      <c r="A527" s="177"/>
      <c r="B527" s="177"/>
      <c r="C527" s="177"/>
      <c r="D527" s="177"/>
    </row>
    <row r="528" customHeight="true" spans="1:4">
      <c r="A528" s="177"/>
      <c r="B528" s="177"/>
      <c r="C528" s="177"/>
      <c r="D528" s="177"/>
    </row>
    <row r="529" customHeight="true" spans="1:4">
      <c r="A529" s="177"/>
      <c r="B529" s="177"/>
      <c r="C529" s="177"/>
      <c r="D529" s="177"/>
    </row>
    <row r="530" customHeight="true" spans="1:4">
      <c r="A530" s="177"/>
      <c r="B530" s="177"/>
      <c r="C530" s="177"/>
      <c r="D530" s="177"/>
    </row>
    <row r="531" customHeight="true" spans="1:4">
      <c r="A531" s="177"/>
      <c r="B531" s="177"/>
      <c r="C531" s="177"/>
      <c r="D531" s="177"/>
    </row>
    <row r="532" customHeight="true" spans="1:4">
      <c r="A532" s="177"/>
      <c r="B532" s="177"/>
      <c r="C532" s="177"/>
      <c r="D532" s="177"/>
    </row>
    <row r="533" customHeight="true" spans="1:4">
      <c r="A533" s="177"/>
      <c r="B533" s="177"/>
      <c r="C533" s="177"/>
      <c r="D533" s="177"/>
    </row>
    <row r="534" customHeight="true" spans="1:4">
      <c r="A534" s="177"/>
      <c r="B534" s="177"/>
      <c r="C534" s="177"/>
      <c r="D534" s="177"/>
    </row>
    <row r="535" customHeight="true" spans="1:4">
      <c r="A535" s="177"/>
      <c r="B535" s="177"/>
      <c r="C535" s="177"/>
      <c r="D535" s="177"/>
    </row>
    <row r="536" customHeight="true" spans="1:4">
      <c r="A536" s="177"/>
      <c r="B536" s="177"/>
      <c r="C536" s="177"/>
      <c r="D536" s="177"/>
    </row>
    <row r="537" customHeight="true" spans="1:4">
      <c r="A537" s="177"/>
      <c r="B537" s="177"/>
      <c r="C537" s="177"/>
      <c r="D537" s="177"/>
    </row>
    <row r="538" customHeight="true" spans="1:4">
      <c r="A538" s="177"/>
      <c r="B538" s="177"/>
      <c r="C538" s="177"/>
      <c r="D538" s="177"/>
    </row>
    <row r="539" customHeight="true" spans="1:4">
      <c r="A539" s="177"/>
      <c r="B539" s="177"/>
      <c r="C539" s="177"/>
      <c r="D539" s="177"/>
    </row>
    <row r="540" customHeight="true" spans="1:4">
      <c r="A540" s="177"/>
      <c r="B540" s="177"/>
      <c r="C540" s="177"/>
      <c r="D540" s="177"/>
    </row>
    <row r="541" customHeight="true" spans="1:4">
      <c r="A541" s="177"/>
      <c r="B541" s="177"/>
      <c r="C541" s="177"/>
      <c r="D541" s="177"/>
    </row>
    <row r="542" customHeight="true" spans="1:4">
      <c r="A542" s="177"/>
      <c r="B542" s="177"/>
      <c r="C542" s="177"/>
      <c r="D542" s="177"/>
    </row>
    <row r="543" customHeight="true" spans="1:4">
      <c r="A543" s="177"/>
      <c r="B543" s="177"/>
      <c r="C543" s="177"/>
      <c r="D543" s="177"/>
    </row>
    <row r="544" customHeight="true" spans="1:4">
      <c r="A544" s="177"/>
      <c r="B544" s="177"/>
      <c r="C544" s="177"/>
      <c r="D544" s="177"/>
    </row>
    <row r="545" customHeight="true" spans="1:4">
      <c r="A545" s="177"/>
      <c r="B545" s="177"/>
      <c r="C545" s="177"/>
      <c r="D545" s="177"/>
    </row>
    <row r="546" customHeight="true" spans="1:4">
      <c r="A546" s="177"/>
      <c r="B546" s="177"/>
      <c r="C546" s="177"/>
      <c r="D546" s="177"/>
    </row>
    <row r="547" customHeight="true" spans="1:4">
      <c r="A547" s="177"/>
      <c r="B547" s="177"/>
      <c r="C547" s="177"/>
      <c r="D547" s="177"/>
    </row>
    <row r="548" customHeight="true" spans="1:4">
      <c r="A548" s="177"/>
      <c r="B548" s="177"/>
      <c r="C548" s="177"/>
      <c r="D548" s="177"/>
    </row>
    <row r="549" customHeight="true" spans="1:4">
      <c r="A549" s="177"/>
      <c r="B549" s="177"/>
      <c r="C549" s="177"/>
      <c r="D549" s="177"/>
    </row>
    <row r="550" customHeight="true" spans="1:4">
      <c r="A550" s="177"/>
      <c r="B550" s="177"/>
      <c r="C550" s="177"/>
      <c r="D550" s="177"/>
    </row>
    <row r="551" customHeight="true" spans="1:4">
      <c r="A551" s="177"/>
      <c r="B551" s="177"/>
      <c r="C551" s="177"/>
      <c r="D551" s="177"/>
    </row>
    <row r="552" customHeight="true" spans="1:4">
      <c r="A552" s="177"/>
      <c r="B552" s="177"/>
      <c r="C552" s="177"/>
      <c r="D552" s="177"/>
    </row>
    <row r="553" customHeight="true" spans="1:4">
      <c r="A553" s="177"/>
      <c r="B553" s="177"/>
      <c r="C553" s="177"/>
      <c r="D553" s="177"/>
    </row>
    <row r="554" customHeight="true" spans="1:4">
      <c r="A554" s="177"/>
      <c r="B554" s="177"/>
      <c r="C554" s="177"/>
      <c r="D554" s="177"/>
    </row>
    <row r="555" customHeight="true" spans="1:4">
      <c r="A555" s="177"/>
      <c r="B555" s="177"/>
      <c r="C555" s="177"/>
      <c r="D555" s="177"/>
    </row>
    <row r="556" customHeight="true" spans="1:4">
      <c r="A556" s="177"/>
      <c r="B556" s="177"/>
      <c r="C556" s="177"/>
      <c r="D556" s="177"/>
    </row>
    <row r="557" customHeight="true" spans="1:4">
      <c r="A557" s="177"/>
      <c r="B557" s="177"/>
      <c r="C557" s="177"/>
      <c r="D557" s="177"/>
    </row>
    <row r="558" customHeight="true" spans="1:4">
      <c r="A558" s="177"/>
      <c r="B558" s="177"/>
      <c r="C558" s="177"/>
      <c r="D558" s="177"/>
    </row>
    <row r="559" customHeight="true" spans="1:4">
      <c r="A559" s="177"/>
      <c r="B559" s="177"/>
      <c r="C559" s="177"/>
      <c r="D559" s="177"/>
    </row>
    <row r="560" customHeight="true" spans="1:4">
      <c r="A560" s="177"/>
      <c r="B560" s="177"/>
      <c r="C560" s="177"/>
      <c r="D560" s="177"/>
    </row>
    <row r="561" customHeight="true" spans="1:4">
      <c r="A561" s="177"/>
      <c r="B561" s="177"/>
      <c r="C561" s="177"/>
      <c r="D561" s="177"/>
    </row>
    <row r="562" customHeight="true" spans="1:4">
      <c r="A562" s="177"/>
      <c r="B562" s="177"/>
      <c r="C562" s="177"/>
      <c r="D562" s="177"/>
    </row>
    <row r="563" customHeight="true" spans="1:4">
      <c r="A563" s="177"/>
      <c r="B563" s="177"/>
      <c r="C563" s="177"/>
      <c r="D563" s="177"/>
    </row>
    <row r="564" customHeight="true" spans="1:4">
      <c r="A564" s="177"/>
      <c r="B564" s="177"/>
      <c r="C564" s="177"/>
      <c r="D564" s="177"/>
    </row>
    <row r="565" customHeight="true" spans="1:4">
      <c r="A565" s="177"/>
      <c r="B565" s="177"/>
      <c r="C565" s="177"/>
      <c r="D565" s="177"/>
    </row>
    <row r="566" customHeight="true" spans="1:4">
      <c r="A566" s="177"/>
      <c r="B566" s="177"/>
      <c r="C566" s="177"/>
      <c r="D566" s="177"/>
    </row>
    <row r="567" customHeight="true" spans="1:4">
      <c r="A567" s="177"/>
      <c r="B567" s="177"/>
      <c r="C567" s="177"/>
      <c r="D567" s="177"/>
    </row>
    <row r="568" customHeight="true" spans="1:4">
      <c r="A568" s="177"/>
      <c r="B568" s="177"/>
      <c r="C568" s="177"/>
      <c r="D568" s="177"/>
    </row>
    <row r="569" customHeight="true" spans="1:4">
      <c r="A569" s="177"/>
      <c r="B569" s="177"/>
      <c r="C569" s="177"/>
      <c r="D569" s="177"/>
    </row>
    <row r="570" customHeight="true" spans="1:4">
      <c r="A570" s="177"/>
      <c r="B570" s="177"/>
      <c r="C570" s="177"/>
      <c r="D570" s="177"/>
    </row>
    <row r="571" customHeight="true" spans="1:4">
      <c r="A571" s="177"/>
      <c r="B571" s="177"/>
      <c r="C571" s="177"/>
      <c r="D571" s="177"/>
    </row>
    <row r="572" customHeight="true" spans="1:4">
      <c r="A572" s="177"/>
      <c r="B572" s="177"/>
      <c r="C572" s="177"/>
      <c r="D572" s="177"/>
    </row>
    <row r="573" customHeight="true" spans="1:4">
      <c r="A573" s="177"/>
      <c r="B573" s="177"/>
      <c r="C573" s="177"/>
      <c r="D573" s="177"/>
    </row>
    <row r="574" customHeight="true" spans="1:4">
      <c r="A574" s="177"/>
      <c r="B574" s="177"/>
      <c r="C574" s="177"/>
      <c r="D574" s="177"/>
    </row>
    <row r="575" customHeight="true" spans="1:4">
      <c r="A575" s="177"/>
      <c r="B575" s="177"/>
      <c r="C575" s="177"/>
      <c r="D575" s="177"/>
    </row>
    <row r="576" customHeight="true" spans="1:4">
      <c r="A576" s="177"/>
      <c r="B576" s="177"/>
      <c r="C576" s="177"/>
      <c r="D576" s="177"/>
    </row>
    <row r="577" customHeight="true" spans="1:4">
      <c r="A577" s="177"/>
      <c r="B577" s="177"/>
      <c r="C577" s="177"/>
      <c r="D577" s="177"/>
    </row>
    <row r="578" customHeight="true" spans="1:4">
      <c r="A578" s="177"/>
      <c r="B578" s="177"/>
      <c r="C578" s="177"/>
      <c r="D578" s="177"/>
    </row>
    <row r="579" customHeight="true" spans="1:4">
      <c r="A579" s="177"/>
      <c r="B579" s="177"/>
      <c r="C579" s="177"/>
      <c r="D579" s="177"/>
    </row>
    <row r="580" customHeight="true" spans="1:4">
      <c r="A580" s="177"/>
      <c r="B580" s="177"/>
      <c r="C580" s="177"/>
      <c r="D580" s="177"/>
    </row>
    <row r="581" customHeight="true" spans="1:4">
      <c r="A581" s="177"/>
      <c r="B581" s="177"/>
      <c r="C581" s="177"/>
      <c r="D581" s="177"/>
    </row>
    <row r="582" customHeight="true" spans="1:4">
      <c r="A582" s="177"/>
      <c r="B582" s="177"/>
      <c r="C582" s="177"/>
      <c r="D582" s="177"/>
    </row>
    <row r="583" customHeight="true" spans="1:4">
      <c r="A583" s="177"/>
      <c r="B583" s="177"/>
      <c r="C583" s="177"/>
      <c r="D583" s="177"/>
    </row>
    <row r="584" customHeight="true" spans="1:4">
      <c r="A584" s="177"/>
      <c r="B584" s="177"/>
      <c r="C584" s="177"/>
      <c r="D584" s="177"/>
    </row>
    <row r="585" customHeight="true" spans="1:4">
      <c r="A585" s="177"/>
      <c r="B585" s="177"/>
      <c r="C585" s="177"/>
      <c r="D585" s="177"/>
    </row>
    <row r="586" customHeight="true" spans="1:4">
      <c r="A586" s="177"/>
      <c r="B586" s="177"/>
      <c r="C586" s="177"/>
      <c r="D586" s="177"/>
    </row>
    <row r="587" customHeight="true" spans="1:4">
      <c r="A587" s="177"/>
      <c r="B587" s="177"/>
      <c r="C587" s="177"/>
      <c r="D587" s="177"/>
    </row>
    <row r="588" customHeight="true" spans="1:4">
      <c r="A588" s="177"/>
      <c r="B588" s="177"/>
      <c r="C588" s="177"/>
      <c r="D588" s="177"/>
    </row>
    <row r="589" customHeight="true" spans="1:4">
      <c r="A589" s="177"/>
      <c r="B589" s="177"/>
      <c r="C589" s="177"/>
      <c r="D589" s="177"/>
    </row>
    <row r="590" customHeight="true" spans="1:4">
      <c r="A590" s="177"/>
      <c r="B590" s="177"/>
      <c r="C590" s="177"/>
      <c r="D590" s="177"/>
    </row>
    <row r="591" customHeight="true" spans="1:4">
      <c r="A591" s="177"/>
      <c r="B591" s="177"/>
      <c r="C591" s="177"/>
      <c r="D591" s="177"/>
    </row>
    <row r="592" customHeight="true" spans="1:4">
      <c r="A592" s="177"/>
      <c r="B592" s="177"/>
      <c r="C592" s="177"/>
      <c r="D592" s="177"/>
    </row>
    <row r="593" customHeight="true" spans="1:4">
      <c r="A593" s="177"/>
      <c r="B593" s="177"/>
      <c r="C593" s="177"/>
      <c r="D593" s="177"/>
    </row>
    <row r="594" customHeight="true" spans="1:4">
      <c r="A594" s="177"/>
      <c r="B594" s="177"/>
      <c r="C594" s="177"/>
      <c r="D594" s="177"/>
    </row>
    <row r="595" customHeight="true" spans="1:4">
      <c r="A595" s="177"/>
      <c r="B595" s="177"/>
      <c r="C595" s="177"/>
      <c r="D595" s="177"/>
    </row>
    <row r="596" customHeight="true" spans="1:4">
      <c r="A596" s="177"/>
      <c r="B596" s="177"/>
      <c r="C596" s="177"/>
      <c r="D596" s="177"/>
    </row>
    <row r="597" customHeight="true" spans="1:4">
      <c r="A597" s="177"/>
      <c r="B597" s="177"/>
      <c r="C597" s="177"/>
      <c r="D597" s="177"/>
    </row>
    <row r="598" customHeight="true" spans="1:4">
      <c r="A598" s="177"/>
      <c r="B598" s="177"/>
      <c r="C598" s="177"/>
      <c r="D598" s="177"/>
    </row>
    <row r="599" customHeight="true" spans="1:4">
      <c r="A599" s="177"/>
      <c r="B599" s="177"/>
      <c r="C599" s="177"/>
      <c r="D599" s="177"/>
    </row>
    <row r="600" customHeight="true" spans="1:4">
      <c r="A600" s="177"/>
      <c r="B600" s="177"/>
      <c r="C600" s="177"/>
      <c r="D600" s="177"/>
    </row>
    <row r="601" customHeight="true" spans="1:4">
      <c r="A601" s="177"/>
      <c r="B601" s="177"/>
      <c r="C601" s="177"/>
      <c r="D601" s="177"/>
    </row>
    <row r="602" customHeight="true" spans="1:4">
      <c r="A602" s="177"/>
      <c r="B602" s="177"/>
      <c r="C602" s="177"/>
      <c r="D602" s="177"/>
    </row>
    <row r="603" customHeight="true" spans="1:4">
      <c r="A603" s="177"/>
      <c r="B603" s="177"/>
      <c r="C603" s="177"/>
      <c r="D603" s="177"/>
    </row>
    <row r="604" customHeight="true" spans="1:4">
      <c r="A604" s="177"/>
      <c r="B604" s="177"/>
      <c r="C604" s="177"/>
      <c r="D604" s="177"/>
    </row>
    <row r="605" customHeight="true" spans="1:4">
      <c r="A605" s="177"/>
      <c r="B605" s="177"/>
      <c r="C605" s="177"/>
      <c r="D605" s="177"/>
    </row>
    <row r="606" customHeight="true" spans="1:4">
      <c r="A606" s="177"/>
      <c r="B606" s="177"/>
      <c r="C606" s="177"/>
      <c r="D606" s="177"/>
    </row>
    <row r="607" customHeight="true" spans="1:4">
      <c r="A607" s="177"/>
      <c r="B607" s="177"/>
      <c r="C607" s="177"/>
      <c r="D607" s="177"/>
    </row>
    <row r="608" customHeight="true" spans="1:4">
      <c r="A608" s="177"/>
      <c r="B608" s="177"/>
      <c r="C608" s="177"/>
      <c r="D608" s="177"/>
    </row>
    <row r="609" customHeight="true" spans="1:4">
      <c r="A609" s="177"/>
      <c r="B609" s="177"/>
      <c r="C609" s="177"/>
      <c r="D609" s="177"/>
    </row>
    <row r="610" customHeight="true" spans="1:4">
      <c r="A610" s="177"/>
      <c r="B610" s="177"/>
      <c r="C610" s="177"/>
      <c r="D610" s="177"/>
    </row>
    <row r="611" customHeight="true" spans="1:4">
      <c r="A611" s="177"/>
      <c r="B611" s="177"/>
      <c r="C611" s="177"/>
      <c r="D611" s="177"/>
    </row>
    <row r="612" customHeight="true" spans="1:4">
      <c r="A612" s="177"/>
      <c r="B612" s="177"/>
      <c r="C612" s="177"/>
      <c r="D612" s="177"/>
    </row>
    <row r="613" customHeight="true" spans="1:4">
      <c r="A613" s="177"/>
      <c r="B613" s="177"/>
      <c r="C613" s="177"/>
      <c r="D613" s="177"/>
    </row>
    <row r="614" customHeight="true" spans="1:4">
      <c r="A614" s="177"/>
      <c r="B614" s="177"/>
      <c r="C614" s="177"/>
      <c r="D614" s="177"/>
    </row>
    <row r="615" customHeight="true" spans="1:4">
      <c r="A615" s="177"/>
      <c r="B615" s="177"/>
      <c r="C615" s="177"/>
      <c r="D615" s="177"/>
    </row>
    <row r="616" customHeight="true" spans="1:4">
      <c r="A616" s="177"/>
      <c r="B616" s="177"/>
      <c r="C616" s="177"/>
      <c r="D616" s="177"/>
    </row>
    <row r="617" customHeight="true" spans="1:4">
      <c r="A617" s="177"/>
      <c r="B617" s="177"/>
      <c r="C617" s="177"/>
      <c r="D617" s="177"/>
    </row>
    <row r="618" customHeight="true" spans="1:4">
      <c r="A618" s="177"/>
      <c r="B618" s="177"/>
      <c r="C618" s="177"/>
      <c r="D618" s="177"/>
    </row>
    <row r="619" customHeight="true" spans="1:4">
      <c r="A619" s="177"/>
      <c r="B619" s="177"/>
      <c r="C619" s="177"/>
      <c r="D619" s="177"/>
    </row>
    <row r="620" customHeight="true" spans="1:4">
      <c r="A620" s="177"/>
      <c r="B620" s="177"/>
      <c r="C620" s="177"/>
      <c r="D620" s="177"/>
    </row>
    <row r="621" customHeight="true" spans="1:4">
      <c r="A621" s="177"/>
      <c r="B621" s="177"/>
      <c r="C621" s="177"/>
      <c r="D621" s="177"/>
    </row>
    <row r="622" customHeight="true" spans="1:4">
      <c r="A622" s="177"/>
      <c r="B622" s="177"/>
      <c r="C622" s="177"/>
      <c r="D622" s="177"/>
    </row>
    <row r="623" customHeight="true" spans="1:4">
      <c r="A623" s="177"/>
      <c r="B623" s="177"/>
      <c r="C623" s="177"/>
      <c r="D623" s="177"/>
    </row>
    <row r="624" customHeight="true" spans="1:4">
      <c r="A624" s="177"/>
      <c r="B624" s="177"/>
      <c r="C624" s="177"/>
      <c r="D624" s="177"/>
    </row>
    <row r="625" customHeight="true" spans="1:4">
      <c r="A625" s="177"/>
      <c r="B625" s="177"/>
      <c r="C625" s="177"/>
      <c r="D625" s="177"/>
    </row>
    <row r="626" customHeight="true" spans="1:4">
      <c r="A626" s="177"/>
      <c r="B626" s="177"/>
      <c r="C626" s="177"/>
      <c r="D626" s="177"/>
    </row>
    <row r="627" customHeight="true" spans="1:4">
      <c r="A627" s="177"/>
      <c r="B627" s="177"/>
      <c r="C627" s="177"/>
      <c r="D627" s="177"/>
    </row>
    <row r="628" customHeight="true" spans="1:4">
      <c r="A628" s="177"/>
      <c r="B628" s="177"/>
      <c r="C628" s="177"/>
      <c r="D628" s="177"/>
    </row>
    <row r="629" customHeight="true" spans="1:4">
      <c r="A629" s="177"/>
      <c r="B629" s="177"/>
      <c r="C629" s="177"/>
      <c r="D629" s="177"/>
    </row>
    <row r="630" customHeight="true" spans="1:4">
      <c r="A630" s="177"/>
      <c r="B630" s="177"/>
      <c r="C630" s="177"/>
      <c r="D630" s="177"/>
    </row>
    <row r="631" customHeight="true" spans="1:4">
      <c r="A631" s="177"/>
      <c r="B631" s="177"/>
      <c r="C631" s="177"/>
      <c r="D631" s="177"/>
    </row>
    <row r="632" customHeight="true" spans="1:4">
      <c r="A632" s="177"/>
      <c r="B632" s="177"/>
      <c r="C632" s="177"/>
      <c r="D632" s="177"/>
    </row>
    <row r="633" customHeight="true" spans="1:4">
      <c r="A633" s="177"/>
      <c r="B633" s="177"/>
      <c r="C633" s="177"/>
      <c r="D633" s="177"/>
    </row>
    <row r="634" customHeight="true" spans="1:4">
      <c r="A634" s="177"/>
      <c r="B634" s="177"/>
      <c r="C634" s="177"/>
      <c r="D634" s="177"/>
    </row>
    <row r="635" customHeight="true" spans="1:4">
      <c r="A635" s="177"/>
      <c r="B635" s="177"/>
      <c r="C635" s="177"/>
      <c r="D635" s="177"/>
    </row>
    <row r="636" customHeight="true" spans="1:4">
      <c r="A636" s="177"/>
      <c r="B636" s="177"/>
      <c r="C636" s="177"/>
      <c r="D636" s="177"/>
    </row>
    <row r="637" customHeight="true" spans="1:4">
      <c r="A637" s="177"/>
      <c r="B637" s="177"/>
      <c r="C637" s="177"/>
      <c r="D637" s="177"/>
    </row>
    <row r="638" customHeight="true" spans="1:4">
      <c r="A638" s="177"/>
      <c r="B638" s="177"/>
      <c r="C638" s="177"/>
      <c r="D638" s="177"/>
    </row>
    <row r="639" customHeight="true" spans="1:4">
      <c r="A639" s="177"/>
      <c r="B639" s="177"/>
      <c r="C639" s="177"/>
      <c r="D639" s="177"/>
    </row>
    <row r="640" customHeight="true" spans="1:4">
      <c r="A640" s="177"/>
      <c r="B640" s="177"/>
      <c r="C640" s="177"/>
      <c r="D640" s="177"/>
    </row>
    <row r="641" customHeight="true" spans="1:4">
      <c r="A641" s="177"/>
      <c r="B641" s="177"/>
      <c r="C641" s="177"/>
      <c r="D641" s="177"/>
    </row>
    <row r="642" customHeight="true" spans="1:4">
      <c r="A642" s="177"/>
      <c r="B642" s="177"/>
      <c r="C642" s="177"/>
      <c r="D642" s="177"/>
    </row>
    <row r="643" customHeight="true" spans="1:4">
      <c r="A643" s="177"/>
      <c r="B643" s="177"/>
      <c r="C643" s="177"/>
      <c r="D643" s="177"/>
    </row>
    <row r="644" customHeight="true" spans="1:4">
      <c r="A644" s="177"/>
      <c r="B644" s="177"/>
      <c r="C644" s="177"/>
      <c r="D644" s="177"/>
    </row>
    <row r="645" customHeight="true" spans="1:4">
      <c r="A645" s="177"/>
      <c r="B645" s="177"/>
      <c r="C645" s="177"/>
      <c r="D645" s="177"/>
    </row>
    <row r="646" customHeight="true" spans="1:4">
      <c r="A646" s="177"/>
      <c r="B646" s="177"/>
      <c r="C646" s="177"/>
      <c r="D646" s="177"/>
    </row>
    <row r="647" customHeight="true" spans="1:4">
      <c r="A647" s="177"/>
      <c r="B647" s="177"/>
      <c r="C647" s="177"/>
      <c r="D647" s="177"/>
    </row>
    <row r="648" customHeight="true" spans="1:4">
      <c r="A648" s="177"/>
      <c r="B648" s="177"/>
      <c r="C648" s="177"/>
      <c r="D648" s="177"/>
    </row>
    <row r="649" customHeight="true" spans="1:4">
      <c r="A649" s="177"/>
      <c r="B649" s="177"/>
      <c r="C649" s="177"/>
      <c r="D649" s="177"/>
    </row>
    <row r="650" customHeight="true" spans="1:4">
      <c r="A650" s="177"/>
      <c r="B650" s="177"/>
      <c r="C650" s="177"/>
      <c r="D650" s="177"/>
    </row>
    <row r="651" customHeight="true" spans="1:4">
      <c r="A651" s="177"/>
      <c r="B651" s="177"/>
      <c r="C651" s="177"/>
      <c r="D651" s="177"/>
    </row>
    <row r="652" customHeight="true" spans="1:4">
      <c r="A652" s="177"/>
      <c r="B652" s="177"/>
      <c r="C652" s="177"/>
      <c r="D652" s="177"/>
    </row>
    <row r="653" customHeight="true" spans="1:4">
      <c r="A653" s="177"/>
      <c r="B653" s="177"/>
      <c r="C653" s="177"/>
      <c r="D653" s="177"/>
    </row>
    <row r="654" customHeight="true" spans="1:4">
      <c r="A654" s="177"/>
      <c r="B654" s="177"/>
      <c r="C654" s="177"/>
      <c r="D654" s="177"/>
    </row>
    <row r="655" customHeight="true" spans="1:4">
      <c r="A655" s="177"/>
      <c r="B655" s="177"/>
      <c r="C655" s="177"/>
      <c r="D655" s="177"/>
    </row>
    <row r="656" customHeight="true" spans="1:4">
      <c r="A656" s="177"/>
      <c r="B656" s="177"/>
      <c r="C656" s="177"/>
      <c r="D656" s="177"/>
    </row>
    <row r="657" customHeight="true" spans="1:4">
      <c r="A657" s="177"/>
      <c r="B657" s="177"/>
      <c r="C657" s="177"/>
      <c r="D657" s="177"/>
    </row>
    <row r="658" customHeight="true" spans="1:4">
      <c r="A658" s="177"/>
      <c r="B658" s="177"/>
      <c r="C658" s="177"/>
      <c r="D658" s="177"/>
    </row>
    <row r="659" customHeight="true" spans="1:4">
      <c r="A659" s="177"/>
      <c r="B659" s="177"/>
      <c r="C659" s="177"/>
      <c r="D659" s="177"/>
    </row>
    <row r="660" customHeight="true" spans="1:4">
      <c r="A660" s="177"/>
      <c r="B660" s="177"/>
      <c r="C660" s="177"/>
      <c r="D660" s="177"/>
    </row>
    <row r="661" customHeight="true" spans="1:4">
      <c r="A661" s="177"/>
      <c r="B661" s="177"/>
      <c r="C661" s="177"/>
      <c r="D661" s="177"/>
    </row>
    <row r="662" customHeight="true" spans="1:4">
      <c r="A662" s="177"/>
      <c r="B662" s="177"/>
      <c r="C662" s="177"/>
      <c r="D662" s="177"/>
    </row>
    <row r="663" customHeight="true" spans="1:4">
      <c r="A663" s="177"/>
      <c r="B663" s="177"/>
      <c r="C663" s="177"/>
      <c r="D663" s="177"/>
    </row>
    <row r="664" customHeight="true" spans="1:4">
      <c r="A664" s="177"/>
      <c r="B664" s="177"/>
      <c r="C664" s="177"/>
      <c r="D664" s="177"/>
    </row>
    <row r="665" customHeight="true" spans="1:4">
      <c r="A665" s="177"/>
      <c r="B665" s="177"/>
      <c r="C665" s="177"/>
      <c r="D665" s="177"/>
    </row>
    <row r="666" customHeight="true" spans="1:4">
      <c r="A666" s="177"/>
      <c r="B666" s="177"/>
      <c r="C666" s="177"/>
      <c r="D666" s="177"/>
    </row>
    <row r="667" customHeight="true" spans="1:4">
      <c r="A667" s="177"/>
      <c r="B667" s="177"/>
      <c r="C667" s="177"/>
      <c r="D667" s="177"/>
    </row>
    <row r="668" customHeight="true" spans="1:4">
      <c r="A668" s="177"/>
      <c r="B668" s="177"/>
      <c r="C668" s="177"/>
      <c r="D668" s="177"/>
    </row>
    <row r="669" customHeight="true" spans="1:4">
      <c r="A669" s="177"/>
      <c r="B669" s="177"/>
      <c r="C669" s="177"/>
      <c r="D669" s="177"/>
    </row>
    <row r="670" customHeight="true" spans="1:4">
      <c r="A670" s="177"/>
      <c r="B670" s="177"/>
      <c r="C670" s="177"/>
      <c r="D670" s="177"/>
    </row>
    <row r="671" customHeight="true" spans="1:4">
      <c r="A671" s="177"/>
      <c r="B671" s="177"/>
      <c r="C671" s="177"/>
      <c r="D671" s="177"/>
    </row>
    <row r="672" customHeight="true" spans="1:4">
      <c r="A672" s="177"/>
      <c r="B672" s="177"/>
      <c r="C672" s="177"/>
      <c r="D672" s="177"/>
    </row>
    <row r="673" customHeight="true" spans="1:4">
      <c r="A673" s="177"/>
      <c r="B673" s="177"/>
      <c r="C673" s="177"/>
      <c r="D673" s="177"/>
    </row>
    <row r="674" customHeight="true" spans="1:4">
      <c r="A674" s="177"/>
      <c r="B674" s="177"/>
      <c r="C674" s="177"/>
      <c r="D674" s="177"/>
    </row>
    <row r="675" customHeight="true" spans="1:4">
      <c r="A675" s="177"/>
      <c r="B675" s="177"/>
      <c r="C675" s="177"/>
      <c r="D675" s="177"/>
    </row>
    <row r="676" customHeight="true" spans="1:4">
      <c r="A676" s="177"/>
      <c r="B676" s="177"/>
      <c r="C676" s="177"/>
      <c r="D676" s="177"/>
    </row>
    <row r="677" customHeight="true" spans="1:4">
      <c r="A677" s="177"/>
      <c r="B677" s="177"/>
      <c r="C677" s="177"/>
      <c r="D677" s="177"/>
    </row>
    <row r="678" customHeight="true" spans="1:4">
      <c r="A678" s="177"/>
      <c r="B678" s="177"/>
      <c r="C678" s="177"/>
      <c r="D678" s="177"/>
    </row>
    <row r="679" customHeight="true" spans="1:4">
      <c r="A679" s="177"/>
      <c r="B679" s="177"/>
      <c r="C679" s="177"/>
      <c r="D679" s="177"/>
    </row>
    <row r="680" customHeight="true" spans="1:4">
      <c r="A680" s="177"/>
      <c r="B680" s="177"/>
      <c r="C680" s="177"/>
      <c r="D680" s="177"/>
    </row>
    <row r="681" customHeight="true" spans="1:4">
      <c r="A681" s="177"/>
      <c r="B681" s="177"/>
      <c r="C681" s="177"/>
      <c r="D681" s="177"/>
    </row>
    <row r="682" customHeight="true" spans="1:4">
      <c r="A682" s="177"/>
      <c r="B682" s="177"/>
      <c r="C682" s="177"/>
      <c r="D682" s="177"/>
    </row>
    <row r="683" customHeight="true" spans="1:4">
      <c r="A683" s="177"/>
      <c r="B683" s="177"/>
      <c r="C683" s="177"/>
      <c r="D683" s="177"/>
    </row>
    <row r="684" customHeight="true" spans="1:4">
      <c r="A684" s="177"/>
      <c r="B684" s="177"/>
      <c r="C684" s="177"/>
      <c r="D684" s="177"/>
    </row>
    <row r="685" customHeight="true" spans="1:4">
      <c r="A685" s="177"/>
      <c r="B685" s="177"/>
      <c r="C685" s="177"/>
      <c r="D685" s="177"/>
    </row>
    <row r="686" customHeight="true" spans="1:4">
      <c r="A686" s="177"/>
      <c r="B686" s="177"/>
      <c r="C686" s="177"/>
      <c r="D686" s="177"/>
    </row>
    <row r="687" customHeight="true" spans="1:4">
      <c r="A687" s="177"/>
      <c r="B687" s="177"/>
      <c r="C687" s="177"/>
      <c r="D687" s="177"/>
    </row>
    <row r="688" customHeight="true" spans="1:4">
      <c r="A688" s="177"/>
      <c r="B688" s="177"/>
      <c r="C688" s="177"/>
      <c r="D688" s="177"/>
    </row>
    <row r="689" customHeight="true" spans="1:4">
      <c r="A689" s="177"/>
      <c r="B689" s="177"/>
      <c r="C689" s="177"/>
      <c r="D689" s="177"/>
    </row>
    <row r="690" customHeight="true" spans="1:4">
      <c r="A690" s="177"/>
      <c r="B690" s="177"/>
      <c r="C690" s="177"/>
      <c r="D690" s="177"/>
    </row>
    <row r="691" customHeight="true" spans="1:4">
      <c r="A691" s="177"/>
      <c r="B691" s="177"/>
      <c r="C691" s="177"/>
      <c r="D691" s="177"/>
    </row>
    <row r="692" customHeight="true" spans="1:4">
      <c r="A692" s="177"/>
      <c r="B692" s="177"/>
      <c r="C692" s="177"/>
      <c r="D692" s="177"/>
    </row>
    <row r="693" customHeight="true" spans="1:4">
      <c r="A693" s="177"/>
      <c r="B693" s="177"/>
      <c r="C693" s="177"/>
      <c r="D693" s="177"/>
    </row>
    <row r="694" customHeight="true" spans="1:4">
      <c r="A694" s="177"/>
      <c r="B694" s="177"/>
      <c r="C694" s="177"/>
      <c r="D694" s="177"/>
    </row>
    <row r="695" customHeight="true" spans="1:4">
      <c r="A695" s="177"/>
      <c r="B695" s="177"/>
      <c r="C695" s="177"/>
      <c r="D695" s="177"/>
    </row>
    <row r="696" customHeight="true" spans="1:4">
      <c r="A696" s="177"/>
      <c r="B696" s="177"/>
      <c r="C696" s="177"/>
      <c r="D696" s="177"/>
    </row>
    <row r="697" customHeight="true" spans="1:4">
      <c r="A697" s="177"/>
      <c r="B697" s="177"/>
      <c r="C697" s="177"/>
      <c r="D697" s="177"/>
    </row>
    <row r="698" customHeight="true" spans="1:4">
      <c r="A698" s="177"/>
      <c r="B698" s="177"/>
      <c r="C698" s="177"/>
      <c r="D698" s="177"/>
    </row>
    <row r="699" customHeight="true" spans="1:4">
      <c r="A699" s="177"/>
      <c r="B699" s="177"/>
      <c r="C699" s="177"/>
      <c r="D699" s="177"/>
    </row>
    <row r="700" customHeight="true" spans="1:4">
      <c r="A700" s="177"/>
      <c r="B700" s="177"/>
      <c r="C700" s="177"/>
      <c r="D700" s="177"/>
    </row>
    <row r="701" customHeight="true" spans="1:4">
      <c r="A701" s="177"/>
      <c r="B701" s="177"/>
      <c r="C701" s="177"/>
      <c r="D701" s="177"/>
    </row>
    <row r="702" customHeight="true" spans="1:4">
      <c r="A702" s="177"/>
      <c r="B702" s="177"/>
      <c r="C702" s="177"/>
      <c r="D702" s="177"/>
    </row>
    <row r="703" customHeight="true" spans="1:4">
      <c r="A703" s="177"/>
      <c r="B703" s="177"/>
      <c r="C703" s="177"/>
      <c r="D703" s="177"/>
    </row>
    <row r="704" customHeight="true" spans="1:4">
      <c r="A704" s="177"/>
      <c r="B704" s="177"/>
      <c r="C704" s="177"/>
      <c r="D704" s="177"/>
    </row>
    <row r="705" customHeight="true" spans="1:4">
      <c r="A705" s="177"/>
      <c r="B705" s="177"/>
      <c r="C705" s="177"/>
      <c r="D705" s="177"/>
    </row>
    <row r="706" customHeight="true" spans="1:4">
      <c r="A706" s="177"/>
      <c r="B706" s="177"/>
      <c r="C706" s="177"/>
      <c r="D706" s="177"/>
    </row>
    <row r="707" customHeight="true" spans="1:4">
      <c r="A707" s="177"/>
      <c r="B707" s="177"/>
      <c r="C707" s="177"/>
      <c r="D707" s="177"/>
    </row>
    <row r="708" customHeight="true" spans="1:4">
      <c r="A708" s="177"/>
      <c r="B708" s="177"/>
      <c r="C708" s="177"/>
      <c r="D708" s="177"/>
    </row>
    <row r="709" customHeight="true" spans="1:4">
      <c r="A709" s="177"/>
      <c r="B709" s="177"/>
      <c r="C709" s="177"/>
      <c r="D709" s="177"/>
    </row>
    <row r="710" customHeight="true" spans="1:4">
      <c r="A710" s="177"/>
      <c r="B710" s="177"/>
      <c r="C710" s="177"/>
      <c r="D710" s="177"/>
    </row>
    <row r="711" customHeight="true" spans="1:4">
      <c r="A711" s="177"/>
      <c r="B711" s="177"/>
      <c r="C711" s="177"/>
      <c r="D711" s="177"/>
    </row>
    <row r="712" customHeight="true" spans="1:4">
      <c r="A712" s="177"/>
      <c r="B712" s="177"/>
      <c r="C712" s="177"/>
      <c r="D712" s="177"/>
    </row>
    <row r="713" customHeight="true" spans="1:4">
      <c r="A713" s="177"/>
      <c r="B713" s="177"/>
      <c r="C713" s="177"/>
      <c r="D713" s="177"/>
    </row>
    <row r="714" customHeight="true" spans="1:4">
      <c r="A714" s="177"/>
      <c r="B714" s="177"/>
      <c r="C714" s="177"/>
      <c r="D714" s="177"/>
    </row>
    <row r="715" customHeight="true" spans="1:4">
      <c r="A715" s="177"/>
      <c r="B715" s="177"/>
      <c r="C715" s="177"/>
      <c r="D715" s="177"/>
    </row>
    <row r="716" customHeight="true" spans="1:4">
      <c r="A716" s="177"/>
      <c r="B716" s="177"/>
      <c r="C716" s="177"/>
      <c r="D716" s="177"/>
    </row>
    <row r="717" customHeight="true" spans="1:4">
      <c r="A717" s="177"/>
      <c r="B717" s="177"/>
      <c r="C717" s="177"/>
      <c r="D717" s="177"/>
    </row>
    <row r="718" customHeight="true" spans="1:4">
      <c r="A718" s="177"/>
      <c r="B718" s="177"/>
      <c r="C718" s="177"/>
      <c r="D718" s="177"/>
    </row>
    <row r="719" customHeight="true" spans="1:4">
      <c r="A719" s="177"/>
      <c r="B719" s="177"/>
      <c r="C719" s="177"/>
      <c r="D719" s="177"/>
    </row>
    <row r="720" customHeight="true" spans="1:4">
      <c r="A720" s="177"/>
      <c r="B720" s="177"/>
      <c r="C720" s="177"/>
      <c r="D720" s="177"/>
    </row>
    <row r="721" customHeight="true" spans="1:4">
      <c r="A721" s="177"/>
      <c r="B721" s="177"/>
      <c r="C721" s="177"/>
      <c r="D721" s="177"/>
    </row>
    <row r="722" customHeight="true" spans="1:4">
      <c r="A722" s="177"/>
      <c r="B722" s="177"/>
      <c r="C722" s="177"/>
      <c r="D722" s="177"/>
    </row>
    <row r="723" customHeight="true" spans="1:4">
      <c r="A723" s="177"/>
      <c r="B723" s="177"/>
      <c r="C723" s="177"/>
      <c r="D723" s="177"/>
    </row>
    <row r="724" customHeight="true" spans="1:4">
      <c r="A724" s="177"/>
      <c r="B724" s="177"/>
      <c r="C724" s="177"/>
      <c r="D724" s="177"/>
    </row>
    <row r="725" customHeight="true" spans="1:4">
      <c r="A725" s="177"/>
      <c r="B725" s="177"/>
      <c r="C725" s="177"/>
      <c r="D725" s="177"/>
    </row>
    <row r="726" customHeight="true" spans="1:4">
      <c r="A726" s="177"/>
      <c r="B726" s="177"/>
      <c r="C726" s="177"/>
      <c r="D726" s="177"/>
    </row>
    <row r="727" customHeight="true" spans="1:4">
      <c r="A727" s="177"/>
      <c r="B727" s="177"/>
      <c r="C727" s="177"/>
      <c r="D727" s="177"/>
    </row>
    <row r="728" customHeight="true" spans="1:4">
      <c r="A728" s="177"/>
      <c r="B728" s="177"/>
      <c r="C728" s="177"/>
      <c r="D728" s="177"/>
    </row>
    <row r="729" customHeight="true" spans="1:4">
      <c r="A729" s="177"/>
      <c r="B729" s="177"/>
      <c r="C729" s="177"/>
      <c r="D729" s="177"/>
    </row>
    <row r="730" customHeight="true" spans="1:4">
      <c r="A730" s="177"/>
      <c r="B730" s="177"/>
      <c r="C730" s="177"/>
      <c r="D730" s="177"/>
    </row>
    <row r="731" customHeight="true" spans="1:4">
      <c r="A731" s="177"/>
      <c r="B731" s="177"/>
      <c r="C731" s="177"/>
      <c r="D731" s="177"/>
    </row>
    <row r="732" customHeight="true" spans="1:4">
      <c r="A732" s="177"/>
      <c r="B732" s="177"/>
      <c r="C732" s="177"/>
      <c r="D732" s="177"/>
    </row>
    <row r="733" customHeight="true" spans="1:4">
      <c r="A733" s="177"/>
      <c r="B733" s="177"/>
      <c r="C733" s="177"/>
      <c r="D733" s="177"/>
    </row>
    <row r="734" customHeight="true" spans="1:4">
      <c r="A734" s="177"/>
      <c r="B734" s="177"/>
      <c r="C734" s="177"/>
      <c r="D734" s="177"/>
    </row>
    <row r="735" customHeight="true" spans="1:4">
      <c r="A735" s="177"/>
      <c r="B735" s="177"/>
      <c r="C735" s="177"/>
      <c r="D735" s="177"/>
    </row>
    <row r="736" customHeight="true" spans="1:4">
      <c r="A736" s="177"/>
      <c r="B736" s="177"/>
      <c r="C736" s="177"/>
      <c r="D736" s="177"/>
    </row>
    <row r="737" customHeight="true" spans="1:4">
      <c r="A737" s="177"/>
      <c r="B737" s="177"/>
      <c r="C737" s="177"/>
      <c r="D737" s="177"/>
    </row>
    <row r="738" customHeight="true" spans="1:4">
      <c r="A738" s="177"/>
      <c r="B738" s="177"/>
      <c r="C738" s="177"/>
      <c r="D738" s="177"/>
    </row>
    <row r="739" customHeight="true" spans="1:4">
      <c r="A739" s="177"/>
      <c r="B739" s="177"/>
      <c r="C739" s="177"/>
      <c r="D739" s="177"/>
    </row>
    <row r="740" customHeight="true" spans="1:4">
      <c r="A740" s="177"/>
      <c r="B740" s="177"/>
      <c r="C740" s="177"/>
      <c r="D740" s="177"/>
    </row>
    <row r="741" customHeight="true" spans="1:4">
      <c r="A741" s="177"/>
      <c r="B741" s="177"/>
      <c r="C741" s="177"/>
      <c r="D741" s="177"/>
    </row>
    <row r="742" customHeight="true" spans="1:4">
      <c r="A742" s="177"/>
      <c r="B742" s="177"/>
      <c r="C742" s="177"/>
      <c r="D742" s="177"/>
    </row>
    <row r="743" customHeight="true" spans="1:4">
      <c r="A743" s="177"/>
      <c r="B743" s="177"/>
      <c r="C743" s="177"/>
      <c r="D743" s="177"/>
    </row>
    <row r="744" customHeight="true" spans="1:4">
      <c r="A744" s="177"/>
      <c r="B744" s="177"/>
      <c r="C744" s="177"/>
      <c r="D744" s="177"/>
    </row>
    <row r="745" customHeight="true" spans="1:4">
      <c r="A745" s="177"/>
      <c r="B745" s="177"/>
      <c r="C745" s="177"/>
      <c r="D745" s="177"/>
    </row>
    <row r="746" customHeight="true" spans="1:4">
      <c r="A746" s="177"/>
      <c r="B746" s="177"/>
      <c r="C746" s="177"/>
      <c r="D746" s="177"/>
    </row>
    <row r="747" customHeight="true" spans="1:4">
      <c r="A747" s="177"/>
      <c r="B747" s="177"/>
      <c r="C747" s="177"/>
      <c r="D747" s="177"/>
    </row>
    <row r="748" customHeight="true" spans="1:4">
      <c r="A748" s="177"/>
      <c r="B748" s="177"/>
      <c r="C748" s="177"/>
      <c r="D748" s="177"/>
    </row>
    <row r="749" customHeight="true" spans="1:4">
      <c r="A749" s="177"/>
      <c r="B749" s="177"/>
      <c r="C749" s="177"/>
      <c r="D749" s="177"/>
    </row>
    <row r="750" customHeight="true" spans="1:4">
      <c r="A750" s="177"/>
      <c r="B750" s="177"/>
      <c r="C750" s="177"/>
      <c r="D750" s="177"/>
    </row>
    <row r="751" customHeight="true" spans="1:4">
      <c r="A751" s="177"/>
      <c r="B751" s="177"/>
      <c r="C751" s="177"/>
      <c r="D751" s="177"/>
    </row>
    <row r="752" customHeight="true" spans="1:4">
      <c r="A752" s="177"/>
      <c r="B752" s="177"/>
      <c r="C752" s="177"/>
      <c r="D752" s="177"/>
    </row>
    <row r="753" customHeight="true" spans="1:4">
      <c r="A753" s="177"/>
      <c r="B753" s="177"/>
      <c r="C753" s="177"/>
      <c r="D753" s="177"/>
    </row>
    <row r="754" customHeight="true" spans="1:4">
      <c r="A754" s="177"/>
      <c r="B754" s="177"/>
      <c r="C754" s="177"/>
      <c r="D754" s="177"/>
    </row>
    <row r="755" customHeight="true" spans="1:4">
      <c r="A755" s="177"/>
      <c r="B755" s="177"/>
      <c r="C755" s="177"/>
      <c r="D755" s="177"/>
    </row>
    <row r="756" customHeight="true" spans="1:4">
      <c r="A756" s="177"/>
      <c r="B756" s="177"/>
      <c r="C756" s="177"/>
      <c r="D756" s="177"/>
    </row>
    <row r="757" customHeight="true" spans="1:4">
      <c r="A757" s="177"/>
      <c r="B757" s="177"/>
      <c r="C757" s="177"/>
      <c r="D757" s="177"/>
    </row>
    <row r="758" customHeight="true" spans="1:4">
      <c r="A758" s="177"/>
      <c r="B758" s="177"/>
      <c r="C758" s="177"/>
      <c r="D758" s="177"/>
    </row>
    <row r="759" customHeight="true" spans="1:4">
      <c r="A759" s="177"/>
      <c r="B759" s="177"/>
      <c r="C759" s="177"/>
      <c r="D759" s="177"/>
    </row>
    <row r="760" customHeight="true" spans="1:4">
      <c r="A760" s="177"/>
      <c r="B760" s="177"/>
      <c r="C760" s="177"/>
      <c r="D760" s="177"/>
    </row>
    <row r="761" customHeight="true" spans="1:4">
      <c r="A761" s="177"/>
      <c r="B761" s="177"/>
      <c r="C761" s="177"/>
      <c r="D761" s="177"/>
    </row>
    <row r="762" customHeight="true" spans="1:4">
      <c r="A762" s="177"/>
      <c r="B762" s="177"/>
      <c r="C762" s="177"/>
      <c r="D762" s="177"/>
    </row>
    <row r="763" customHeight="true" spans="1:4">
      <c r="A763" s="177"/>
      <c r="B763" s="177"/>
      <c r="C763" s="177"/>
      <c r="D763" s="177"/>
    </row>
    <row r="764" customHeight="true" spans="1:4">
      <c r="A764" s="177"/>
      <c r="B764" s="177"/>
      <c r="C764" s="177"/>
      <c r="D764" s="177"/>
    </row>
    <row r="765" customHeight="true" spans="1:4">
      <c r="A765" s="177"/>
      <c r="B765" s="177"/>
      <c r="C765" s="177"/>
      <c r="D765" s="177"/>
    </row>
    <row r="766" customHeight="true" spans="1:4">
      <c r="A766" s="177"/>
      <c r="B766" s="177"/>
      <c r="C766" s="177"/>
      <c r="D766" s="177"/>
    </row>
    <row r="767" customHeight="true" spans="1:4">
      <c r="A767" s="177"/>
      <c r="B767" s="177"/>
      <c r="C767" s="177"/>
      <c r="D767" s="177"/>
    </row>
    <row r="768" customHeight="true" spans="1:4">
      <c r="A768" s="177"/>
      <c r="B768" s="177"/>
      <c r="C768" s="177"/>
      <c r="D768" s="177"/>
    </row>
    <row r="769" customHeight="true" spans="1:4">
      <c r="A769" s="177"/>
      <c r="B769" s="177"/>
      <c r="C769" s="177"/>
      <c r="D769" s="177"/>
    </row>
    <row r="770" customHeight="true" spans="1:4">
      <c r="A770" s="177"/>
      <c r="B770" s="177"/>
      <c r="C770" s="177"/>
      <c r="D770" s="177"/>
    </row>
    <row r="771" customHeight="true" spans="1:4">
      <c r="A771" s="177"/>
      <c r="B771" s="177"/>
      <c r="C771" s="177"/>
      <c r="D771" s="177"/>
    </row>
    <row r="772" customHeight="true" spans="1:4">
      <c r="A772" s="177"/>
      <c r="B772" s="177"/>
      <c r="C772" s="177"/>
      <c r="D772" s="177"/>
    </row>
    <row r="773" customHeight="true" spans="1:4">
      <c r="A773" s="177"/>
      <c r="B773" s="177"/>
      <c r="C773" s="177"/>
      <c r="D773" s="177"/>
    </row>
    <row r="774" customHeight="true" spans="1:4">
      <c r="A774" s="177"/>
      <c r="B774" s="177"/>
      <c r="C774" s="177"/>
      <c r="D774" s="177"/>
    </row>
    <row r="775" customHeight="true" spans="1:4">
      <c r="A775" s="177"/>
      <c r="B775" s="177"/>
      <c r="C775" s="177"/>
      <c r="D775" s="177"/>
    </row>
    <row r="776" customHeight="true" spans="1:4">
      <c r="A776" s="177"/>
      <c r="B776" s="177"/>
      <c r="C776" s="177"/>
      <c r="D776" s="177"/>
    </row>
    <row r="777" customHeight="true" spans="1:4">
      <c r="A777" s="177"/>
      <c r="B777" s="177"/>
      <c r="C777" s="177"/>
      <c r="D777" s="177"/>
    </row>
    <row r="778" customHeight="true" spans="1:4">
      <c r="A778" s="177"/>
      <c r="B778" s="177"/>
      <c r="C778" s="177"/>
      <c r="D778" s="177"/>
    </row>
    <row r="779" customHeight="true" spans="1:4">
      <c r="A779" s="177"/>
      <c r="B779" s="177"/>
      <c r="C779" s="177"/>
      <c r="D779" s="177"/>
    </row>
    <row r="780" customHeight="true" spans="1:4">
      <c r="A780" s="177"/>
      <c r="B780" s="177"/>
      <c r="C780" s="177"/>
      <c r="D780" s="177"/>
    </row>
    <row r="781" customHeight="true" spans="1:4">
      <c r="A781" s="177"/>
      <c r="B781" s="177"/>
      <c r="C781" s="177"/>
      <c r="D781" s="177"/>
    </row>
    <row r="782" customHeight="true" spans="1:4">
      <c r="A782" s="177"/>
      <c r="B782" s="177"/>
      <c r="C782" s="177"/>
      <c r="D782" s="177"/>
    </row>
    <row r="783" customHeight="true" spans="1:4">
      <c r="A783" s="177"/>
      <c r="B783" s="177"/>
      <c r="C783" s="177"/>
      <c r="D783" s="177"/>
    </row>
    <row r="784" customHeight="true" spans="1:4">
      <c r="A784" s="177"/>
      <c r="B784" s="177"/>
      <c r="C784" s="177"/>
      <c r="D784" s="177"/>
    </row>
    <row r="785" customHeight="true" spans="1:4">
      <c r="A785" s="177"/>
      <c r="B785" s="177"/>
      <c r="C785" s="177"/>
      <c r="D785" s="177"/>
    </row>
    <row r="786" customHeight="true" spans="1:4">
      <c r="A786" s="177"/>
      <c r="B786" s="177"/>
      <c r="C786" s="177"/>
      <c r="D786" s="177"/>
    </row>
    <row r="787" customHeight="true" spans="1:4">
      <c r="A787" s="177"/>
      <c r="B787" s="177"/>
      <c r="C787" s="177"/>
      <c r="D787" s="177"/>
    </row>
    <row r="788" customHeight="true" spans="1:4">
      <c r="A788" s="177"/>
      <c r="B788" s="177"/>
      <c r="C788" s="177"/>
      <c r="D788" s="177"/>
    </row>
    <row r="789" customHeight="true" spans="1:4">
      <c r="A789" s="177"/>
      <c r="B789" s="177"/>
      <c r="C789" s="177"/>
      <c r="D789" s="177"/>
    </row>
    <row r="790" customHeight="true" spans="1:4">
      <c r="A790" s="177"/>
      <c r="B790" s="177"/>
      <c r="C790" s="177"/>
      <c r="D790" s="177"/>
    </row>
    <row r="791" customHeight="true" spans="1:4">
      <c r="A791" s="177"/>
      <c r="B791" s="177"/>
      <c r="C791" s="177"/>
      <c r="D791" s="177"/>
    </row>
    <row r="792" customHeight="true" spans="1:4">
      <c r="A792" s="177"/>
      <c r="B792" s="177"/>
      <c r="C792" s="177"/>
      <c r="D792" s="177"/>
    </row>
    <row r="793" customHeight="true" spans="1:4">
      <c r="A793" s="177"/>
      <c r="B793" s="177"/>
      <c r="C793" s="177"/>
      <c r="D793" s="177"/>
    </row>
    <row r="794" customHeight="true" spans="1:4">
      <c r="A794" s="177"/>
      <c r="B794" s="177"/>
      <c r="C794" s="177"/>
      <c r="D794" s="177"/>
    </row>
    <row r="795" customHeight="true" spans="1:4">
      <c r="A795" s="177"/>
      <c r="B795" s="177"/>
      <c r="C795" s="177"/>
      <c r="D795" s="177"/>
    </row>
    <row r="796" customHeight="true" spans="1:4">
      <c r="A796" s="177"/>
      <c r="B796" s="177"/>
      <c r="C796" s="177"/>
      <c r="D796" s="177"/>
    </row>
    <row r="797" customHeight="true" spans="1:4">
      <c r="A797" s="177"/>
      <c r="B797" s="177"/>
      <c r="C797" s="177"/>
      <c r="D797" s="177"/>
    </row>
    <row r="798" customHeight="true" spans="1:4">
      <c r="A798" s="177"/>
      <c r="B798" s="177"/>
      <c r="C798" s="177"/>
      <c r="D798" s="177"/>
    </row>
    <row r="799" customHeight="true" spans="1:4">
      <c r="A799" s="177"/>
      <c r="B799" s="177"/>
      <c r="C799" s="177"/>
      <c r="D799" s="177"/>
    </row>
    <row r="800" customHeight="true" spans="1:4">
      <c r="A800" s="177"/>
      <c r="B800" s="177"/>
      <c r="C800" s="177"/>
      <c r="D800" s="177"/>
    </row>
    <row r="801" customHeight="true" spans="1:4">
      <c r="A801" s="177"/>
      <c r="B801" s="177"/>
      <c r="C801" s="177"/>
      <c r="D801" s="177"/>
    </row>
    <row r="802" customHeight="true" spans="1:4">
      <c r="A802" s="177"/>
      <c r="B802" s="177"/>
      <c r="C802" s="177"/>
      <c r="D802" s="177"/>
    </row>
    <row r="803" customHeight="true" spans="1:4">
      <c r="A803" s="177"/>
      <c r="B803" s="177"/>
      <c r="C803" s="177"/>
      <c r="D803" s="177"/>
    </row>
    <row r="804" customHeight="true" spans="1:4">
      <c r="A804" s="177"/>
      <c r="B804" s="177"/>
      <c r="C804" s="177"/>
      <c r="D804" s="177"/>
    </row>
    <row r="805" customHeight="true" spans="1:4">
      <c r="A805" s="177"/>
      <c r="B805" s="177"/>
      <c r="C805" s="177"/>
      <c r="D805" s="177"/>
    </row>
    <row r="806" customHeight="true" spans="1:4">
      <c r="A806" s="177"/>
      <c r="B806" s="177"/>
      <c r="C806" s="177"/>
      <c r="D806" s="177"/>
    </row>
    <row r="807" customHeight="true" spans="1:4">
      <c r="A807" s="177"/>
      <c r="B807" s="177"/>
      <c r="C807" s="177"/>
      <c r="D807" s="177"/>
    </row>
    <row r="808" customHeight="true" spans="1:4">
      <c r="A808" s="177"/>
      <c r="B808" s="177"/>
      <c r="C808" s="177"/>
      <c r="D808" s="177"/>
    </row>
    <row r="809" customHeight="true" spans="1:4">
      <c r="A809" s="177"/>
      <c r="B809" s="177"/>
      <c r="C809" s="177"/>
      <c r="D809" s="177"/>
    </row>
    <row r="810" customHeight="true" spans="1:4">
      <c r="A810" s="177"/>
      <c r="B810" s="177"/>
      <c r="C810" s="177"/>
      <c r="D810" s="177"/>
    </row>
    <row r="811" customHeight="true" spans="1:4">
      <c r="A811" s="177"/>
      <c r="B811" s="177"/>
      <c r="C811" s="177"/>
      <c r="D811" s="177"/>
    </row>
    <row r="812" customHeight="true" spans="1:4">
      <c r="A812" s="177"/>
      <c r="B812" s="177"/>
      <c r="C812" s="177"/>
      <c r="D812" s="177"/>
    </row>
    <row r="813" customHeight="true" spans="1:4">
      <c r="A813" s="177"/>
      <c r="B813" s="177"/>
      <c r="C813" s="177"/>
      <c r="D813" s="177"/>
    </row>
    <row r="814" customHeight="true" spans="1:4">
      <c r="A814" s="177"/>
      <c r="B814" s="177"/>
      <c r="C814" s="177"/>
      <c r="D814" s="177"/>
    </row>
    <row r="815" customHeight="true" spans="1:4">
      <c r="A815" s="177"/>
      <c r="B815" s="177"/>
      <c r="C815" s="177"/>
      <c r="D815" s="177"/>
    </row>
    <row r="816" customHeight="true" spans="1:4">
      <c r="A816" s="177"/>
      <c r="B816" s="177"/>
      <c r="C816" s="177"/>
      <c r="D816" s="177"/>
    </row>
    <row r="817" customHeight="true" spans="1:4">
      <c r="A817" s="177"/>
      <c r="B817" s="177"/>
      <c r="C817" s="177"/>
      <c r="D817" s="177"/>
    </row>
    <row r="818" customHeight="true" spans="1:4">
      <c r="A818" s="177"/>
      <c r="B818" s="177"/>
      <c r="C818" s="177"/>
      <c r="D818" s="177"/>
    </row>
    <row r="819" customHeight="true" spans="1:4">
      <c r="A819" s="177"/>
      <c r="B819" s="177"/>
      <c r="C819" s="177"/>
      <c r="D819" s="177"/>
    </row>
    <row r="820" customHeight="true" spans="1:4">
      <c r="A820" s="177"/>
      <c r="B820" s="177"/>
      <c r="C820" s="177"/>
      <c r="D820" s="177"/>
    </row>
    <row r="821" customHeight="true" spans="1:4">
      <c r="A821" s="177"/>
      <c r="B821" s="177"/>
      <c r="C821" s="177"/>
      <c r="D821" s="177"/>
    </row>
    <row r="822" customHeight="true" spans="1:4">
      <c r="A822" s="177"/>
      <c r="B822" s="177"/>
      <c r="C822" s="177"/>
      <c r="D822" s="177"/>
    </row>
    <row r="823" customHeight="true" spans="1:4">
      <c r="A823" s="177"/>
      <c r="B823" s="177"/>
      <c r="C823" s="177"/>
      <c r="D823" s="177"/>
    </row>
    <row r="824" customHeight="true" spans="1:4">
      <c r="A824" s="177"/>
      <c r="B824" s="177"/>
      <c r="C824" s="177"/>
      <c r="D824" s="177"/>
    </row>
    <row r="825" customHeight="true" spans="1:4">
      <c r="A825" s="177"/>
      <c r="B825" s="177"/>
      <c r="C825" s="177"/>
      <c r="D825" s="177"/>
    </row>
    <row r="826" customHeight="true" spans="1:4">
      <c r="A826" s="177"/>
      <c r="B826" s="177"/>
      <c r="C826" s="177"/>
      <c r="D826" s="177"/>
    </row>
    <row r="827" customHeight="true" spans="1:4">
      <c r="A827" s="177"/>
      <c r="B827" s="177"/>
      <c r="C827" s="177"/>
      <c r="D827" s="177"/>
    </row>
    <row r="828" customHeight="true" spans="1:4">
      <c r="A828" s="177"/>
      <c r="B828" s="177"/>
      <c r="C828" s="177"/>
      <c r="D828" s="177"/>
    </row>
    <row r="829" customHeight="true" spans="1:4">
      <c r="A829" s="177"/>
      <c r="B829" s="177"/>
      <c r="C829" s="177"/>
      <c r="D829" s="177"/>
    </row>
    <row r="830" customHeight="true" spans="1:4">
      <c r="A830" s="177"/>
      <c r="B830" s="177"/>
      <c r="C830" s="177"/>
      <c r="D830" s="177"/>
    </row>
    <row r="831" customHeight="true" spans="1:4">
      <c r="A831" s="177"/>
      <c r="B831" s="177"/>
      <c r="C831" s="177"/>
      <c r="D831" s="177"/>
    </row>
    <row r="832" customHeight="true" spans="1:4">
      <c r="A832" s="177"/>
      <c r="B832" s="177"/>
      <c r="C832" s="177"/>
      <c r="D832" s="177"/>
    </row>
    <row r="833" customHeight="true" spans="1:4">
      <c r="A833" s="177"/>
      <c r="B833" s="177"/>
      <c r="C833" s="177"/>
      <c r="D833" s="177"/>
    </row>
    <row r="834" customHeight="true" spans="1:4">
      <c r="A834" s="177"/>
      <c r="B834" s="177"/>
      <c r="C834" s="177"/>
      <c r="D834" s="177"/>
    </row>
    <row r="835" customHeight="true" spans="1:4">
      <c r="A835" s="177"/>
      <c r="B835" s="177"/>
      <c r="C835" s="177"/>
      <c r="D835" s="177"/>
    </row>
    <row r="836" customHeight="true" spans="1:4">
      <c r="A836" s="177"/>
      <c r="B836" s="177"/>
      <c r="C836" s="177"/>
      <c r="D836" s="177"/>
    </row>
    <row r="837" customHeight="true" spans="1:4">
      <c r="A837" s="177"/>
      <c r="B837" s="177"/>
      <c r="C837" s="177"/>
      <c r="D837" s="177"/>
    </row>
    <row r="838" customHeight="true" spans="1:4">
      <c r="A838" s="177"/>
      <c r="B838" s="177"/>
      <c r="C838" s="177"/>
      <c r="D838" s="177"/>
    </row>
    <row r="839" customHeight="true" spans="1:4">
      <c r="A839" s="177"/>
      <c r="B839" s="177"/>
      <c r="C839" s="177"/>
      <c r="D839" s="177"/>
    </row>
    <row r="840" customHeight="true" spans="1:4">
      <c r="A840" s="177"/>
      <c r="B840" s="177"/>
      <c r="C840" s="177"/>
      <c r="D840" s="177"/>
    </row>
    <row r="841" customHeight="true" spans="1:4">
      <c r="A841" s="177"/>
      <c r="B841" s="177"/>
      <c r="C841" s="177"/>
      <c r="D841" s="177"/>
    </row>
    <row r="842" customHeight="true" spans="1:4">
      <c r="A842" s="177"/>
      <c r="B842" s="177"/>
      <c r="C842" s="177"/>
      <c r="D842" s="177"/>
    </row>
    <row r="843" customHeight="true" spans="1:4">
      <c r="A843" s="177"/>
      <c r="B843" s="177"/>
      <c r="C843" s="177"/>
      <c r="D843" s="177"/>
    </row>
    <row r="844" customHeight="true" spans="1:4">
      <c r="A844" s="177"/>
      <c r="B844" s="177"/>
      <c r="C844" s="177"/>
      <c r="D844" s="177"/>
    </row>
    <row r="845" customHeight="true" spans="1:4">
      <c r="A845" s="177"/>
      <c r="B845" s="177"/>
      <c r="C845" s="177"/>
      <c r="D845" s="177"/>
    </row>
    <row r="846" customHeight="true" spans="1:4">
      <c r="A846" s="177"/>
      <c r="B846" s="177"/>
      <c r="C846" s="177"/>
      <c r="D846" s="177"/>
    </row>
    <row r="847" customHeight="true" spans="1:4">
      <c r="A847" s="177"/>
      <c r="B847" s="177"/>
      <c r="C847" s="177"/>
      <c r="D847" s="177"/>
    </row>
    <row r="848" customHeight="true" spans="1:4">
      <c r="A848" s="177"/>
      <c r="B848" s="177"/>
      <c r="C848" s="177"/>
      <c r="D848" s="177"/>
    </row>
    <row r="849" customHeight="true" spans="1:4">
      <c r="A849" s="177"/>
      <c r="B849" s="177"/>
      <c r="C849" s="177"/>
      <c r="D849" s="177"/>
    </row>
    <row r="850" customHeight="true" spans="1:4">
      <c r="A850" s="177"/>
      <c r="B850" s="177"/>
      <c r="C850" s="177"/>
      <c r="D850" s="177"/>
    </row>
    <row r="851" customHeight="true" spans="1:4">
      <c r="A851" s="177"/>
      <c r="B851" s="177"/>
      <c r="C851" s="177"/>
      <c r="D851" s="177"/>
    </row>
    <row r="852" customHeight="true" spans="1:4">
      <c r="A852" s="177"/>
      <c r="B852" s="177"/>
      <c r="C852" s="177"/>
      <c r="D852" s="177"/>
    </row>
    <row r="853" customHeight="true" spans="1:4">
      <c r="A853" s="177"/>
      <c r="B853" s="177"/>
      <c r="C853" s="177"/>
      <c r="D853" s="177"/>
    </row>
    <row r="854" customHeight="true" spans="1:4">
      <c r="A854" s="177"/>
      <c r="B854" s="177"/>
      <c r="C854" s="177"/>
      <c r="D854" s="177"/>
    </row>
    <row r="855" customHeight="true" spans="1:4">
      <c r="A855" s="177"/>
      <c r="B855" s="177"/>
      <c r="C855" s="177"/>
      <c r="D855" s="177"/>
    </row>
    <row r="856" customHeight="true" spans="1:4">
      <c r="A856" s="177"/>
      <c r="B856" s="177"/>
      <c r="C856" s="177"/>
      <c r="D856" s="177"/>
    </row>
    <row r="857" customHeight="true" spans="1:4">
      <c r="A857" s="177"/>
      <c r="B857" s="177"/>
      <c r="C857" s="177"/>
      <c r="D857" s="177"/>
    </row>
    <row r="858" customHeight="true" spans="1:4">
      <c r="A858" s="177"/>
      <c r="B858" s="177"/>
      <c r="C858" s="177"/>
      <c r="D858" s="177"/>
    </row>
    <row r="859" customHeight="true" spans="1:4">
      <c r="A859" s="177"/>
      <c r="B859" s="177"/>
      <c r="C859" s="177"/>
      <c r="D859" s="177"/>
    </row>
    <row r="860" customHeight="true" spans="1:4">
      <c r="A860" s="177"/>
      <c r="B860" s="177"/>
      <c r="C860" s="177"/>
      <c r="D860" s="177"/>
    </row>
    <row r="861" customHeight="true" spans="1:4">
      <c r="A861" s="177"/>
      <c r="B861" s="177"/>
      <c r="C861" s="177"/>
      <c r="D861" s="177"/>
    </row>
    <row r="862" customHeight="true" spans="1:4">
      <c r="A862" s="177"/>
      <c r="B862" s="177"/>
      <c r="C862" s="177"/>
      <c r="D862" s="177"/>
    </row>
    <row r="863" customHeight="true" spans="1:4">
      <c r="A863" s="177"/>
      <c r="B863" s="177"/>
      <c r="C863" s="177"/>
      <c r="D863" s="177"/>
    </row>
    <row r="864" customHeight="true" spans="1:4">
      <c r="A864" s="177"/>
      <c r="B864" s="177"/>
      <c r="C864" s="177"/>
      <c r="D864" s="177"/>
    </row>
    <row r="865" customHeight="true" spans="1:4">
      <c r="A865" s="177"/>
      <c r="B865" s="177"/>
      <c r="C865" s="177"/>
      <c r="D865" s="177"/>
    </row>
    <row r="866" customHeight="true" spans="1:4">
      <c r="A866" s="177"/>
      <c r="B866" s="177"/>
      <c r="C866" s="177"/>
      <c r="D866" s="177"/>
    </row>
    <row r="867" customHeight="true" spans="1:4">
      <c r="A867" s="177"/>
      <c r="B867" s="177"/>
      <c r="C867" s="177"/>
      <c r="D867" s="177"/>
    </row>
    <row r="868" customHeight="true" spans="1:4">
      <c r="A868" s="177"/>
      <c r="B868" s="177"/>
      <c r="C868" s="177"/>
      <c r="D868" s="177"/>
    </row>
    <row r="869" customHeight="true" spans="1:4">
      <c r="A869" s="177"/>
      <c r="B869" s="177"/>
      <c r="C869" s="177"/>
      <c r="D869" s="177"/>
    </row>
    <row r="870" customHeight="true" spans="1:4">
      <c r="A870" s="177"/>
      <c r="B870" s="177"/>
      <c r="C870" s="177"/>
      <c r="D870" s="177"/>
    </row>
    <row r="871" customHeight="true" spans="1:4">
      <c r="A871" s="177"/>
      <c r="B871" s="177"/>
      <c r="C871" s="177"/>
      <c r="D871" s="177"/>
    </row>
    <row r="872" customHeight="true" spans="1:4">
      <c r="A872" s="177"/>
      <c r="B872" s="177"/>
      <c r="C872" s="177"/>
      <c r="D872" s="177"/>
    </row>
    <row r="873" customHeight="true" spans="1:4">
      <c r="A873" s="177"/>
      <c r="B873" s="177"/>
      <c r="C873" s="177"/>
      <c r="D873" s="177"/>
    </row>
    <row r="874" customHeight="true" spans="1:4">
      <c r="A874" s="177"/>
      <c r="B874" s="177"/>
      <c r="C874" s="177"/>
      <c r="D874" s="177"/>
    </row>
    <row r="875" customHeight="true" spans="1:4">
      <c r="A875" s="177"/>
      <c r="B875" s="177"/>
      <c r="C875" s="177"/>
      <c r="D875" s="177"/>
    </row>
    <row r="876" customHeight="true" spans="1:4">
      <c r="A876" s="177"/>
      <c r="B876" s="177"/>
      <c r="C876" s="177"/>
      <c r="D876" s="177"/>
    </row>
    <row r="877" customHeight="true" spans="1:4">
      <c r="A877" s="177"/>
      <c r="B877" s="177"/>
      <c r="C877" s="177"/>
      <c r="D877" s="177"/>
    </row>
    <row r="878" customHeight="true" spans="1:4">
      <c r="A878" s="177"/>
      <c r="B878" s="177"/>
      <c r="C878" s="177"/>
      <c r="D878" s="177"/>
    </row>
    <row r="879" customHeight="true" spans="1:4">
      <c r="A879" s="177"/>
      <c r="B879" s="177"/>
      <c r="C879" s="177"/>
      <c r="D879" s="177"/>
    </row>
    <row r="880" customHeight="true" spans="1:4">
      <c r="A880" s="177"/>
      <c r="B880" s="177"/>
      <c r="C880" s="177"/>
      <c r="D880" s="177"/>
    </row>
    <row r="881" customHeight="true" spans="1:4">
      <c r="A881" s="177"/>
      <c r="B881" s="177"/>
      <c r="C881" s="177"/>
      <c r="D881" s="177"/>
    </row>
    <row r="882" customHeight="true" spans="1:4">
      <c r="A882" s="177"/>
      <c r="B882" s="177"/>
      <c r="C882" s="177"/>
      <c r="D882" s="177"/>
    </row>
    <row r="883" customHeight="true" spans="1:4">
      <c r="A883" s="177"/>
      <c r="B883" s="177"/>
      <c r="C883" s="177"/>
      <c r="D883" s="177"/>
    </row>
    <row r="884" customHeight="true" spans="1:4">
      <c r="A884" s="177"/>
      <c r="B884" s="177"/>
      <c r="C884" s="177"/>
      <c r="D884" s="177"/>
    </row>
    <row r="885" customHeight="true" spans="1:4">
      <c r="A885" s="177"/>
      <c r="B885" s="177"/>
      <c r="C885" s="177"/>
      <c r="D885" s="177"/>
    </row>
    <row r="886" customHeight="true" spans="1:4">
      <c r="A886" s="177"/>
      <c r="B886" s="177"/>
      <c r="C886" s="177"/>
      <c r="D886" s="177"/>
    </row>
    <row r="887" customHeight="true" spans="1:4">
      <c r="A887" s="177"/>
      <c r="B887" s="177"/>
      <c r="C887" s="177"/>
      <c r="D887" s="177"/>
    </row>
    <row r="888" customHeight="true" spans="1:4">
      <c r="A888" s="177"/>
      <c r="B888" s="177"/>
      <c r="C888" s="177"/>
      <c r="D888" s="177"/>
    </row>
    <row r="889" customHeight="true" spans="1:4">
      <c r="A889" s="177"/>
      <c r="B889" s="177"/>
      <c r="C889" s="177"/>
      <c r="D889" s="177"/>
    </row>
    <row r="890" customHeight="true" spans="1:4">
      <c r="A890" s="177"/>
      <c r="B890" s="177"/>
      <c r="C890" s="177"/>
      <c r="D890" s="177"/>
    </row>
    <row r="891" customHeight="true" spans="1:4">
      <c r="A891" s="177"/>
      <c r="B891" s="177"/>
      <c r="C891" s="177"/>
      <c r="D891" s="177"/>
    </row>
    <row r="892" customHeight="true" spans="1:4">
      <c r="A892" s="177"/>
      <c r="B892" s="177"/>
      <c r="C892" s="177"/>
      <c r="D892" s="177"/>
    </row>
    <row r="893" customHeight="true" spans="1:4">
      <c r="A893" s="177"/>
      <c r="B893" s="177"/>
      <c r="C893" s="177"/>
      <c r="D893" s="177"/>
    </row>
    <row r="894" customHeight="true" spans="1:4">
      <c r="A894" s="177"/>
      <c r="B894" s="177"/>
      <c r="C894" s="177"/>
      <c r="D894" s="177"/>
    </row>
    <row r="895" customHeight="true" spans="1:4">
      <c r="A895" s="177"/>
      <c r="B895" s="177"/>
      <c r="C895" s="177"/>
      <c r="D895" s="177"/>
    </row>
    <row r="896" customHeight="true" spans="1:4">
      <c r="A896" s="177"/>
      <c r="B896" s="177"/>
      <c r="C896" s="177"/>
      <c r="D896" s="177"/>
    </row>
    <row r="897" customHeight="true" spans="1:4">
      <c r="A897" s="177"/>
      <c r="B897" s="177"/>
      <c r="C897" s="177"/>
      <c r="D897" s="177"/>
    </row>
    <row r="898" customHeight="true" spans="1:4">
      <c r="A898" s="177"/>
      <c r="B898" s="177"/>
      <c r="C898" s="177"/>
      <c r="D898" s="177"/>
    </row>
    <row r="899" customHeight="true" spans="1:4">
      <c r="A899" s="177"/>
      <c r="B899" s="177"/>
      <c r="C899" s="177"/>
      <c r="D899" s="177"/>
    </row>
    <row r="900" customHeight="true" spans="1:4">
      <c r="A900" s="177"/>
      <c r="B900" s="177"/>
      <c r="C900" s="177"/>
      <c r="D900" s="177"/>
    </row>
    <row r="901" customHeight="true" spans="1:4">
      <c r="A901" s="177"/>
      <c r="B901" s="177"/>
      <c r="C901" s="177"/>
      <c r="D901" s="177"/>
    </row>
    <row r="902" customHeight="true" spans="1:4">
      <c r="A902" s="177"/>
      <c r="B902" s="177"/>
      <c r="C902" s="177"/>
      <c r="D902" s="177"/>
    </row>
    <row r="903" customHeight="true" spans="1:4">
      <c r="A903" s="177"/>
      <c r="B903" s="177"/>
      <c r="C903" s="177"/>
      <c r="D903" s="177"/>
    </row>
    <row r="904" customHeight="true" spans="1:4">
      <c r="A904" s="177"/>
      <c r="B904" s="177"/>
      <c r="C904" s="177"/>
      <c r="D904" s="177"/>
    </row>
    <row r="905" customHeight="true" spans="1:4">
      <c r="A905" s="177"/>
      <c r="B905" s="177"/>
      <c r="C905" s="177"/>
      <c r="D905" s="177"/>
    </row>
    <row r="906" customHeight="true" spans="1:4">
      <c r="A906" s="177"/>
      <c r="B906" s="177"/>
      <c r="C906" s="177"/>
      <c r="D906" s="177"/>
    </row>
    <row r="907" customHeight="true" spans="1:4">
      <c r="A907" s="177"/>
      <c r="B907" s="177"/>
      <c r="C907" s="177"/>
      <c r="D907" s="177"/>
    </row>
    <row r="908" customHeight="true" spans="1:4">
      <c r="A908" s="177"/>
      <c r="B908" s="177"/>
      <c r="C908" s="177"/>
      <c r="D908" s="177"/>
    </row>
    <row r="909" customHeight="true" spans="1:4">
      <c r="A909" s="177"/>
      <c r="B909" s="177"/>
      <c r="C909" s="177"/>
      <c r="D909" s="177"/>
    </row>
    <row r="910" customHeight="true" spans="1:4">
      <c r="A910" s="177"/>
      <c r="B910" s="177"/>
      <c r="C910" s="177"/>
      <c r="D910" s="177"/>
    </row>
    <row r="911" customHeight="true" spans="1:4">
      <c r="A911" s="177"/>
      <c r="B911" s="177"/>
      <c r="C911" s="177"/>
      <c r="D911" s="177"/>
    </row>
    <row r="912" customHeight="true" spans="1:4">
      <c r="A912" s="177"/>
      <c r="B912" s="177"/>
      <c r="C912" s="177"/>
      <c r="D912" s="177"/>
    </row>
    <row r="913" customHeight="true" spans="1:4">
      <c r="A913" s="177"/>
      <c r="B913" s="177"/>
      <c r="C913" s="177"/>
      <c r="D913" s="177"/>
    </row>
    <row r="914" customHeight="true" spans="1:4">
      <c r="A914" s="177"/>
      <c r="B914" s="177"/>
      <c r="C914" s="177"/>
      <c r="D914" s="177"/>
    </row>
    <row r="915" customHeight="true" spans="1:4">
      <c r="A915" s="177"/>
      <c r="B915" s="177"/>
      <c r="C915" s="177"/>
      <c r="D915" s="177"/>
    </row>
    <row r="916" customHeight="true" spans="1:4">
      <c r="A916" s="177"/>
      <c r="B916" s="177"/>
      <c r="C916" s="177"/>
      <c r="D916" s="177"/>
    </row>
    <row r="917" customHeight="true" spans="1:4">
      <c r="A917" s="177"/>
      <c r="B917" s="177"/>
      <c r="C917" s="177"/>
      <c r="D917" s="177"/>
    </row>
    <row r="918" customHeight="true" spans="1:4">
      <c r="A918" s="177"/>
      <c r="B918" s="177"/>
      <c r="C918" s="177"/>
      <c r="D918" s="177"/>
    </row>
    <row r="919" customHeight="true" spans="1:4">
      <c r="A919" s="177"/>
      <c r="B919" s="177"/>
      <c r="C919" s="177"/>
      <c r="D919" s="177"/>
    </row>
    <row r="920" customHeight="true" spans="1:4">
      <c r="A920" s="177"/>
      <c r="B920" s="177"/>
      <c r="C920" s="177"/>
      <c r="D920" s="177"/>
    </row>
    <row r="921" customHeight="true" spans="1:4">
      <c r="A921" s="177"/>
      <c r="B921" s="177"/>
      <c r="C921" s="177"/>
      <c r="D921" s="177"/>
    </row>
    <row r="922" customHeight="true" spans="1:4">
      <c r="A922" s="177"/>
      <c r="B922" s="177"/>
      <c r="C922" s="177"/>
      <c r="D922" s="177"/>
    </row>
    <row r="923" customHeight="true" spans="1:4">
      <c r="A923" s="177"/>
      <c r="B923" s="177"/>
      <c r="C923" s="177"/>
      <c r="D923" s="177"/>
    </row>
    <row r="924" customHeight="true" spans="1:4">
      <c r="A924" s="177"/>
      <c r="B924" s="177"/>
      <c r="C924" s="177"/>
      <c r="D924" s="177"/>
    </row>
    <row r="925" customHeight="true" spans="1:4">
      <c r="A925" s="177"/>
      <c r="B925" s="177"/>
      <c r="C925" s="177"/>
      <c r="D925" s="177"/>
    </row>
    <row r="926" customHeight="true" spans="1:4">
      <c r="A926" s="177"/>
      <c r="B926" s="177"/>
      <c r="C926" s="177"/>
      <c r="D926" s="177"/>
    </row>
    <row r="927" customHeight="true" spans="1:4">
      <c r="A927" s="177"/>
      <c r="B927" s="177"/>
      <c r="C927" s="177"/>
      <c r="D927" s="177"/>
    </row>
    <row r="928" customHeight="true" spans="1:4">
      <c r="A928" s="177"/>
      <c r="B928" s="177"/>
      <c r="C928" s="177"/>
      <c r="D928" s="177"/>
    </row>
    <row r="929" customHeight="true" spans="1:4">
      <c r="A929" s="177"/>
      <c r="B929" s="177"/>
      <c r="C929" s="177"/>
      <c r="D929" s="177"/>
    </row>
    <row r="930" customHeight="true" spans="1:4">
      <c r="A930" s="177"/>
      <c r="B930" s="177"/>
      <c r="C930" s="177"/>
      <c r="D930" s="177"/>
    </row>
    <row r="931" customHeight="true" spans="1:4">
      <c r="A931" s="177"/>
      <c r="B931" s="177"/>
      <c r="C931" s="177"/>
      <c r="D931" s="177"/>
    </row>
    <row r="932" customHeight="true" spans="1:4">
      <c r="A932" s="177"/>
      <c r="B932" s="177"/>
      <c r="C932" s="177"/>
      <c r="D932" s="177"/>
    </row>
    <row r="933" customHeight="true" spans="1:4">
      <c r="A933" s="177"/>
      <c r="B933" s="177"/>
      <c r="C933" s="177"/>
      <c r="D933" s="177"/>
    </row>
    <row r="934" customHeight="true" spans="1:4">
      <c r="A934" s="177"/>
      <c r="B934" s="177"/>
      <c r="C934" s="177"/>
      <c r="D934" s="177"/>
    </row>
    <row r="935" customHeight="true" spans="1:4">
      <c r="A935" s="177"/>
      <c r="B935" s="177"/>
      <c r="C935" s="177"/>
      <c r="D935" s="177"/>
    </row>
    <row r="936" customHeight="true" spans="1:4">
      <c r="A936" s="177"/>
      <c r="B936" s="177"/>
      <c r="C936" s="177"/>
      <c r="D936" s="177"/>
    </row>
    <row r="937" customHeight="true" spans="1:4">
      <c r="A937" s="177"/>
      <c r="B937" s="177"/>
      <c r="C937" s="177"/>
      <c r="D937" s="177"/>
    </row>
    <row r="938" customHeight="true" spans="1:4">
      <c r="A938" s="177"/>
      <c r="B938" s="177"/>
      <c r="C938" s="177"/>
      <c r="D938" s="177"/>
    </row>
    <row r="939" customHeight="true" spans="1:4">
      <c r="A939" s="177"/>
      <c r="B939" s="177"/>
      <c r="C939" s="177"/>
      <c r="D939" s="177"/>
    </row>
    <row r="940" customHeight="true" spans="1:4">
      <c r="A940" s="177"/>
      <c r="B940" s="177"/>
      <c r="C940" s="177"/>
      <c r="D940" s="177"/>
    </row>
    <row r="941" customHeight="true" spans="1:4">
      <c r="A941" s="177"/>
      <c r="B941" s="177"/>
      <c r="C941" s="177"/>
      <c r="D941" s="177"/>
    </row>
    <row r="942" customHeight="true" spans="1:4">
      <c r="A942" s="177"/>
      <c r="B942" s="177"/>
      <c r="C942" s="177"/>
      <c r="D942" s="177"/>
    </row>
    <row r="943" customHeight="true" spans="1:4">
      <c r="A943" s="177"/>
      <c r="B943" s="177"/>
      <c r="C943" s="177"/>
      <c r="D943" s="177"/>
    </row>
    <row r="944" customHeight="true" spans="1:4">
      <c r="A944" s="177"/>
      <c r="B944" s="177"/>
      <c r="C944" s="177"/>
      <c r="D944" s="177"/>
    </row>
    <row r="945" customHeight="true" spans="1:4">
      <c r="A945" s="177"/>
      <c r="B945" s="177"/>
      <c r="C945" s="177"/>
      <c r="D945" s="177"/>
    </row>
    <row r="946" customHeight="true" spans="1:4">
      <c r="A946" s="177"/>
      <c r="B946" s="177"/>
      <c r="C946" s="177"/>
      <c r="D946" s="177"/>
    </row>
    <row r="947" customHeight="true" spans="1:4">
      <c r="A947" s="177"/>
      <c r="B947" s="177"/>
      <c r="C947" s="177"/>
      <c r="D947" s="177"/>
    </row>
    <row r="948" customHeight="true" spans="1:4">
      <c r="A948" s="177"/>
      <c r="B948" s="177"/>
      <c r="C948" s="177"/>
      <c r="D948" s="177"/>
    </row>
    <row r="949" customHeight="true" spans="1:4">
      <c r="A949" s="177"/>
      <c r="B949" s="177"/>
      <c r="C949" s="177"/>
      <c r="D949" s="177"/>
    </row>
    <row r="950" customHeight="true" spans="1:4">
      <c r="A950" s="177"/>
      <c r="B950" s="177"/>
      <c r="C950" s="177"/>
      <c r="D950" s="177"/>
    </row>
    <row r="951" customHeight="true" spans="1:4">
      <c r="A951" s="177"/>
      <c r="B951" s="177"/>
      <c r="C951" s="177"/>
      <c r="D951" s="177"/>
    </row>
    <row r="952" customHeight="true" spans="1:4">
      <c r="A952" s="177"/>
      <c r="B952" s="177"/>
      <c r="C952" s="177"/>
      <c r="D952" s="177"/>
    </row>
    <row r="953" customHeight="true" spans="1:4">
      <c r="A953" s="177"/>
      <c r="B953" s="177"/>
      <c r="C953" s="177"/>
      <c r="D953" s="177"/>
    </row>
    <row r="954" customHeight="true" spans="1:4">
      <c r="A954" s="177"/>
      <c r="B954" s="177"/>
      <c r="C954" s="177"/>
      <c r="D954" s="177"/>
    </row>
    <row r="955" customHeight="true" spans="1:4">
      <c r="A955" s="177"/>
      <c r="B955" s="177"/>
      <c r="C955" s="177"/>
      <c r="D955" s="177"/>
    </row>
    <row r="956" customHeight="true" spans="1:4">
      <c r="A956" s="177"/>
      <c r="B956" s="177"/>
      <c r="C956" s="177"/>
      <c r="D956" s="177"/>
    </row>
    <row r="957" customHeight="true" spans="1:4">
      <c r="A957" s="177"/>
      <c r="B957" s="177"/>
      <c r="C957" s="177"/>
      <c r="D957" s="177"/>
    </row>
    <row r="958" customHeight="true" spans="1:4">
      <c r="A958" s="177"/>
      <c r="B958" s="177"/>
      <c r="C958" s="177"/>
      <c r="D958" s="177"/>
    </row>
    <row r="959" customHeight="true" spans="1:4">
      <c r="A959" s="177"/>
      <c r="B959" s="177"/>
      <c r="C959" s="177"/>
      <c r="D959" s="177"/>
    </row>
    <row r="960" customHeight="true" spans="1:4">
      <c r="A960" s="177"/>
      <c r="B960" s="177"/>
      <c r="C960" s="177"/>
      <c r="D960" s="177"/>
    </row>
    <row r="961" customHeight="true" spans="1:4">
      <c r="A961" s="177"/>
      <c r="B961" s="177"/>
      <c r="C961" s="177"/>
      <c r="D961" s="177"/>
    </row>
    <row r="962" customHeight="true" spans="1:4">
      <c r="A962" s="177"/>
      <c r="B962" s="177"/>
      <c r="C962" s="177"/>
      <c r="D962" s="177"/>
    </row>
    <row r="963" customHeight="true" spans="1:4">
      <c r="A963" s="177"/>
      <c r="B963" s="177"/>
      <c r="C963" s="177"/>
      <c r="D963" s="177"/>
    </row>
    <row r="964" customHeight="true" spans="1:4">
      <c r="A964" s="177"/>
      <c r="B964" s="177"/>
      <c r="C964" s="177"/>
      <c r="D964" s="177"/>
    </row>
    <row r="965" customHeight="true" spans="1:4">
      <c r="A965" s="177"/>
      <c r="B965" s="177"/>
      <c r="C965" s="177"/>
      <c r="D965" s="177"/>
    </row>
    <row r="966" customHeight="true" spans="1:4">
      <c r="A966" s="177"/>
      <c r="B966" s="177"/>
      <c r="C966" s="177"/>
      <c r="D966" s="177"/>
    </row>
    <row r="967" customHeight="true" spans="1:4">
      <c r="A967" s="177"/>
      <c r="B967" s="177"/>
      <c r="C967" s="177"/>
      <c r="D967" s="177"/>
    </row>
    <row r="968" customHeight="true" spans="1:4">
      <c r="A968" s="177"/>
      <c r="B968" s="177"/>
      <c r="C968" s="177"/>
      <c r="D968" s="177"/>
    </row>
    <row r="969" customHeight="true" spans="1:4">
      <c r="A969" s="177"/>
      <c r="B969" s="177"/>
      <c r="C969" s="177"/>
      <c r="D969" s="177"/>
    </row>
    <row r="970" customHeight="true" spans="1:4">
      <c r="A970" s="177"/>
      <c r="B970" s="177"/>
      <c r="C970" s="177"/>
      <c r="D970" s="177"/>
    </row>
    <row r="971" customHeight="true" spans="1:4">
      <c r="A971" s="177"/>
      <c r="B971" s="177"/>
      <c r="C971" s="177"/>
      <c r="D971" s="177"/>
    </row>
    <row r="972" customHeight="true" spans="1:4">
      <c r="A972" s="177"/>
      <c r="B972" s="177"/>
      <c r="C972" s="177"/>
      <c r="D972" s="177"/>
    </row>
    <row r="973" customHeight="true" spans="1:4">
      <c r="A973" s="177"/>
      <c r="B973" s="177"/>
      <c r="C973" s="177"/>
      <c r="D973" s="177"/>
    </row>
    <row r="974" customHeight="true" spans="1:4">
      <c r="A974" s="177"/>
      <c r="B974" s="177"/>
      <c r="C974" s="177"/>
      <c r="D974" s="177"/>
    </row>
    <row r="975" customHeight="true" spans="1:4">
      <c r="A975" s="177"/>
      <c r="B975" s="177"/>
      <c r="C975" s="177"/>
      <c r="D975" s="177"/>
    </row>
    <row r="976" customHeight="true" spans="1:4">
      <c r="A976" s="177"/>
      <c r="B976" s="177"/>
      <c r="C976" s="177"/>
      <c r="D976" s="177"/>
    </row>
    <row r="977" customHeight="true" spans="1:4">
      <c r="A977" s="177"/>
      <c r="B977" s="177"/>
      <c r="C977" s="177"/>
      <c r="D977" s="177"/>
    </row>
    <row r="978" customHeight="true" spans="1:4">
      <c r="A978" s="177"/>
      <c r="B978" s="177"/>
      <c r="C978" s="177"/>
      <c r="D978" s="177"/>
    </row>
    <row r="979" customHeight="true" spans="1:4">
      <c r="A979" s="177"/>
      <c r="B979" s="177"/>
      <c r="C979" s="177"/>
      <c r="D979" s="177"/>
    </row>
    <row r="980" customHeight="true" spans="1:4">
      <c r="A980" s="177"/>
      <c r="B980" s="177"/>
      <c r="C980" s="177"/>
      <c r="D980" s="177"/>
    </row>
    <row r="981" customHeight="true" spans="1:4">
      <c r="A981" s="177"/>
      <c r="B981" s="177"/>
      <c r="C981" s="177"/>
      <c r="D981" s="177"/>
    </row>
    <row r="982" customHeight="true" spans="1:4">
      <c r="A982" s="177"/>
      <c r="B982" s="177"/>
      <c r="C982" s="177"/>
      <c r="D982" s="177"/>
    </row>
    <row r="983" customHeight="true" spans="1:4">
      <c r="A983" s="177"/>
      <c r="B983" s="177"/>
      <c r="C983" s="177"/>
      <c r="D983" s="177"/>
    </row>
    <row r="984" customHeight="true" spans="1:4">
      <c r="A984" s="177"/>
      <c r="B984" s="177"/>
      <c r="C984" s="177"/>
      <c r="D984" s="177"/>
    </row>
    <row r="985" customHeight="true" spans="1:4">
      <c r="A985" s="177"/>
      <c r="B985" s="177"/>
      <c r="C985" s="177"/>
      <c r="D985" s="177"/>
    </row>
    <row r="986" customHeight="true" spans="1:4">
      <c r="A986" s="177"/>
      <c r="B986" s="177"/>
      <c r="C986" s="177"/>
      <c r="D986" s="177"/>
    </row>
    <row r="987" customHeight="true" spans="1:4">
      <c r="A987" s="177"/>
      <c r="B987" s="177"/>
      <c r="C987" s="177"/>
      <c r="D987" s="177"/>
    </row>
    <row r="988" customHeight="true" spans="1:4">
      <c r="A988" s="177"/>
      <c r="B988" s="177"/>
      <c r="C988" s="177"/>
      <c r="D988" s="177"/>
    </row>
    <row r="989" customHeight="true" spans="1:4">
      <c r="A989" s="177"/>
      <c r="B989" s="177"/>
      <c r="C989" s="177"/>
      <c r="D989" s="177"/>
    </row>
    <row r="990" customHeight="true" spans="1:4">
      <c r="A990" s="177"/>
      <c r="B990" s="177"/>
      <c r="C990" s="177"/>
      <c r="D990" s="177"/>
    </row>
    <row r="991" customHeight="true" spans="1:4">
      <c r="A991" s="177"/>
      <c r="B991" s="177"/>
      <c r="C991" s="177"/>
      <c r="D991" s="177"/>
    </row>
    <row r="992" customHeight="true" spans="1:4">
      <c r="A992" s="177"/>
      <c r="B992" s="177"/>
      <c r="C992" s="177"/>
      <c r="D992" s="177"/>
    </row>
    <row r="993" customHeight="true" spans="1:4">
      <c r="A993" s="177"/>
      <c r="B993" s="177"/>
      <c r="C993" s="177"/>
      <c r="D993" s="177"/>
    </row>
    <row r="994" customHeight="true" spans="1:4">
      <c r="A994" s="177"/>
      <c r="B994" s="177"/>
      <c r="C994" s="177"/>
      <c r="D994" s="177"/>
    </row>
    <row r="995" customHeight="true" spans="1:4">
      <c r="A995" s="177"/>
      <c r="B995" s="177"/>
      <c r="C995" s="177"/>
      <c r="D995" s="177"/>
    </row>
    <row r="996" customHeight="true" spans="1:4">
      <c r="A996" s="177"/>
      <c r="B996" s="177"/>
      <c r="C996" s="177"/>
      <c r="D996" s="177"/>
    </row>
    <row r="997" customHeight="true" spans="1:4">
      <c r="A997" s="177"/>
      <c r="B997" s="177"/>
      <c r="C997" s="177"/>
      <c r="D997" s="177"/>
    </row>
    <row r="998" customHeight="true" spans="1:4">
      <c r="A998" s="177"/>
      <c r="B998" s="177"/>
      <c r="C998" s="177"/>
      <c r="D998" s="177"/>
    </row>
    <row r="999" customHeight="true" spans="1:4">
      <c r="A999" s="177"/>
      <c r="B999" s="177"/>
      <c r="C999" s="177"/>
      <c r="D999" s="177"/>
    </row>
    <row r="1000" customHeight="true" spans="1:4">
      <c r="A1000" s="177"/>
      <c r="B1000" s="177"/>
      <c r="C1000" s="177"/>
      <c r="D1000" s="177"/>
    </row>
    <row r="1001" customHeight="true" spans="1:4">
      <c r="A1001" s="177"/>
      <c r="B1001" s="177"/>
      <c r="C1001" s="177"/>
      <c r="D1001" s="177"/>
    </row>
    <row r="1002" customHeight="true" spans="1:4">
      <c r="A1002" s="177"/>
      <c r="B1002" s="177"/>
      <c r="C1002" s="177"/>
      <c r="D1002" s="177"/>
    </row>
    <row r="1003" customHeight="true" spans="1:4">
      <c r="A1003" s="177"/>
      <c r="B1003" s="177"/>
      <c r="C1003" s="177"/>
      <c r="D1003" s="177"/>
    </row>
    <row r="1004" customHeight="true" spans="1:4">
      <c r="A1004" s="177"/>
      <c r="B1004" s="177"/>
      <c r="C1004" s="177"/>
      <c r="D1004" s="177"/>
    </row>
    <row r="1005" customHeight="true" spans="1:4">
      <c r="A1005" s="177"/>
      <c r="B1005" s="177"/>
      <c r="C1005" s="177"/>
      <c r="D1005" s="177"/>
    </row>
    <row r="1006" customHeight="true" spans="1:4">
      <c r="A1006" s="177"/>
      <c r="B1006" s="177"/>
      <c r="C1006" s="177"/>
      <c r="D1006" s="177"/>
    </row>
    <row r="1007" customHeight="true" spans="1:4">
      <c r="A1007" s="177"/>
      <c r="B1007" s="177"/>
      <c r="C1007" s="177"/>
      <c r="D1007" s="177"/>
    </row>
    <row r="1008" customHeight="true" spans="1:4">
      <c r="A1008" s="177"/>
      <c r="B1008" s="177"/>
      <c r="C1008" s="177"/>
      <c r="D1008" s="177"/>
    </row>
    <row r="1009" customHeight="true" spans="1:4">
      <c r="A1009" s="177"/>
      <c r="B1009" s="177"/>
      <c r="C1009" s="177"/>
      <c r="D1009" s="177"/>
    </row>
    <row r="1010" customHeight="true" spans="1:4">
      <c r="A1010" s="177"/>
      <c r="B1010" s="177"/>
      <c r="C1010" s="177"/>
      <c r="D1010" s="177"/>
    </row>
    <row r="1011" customHeight="true" spans="1:4">
      <c r="A1011" s="177"/>
      <c r="B1011" s="177"/>
      <c r="C1011" s="177"/>
      <c r="D1011" s="177"/>
    </row>
    <row r="1012" customHeight="true" spans="1:4">
      <c r="A1012" s="177"/>
      <c r="B1012" s="177"/>
      <c r="C1012" s="177"/>
      <c r="D1012" s="177"/>
    </row>
    <row r="1013" customHeight="true" spans="1:4">
      <c r="A1013" s="177"/>
      <c r="B1013" s="177"/>
      <c r="C1013" s="177"/>
      <c r="D1013" s="177"/>
    </row>
    <row r="1014" customHeight="true" spans="1:4">
      <c r="A1014" s="177"/>
      <c r="B1014" s="177"/>
      <c r="C1014" s="177"/>
      <c r="D1014" s="177"/>
    </row>
    <row r="1015" customHeight="true" spans="1:4">
      <c r="A1015" s="177"/>
      <c r="B1015" s="177"/>
      <c r="C1015" s="177"/>
      <c r="D1015" s="177"/>
    </row>
    <row r="1016" customHeight="true" spans="1:4">
      <c r="A1016" s="177"/>
      <c r="B1016" s="177"/>
      <c r="C1016" s="177"/>
      <c r="D1016" s="177"/>
    </row>
    <row r="1017" customHeight="true" spans="1:4">
      <c r="A1017" s="177"/>
      <c r="B1017" s="177"/>
      <c r="C1017" s="177"/>
      <c r="D1017" s="177"/>
    </row>
    <row r="1018" customHeight="true" spans="1:4">
      <c r="A1018" s="177"/>
      <c r="B1018" s="177"/>
      <c r="C1018" s="177"/>
      <c r="D1018" s="177"/>
    </row>
    <row r="1019" customHeight="true" spans="1:4">
      <c r="A1019" s="177"/>
      <c r="B1019" s="177"/>
      <c r="C1019" s="177"/>
      <c r="D1019" s="177"/>
    </row>
    <row r="1020" customHeight="true" spans="1:4">
      <c r="A1020" s="177"/>
      <c r="B1020" s="177"/>
      <c r="C1020" s="177"/>
      <c r="D1020" s="177"/>
    </row>
    <row r="1021" customHeight="true" spans="1:4">
      <c r="A1021" s="177"/>
      <c r="B1021" s="177"/>
      <c r="C1021" s="177"/>
      <c r="D1021" s="177"/>
    </row>
    <row r="1022" customHeight="true" spans="1:4">
      <c r="A1022" s="177"/>
      <c r="B1022" s="177"/>
      <c r="C1022" s="177"/>
      <c r="D1022" s="177"/>
    </row>
    <row r="1023" customHeight="true" spans="1:4">
      <c r="A1023" s="177"/>
      <c r="B1023" s="177"/>
      <c r="C1023" s="177"/>
      <c r="D1023" s="177"/>
    </row>
    <row r="1024" customHeight="true" spans="1:4">
      <c r="A1024" s="177"/>
      <c r="B1024" s="177"/>
      <c r="C1024" s="177"/>
      <c r="D1024" s="177"/>
    </row>
    <row r="1025" customHeight="true" spans="1:4">
      <c r="A1025" s="177"/>
      <c r="B1025" s="177"/>
      <c r="C1025" s="177"/>
      <c r="D1025" s="177"/>
    </row>
    <row r="1026" customHeight="true" spans="1:4">
      <c r="A1026" s="177"/>
      <c r="B1026" s="177"/>
      <c r="C1026" s="177"/>
      <c r="D1026" s="177"/>
    </row>
    <row r="1027" customHeight="true" spans="1:4">
      <c r="A1027" s="177"/>
      <c r="B1027" s="177"/>
      <c r="C1027" s="177"/>
      <c r="D1027" s="177"/>
    </row>
    <row r="1028" customHeight="true" spans="1:4">
      <c r="A1028" s="177"/>
      <c r="B1028" s="177"/>
      <c r="C1028" s="177"/>
      <c r="D1028" s="177"/>
    </row>
    <row r="1029" customHeight="true" spans="1:4">
      <c r="A1029" s="177"/>
      <c r="B1029" s="177"/>
      <c r="C1029" s="177"/>
      <c r="D1029" s="177"/>
    </row>
    <row r="1030" customHeight="true" spans="1:4">
      <c r="A1030" s="177"/>
      <c r="B1030" s="177"/>
      <c r="C1030" s="177"/>
      <c r="D1030" s="177"/>
    </row>
    <row r="1031" customHeight="true" spans="1:4">
      <c r="A1031" s="177"/>
      <c r="B1031" s="177"/>
      <c r="C1031" s="177"/>
      <c r="D1031" s="177"/>
    </row>
    <row r="1032" customHeight="true" spans="1:4">
      <c r="A1032" s="177"/>
      <c r="B1032" s="177"/>
      <c r="C1032" s="177"/>
      <c r="D1032" s="177"/>
    </row>
    <row r="1033" customHeight="true" spans="1:4">
      <c r="A1033" s="177"/>
      <c r="B1033" s="177"/>
      <c r="C1033" s="177"/>
      <c r="D1033" s="177"/>
    </row>
    <row r="1034" customHeight="true" spans="1:4">
      <c r="A1034" s="177"/>
      <c r="B1034" s="177"/>
      <c r="C1034" s="177"/>
      <c r="D1034" s="177"/>
    </row>
    <row r="1035" customHeight="true" spans="1:4">
      <c r="A1035" s="177"/>
      <c r="B1035" s="177"/>
      <c r="C1035" s="177"/>
      <c r="D1035" s="177"/>
    </row>
    <row r="1036" customHeight="true" spans="1:4">
      <c r="A1036" s="177"/>
      <c r="B1036" s="177"/>
      <c r="C1036" s="177"/>
      <c r="D1036" s="177"/>
    </row>
    <row r="1037" customHeight="true" spans="1:4">
      <c r="A1037" s="177"/>
      <c r="B1037" s="177"/>
      <c r="C1037" s="177"/>
      <c r="D1037" s="177"/>
    </row>
    <row r="1038" customHeight="true" spans="1:4">
      <c r="A1038" s="177"/>
      <c r="B1038" s="177"/>
      <c r="C1038" s="177"/>
      <c r="D1038" s="177"/>
    </row>
    <row r="1039" customHeight="true" spans="1:4">
      <c r="A1039" s="177"/>
      <c r="B1039" s="177"/>
      <c r="C1039" s="177"/>
      <c r="D1039" s="177"/>
    </row>
    <row r="1040" customHeight="true" spans="1:4">
      <c r="A1040" s="177"/>
      <c r="B1040" s="177"/>
      <c r="C1040" s="177"/>
      <c r="D1040" s="177"/>
    </row>
    <row r="1041" customHeight="true" spans="1:4">
      <c r="A1041" s="177"/>
      <c r="B1041" s="177"/>
      <c r="C1041" s="177"/>
      <c r="D1041" s="177"/>
    </row>
    <row r="1042" customHeight="true" spans="1:4">
      <c r="A1042" s="177"/>
      <c r="B1042" s="177"/>
      <c r="C1042" s="177"/>
      <c r="D1042" s="177"/>
    </row>
    <row r="1043" customHeight="true" spans="1:4">
      <c r="A1043" s="177"/>
      <c r="B1043" s="177"/>
      <c r="C1043" s="177"/>
      <c r="D1043" s="177"/>
    </row>
    <row r="1044" customHeight="true" spans="1:4">
      <c r="A1044" s="177"/>
      <c r="B1044" s="177"/>
      <c r="C1044" s="177"/>
      <c r="D1044" s="177"/>
    </row>
    <row r="1045" customHeight="true" spans="1:4">
      <c r="A1045" s="177"/>
      <c r="B1045" s="177"/>
      <c r="C1045" s="177"/>
      <c r="D1045" s="177"/>
    </row>
    <row r="1046" customHeight="true" spans="1:4">
      <c r="A1046" s="177"/>
      <c r="B1046" s="177"/>
      <c r="C1046" s="177"/>
      <c r="D1046" s="177"/>
    </row>
    <row r="1047" customHeight="true" spans="1:4">
      <c r="A1047" s="177"/>
      <c r="B1047" s="177"/>
      <c r="C1047" s="177"/>
      <c r="D1047" s="177"/>
    </row>
    <row r="1048" customHeight="true" spans="1:4">
      <c r="A1048" s="177"/>
      <c r="B1048" s="177"/>
      <c r="C1048" s="177"/>
      <c r="D1048" s="177"/>
    </row>
    <row r="1049" customHeight="true" spans="1:4">
      <c r="A1049" s="177"/>
      <c r="B1049" s="177"/>
      <c r="C1049" s="177"/>
      <c r="D1049" s="177"/>
    </row>
    <row r="1050" customHeight="true" spans="1:4">
      <c r="A1050" s="177"/>
      <c r="B1050" s="177"/>
      <c r="C1050" s="177"/>
      <c r="D1050" s="177"/>
    </row>
    <row r="1051" customHeight="true" spans="1:4">
      <c r="A1051" s="177"/>
      <c r="B1051" s="177"/>
      <c r="C1051" s="177"/>
      <c r="D1051" s="177"/>
    </row>
    <row r="1052" customHeight="true" spans="1:4">
      <c r="A1052" s="177"/>
      <c r="B1052" s="177"/>
      <c r="C1052" s="177"/>
      <c r="D1052" s="177"/>
    </row>
    <row r="1053" customHeight="true" spans="1:4">
      <c r="A1053" s="177"/>
      <c r="B1053" s="177"/>
      <c r="C1053" s="177"/>
      <c r="D1053" s="177"/>
    </row>
    <row r="1054" customHeight="true" spans="1:4">
      <c r="A1054" s="177"/>
      <c r="B1054" s="177"/>
      <c r="C1054" s="177"/>
      <c r="D1054" s="177"/>
    </row>
    <row r="1055" customHeight="true" spans="1:4">
      <c r="A1055" s="177"/>
      <c r="B1055" s="177"/>
      <c r="C1055" s="177"/>
      <c r="D1055" s="177"/>
    </row>
    <row r="1056" customHeight="true" spans="1:4">
      <c r="A1056" s="177"/>
      <c r="B1056" s="177"/>
      <c r="C1056" s="177"/>
      <c r="D1056" s="177"/>
    </row>
    <row r="1057" customHeight="true" spans="1:4">
      <c r="A1057" s="177"/>
      <c r="B1057" s="177"/>
      <c r="C1057" s="177"/>
      <c r="D1057" s="177"/>
    </row>
    <row r="1058" customHeight="true" spans="1:4">
      <c r="A1058" s="177"/>
      <c r="B1058" s="177"/>
      <c r="C1058" s="177"/>
      <c r="D1058" s="177"/>
    </row>
    <row r="1059" customHeight="true" spans="1:4">
      <c r="A1059" s="177"/>
      <c r="B1059" s="177"/>
      <c r="C1059" s="177"/>
      <c r="D1059" s="177"/>
    </row>
    <row r="1060" customHeight="true" spans="1:4">
      <c r="A1060" s="177"/>
      <c r="B1060" s="177"/>
      <c r="C1060" s="177"/>
      <c r="D1060" s="177"/>
    </row>
    <row r="1061" customHeight="true" spans="1:4">
      <c r="A1061" s="177"/>
      <c r="B1061" s="177"/>
      <c r="C1061" s="177"/>
      <c r="D1061" s="177"/>
    </row>
    <row r="1062" customHeight="true" spans="1:4">
      <c r="A1062" s="177"/>
      <c r="B1062" s="177"/>
      <c r="C1062" s="177"/>
      <c r="D1062" s="177"/>
    </row>
    <row r="1063" customHeight="true" spans="1:4">
      <c r="A1063" s="177"/>
      <c r="B1063" s="177"/>
      <c r="C1063" s="177"/>
      <c r="D1063" s="177"/>
    </row>
    <row r="1064" customHeight="true" spans="1:4">
      <c r="A1064" s="177"/>
      <c r="B1064" s="177"/>
      <c r="C1064" s="177"/>
      <c r="D1064" s="177"/>
    </row>
    <row r="1065" customHeight="true" spans="1:4">
      <c r="A1065" s="177"/>
      <c r="B1065" s="177"/>
      <c r="C1065" s="177"/>
      <c r="D1065" s="177"/>
    </row>
    <row r="1066" customHeight="true" spans="1:4">
      <c r="A1066" s="177"/>
      <c r="B1066" s="177"/>
      <c r="C1066" s="177"/>
      <c r="D1066" s="177"/>
    </row>
    <row r="1067" customHeight="true" spans="1:4">
      <c r="A1067" s="177"/>
      <c r="B1067" s="177"/>
      <c r="C1067" s="177"/>
      <c r="D1067" s="177"/>
    </row>
    <row r="1068" customHeight="true" spans="1:4">
      <c r="A1068" s="177"/>
      <c r="B1068" s="177"/>
      <c r="C1068" s="177"/>
      <c r="D1068" s="177"/>
    </row>
    <row r="1069" customHeight="true" spans="1:4">
      <c r="A1069" s="177"/>
      <c r="B1069" s="177"/>
      <c r="C1069" s="177"/>
      <c r="D1069" s="177"/>
    </row>
    <row r="1070" customHeight="true" spans="1:4">
      <c r="A1070" s="177"/>
      <c r="B1070" s="177"/>
      <c r="C1070" s="177"/>
      <c r="D1070" s="177"/>
    </row>
    <row r="1071" customHeight="true" spans="1:4">
      <c r="A1071" s="177"/>
      <c r="B1071" s="177"/>
      <c r="C1071" s="177"/>
      <c r="D1071" s="177"/>
    </row>
    <row r="1072" customHeight="true" spans="1:4">
      <c r="A1072" s="177"/>
      <c r="B1072" s="177"/>
      <c r="C1072" s="177"/>
      <c r="D1072" s="177"/>
    </row>
    <row r="1073" customHeight="true" spans="1:4">
      <c r="A1073" s="177"/>
      <c r="B1073" s="177"/>
      <c r="C1073" s="177"/>
      <c r="D1073" s="177"/>
    </row>
    <row r="1074" customHeight="true" spans="1:4">
      <c r="A1074" s="177"/>
      <c r="B1074" s="177"/>
      <c r="C1074" s="177"/>
      <c r="D1074" s="177"/>
    </row>
    <row r="1075" customHeight="true" spans="1:4">
      <c r="A1075" s="177"/>
      <c r="B1075" s="177"/>
      <c r="C1075" s="177"/>
      <c r="D1075" s="177"/>
    </row>
    <row r="1076" customHeight="true" spans="1:4">
      <c r="A1076" s="177"/>
      <c r="B1076" s="177"/>
      <c r="C1076" s="177"/>
      <c r="D1076" s="177"/>
    </row>
    <row r="1077" customHeight="true" spans="1:4">
      <c r="A1077" s="177"/>
      <c r="B1077" s="177"/>
      <c r="C1077" s="177"/>
      <c r="D1077" s="177"/>
    </row>
    <row r="1078" customHeight="true" spans="1:4">
      <c r="A1078" s="177"/>
      <c r="B1078" s="177"/>
      <c r="C1078" s="177"/>
      <c r="D1078" s="177"/>
    </row>
    <row r="1079" customHeight="true" spans="1:4">
      <c r="A1079" s="177"/>
      <c r="B1079" s="177"/>
      <c r="C1079" s="177"/>
      <c r="D1079" s="177"/>
    </row>
    <row r="1080" customHeight="true" spans="1:4">
      <c r="A1080" s="177"/>
      <c r="B1080" s="177"/>
      <c r="C1080" s="177"/>
      <c r="D1080" s="177"/>
    </row>
    <row r="1081" customHeight="true" spans="1:4">
      <c r="A1081" s="177"/>
      <c r="B1081" s="177"/>
      <c r="C1081" s="177"/>
      <c r="D1081" s="177"/>
    </row>
    <row r="1082" customHeight="true" spans="1:4">
      <c r="A1082" s="177"/>
      <c r="B1082" s="177"/>
      <c r="C1082" s="177"/>
      <c r="D1082" s="177"/>
    </row>
    <row r="1083" customHeight="true" spans="1:4">
      <c r="A1083" s="177"/>
      <c r="B1083" s="177"/>
      <c r="C1083" s="177"/>
      <c r="D1083" s="177"/>
    </row>
    <row r="1084" customHeight="true" spans="1:4">
      <c r="A1084" s="177"/>
      <c r="B1084" s="177"/>
      <c r="C1084" s="177"/>
      <c r="D1084" s="177"/>
    </row>
    <row r="1085" customHeight="true" spans="1:4">
      <c r="A1085" s="177"/>
      <c r="B1085" s="177"/>
      <c r="C1085" s="177"/>
      <c r="D1085" s="177"/>
    </row>
    <row r="1086" customHeight="true" spans="1:4">
      <c r="A1086" s="177"/>
      <c r="B1086" s="177"/>
      <c r="C1086" s="177"/>
      <c r="D1086" s="177"/>
    </row>
    <row r="1087" customHeight="true" spans="1:4">
      <c r="A1087" s="177"/>
      <c r="B1087" s="177"/>
      <c r="C1087" s="177"/>
      <c r="D1087" s="177"/>
    </row>
    <row r="1088" customHeight="true" spans="1:4">
      <c r="A1088" s="177"/>
      <c r="B1088" s="177"/>
      <c r="C1088" s="177"/>
      <c r="D1088" s="177"/>
    </row>
    <row r="1089" customHeight="true" spans="1:4">
      <c r="A1089" s="177"/>
      <c r="B1089" s="177"/>
      <c r="C1089" s="177"/>
      <c r="D1089" s="177"/>
    </row>
    <row r="1090" customHeight="true" spans="1:4">
      <c r="A1090" s="177"/>
      <c r="B1090" s="177"/>
      <c r="C1090" s="177"/>
      <c r="D1090" s="177"/>
    </row>
    <row r="1091" customHeight="true" spans="1:4">
      <c r="A1091" s="177"/>
      <c r="B1091" s="177"/>
      <c r="C1091" s="177"/>
      <c r="D1091" s="177"/>
    </row>
    <row r="1092" customHeight="true" spans="1:4">
      <c r="A1092" s="177"/>
      <c r="B1092" s="177"/>
      <c r="C1092" s="177"/>
      <c r="D1092" s="177"/>
    </row>
    <row r="1093" customHeight="true" spans="1:4">
      <c r="A1093" s="177"/>
      <c r="B1093" s="177"/>
      <c r="C1093" s="177"/>
      <c r="D1093" s="177"/>
    </row>
    <row r="1094" customHeight="true" spans="1:4">
      <c r="A1094" s="177"/>
      <c r="B1094" s="177"/>
      <c r="C1094" s="177"/>
      <c r="D1094" s="177"/>
    </row>
    <row r="1095" customHeight="true" spans="1:4">
      <c r="A1095" s="177"/>
      <c r="B1095" s="177"/>
      <c r="C1095" s="177"/>
      <c r="D1095" s="177"/>
    </row>
    <row r="1096" customHeight="true" spans="1:4">
      <c r="A1096" s="177"/>
      <c r="B1096" s="177"/>
      <c r="C1096" s="177"/>
      <c r="D1096" s="177"/>
    </row>
    <row r="1097" customHeight="true" spans="1:4">
      <c r="A1097" s="177"/>
      <c r="B1097" s="177"/>
      <c r="C1097" s="177"/>
      <c r="D1097" s="177"/>
    </row>
    <row r="1098" customHeight="true" spans="1:4">
      <c r="A1098" s="177"/>
      <c r="B1098" s="177"/>
      <c r="C1098" s="177"/>
      <c r="D1098" s="177"/>
    </row>
    <row r="1099" customHeight="true" spans="1:4">
      <c r="A1099" s="177"/>
      <c r="B1099" s="177"/>
      <c r="C1099" s="177"/>
      <c r="D1099" s="177"/>
    </row>
    <row r="1100" customHeight="true" spans="1:4">
      <c r="A1100" s="177"/>
      <c r="B1100" s="177"/>
      <c r="C1100" s="177"/>
      <c r="D1100" s="177"/>
    </row>
    <row r="1101" customHeight="true" spans="1:4">
      <c r="A1101" s="177"/>
      <c r="B1101" s="177"/>
      <c r="C1101" s="177"/>
      <c r="D1101" s="177"/>
    </row>
    <row r="1102" customHeight="true" spans="1:4">
      <c r="A1102" s="177"/>
      <c r="B1102" s="177"/>
      <c r="C1102" s="177"/>
      <c r="D1102" s="177"/>
    </row>
    <row r="1103" customHeight="true" spans="1:4">
      <c r="A1103" s="177"/>
      <c r="B1103" s="177"/>
      <c r="C1103" s="177"/>
      <c r="D1103" s="177"/>
    </row>
    <row r="1104" customHeight="true" spans="1:4">
      <c r="A1104" s="177"/>
      <c r="B1104" s="177"/>
      <c r="C1104" s="177"/>
      <c r="D1104" s="177"/>
    </row>
    <row r="1105" customHeight="true" spans="1:4">
      <c r="A1105" s="177"/>
      <c r="B1105" s="177"/>
      <c r="C1105" s="177"/>
      <c r="D1105" s="177"/>
    </row>
    <row r="1106" customHeight="true" spans="1:4">
      <c r="A1106" s="177"/>
      <c r="B1106" s="177"/>
      <c r="C1106" s="177"/>
      <c r="D1106" s="177"/>
    </row>
    <row r="1107" customHeight="true" spans="1:4">
      <c r="A1107" s="177"/>
      <c r="B1107" s="177"/>
      <c r="C1107" s="177"/>
      <c r="D1107" s="177"/>
    </row>
    <row r="1108" customHeight="true" spans="1:4">
      <c r="A1108" s="177"/>
      <c r="B1108" s="177"/>
      <c r="C1108" s="177"/>
      <c r="D1108" s="177"/>
    </row>
    <row r="1109" customHeight="true" spans="1:4">
      <c r="A1109" s="177"/>
      <c r="B1109" s="177"/>
      <c r="C1109" s="177"/>
      <c r="D1109" s="177"/>
    </row>
    <row r="1110" customHeight="true" spans="1:4">
      <c r="A1110" s="177"/>
      <c r="B1110" s="177"/>
      <c r="C1110" s="177"/>
      <c r="D1110" s="177"/>
    </row>
    <row r="1111" customHeight="true" spans="1:4">
      <c r="A1111" s="177"/>
      <c r="B1111" s="177"/>
      <c r="C1111" s="177"/>
      <c r="D1111" s="177"/>
    </row>
    <row r="1112" customHeight="true" spans="1:4">
      <c r="A1112" s="177"/>
      <c r="B1112" s="177"/>
      <c r="C1112" s="177"/>
      <c r="D1112" s="177"/>
    </row>
    <row r="1113" customHeight="true" spans="1:4">
      <c r="A1113" s="177"/>
      <c r="B1113" s="177"/>
      <c r="C1113" s="177"/>
      <c r="D1113" s="177"/>
    </row>
    <row r="1114" customHeight="true" spans="1:4">
      <c r="A1114" s="177"/>
      <c r="B1114" s="177"/>
      <c r="C1114" s="177"/>
      <c r="D1114" s="177"/>
    </row>
    <row r="1115" customHeight="true" spans="1:4">
      <c r="A1115" s="177"/>
      <c r="B1115" s="177"/>
      <c r="C1115" s="177"/>
      <c r="D1115" s="177"/>
    </row>
    <row r="1116" customHeight="true" spans="1:4">
      <c r="A1116" s="177"/>
      <c r="B1116" s="177"/>
      <c r="C1116" s="177"/>
      <c r="D1116" s="177"/>
    </row>
    <row r="1117" customHeight="true" spans="1:4">
      <c r="A1117" s="177"/>
      <c r="B1117" s="177"/>
      <c r="C1117" s="177"/>
      <c r="D1117" s="177"/>
    </row>
    <row r="1118" customHeight="true" spans="1:4">
      <c r="A1118" s="177"/>
      <c r="B1118" s="177"/>
      <c r="C1118" s="177"/>
      <c r="D1118" s="177"/>
    </row>
    <row r="1119" customHeight="true" spans="1:4">
      <c r="A1119" s="177"/>
      <c r="B1119" s="177"/>
      <c r="C1119" s="177"/>
      <c r="D1119" s="177"/>
    </row>
    <row r="1120" customHeight="true" spans="1:4">
      <c r="A1120" s="177"/>
      <c r="B1120" s="177"/>
      <c r="C1120" s="177"/>
      <c r="D1120" s="177"/>
    </row>
    <row r="1121" customHeight="true" spans="1:4">
      <c r="A1121" s="177"/>
      <c r="B1121" s="177"/>
      <c r="C1121" s="177"/>
      <c r="D1121" s="177"/>
    </row>
    <row r="1122" customHeight="true" spans="1:4">
      <c r="A1122" s="177"/>
      <c r="B1122" s="177"/>
      <c r="C1122" s="177"/>
      <c r="D1122" s="177"/>
    </row>
    <row r="1123" customHeight="true" spans="1:4">
      <c r="A1123" s="177"/>
      <c r="B1123" s="177"/>
      <c r="C1123" s="177"/>
      <c r="D1123" s="177"/>
    </row>
    <row r="1124" customHeight="true" spans="1:4">
      <c r="A1124" s="177"/>
      <c r="B1124" s="177"/>
      <c r="C1124" s="177"/>
      <c r="D1124" s="177"/>
    </row>
    <row r="1125" customHeight="true" spans="1:4">
      <c r="A1125" s="177"/>
      <c r="B1125" s="177"/>
      <c r="C1125" s="177"/>
      <c r="D1125" s="177"/>
    </row>
    <row r="1126" customHeight="true" spans="1:4">
      <c r="A1126" s="177"/>
      <c r="B1126" s="177"/>
      <c r="C1126" s="177"/>
      <c r="D1126" s="177"/>
    </row>
    <row r="1127" customHeight="true" spans="1:4">
      <c r="A1127" s="177"/>
      <c r="B1127" s="177"/>
      <c r="C1127" s="177"/>
      <c r="D1127" s="177"/>
    </row>
    <row r="1128" customHeight="true" spans="1:4">
      <c r="A1128" s="177"/>
      <c r="B1128" s="177"/>
      <c r="C1128" s="177"/>
      <c r="D1128" s="177"/>
    </row>
    <row r="1129" customHeight="true" spans="1:4">
      <c r="A1129" s="177"/>
      <c r="B1129" s="177"/>
      <c r="C1129" s="177"/>
      <c r="D1129" s="177"/>
    </row>
    <row r="1130" customHeight="true" spans="1:4">
      <c r="A1130" s="177"/>
      <c r="B1130" s="177"/>
      <c r="C1130" s="177"/>
      <c r="D1130" s="177"/>
    </row>
    <row r="1131" customHeight="true" spans="1:4">
      <c r="A1131" s="177"/>
      <c r="B1131" s="177"/>
      <c r="C1131" s="177"/>
      <c r="D1131" s="177"/>
    </row>
    <row r="1132" customHeight="true" spans="1:4">
      <c r="A1132" s="177"/>
      <c r="B1132" s="177"/>
      <c r="C1132" s="177"/>
      <c r="D1132" s="177"/>
    </row>
    <row r="1133" customHeight="true" spans="1:4">
      <c r="A1133" s="177"/>
      <c r="B1133" s="177"/>
      <c r="C1133" s="177"/>
      <c r="D1133" s="177"/>
    </row>
    <row r="1134" customHeight="true" spans="1:4">
      <c r="A1134" s="177"/>
      <c r="B1134" s="177"/>
      <c r="C1134" s="177"/>
      <c r="D1134" s="177"/>
    </row>
    <row r="1135" customHeight="true" spans="1:4">
      <c r="A1135" s="177"/>
      <c r="B1135" s="177"/>
      <c r="C1135" s="177"/>
      <c r="D1135" s="177"/>
    </row>
    <row r="1136" customHeight="true" spans="1:4">
      <c r="A1136" s="177"/>
      <c r="B1136" s="177"/>
      <c r="C1136" s="177"/>
      <c r="D1136" s="177"/>
    </row>
    <row r="1137" customHeight="true" spans="1:4">
      <c r="A1137" s="177"/>
      <c r="B1137" s="177"/>
      <c r="C1137" s="177"/>
      <c r="D1137" s="177"/>
    </row>
    <row r="1138" customHeight="true" spans="1:4">
      <c r="A1138" s="177"/>
      <c r="B1138" s="177"/>
      <c r="C1138" s="177"/>
      <c r="D1138" s="177"/>
    </row>
    <row r="1139" customHeight="true" spans="1:4">
      <c r="A1139" s="177"/>
      <c r="B1139" s="177"/>
      <c r="C1139" s="177"/>
      <c r="D1139" s="177"/>
    </row>
    <row r="1140" customHeight="true" spans="1:4">
      <c r="A1140" s="177"/>
      <c r="B1140" s="177"/>
      <c r="C1140" s="177"/>
      <c r="D1140" s="177"/>
    </row>
    <row r="1141" customHeight="true" spans="1:4">
      <c r="A1141" s="177"/>
      <c r="B1141" s="177"/>
      <c r="C1141" s="177"/>
      <c r="D1141" s="177"/>
    </row>
    <row r="1142" customHeight="true" spans="1:4">
      <c r="A1142" s="177"/>
      <c r="B1142" s="177"/>
      <c r="C1142" s="177"/>
      <c r="D1142" s="177"/>
    </row>
    <row r="1143" customHeight="true" spans="1:4">
      <c r="A1143" s="177"/>
      <c r="B1143" s="177"/>
      <c r="C1143" s="177"/>
      <c r="D1143" s="177"/>
    </row>
    <row r="1144" customHeight="true" spans="1:4">
      <c r="A1144" s="177"/>
      <c r="B1144" s="177"/>
      <c r="C1144" s="177"/>
      <c r="D1144" s="177"/>
    </row>
    <row r="1145" customHeight="true" spans="1:4">
      <c r="A1145" s="177"/>
      <c r="B1145" s="177"/>
      <c r="C1145" s="177"/>
      <c r="D1145" s="177"/>
    </row>
    <row r="1146" customHeight="true" spans="1:4">
      <c r="A1146" s="177"/>
      <c r="B1146" s="177"/>
      <c r="C1146" s="177"/>
      <c r="D1146" s="177"/>
    </row>
    <row r="1147" customHeight="true" spans="1:4">
      <c r="A1147" s="177"/>
      <c r="B1147" s="177"/>
      <c r="C1147" s="177"/>
      <c r="D1147" s="177"/>
    </row>
    <row r="1148" customHeight="true" spans="1:4">
      <c r="A1148" s="177"/>
      <c r="B1148" s="177"/>
      <c r="C1148" s="177"/>
      <c r="D1148" s="177"/>
    </row>
    <row r="1149" customHeight="true" spans="1:4">
      <c r="A1149" s="177"/>
      <c r="B1149" s="177"/>
      <c r="C1149" s="177"/>
      <c r="D1149" s="177"/>
    </row>
    <row r="1150" customHeight="true" spans="1:4">
      <c r="A1150" s="177"/>
      <c r="B1150" s="177"/>
      <c r="C1150" s="177"/>
      <c r="D1150" s="177"/>
    </row>
    <row r="1151" customHeight="true" spans="1:4">
      <c r="A1151" s="177"/>
      <c r="B1151" s="177"/>
      <c r="C1151" s="177"/>
      <c r="D1151" s="177"/>
    </row>
    <row r="1152" customHeight="true" spans="1:4">
      <c r="A1152" s="177"/>
      <c r="B1152" s="177"/>
      <c r="C1152" s="177"/>
      <c r="D1152" s="177"/>
    </row>
    <row r="1153" customHeight="true" spans="1:4">
      <c r="A1153" s="177"/>
      <c r="B1153" s="177"/>
      <c r="C1153" s="177"/>
      <c r="D1153" s="177"/>
    </row>
    <row r="1154" customHeight="true" spans="1:4">
      <c r="A1154" s="177"/>
      <c r="B1154" s="177"/>
      <c r="C1154" s="177"/>
      <c r="D1154" s="177"/>
    </row>
    <row r="1155" customHeight="true" spans="1:4">
      <c r="A1155" s="177"/>
      <c r="B1155" s="177"/>
      <c r="C1155" s="177"/>
      <c r="D1155" s="177"/>
    </row>
    <row r="1156" customHeight="true" spans="1:4">
      <c r="A1156" s="177"/>
      <c r="B1156" s="177"/>
      <c r="C1156" s="177"/>
      <c r="D1156" s="177"/>
    </row>
    <row r="1157" customHeight="true" spans="1:4">
      <c r="A1157" s="177"/>
      <c r="B1157" s="177"/>
      <c r="C1157" s="177"/>
      <c r="D1157" s="177"/>
    </row>
    <row r="1158" customHeight="true" spans="1:4">
      <c r="A1158" s="177"/>
      <c r="B1158" s="177"/>
      <c r="C1158" s="177"/>
      <c r="D1158" s="177"/>
    </row>
    <row r="1159" customHeight="true" spans="1:4">
      <c r="A1159" s="177"/>
      <c r="B1159" s="177"/>
      <c r="C1159" s="177"/>
      <c r="D1159" s="177"/>
    </row>
    <row r="1160" customHeight="true" spans="1:4">
      <c r="A1160" s="177"/>
      <c r="B1160" s="177"/>
      <c r="C1160" s="177"/>
      <c r="D1160" s="177"/>
    </row>
    <row r="1161" customHeight="true" spans="1:4">
      <c r="A1161" s="177"/>
      <c r="B1161" s="177"/>
      <c r="C1161" s="177"/>
      <c r="D1161" s="177"/>
    </row>
    <row r="1162" customHeight="true" spans="1:4">
      <c r="A1162" s="177"/>
      <c r="B1162" s="177"/>
      <c r="C1162" s="177"/>
      <c r="D1162" s="177"/>
    </row>
    <row r="1163" customHeight="true" spans="1:4">
      <c r="A1163" s="177"/>
      <c r="B1163" s="177"/>
      <c r="C1163" s="177"/>
      <c r="D1163" s="177"/>
    </row>
    <row r="1164" customHeight="true" spans="1:4">
      <c r="A1164" s="177"/>
      <c r="B1164" s="177"/>
      <c r="C1164" s="177"/>
      <c r="D1164" s="177"/>
    </row>
    <row r="1165" customHeight="true" spans="1:4">
      <c r="A1165" s="177"/>
      <c r="B1165" s="177"/>
      <c r="C1165" s="177"/>
      <c r="D1165" s="177"/>
    </row>
    <row r="1166" customHeight="true" spans="1:4">
      <c r="A1166" s="177"/>
      <c r="B1166" s="177"/>
      <c r="C1166" s="177"/>
      <c r="D1166" s="177"/>
    </row>
    <row r="1167" customHeight="true" spans="1:4">
      <c r="A1167" s="177"/>
      <c r="B1167" s="177"/>
      <c r="C1167" s="177"/>
      <c r="D1167" s="177"/>
    </row>
    <row r="1168" customHeight="true" spans="1:4">
      <c r="A1168" s="177"/>
      <c r="B1168" s="177"/>
      <c r="C1168" s="177"/>
      <c r="D1168" s="177"/>
    </row>
    <row r="1169" customHeight="true" spans="1:4">
      <c r="A1169" s="177"/>
      <c r="B1169" s="177"/>
      <c r="C1169" s="177"/>
      <c r="D1169" s="177"/>
    </row>
    <row r="1170" customHeight="true" spans="1:4">
      <c r="A1170" s="177"/>
      <c r="B1170" s="177"/>
      <c r="C1170" s="177"/>
      <c r="D1170" s="177"/>
    </row>
    <row r="1171" customHeight="true" spans="1:4">
      <c r="A1171" s="177"/>
      <c r="B1171" s="177"/>
      <c r="C1171" s="177"/>
      <c r="D1171" s="177"/>
    </row>
    <row r="1172" customHeight="true" spans="1:4">
      <c r="A1172" s="177"/>
      <c r="B1172" s="177"/>
      <c r="C1172" s="177"/>
      <c r="D1172" s="177"/>
    </row>
    <row r="1173" customHeight="true" spans="1:4">
      <c r="A1173" s="177"/>
      <c r="B1173" s="177"/>
      <c r="C1173" s="177"/>
      <c r="D1173" s="177"/>
    </row>
    <row r="1174" customHeight="true" spans="1:4">
      <c r="A1174" s="177"/>
      <c r="B1174" s="177"/>
      <c r="C1174" s="177"/>
      <c r="D1174" s="177"/>
    </row>
    <row r="1175" customHeight="true" spans="1:4">
      <c r="A1175" s="177"/>
      <c r="B1175" s="177"/>
      <c r="C1175" s="177"/>
      <c r="D1175" s="177"/>
    </row>
    <row r="1176" customHeight="true" spans="1:4">
      <c r="A1176" s="177"/>
      <c r="B1176" s="177"/>
      <c r="C1176" s="177"/>
      <c r="D1176" s="177"/>
    </row>
    <row r="1177" customHeight="true" spans="1:4">
      <c r="A1177" s="177"/>
      <c r="B1177" s="177"/>
      <c r="C1177" s="177"/>
      <c r="D1177" s="177"/>
    </row>
    <row r="1178" customHeight="true" spans="1:4">
      <c r="A1178" s="177"/>
      <c r="B1178" s="177"/>
      <c r="C1178" s="177"/>
      <c r="D1178" s="177"/>
    </row>
    <row r="1179" customHeight="true" spans="1:4">
      <c r="A1179" s="177"/>
      <c r="B1179" s="177"/>
      <c r="C1179" s="177"/>
      <c r="D1179" s="177"/>
    </row>
    <row r="1180" customHeight="true" spans="1:4">
      <c r="A1180" s="177"/>
      <c r="B1180" s="177"/>
      <c r="C1180" s="177"/>
      <c r="D1180" s="177"/>
    </row>
    <row r="1181" customHeight="true" spans="1:4">
      <c r="A1181" s="177"/>
      <c r="B1181" s="177"/>
      <c r="C1181" s="177"/>
      <c r="D1181" s="177"/>
    </row>
    <row r="1182" customHeight="true" spans="1:4">
      <c r="A1182" s="177"/>
      <c r="B1182" s="177"/>
      <c r="C1182" s="177"/>
      <c r="D1182" s="177"/>
    </row>
    <row r="1183" customHeight="true" spans="1:4">
      <c r="A1183" s="177"/>
      <c r="B1183" s="177"/>
      <c r="C1183" s="177"/>
      <c r="D1183" s="177"/>
    </row>
    <row r="1184" customHeight="true" spans="1:4">
      <c r="A1184" s="177"/>
      <c r="B1184" s="177"/>
      <c r="C1184" s="177"/>
      <c r="D1184" s="177"/>
    </row>
    <row r="1185" customHeight="true" spans="1:4">
      <c r="A1185" s="177"/>
      <c r="B1185" s="177"/>
      <c r="C1185" s="177"/>
      <c r="D1185" s="177"/>
    </row>
    <row r="1186" customHeight="true" spans="1:4">
      <c r="A1186" s="177"/>
      <c r="B1186" s="177"/>
      <c r="C1186" s="177"/>
      <c r="D1186" s="177"/>
    </row>
    <row r="1187" customHeight="true" spans="1:4">
      <c r="A1187" s="177"/>
      <c r="B1187" s="177"/>
      <c r="C1187" s="177"/>
      <c r="D1187" s="177"/>
    </row>
    <row r="1188" customHeight="true" spans="1:4">
      <c r="A1188" s="177"/>
      <c r="B1188" s="177"/>
      <c r="C1188" s="177"/>
      <c r="D1188" s="177"/>
    </row>
    <row r="1189" customHeight="true" spans="1:4">
      <c r="A1189" s="177"/>
      <c r="B1189" s="177"/>
      <c r="C1189" s="177"/>
      <c r="D1189" s="177"/>
    </row>
    <row r="1190" customHeight="true" spans="1:4">
      <c r="A1190" s="177"/>
      <c r="B1190" s="177"/>
      <c r="C1190" s="177"/>
      <c r="D1190" s="177"/>
    </row>
    <row r="1191" customHeight="true" spans="1:4">
      <c r="A1191" s="177"/>
      <c r="B1191" s="177"/>
      <c r="C1191" s="177"/>
      <c r="D1191" s="177"/>
    </row>
    <row r="1192" customHeight="true" spans="1:4">
      <c r="A1192" s="177"/>
      <c r="B1192" s="177"/>
      <c r="C1192" s="177"/>
      <c r="D1192" s="177"/>
    </row>
    <row r="1193" customHeight="true" spans="1:4">
      <c r="A1193" s="177"/>
      <c r="B1193" s="177"/>
      <c r="C1193" s="177"/>
      <c r="D1193" s="177"/>
    </row>
    <row r="1194" customHeight="true" spans="1:4">
      <c r="A1194" s="177"/>
      <c r="B1194" s="177"/>
      <c r="C1194" s="177"/>
      <c r="D1194" s="177"/>
    </row>
    <row r="1195" customHeight="true" spans="1:4">
      <c r="A1195" s="177"/>
      <c r="B1195" s="177"/>
      <c r="C1195" s="177"/>
      <c r="D1195" s="177"/>
    </row>
    <row r="1196" customHeight="true" spans="1:4">
      <c r="A1196" s="177"/>
      <c r="B1196" s="177"/>
      <c r="C1196" s="177"/>
      <c r="D1196" s="177"/>
    </row>
    <row r="1197" customHeight="true" spans="1:4">
      <c r="A1197" s="177"/>
      <c r="B1197" s="177"/>
      <c r="C1197" s="177"/>
      <c r="D1197" s="177"/>
    </row>
    <row r="1198" customHeight="true" spans="1:4">
      <c r="A1198" s="177"/>
      <c r="B1198" s="177"/>
      <c r="C1198" s="177"/>
      <c r="D1198" s="177"/>
    </row>
    <row r="1199" customHeight="true" spans="1:4">
      <c r="A1199" s="177"/>
      <c r="B1199" s="177"/>
      <c r="C1199" s="177"/>
      <c r="D1199" s="177"/>
    </row>
    <row r="1200" customHeight="true" spans="1:4">
      <c r="A1200" s="177"/>
      <c r="B1200" s="177"/>
      <c r="C1200" s="177"/>
      <c r="D1200" s="177"/>
    </row>
    <row r="1201" customHeight="true" spans="1:4">
      <c r="A1201" s="177"/>
      <c r="B1201" s="177"/>
      <c r="C1201" s="177"/>
      <c r="D1201" s="177"/>
    </row>
    <row r="1202" customHeight="true" spans="1:4">
      <c r="A1202" s="177"/>
      <c r="B1202" s="177"/>
      <c r="C1202" s="177"/>
      <c r="D1202" s="177"/>
    </row>
    <row r="1203" customHeight="true" spans="1:4">
      <c r="A1203" s="177"/>
      <c r="B1203" s="177"/>
      <c r="C1203" s="177"/>
      <c r="D1203" s="177"/>
    </row>
    <row r="1204" customHeight="true" spans="1:4">
      <c r="A1204" s="177"/>
      <c r="B1204" s="177"/>
      <c r="C1204" s="177"/>
      <c r="D1204" s="177"/>
    </row>
    <row r="1205" customHeight="true" spans="1:4">
      <c r="A1205" s="177"/>
      <c r="B1205" s="177"/>
      <c r="C1205" s="177"/>
      <c r="D1205" s="177"/>
    </row>
    <row r="1206" customHeight="true" spans="1:4">
      <c r="A1206" s="177"/>
      <c r="B1206" s="177"/>
      <c r="C1206" s="177"/>
      <c r="D1206" s="177"/>
    </row>
    <row r="1207" customHeight="true" spans="1:4">
      <c r="A1207" s="177"/>
      <c r="B1207" s="177"/>
      <c r="C1207" s="177"/>
      <c r="D1207" s="177"/>
    </row>
    <row r="1208" customHeight="true" spans="1:4">
      <c r="A1208" s="177"/>
      <c r="B1208" s="177"/>
      <c r="C1208" s="177"/>
      <c r="D1208" s="177"/>
    </row>
    <row r="1209" customHeight="true" spans="1:4">
      <c r="A1209" s="177"/>
      <c r="B1209" s="177"/>
      <c r="C1209" s="177"/>
      <c r="D1209" s="177"/>
    </row>
    <row r="1210" customHeight="true" spans="1:4">
      <c r="A1210" s="177"/>
      <c r="B1210" s="177"/>
      <c r="C1210" s="177"/>
      <c r="D1210" s="177"/>
    </row>
    <row r="1211" customHeight="true" spans="1:4">
      <c r="A1211" s="177"/>
      <c r="B1211" s="177"/>
      <c r="C1211" s="177"/>
      <c r="D1211" s="177"/>
    </row>
    <row r="1212" customHeight="true" spans="1:4">
      <c r="A1212" s="177"/>
      <c r="B1212" s="177"/>
      <c r="C1212" s="177"/>
      <c r="D1212" s="177"/>
    </row>
    <row r="1213" customHeight="true" spans="1:4">
      <c r="A1213" s="177"/>
      <c r="B1213" s="177"/>
      <c r="C1213" s="177"/>
      <c r="D1213" s="177"/>
    </row>
    <row r="1214" customHeight="true" spans="1:4">
      <c r="A1214" s="177"/>
      <c r="B1214" s="177"/>
      <c r="C1214" s="177"/>
      <c r="D1214" s="177"/>
    </row>
    <row r="1215" customHeight="true" spans="1:4">
      <c r="A1215" s="177"/>
      <c r="B1215" s="177"/>
      <c r="C1215" s="177"/>
      <c r="D1215" s="177"/>
    </row>
    <row r="1216" customHeight="true" spans="1:4">
      <c r="A1216" s="177"/>
      <c r="B1216" s="177"/>
      <c r="C1216" s="177"/>
      <c r="D1216" s="177"/>
    </row>
    <row r="1217" customHeight="true" spans="1:4">
      <c r="A1217" s="177"/>
      <c r="B1217" s="177"/>
      <c r="C1217" s="177"/>
      <c r="D1217" s="177"/>
    </row>
    <row r="1218" customHeight="true" spans="1:4">
      <c r="A1218" s="177"/>
      <c r="B1218" s="177"/>
      <c r="C1218" s="177"/>
      <c r="D1218" s="177"/>
    </row>
    <row r="1219" customHeight="true" spans="1:4">
      <c r="A1219" s="177"/>
      <c r="B1219" s="177"/>
      <c r="C1219" s="177"/>
      <c r="D1219" s="177"/>
    </row>
    <row r="1220" customHeight="true" spans="1:4">
      <c r="A1220" s="177"/>
      <c r="B1220" s="177"/>
      <c r="C1220" s="177"/>
      <c r="D1220" s="177"/>
    </row>
    <row r="1221" customHeight="true" spans="1:4">
      <c r="A1221" s="177"/>
      <c r="B1221" s="177"/>
      <c r="C1221" s="177"/>
      <c r="D1221" s="177"/>
    </row>
    <row r="1222" customHeight="true" spans="1:4">
      <c r="A1222" s="177"/>
      <c r="B1222" s="177"/>
      <c r="C1222" s="177"/>
      <c r="D1222" s="177"/>
    </row>
    <row r="1223" customHeight="true" spans="1:4">
      <c r="A1223" s="177"/>
      <c r="B1223" s="177"/>
      <c r="C1223" s="177"/>
      <c r="D1223" s="177"/>
    </row>
    <row r="1224" customHeight="true" spans="1:4">
      <c r="A1224" s="177"/>
      <c r="B1224" s="177"/>
      <c r="C1224" s="177"/>
      <c r="D1224" s="177"/>
    </row>
    <row r="1225" customHeight="true" spans="1:4">
      <c r="A1225" s="177"/>
      <c r="B1225" s="177"/>
      <c r="C1225" s="177"/>
      <c r="D1225" s="177"/>
    </row>
    <row r="1226" customHeight="true" spans="1:4">
      <c r="A1226" s="177"/>
      <c r="B1226" s="177"/>
      <c r="C1226" s="177"/>
      <c r="D1226" s="177"/>
    </row>
    <row r="1227" customHeight="true" spans="1:4">
      <c r="A1227" s="177"/>
      <c r="B1227" s="177"/>
      <c r="C1227" s="177"/>
      <c r="D1227" s="177"/>
    </row>
    <row r="1228" customHeight="true" spans="1:4">
      <c r="A1228" s="177"/>
      <c r="B1228" s="177"/>
      <c r="C1228" s="177"/>
      <c r="D1228" s="177"/>
    </row>
    <row r="1229" customHeight="true" spans="1:4">
      <c r="A1229" s="177"/>
      <c r="B1229" s="177"/>
      <c r="C1229" s="177"/>
      <c r="D1229" s="177"/>
    </row>
    <row r="1230" customHeight="true" spans="1:4">
      <c r="A1230" s="177"/>
      <c r="B1230" s="177"/>
      <c r="C1230" s="177"/>
      <c r="D1230" s="177"/>
    </row>
    <row r="1231" customHeight="true" spans="1:4">
      <c r="A1231" s="177"/>
      <c r="B1231" s="177"/>
      <c r="C1231" s="177"/>
      <c r="D1231" s="177"/>
    </row>
    <row r="1232" customHeight="true" spans="1:4">
      <c r="A1232" s="177"/>
      <c r="B1232" s="177"/>
      <c r="C1232" s="177"/>
      <c r="D1232" s="177"/>
    </row>
    <row r="1233" customHeight="true" spans="1:4">
      <c r="A1233" s="177"/>
      <c r="B1233" s="177"/>
      <c r="C1233" s="177"/>
      <c r="D1233" s="177"/>
    </row>
    <row r="1234" customHeight="true" spans="1:4">
      <c r="A1234" s="177"/>
      <c r="B1234" s="177"/>
      <c r="C1234" s="177"/>
      <c r="D1234" s="177"/>
    </row>
    <row r="1235" customHeight="true" spans="1:4">
      <c r="A1235" s="177"/>
      <c r="B1235" s="177"/>
      <c r="C1235" s="177"/>
      <c r="D1235" s="177"/>
    </row>
    <row r="1236" customHeight="true" spans="1:4">
      <c r="A1236" s="177"/>
      <c r="B1236" s="177"/>
      <c r="C1236" s="177"/>
      <c r="D1236" s="177"/>
    </row>
    <row r="1237" customHeight="true" spans="1:4">
      <c r="A1237" s="177"/>
      <c r="B1237" s="177"/>
      <c r="C1237" s="177"/>
      <c r="D1237" s="177"/>
    </row>
    <row r="1238" customHeight="true" spans="1:4">
      <c r="A1238" s="177"/>
      <c r="B1238" s="177"/>
      <c r="C1238" s="177"/>
      <c r="D1238" s="177"/>
    </row>
    <row r="1239" customHeight="true" spans="1:4">
      <c r="A1239" s="177"/>
      <c r="B1239" s="177"/>
      <c r="C1239" s="177"/>
      <c r="D1239" s="177"/>
    </row>
    <row r="1240" customHeight="true" spans="1:4">
      <c r="A1240" s="177"/>
      <c r="B1240" s="177"/>
      <c r="C1240" s="177"/>
      <c r="D1240" s="177"/>
    </row>
    <row r="1241" customHeight="true" spans="1:4">
      <c r="A1241" s="177"/>
      <c r="B1241" s="177"/>
      <c r="C1241" s="177"/>
      <c r="D1241" s="177"/>
    </row>
    <row r="1242" customHeight="true" spans="1:4">
      <c r="A1242" s="177"/>
      <c r="B1242" s="177"/>
      <c r="C1242" s="177"/>
      <c r="D1242" s="177"/>
    </row>
    <row r="1243" customHeight="true" spans="1:4">
      <c r="A1243" s="177"/>
      <c r="B1243" s="177"/>
      <c r="C1243" s="177"/>
      <c r="D1243" s="177"/>
    </row>
    <row r="1244" customHeight="true" spans="1:4">
      <c r="A1244" s="177"/>
      <c r="B1244" s="177"/>
      <c r="C1244" s="177"/>
      <c r="D1244" s="177"/>
    </row>
    <row r="1245" customHeight="true" spans="1:4">
      <c r="A1245" s="177"/>
      <c r="B1245" s="177"/>
      <c r="C1245" s="177"/>
      <c r="D1245" s="177"/>
    </row>
    <row r="1246" customHeight="true" spans="1:4">
      <c r="A1246" s="177"/>
      <c r="B1246" s="177"/>
      <c r="C1246" s="177"/>
      <c r="D1246" s="177"/>
    </row>
    <row r="1247" customHeight="true" spans="1:4">
      <c r="A1247" s="177"/>
      <c r="B1247" s="177"/>
      <c r="C1247" s="177"/>
      <c r="D1247" s="177"/>
    </row>
    <row r="1248" customHeight="true" spans="1:4">
      <c r="A1248" s="177"/>
      <c r="B1248" s="177"/>
      <c r="C1248" s="177"/>
      <c r="D1248" s="177"/>
    </row>
    <row r="1249" customHeight="true" spans="1:4">
      <c r="A1249" s="177"/>
      <c r="B1249" s="177"/>
      <c r="C1249" s="177"/>
      <c r="D1249" s="177"/>
    </row>
    <row r="1250" customHeight="true" spans="1:4">
      <c r="A1250" s="177"/>
      <c r="B1250" s="177"/>
      <c r="C1250" s="177"/>
      <c r="D1250" s="177"/>
    </row>
    <row r="1251" customHeight="true" spans="1:4">
      <c r="A1251" s="177"/>
      <c r="B1251" s="177"/>
      <c r="C1251" s="177"/>
      <c r="D1251" s="177"/>
    </row>
    <row r="1252" customHeight="true" spans="1:4">
      <c r="A1252" s="177"/>
      <c r="B1252" s="177"/>
      <c r="C1252" s="177"/>
      <c r="D1252" s="177"/>
    </row>
    <row r="1253" customHeight="true" spans="1:4">
      <c r="A1253" s="177"/>
      <c r="B1253" s="177"/>
      <c r="C1253" s="177"/>
      <c r="D1253" s="177"/>
    </row>
    <row r="1254" customHeight="true" spans="1:4">
      <c r="A1254" s="177"/>
      <c r="B1254" s="177"/>
      <c r="C1254" s="177"/>
      <c r="D1254" s="177"/>
    </row>
    <row r="1255" customHeight="true" spans="1:4">
      <c r="A1255" s="177"/>
      <c r="B1255" s="177"/>
      <c r="C1255" s="177"/>
      <c r="D1255" s="177"/>
    </row>
    <row r="1256" customHeight="true" spans="1:4">
      <c r="A1256" s="177"/>
      <c r="B1256" s="177"/>
      <c r="C1256" s="177"/>
      <c r="D1256" s="177"/>
    </row>
    <row r="1257" customHeight="true" spans="1:4">
      <c r="A1257" s="177"/>
      <c r="B1257" s="177"/>
      <c r="C1257" s="177"/>
      <c r="D1257" s="177"/>
    </row>
    <row r="1258" customHeight="true" spans="1:4">
      <c r="A1258" s="177"/>
      <c r="B1258" s="177"/>
      <c r="C1258" s="177"/>
      <c r="D1258" s="177"/>
    </row>
    <row r="1259" customHeight="true" spans="1:4">
      <c r="A1259" s="177"/>
      <c r="B1259" s="177"/>
      <c r="C1259" s="177"/>
      <c r="D1259" s="177"/>
    </row>
    <row r="1260" customHeight="true" spans="1:4">
      <c r="A1260" s="177"/>
      <c r="B1260" s="177"/>
      <c r="C1260" s="177"/>
      <c r="D1260" s="177"/>
    </row>
    <row r="1261" customHeight="true" spans="1:4">
      <c r="A1261" s="177"/>
      <c r="B1261" s="177"/>
      <c r="C1261" s="177"/>
      <c r="D1261" s="177"/>
    </row>
    <row r="1262" customHeight="true" spans="1:4">
      <c r="A1262" s="177"/>
      <c r="B1262" s="177"/>
      <c r="C1262" s="177"/>
      <c r="D1262" s="177"/>
    </row>
    <row r="1263" customHeight="true" spans="1:4">
      <c r="A1263" s="177"/>
      <c r="B1263" s="177"/>
      <c r="C1263" s="177"/>
      <c r="D1263" s="177"/>
    </row>
    <row r="1264" customHeight="true" spans="1:4">
      <c r="A1264" s="177"/>
      <c r="B1264" s="177"/>
      <c r="C1264" s="177"/>
      <c r="D1264" s="177"/>
    </row>
    <row r="1265" customHeight="true" spans="1:4">
      <c r="A1265" s="177"/>
      <c r="B1265" s="177"/>
      <c r="C1265" s="177"/>
      <c r="D1265" s="177"/>
    </row>
    <row r="1266" customHeight="true" spans="1:4">
      <c r="A1266" s="177"/>
      <c r="B1266" s="177"/>
      <c r="C1266" s="177"/>
      <c r="D1266" s="177"/>
    </row>
    <row r="1267" customHeight="true" spans="1:4">
      <c r="A1267" s="177"/>
      <c r="B1267" s="177"/>
      <c r="C1267" s="177"/>
      <c r="D1267" s="177"/>
    </row>
    <row r="1268" customHeight="true" spans="1:4">
      <c r="A1268" s="177"/>
      <c r="B1268" s="177"/>
      <c r="C1268" s="177"/>
      <c r="D1268" s="177"/>
    </row>
    <row r="1269" customHeight="true" spans="1:4">
      <c r="A1269" s="177"/>
      <c r="B1269" s="177"/>
      <c r="C1269" s="177"/>
      <c r="D1269" s="177"/>
    </row>
    <row r="1270" customHeight="true" spans="1:4">
      <c r="A1270" s="177"/>
      <c r="B1270" s="177"/>
      <c r="C1270" s="177"/>
      <c r="D1270" s="177"/>
    </row>
    <row r="1271" customHeight="true" spans="1:4">
      <c r="A1271" s="177"/>
      <c r="B1271" s="177"/>
      <c r="C1271" s="177"/>
      <c r="D1271" s="177"/>
    </row>
    <row r="1272" customHeight="true" spans="1:4">
      <c r="A1272" s="177"/>
      <c r="B1272" s="177"/>
      <c r="C1272" s="177"/>
      <c r="D1272" s="177"/>
    </row>
    <row r="1273" customHeight="true" spans="1:4">
      <c r="A1273" s="177"/>
      <c r="B1273" s="177"/>
      <c r="C1273" s="177"/>
      <c r="D1273" s="177"/>
    </row>
    <row r="1274" customHeight="true" spans="1:4">
      <c r="A1274" s="177"/>
      <c r="B1274" s="177"/>
      <c r="C1274" s="177"/>
      <c r="D1274" s="177"/>
    </row>
    <row r="1275" customHeight="true" spans="1:4">
      <c r="A1275" s="177"/>
      <c r="B1275" s="177"/>
      <c r="C1275" s="177"/>
      <c r="D1275" s="177"/>
    </row>
    <row r="1276" customHeight="true" spans="1:4">
      <c r="A1276" s="177"/>
      <c r="B1276" s="177"/>
      <c r="C1276" s="177"/>
      <c r="D1276" s="177"/>
    </row>
    <row r="1277" customHeight="true" spans="1:4">
      <c r="A1277" s="177"/>
      <c r="B1277" s="177"/>
      <c r="C1277" s="177"/>
      <c r="D1277" s="177"/>
    </row>
    <row r="1278" customHeight="true" spans="1:4">
      <c r="A1278" s="177"/>
      <c r="B1278" s="177"/>
      <c r="C1278" s="177"/>
      <c r="D1278" s="177"/>
    </row>
    <row r="1279" customHeight="true" spans="1:4">
      <c r="A1279" s="177"/>
      <c r="B1279" s="177"/>
      <c r="C1279" s="177"/>
      <c r="D1279" s="177"/>
    </row>
    <row r="1280" customHeight="true" spans="1:4">
      <c r="A1280" s="177"/>
      <c r="B1280" s="177"/>
      <c r="C1280" s="177"/>
      <c r="D1280" s="177"/>
    </row>
    <row r="1281" customHeight="true" spans="1:4">
      <c r="A1281" s="177"/>
      <c r="B1281" s="177"/>
      <c r="C1281" s="177"/>
      <c r="D1281" s="177"/>
    </row>
    <row r="1282" customHeight="true" spans="1:4">
      <c r="A1282" s="177"/>
      <c r="B1282" s="177"/>
      <c r="C1282" s="177"/>
      <c r="D1282" s="177"/>
    </row>
    <row r="1283" customHeight="true" spans="1:4">
      <c r="A1283" s="177"/>
      <c r="B1283" s="177"/>
      <c r="C1283" s="177"/>
      <c r="D1283" s="177"/>
    </row>
    <row r="1284" customHeight="true" spans="1:4">
      <c r="A1284" s="177"/>
      <c r="B1284" s="177"/>
      <c r="C1284" s="177"/>
      <c r="D1284" s="177"/>
    </row>
    <row r="1285" customHeight="true" spans="1:4">
      <c r="A1285" s="177"/>
      <c r="B1285" s="177"/>
      <c r="C1285" s="177"/>
      <c r="D1285" s="177"/>
    </row>
    <row r="1286" customHeight="true" spans="1:4">
      <c r="A1286" s="177"/>
      <c r="B1286" s="177"/>
      <c r="C1286" s="177"/>
      <c r="D1286" s="177"/>
    </row>
    <row r="1287" customHeight="true" spans="1:4">
      <c r="A1287" s="177"/>
      <c r="B1287" s="177"/>
      <c r="C1287" s="177"/>
      <c r="D1287" s="177"/>
    </row>
    <row r="1288" customHeight="true" spans="1:4">
      <c r="A1288" s="177"/>
      <c r="B1288" s="177"/>
      <c r="C1288" s="177"/>
      <c r="D1288" s="177"/>
    </row>
    <row r="1289" customHeight="true" spans="1:4">
      <c r="A1289" s="177"/>
      <c r="B1289" s="177"/>
      <c r="C1289" s="177"/>
      <c r="D1289" s="177"/>
    </row>
    <row r="1290" customHeight="true" spans="1:4">
      <c r="A1290" s="177"/>
      <c r="B1290" s="177"/>
      <c r="C1290" s="177"/>
      <c r="D1290" s="177"/>
    </row>
    <row r="1291" customHeight="true" spans="1:4">
      <c r="A1291" s="177"/>
      <c r="B1291" s="177"/>
      <c r="C1291" s="177"/>
      <c r="D1291" s="177"/>
    </row>
    <row r="1292" customHeight="true" spans="1:4">
      <c r="A1292" s="177"/>
      <c r="B1292" s="177"/>
      <c r="C1292" s="177"/>
      <c r="D1292" s="177"/>
    </row>
    <row r="1293" customHeight="true" spans="1:4">
      <c r="A1293" s="177"/>
      <c r="B1293" s="177"/>
      <c r="C1293" s="177"/>
      <c r="D1293" s="177"/>
    </row>
    <row r="1294" customHeight="true" spans="1:4">
      <c r="A1294" s="177"/>
      <c r="B1294" s="177"/>
      <c r="C1294" s="177"/>
      <c r="D1294" s="177"/>
    </row>
    <row r="1295" customHeight="true" spans="1:4">
      <c r="A1295" s="177"/>
      <c r="B1295" s="177"/>
      <c r="C1295" s="177"/>
      <c r="D1295" s="177"/>
    </row>
    <row r="1296" customHeight="true" spans="1:4">
      <c r="A1296" s="177"/>
      <c r="B1296" s="177"/>
      <c r="C1296" s="177"/>
      <c r="D1296" s="177"/>
    </row>
    <row r="1297" customHeight="true" spans="1:4">
      <c r="A1297" s="177"/>
      <c r="B1297" s="177"/>
      <c r="C1297" s="177"/>
      <c r="D1297" s="177"/>
    </row>
    <row r="1298" customHeight="true" spans="1:4">
      <c r="A1298" s="177"/>
      <c r="B1298" s="177"/>
      <c r="C1298" s="177"/>
      <c r="D1298" s="177"/>
    </row>
    <row r="1299" customHeight="true" spans="1:4">
      <c r="A1299" s="177"/>
      <c r="B1299" s="177"/>
      <c r="C1299" s="177"/>
      <c r="D1299" s="177"/>
    </row>
    <row r="1300" customHeight="true" spans="1:4">
      <c r="A1300" s="177"/>
      <c r="B1300" s="177"/>
      <c r="C1300" s="177"/>
      <c r="D1300" s="177"/>
    </row>
    <row r="1301" customHeight="true" spans="1:4">
      <c r="A1301" s="177"/>
      <c r="B1301" s="177"/>
      <c r="C1301" s="177"/>
      <c r="D1301" s="177"/>
    </row>
    <row r="1302" customHeight="true" spans="1:4">
      <c r="A1302" s="177"/>
      <c r="B1302" s="177"/>
      <c r="C1302" s="177"/>
      <c r="D1302" s="177"/>
    </row>
    <row r="1303" customHeight="true" spans="1:4">
      <c r="A1303" s="177"/>
      <c r="B1303" s="177"/>
      <c r="C1303" s="177"/>
      <c r="D1303" s="177"/>
    </row>
    <row r="1304" customHeight="true" spans="1:4">
      <c r="A1304" s="177"/>
      <c r="B1304" s="177"/>
      <c r="C1304" s="177"/>
      <c r="D1304" s="177"/>
    </row>
    <row r="1305" customHeight="true" spans="1:4">
      <c r="A1305" s="177"/>
      <c r="B1305" s="177"/>
      <c r="C1305" s="177"/>
      <c r="D1305" s="177"/>
    </row>
    <row r="1306" customHeight="true" spans="1:4">
      <c r="A1306" s="177"/>
      <c r="B1306" s="177"/>
      <c r="C1306" s="177"/>
      <c r="D1306" s="177"/>
    </row>
    <row r="1307" customHeight="true" spans="1:4">
      <c r="A1307" s="177"/>
      <c r="B1307" s="177"/>
      <c r="C1307" s="177"/>
      <c r="D1307" s="177"/>
    </row>
    <row r="1308" customHeight="true" spans="1:4">
      <c r="A1308" s="177"/>
      <c r="B1308" s="177"/>
      <c r="C1308" s="177"/>
      <c r="D1308" s="177"/>
    </row>
    <row r="1309" customHeight="true" spans="1:4">
      <c r="A1309" s="177"/>
      <c r="B1309" s="177"/>
      <c r="C1309" s="177"/>
      <c r="D1309" s="177"/>
    </row>
    <row r="1310" customHeight="true" spans="1:4">
      <c r="A1310" s="177"/>
      <c r="B1310" s="177"/>
      <c r="C1310" s="177"/>
      <c r="D1310" s="177"/>
    </row>
    <row r="1311" customHeight="true" spans="1:4">
      <c r="A1311" s="177"/>
      <c r="B1311" s="177"/>
      <c r="C1311" s="177"/>
      <c r="D1311" s="177"/>
    </row>
    <row r="1312" customHeight="true" spans="1:4">
      <c r="A1312" s="177"/>
      <c r="B1312" s="177"/>
      <c r="C1312" s="177"/>
      <c r="D1312" s="177"/>
    </row>
    <row r="1313" customHeight="true" spans="1:4">
      <c r="A1313" s="177"/>
      <c r="B1313" s="177"/>
      <c r="C1313" s="177"/>
      <c r="D1313" s="177"/>
    </row>
    <row r="1314" customHeight="true" spans="1:4">
      <c r="A1314" s="177"/>
      <c r="B1314" s="177"/>
      <c r="C1314" s="177"/>
      <c r="D1314" s="177"/>
    </row>
    <row r="1315" customHeight="true" spans="1:4">
      <c r="A1315" s="177"/>
      <c r="B1315" s="177"/>
      <c r="C1315" s="177"/>
      <c r="D1315" s="177"/>
    </row>
    <row r="1316" customHeight="true" spans="1:4">
      <c r="A1316" s="177"/>
      <c r="B1316" s="177"/>
      <c r="C1316" s="177"/>
      <c r="D1316" s="177"/>
    </row>
    <row r="1317" customHeight="true" spans="1:4">
      <c r="A1317" s="177"/>
      <c r="B1317" s="177"/>
      <c r="C1317" s="177"/>
      <c r="D1317" s="177"/>
    </row>
    <row r="1318" customHeight="true" spans="1:4">
      <c r="A1318" s="177"/>
      <c r="B1318" s="177"/>
      <c r="C1318" s="177"/>
      <c r="D1318" s="177"/>
    </row>
    <row r="1319" customHeight="true" spans="1:4">
      <c r="A1319" s="177"/>
      <c r="B1319" s="177"/>
      <c r="C1319" s="177"/>
      <c r="D1319" s="177"/>
    </row>
  </sheetData>
  <mergeCells count="2">
    <mergeCell ref="A1:D1"/>
    <mergeCell ref="A2:D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46" fitToHeight="0" orientation="portrait" useFirstPageNumber="true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2"/>
  <sheetViews>
    <sheetView workbookViewId="0">
      <selection activeCell="D13" sqref="D13"/>
    </sheetView>
  </sheetViews>
  <sheetFormatPr defaultColWidth="9" defaultRowHeight="30" customHeight="true"/>
  <cols>
    <col min="1" max="1" width="22" style="6" customWidth="true"/>
    <col min="2" max="3" width="11.375" style="6" customWidth="true"/>
    <col min="4" max="4" width="22" style="6" customWidth="true"/>
    <col min="5" max="6" width="11.375" style="6" customWidth="true"/>
    <col min="7" max="16384" width="9" style="6"/>
  </cols>
  <sheetData>
    <row r="1" customHeight="true" spans="1:6">
      <c r="A1" s="7" t="s">
        <v>1432</v>
      </c>
      <c r="B1" s="7"/>
      <c r="C1" s="7"/>
      <c r="D1" s="7"/>
      <c r="E1" s="7"/>
      <c r="F1" s="7"/>
    </row>
    <row r="2" ht="20.1" customHeight="true" spans="6:6">
      <c r="F2" s="20" t="s">
        <v>63</v>
      </c>
    </row>
    <row r="3" s="1" customFormat="true" ht="24.95" customHeight="true" spans="1:6">
      <c r="A3" s="8" t="s">
        <v>2</v>
      </c>
      <c r="B3" s="9" t="s">
        <v>5</v>
      </c>
      <c r="C3" s="10"/>
      <c r="D3" s="8" t="s">
        <v>2</v>
      </c>
      <c r="E3" s="9" t="s">
        <v>5</v>
      </c>
      <c r="F3" s="10"/>
    </row>
    <row r="4" s="2" customFormat="true" ht="24.95" customHeight="true" spans="1:6">
      <c r="A4" s="8"/>
      <c r="B4" s="8" t="s">
        <v>1419</v>
      </c>
      <c r="C4" s="8" t="s">
        <v>1420</v>
      </c>
      <c r="D4" s="8"/>
      <c r="E4" s="8" t="s">
        <v>1419</v>
      </c>
      <c r="F4" s="8" t="s">
        <v>1420</v>
      </c>
    </row>
    <row r="5" s="3" customFormat="true" ht="24.95" customHeight="true" spans="1:6">
      <c r="A5" s="11" t="s">
        <v>1421</v>
      </c>
      <c r="B5" s="12">
        <f t="shared" ref="B5:F5" si="0">B6+B7+B8</f>
        <v>336160</v>
      </c>
      <c r="C5" s="12">
        <f t="shared" si="0"/>
        <v>336160</v>
      </c>
      <c r="D5" s="11" t="s">
        <v>1428</v>
      </c>
      <c r="E5" s="12">
        <f t="shared" si="0"/>
        <v>309202</v>
      </c>
      <c r="F5" s="12">
        <f t="shared" si="0"/>
        <v>309202</v>
      </c>
    </row>
    <row r="6" ht="35.1" customHeight="true" spans="1:6">
      <c r="A6" s="13" t="s">
        <v>1422</v>
      </c>
      <c r="B6" s="14">
        <v>19386</v>
      </c>
      <c r="C6" s="14">
        <v>19386</v>
      </c>
      <c r="D6" s="13" t="s">
        <v>1429</v>
      </c>
      <c r="E6" s="14">
        <v>12813</v>
      </c>
      <c r="F6" s="14">
        <v>12813</v>
      </c>
    </row>
    <row r="7" ht="35.1" customHeight="true" spans="1:6">
      <c r="A7" s="13" t="s">
        <v>1423</v>
      </c>
      <c r="B7" s="14">
        <v>247014</v>
      </c>
      <c r="C7" s="14">
        <v>247014</v>
      </c>
      <c r="D7" s="13" t="s">
        <v>1430</v>
      </c>
      <c r="E7" s="14">
        <v>229803</v>
      </c>
      <c r="F7" s="14">
        <v>229803</v>
      </c>
    </row>
    <row r="8" ht="35.1" customHeight="true" spans="1:6">
      <c r="A8" s="13" t="s">
        <v>1424</v>
      </c>
      <c r="B8" s="14">
        <v>69760</v>
      </c>
      <c r="C8" s="14">
        <v>69760</v>
      </c>
      <c r="D8" s="13" t="s">
        <v>1431</v>
      </c>
      <c r="E8" s="14">
        <v>66586</v>
      </c>
      <c r="F8" s="14">
        <v>66586</v>
      </c>
    </row>
    <row r="9" s="4" customFormat="true" ht="24.95" customHeight="true" spans="1:6">
      <c r="A9" s="15" t="s">
        <v>1425</v>
      </c>
      <c r="B9" s="16">
        <f>E5-B5+E9</f>
        <v>267820</v>
      </c>
      <c r="C9" s="16">
        <f>F5-C5+F9</f>
        <v>267820</v>
      </c>
      <c r="D9" s="15" t="s">
        <v>150</v>
      </c>
      <c r="E9" s="16">
        <v>294778</v>
      </c>
      <c r="F9" s="16">
        <v>294778</v>
      </c>
    </row>
    <row r="10" s="5" customFormat="true" ht="35.1" customHeight="true" spans="1:16382">
      <c r="A10" s="17" t="s">
        <v>1426</v>
      </c>
      <c r="B10" s="18"/>
      <c r="C10" s="18"/>
      <c r="D10" s="18"/>
      <c r="E10" s="18"/>
      <c r="F10" s="18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2"/>
      <c r="XFB10" s="22"/>
    </row>
    <row r="11" customHeight="true" spans="2:5">
      <c r="B11" s="19"/>
      <c r="E11" s="19"/>
    </row>
    <row r="12" customHeight="true" spans="2:2">
      <c r="B12" s="19"/>
    </row>
  </sheetData>
  <mergeCells count="6">
    <mergeCell ref="A1:F1"/>
    <mergeCell ref="B3:C3"/>
    <mergeCell ref="E3:F3"/>
    <mergeCell ref="A10:F10"/>
    <mergeCell ref="A3:A4"/>
    <mergeCell ref="D3:D4"/>
  </mergeCells>
  <printOptions horizontalCentered="true"/>
  <pageMargins left="0.551181102362205" right="0.551181102362205" top="0.590551181102362" bottom="0.590551181102362" header="0.511811023622047" footer="0.511811023622047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showZeros="0" workbookViewId="0">
      <selection activeCell="A2" sqref="A2"/>
    </sheetView>
  </sheetViews>
  <sheetFormatPr defaultColWidth="12.125" defaultRowHeight="24.95" customHeight="true" outlineLevelCol="5"/>
  <cols>
    <col min="1" max="1" width="28.875" style="172" customWidth="true"/>
    <col min="2" max="6" width="11.375" style="174" customWidth="true"/>
    <col min="7" max="223" width="12.125" style="174"/>
    <col min="224" max="224" width="9.5" style="174" customWidth="true"/>
    <col min="225" max="225" width="34.75" style="174" customWidth="true"/>
    <col min="226" max="229" width="19.625" style="174" customWidth="true"/>
    <col min="230" max="479" width="12.125" style="174"/>
    <col min="480" max="480" width="9.5" style="174" customWidth="true"/>
    <col min="481" max="481" width="34.75" style="174" customWidth="true"/>
    <col min="482" max="485" width="19.625" style="174" customWidth="true"/>
    <col min="486" max="735" width="12.125" style="174"/>
    <col min="736" max="736" width="9.5" style="174" customWidth="true"/>
    <col min="737" max="737" width="34.75" style="174" customWidth="true"/>
    <col min="738" max="741" width="19.625" style="174" customWidth="true"/>
    <col min="742" max="991" width="12.125" style="174"/>
    <col min="992" max="992" width="9.5" style="174" customWidth="true"/>
    <col min="993" max="993" width="34.75" style="174" customWidth="true"/>
    <col min="994" max="997" width="19.625" style="174" customWidth="true"/>
    <col min="998" max="1247" width="12.125" style="174"/>
    <col min="1248" max="1248" width="9.5" style="174" customWidth="true"/>
    <col min="1249" max="1249" width="34.75" style="174" customWidth="true"/>
    <col min="1250" max="1253" width="19.625" style="174" customWidth="true"/>
    <col min="1254" max="1503" width="12.125" style="174"/>
    <col min="1504" max="1504" width="9.5" style="174" customWidth="true"/>
    <col min="1505" max="1505" width="34.75" style="174" customWidth="true"/>
    <col min="1506" max="1509" width="19.625" style="174" customWidth="true"/>
    <col min="1510" max="1759" width="12.125" style="174"/>
    <col min="1760" max="1760" width="9.5" style="174" customWidth="true"/>
    <col min="1761" max="1761" width="34.75" style="174" customWidth="true"/>
    <col min="1762" max="1765" width="19.625" style="174" customWidth="true"/>
    <col min="1766" max="2015" width="12.125" style="174"/>
    <col min="2016" max="2016" width="9.5" style="174" customWidth="true"/>
    <col min="2017" max="2017" width="34.75" style="174" customWidth="true"/>
    <col min="2018" max="2021" width="19.625" style="174" customWidth="true"/>
    <col min="2022" max="2271" width="12.125" style="174"/>
    <col min="2272" max="2272" width="9.5" style="174" customWidth="true"/>
    <col min="2273" max="2273" width="34.75" style="174" customWidth="true"/>
    <col min="2274" max="2277" width="19.625" style="174" customWidth="true"/>
    <col min="2278" max="2527" width="12.125" style="174"/>
    <col min="2528" max="2528" width="9.5" style="174" customWidth="true"/>
    <col min="2529" max="2529" width="34.75" style="174" customWidth="true"/>
    <col min="2530" max="2533" width="19.625" style="174" customWidth="true"/>
    <col min="2534" max="2783" width="12.125" style="174"/>
    <col min="2784" max="2784" width="9.5" style="174" customWidth="true"/>
    <col min="2785" max="2785" width="34.75" style="174" customWidth="true"/>
    <col min="2786" max="2789" width="19.625" style="174" customWidth="true"/>
    <col min="2790" max="3039" width="12.125" style="174"/>
    <col min="3040" max="3040" width="9.5" style="174" customWidth="true"/>
    <col min="3041" max="3041" width="34.75" style="174" customWidth="true"/>
    <col min="3042" max="3045" width="19.625" style="174" customWidth="true"/>
    <col min="3046" max="3295" width="12.125" style="174"/>
    <col min="3296" max="3296" width="9.5" style="174" customWidth="true"/>
    <col min="3297" max="3297" width="34.75" style="174" customWidth="true"/>
    <col min="3298" max="3301" width="19.625" style="174" customWidth="true"/>
    <col min="3302" max="3551" width="12.125" style="174"/>
    <col min="3552" max="3552" width="9.5" style="174" customWidth="true"/>
    <col min="3553" max="3553" width="34.75" style="174" customWidth="true"/>
    <col min="3554" max="3557" width="19.625" style="174" customWidth="true"/>
    <col min="3558" max="3807" width="12.125" style="174"/>
    <col min="3808" max="3808" width="9.5" style="174" customWidth="true"/>
    <col min="3809" max="3809" width="34.75" style="174" customWidth="true"/>
    <col min="3810" max="3813" width="19.625" style="174" customWidth="true"/>
    <col min="3814" max="4063" width="12.125" style="174"/>
    <col min="4064" max="4064" width="9.5" style="174" customWidth="true"/>
    <col min="4065" max="4065" width="34.75" style="174" customWidth="true"/>
    <col min="4066" max="4069" width="19.625" style="174" customWidth="true"/>
    <col min="4070" max="4319" width="12.125" style="174"/>
    <col min="4320" max="4320" width="9.5" style="174" customWidth="true"/>
    <col min="4321" max="4321" width="34.75" style="174" customWidth="true"/>
    <col min="4322" max="4325" width="19.625" style="174" customWidth="true"/>
    <col min="4326" max="4575" width="12.125" style="174"/>
    <col min="4576" max="4576" width="9.5" style="174" customWidth="true"/>
    <col min="4577" max="4577" width="34.75" style="174" customWidth="true"/>
    <col min="4578" max="4581" width="19.625" style="174" customWidth="true"/>
    <col min="4582" max="4831" width="12.125" style="174"/>
    <col min="4832" max="4832" width="9.5" style="174" customWidth="true"/>
    <col min="4833" max="4833" width="34.75" style="174" customWidth="true"/>
    <col min="4834" max="4837" width="19.625" style="174" customWidth="true"/>
    <col min="4838" max="5087" width="12.125" style="174"/>
    <col min="5088" max="5088" width="9.5" style="174" customWidth="true"/>
    <col min="5089" max="5089" width="34.75" style="174" customWidth="true"/>
    <col min="5090" max="5093" width="19.625" style="174" customWidth="true"/>
    <col min="5094" max="5343" width="12.125" style="174"/>
    <col min="5344" max="5344" width="9.5" style="174" customWidth="true"/>
    <col min="5345" max="5345" width="34.75" style="174" customWidth="true"/>
    <col min="5346" max="5349" width="19.625" style="174" customWidth="true"/>
    <col min="5350" max="5599" width="12.125" style="174"/>
    <col min="5600" max="5600" width="9.5" style="174" customWidth="true"/>
    <col min="5601" max="5601" width="34.75" style="174" customWidth="true"/>
    <col min="5602" max="5605" width="19.625" style="174" customWidth="true"/>
    <col min="5606" max="5855" width="12.125" style="174"/>
    <col min="5856" max="5856" width="9.5" style="174" customWidth="true"/>
    <col min="5857" max="5857" width="34.75" style="174" customWidth="true"/>
    <col min="5858" max="5861" width="19.625" style="174" customWidth="true"/>
    <col min="5862" max="6111" width="12.125" style="174"/>
    <col min="6112" max="6112" width="9.5" style="174" customWidth="true"/>
    <col min="6113" max="6113" width="34.75" style="174" customWidth="true"/>
    <col min="6114" max="6117" width="19.625" style="174" customWidth="true"/>
    <col min="6118" max="6367" width="12.125" style="174"/>
    <col min="6368" max="6368" width="9.5" style="174" customWidth="true"/>
    <col min="6369" max="6369" width="34.75" style="174" customWidth="true"/>
    <col min="6370" max="6373" width="19.625" style="174" customWidth="true"/>
    <col min="6374" max="6623" width="12.125" style="174"/>
    <col min="6624" max="6624" width="9.5" style="174" customWidth="true"/>
    <col min="6625" max="6625" width="34.75" style="174" customWidth="true"/>
    <col min="6626" max="6629" width="19.625" style="174" customWidth="true"/>
    <col min="6630" max="6879" width="12.125" style="174"/>
    <col min="6880" max="6880" width="9.5" style="174" customWidth="true"/>
    <col min="6881" max="6881" width="34.75" style="174" customWidth="true"/>
    <col min="6882" max="6885" width="19.625" style="174" customWidth="true"/>
    <col min="6886" max="7135" width="12.125" style="174"/>
    <col min="7136" max="7136" width="9.5" style="174" customWidth="true"/>
    <col min="7137" max="7137" width="34.75" style="174" customWidth="true"/>
    <col min="7138" max="7141" width="19.625" style="174" customWidth="true"/>
    <col min="7142" max="7391" width="12.125" style="174"/>
    <col min="7392" max="7392" width="9.5" style="174" customWidth="true"/>
    <col min="7393" max="7393" width="34.75" style="174" customWidth="true"/>
    <col min="7394" max="7397" width="19.625" style="174" customWidth="true"/>
    <col min="7398" max="7647" width="12.125" style="174"/>
    <col min="7648" max="7648" width="9.5" style="174" customWidth="true"/>
    <col min="7649" max="7649" width="34.75" style="174" customWidth="true"/>
    <col min="7650" max="7653" width="19.625" style="174" customWidth="true"/>
    <col min="7654" max="7903" width="12.125" style="174"/>
    <col min="7904" max="7904" width="9.5" style="174" customWidth="true"/>
    <col min="7905" max="7905" width="34.75" style="174" customWidth="true"/>
    <col min="7906" max="7909" width="19.625" style="174" customWidth="true"/>
    <col min="7910" max="8159" width="12.125" style="174"/>
    <col min="8160" max="8160" width="9.5" style="174" customWidth="true"/>
    <col min="8161" max="8161" width="34.75" style="174" customWidth="true"/>
    <col min="8162" max="8165" width="19.625" style="174" customWidth="true"/>
    <col min="8166" max="8415" width="12.125" style="174"/>
    <col min="8416" max="8416" width="9.5" style="174" customWidth="true"/>
    <col min="8417" max="8417" width="34.75" style="174" customWidth="true"/>
    <col min="8418" max="8421" width="19.625" style="174" customWidth="true"/>
    <col min="8422" max="8671" width="12.125" style="174"/>
    <col min="8672" max="8672" width="9.5" style="174" customWidth="true"/>
    <col min="8673" max="8673" width="34.75" style="174" customWidth="true"/>
    <col min="8674" max="8677" width="19.625" style="174" customWidth="true"/>
    <col min="8678" max="8927" width="12.125" style="174"/>
    <col min="8928" max="8928" width="9.5" style="174" customWidth="true"/>
    <col min="8929" max="8929" width="34.75" style="174" customWidth="true"/>
    <col min="8930" max="8933" width="19.625" style="174" customWidth="true"/>
    <col min="8934" max="9183" width="12.125" style="174"/>
    <col min="9184" max="9184" width="9.5" style="174" customWidth="true"/>
    <col min="9185" max="9185" width="34.75" style="174" customWidth="true"/>
    <col min="9186" max="9189" width="19.625" style="174" customWidth="true"/>
    <col min="9190" max="9439" width="12.125" style="174"/>
    <col min="9440" max="9440" width="9.5" style="174" customWidth="true"/>
    <col min="9441" max="9441" width="34.75" style="174" customWidth="true"/>
    <col min="9442" max="9445" width="19.625" style="174" customWidth="true"/>
    <col min="9446" max="9695" width="12.125" style="174"/>
    <col min="9696" max="9696" width="9.5" style="174" customWidth="true"/>
    <col min="9697" max="9697" width="34.75" style="174" customWidth="true"/>
    <col min="9698" max="9701" width="19.625" style="174" customWidth="true"/>
    <col min="9702" max="9951" width="12.125" style="174"/>
    <col min="9952" max="9952" width="9.5" style="174" customWidth="true"/>
    <col min="9953" max="9953" width="34.75" style="174" customWidth="true"/>
    <col min="9954" max="9957" width="19.625" style="174" customWidth="true"/>
    <col min="9958" max="10207" width="12.125" style="174"/>
    <col min="10208" max="10208" width="9.5" style="174" customWidth="true"/>
    <col min="10209" max="10209" width="34.75" style="174" customWidth="true"/>
    <col min="10210" max="10213" width="19.625" style="174" customWidth="true"/>
    <col min="10214" max="10463" width="12.125" style="174"/>
    <col min="10464" max="10464" width="9.5" style="174" customWidth="true"/>
    <col min="10465" max="10465" width="34.75" style="174" customWidth="true"/>
    <col min="10466" max="10469" width="19.625" style="174" customWidth="true"/>
    <col min="10470" max="10719" width="12.125" style="174"/>
    <col min="10720" max="10720" width="9.5" style="174" customWidth="true"/>
    <col min="10721" max="10721" width="34.75" style="174" customWidth="true"/>
    <col min="10722" max="10725" width="19.625" style="174" customWidth="true"/>
    <col min="10726" max="10975" width="12.125" style="174"/>
    <col min="10976" max="10976" width="9.5" style="174" customWidth="true"/>
    <col min="10977" max="10977" width="34.75" style="174" customWidth="true"/>
    <col min="10978" max="10981" width="19.625" style="174" customWidth="true"/>
    <col min="10982" max="11231" width="12.125" style="174"/>
    <col min="11232" max="11232" width="9.5" style="174" customWidth="true"/>
    <col min="11233" max="11233" width="34.75" style="174" customWidth="true"/>
    <col min="11234" max="11237" width="19.625" style="174" customWidth="true"/>
    <col min="11238" max="11487" width="12.125" style="174"/>
    <col min="11488" max="11488" width="9.5" style="174" customWidth="true"/>
    <col min="11489" max="11489" width="34.75" style="174" customWidth="true"/>
    <col min="11490" max="11493" width="19.625" style="174" customWidth="true"/>
    <col min="11494" max="11743" width="12.125" style="174"/>
    <col min="11744" max="11744" width="9.5" style="174" customWidth="true"/>
    <col min="11745" max="11745" width="34.75" style="174" customWidth="true"/>
    <col min="11746" max="11749" width="19.625" style="174" customWidth="true"/>
    <col min="11750" max="11999" width="12.125" style="174"/>
    <col min="12000" max="12000" width="9.5" style="174" customWidth="true"/>
    <col min="12001" max="12001" width="34.75" style="174" customWidth="true"/>
    <col min="12002" max="12005" width="19.625" style="174" customWidth="true"/>
    <col min="12006" max="12255" width="12.125" style="174"/>
    <col min="12256" max="12256" width="9.5" style="174" customWidth="true"/>
    <col min="12257" max="12257" width="34.75" style="174" customWidth="true"/>
    <col min="12258" max="12261" width="19.625" style="174" customWidth="true"/>
    <col min="12262" max="12511" width="12.125" style="174"/>
    <col min="12512" max="12512" width="9.5" style="174" customWidth="true"/>
    <col min="12513" max="12513" width="34.75" style="174" customWidth="true"/>
    <col min="12514" max="12517" width="19.625" style="174" customWidth="true"/>
    <col min="12518" max="12767" width="12.125" style="174"/>
    <col min="12768" max="12768" width="9.5" style="174" customWidth="true"/>
    <col min="12769" max="12769" width="34.75" style="174" customWidth="true"/>
    <col min="12770" max="12773" width="19.625" style="174" customWidth="true"/>
    <col min="12774" max="13023" width="12.125" style="174"/>
    <col min="13024" max="13024" width="9.5" style="174" customWidth="true"/>
    <col min="13025" max="13025" width="34.75" style="174" customWidth="true"/>
    <col min="13026" max="13029" width="19.625" style="174" customWidth="true"/>
    <col min="13030" max="13279" width="12.125" style="174"/>
    <col min="13280" max="13280" width="9.5" style="174" customWidth="true"/>
    <col min="13281" max="13281" width="34.75" style="174" customWidth="true"/>
    <col min="13282" max="13285" width="19.625" style="174" customWidth="true"/>
    <col min="13286" max="13535" width="12.125" style="174"/>
    <col min="13536" max="13536" width="9.5" style="174" customWidth="true"/>
    <col min="13537" max="13537" width="34.75" style="174" customWidth="true"/>
    <col min="13538" max="13541" width="19.625" style="174" customWidth="true"/>
    <col min="13542" max="13791" width="12.125" style="174"/>
    <col min="13792" max="13792" width="9.5" style="174" customWidth="true"/>
    <col min="13793" max="13793" width="34.75" style="174" customWidth="true"/>
    <col min="13794" max="13797" width="19.625" style="174" customWidth="true"/>
    <col min="13798" max="14047" width="12.125" style="174"/>
    <col min="14048" max="14048" width="9.5" style="174" customWidth="true"/>
    <col min="14049" max="14049" width="34.75" style="174" customWidth="true"/>
    <col min="14050" max="14053" width="19.625" style="174" customWidth="true"/>
    <col min="14054" max="14303" width="12.125" style="174"/>
    <col min="14304" max="14304" width="9.5" style="174" customWidth="true"/>
    <col min="14305" max="14305" width="34.75" style="174" customWidth="true"/>
    <col min="14306" max="14309" width="19.625" style="174" customWidth="true"/>
    <col min="14310" max="14559" width="12.125" style="174"/>
    <col min="14560" max="14560" width="9.5" style="174" customWidth="true"/>
    <col min="14561" max="14561" width="34.75" style="174" customWidth="true"/>
    <col min="14562" max="14565" width="19.625" style="174" customWidth="true"/>
    <col min="14566" max="14815" width="12.125" style="174"/>
    <col min="14816" max="14816" width="9.5" style="174" customWidth="true"/>
    <col min="14817" max="14817" width="34.75" style="174" customWidth="true"/>
    <col min="14818" max="14821" width="19.625" style="174" customWidth="true"/>
    <col min="14822" max="15071" width="12.125" style="174"/>
    <col min="15072" max="15072" width="9.5" style="174" customWidth="true"/>
    <col min="15073" max="15073" width="34.75" style="174" customWidth="true"/>
    <col min="15074" max="15077" width="19.625" style="174" customWidth="true"/>
    <col min="15078" max="15327" width="12.125" style="174"/>
    <col min="15328" max="15328" width="9.5" style="174" customWidth="true"/>
    <col min="15329" max="15329" width="34.75" style="174" customWidth="true"/>
    <col min="15330" max="15333" width="19.625" style="174" customWidth="true"/>
    <col min="15334" max="15583" width="12.125" style="174"/>
    <col min="15584" max="15584" width="9.5" style="174" customWidth="true"/>
    <col min="15585" max="15585" width="34.75" style="174" customWidth="true"/>
    <col min="15586" max="15589" width="19.625" style="174" customWidth="true"/>
    <col min="15590" max="15839" width="12.125" style="174"/>
    <col min="15840" max="15840" width="9.5" style="174" customWidth="true"/>
    <col min="15841" max="15841" width="34.75" style="174" customWidth="true"/>
    <col min="15842" max="15845" width="19.625" style="174" customWidth="true"/>
    <col min="15846" max="16095" width="12.125" style="174"/>
    <col min="16096" max="16096" width="9.5" style="174" customWidth="true"/>
    <col min="16097" max="16097" width="34.75" style="174" customWidth="true"/>
    <col min="16098" max="16101" width="19.625" style="174" customWidth="true"/>
    <col min="16102" max="16384" width="12.125" style="174"/>
  </cols>
  <sheetData>
    <row r="1" ht="30" customHeight="true" spans="1:6">
      <c r="A1" s="140" t="s">
        <v>153</v>
      </c>
      <c r="B1" s="140"/>
      <c r="C1" s="140"/>
      <c r="D1" s="140"/>
      <c r="E1" s="140"/>
      <c r="F1" s="140"/>
    </row>
    <row r="2" ht="20.1" customHeight="true" spans="1:6">
      <c r="A2" s="141"/>
      <c r="E2" s="58" t="s">
        <v>1</v>
      </c>
      <c r="F2" s="58"/>
    </row>
    <row r="3" ht="24.6" customHeight="true" spans="1:6">
      <c r="A3" s="142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61" customFormat="true" ht="24.6" customHeight="true" spans="1:6">
      <c r="A4" s="31" t="s">
        <v>154</v>
      </c>
      <c r="B4" s="90">
        <v>317143.12</v>
      </c>
      <c r="C4" s="90">
        <v>319582</v>
      </c>
      <c r="D4" s="90">
        <f>D5+D7+D6+D8</f>
        <v>325991</v>
      </c>
      <c r="E4" s="144">
        <f>D4/B4*100</f>
        <v>102.789869759748</v>
      </c>
      <c r="F4" s="144">
        <f>D4/C4*100</f>
        <v>102.005432095675</v>
      </c>
    </row>
    <row r="5" ht="24.6" customHeight="true" spans="1:6">
      <c r="A5" s="106" t="s">
        <v>155</v>
      </c>
      <c r="B5" s="89">
        <v>216100.12</v>
      </c>
      <c r="C5" s="89">
        <v>220339</v>
      </c>
      <c r="D5" s="89">
        <v>224574</v>
      </c>
      <c r="E5" s="145">
        <f t="shared" ref="E5:E36" si="0">D5/B5*100</f>
        <v>103.92127500901</v>
      </c>
      <c r="F5" s="145">
        <f t="shared" ref="F5:F36" si="1">D5/C5*100</f>
        <v>101.922038313689</v>
      </c>
    </row>
    <row r="6" ht="24.6" customHeight="true" spans="1:6">
      <c r="A6" s="106" t="s">
        <v>156</v>
      </c>
      <c r="B6" s="89">
        <v>46575.48</v>
      </c>
      <c r="C6" s="89">
        <v>45722.48</v>
      </c>
      <c r="D6" s="89">
        <v>46758</v>
      </c>
      <c r="E6" s="145">
        <f t="shared" si="0"/>
        <v>100.391880019272</v>
      </c>
      <c r="F6" s="145">
        <f t="shared" si="1"/>
        <v>102.264794035669</v>
      </c>
    </row>
    <row r="7" ht="24.6" customHeight="true" spans="1:6">
      <c r="A7" s="106" t="s">
        <v>157</v>
      </c>
      <c r="B7" s="89">
        <v>24311.72</v>
      </c>
      <c r="C7" s="89">
        <v>23952.72</v>
      </c>
      <c r="D7" s="89">
        <v>24512</v>
      </c>
      <c r="E7" s="145">
        <f t="shared" si="0"/>
        <v>100.823800208295</v>
      </c>
      <c r="F7" s="145">
        <f t="shared" si="1"/>
        <v>102.334933151642</v>
      </c>
    </row>
    <row r="8" ht="24.6" customHeight="true" spans="1:6">
      <c r="A8" s="106" t="s">
        <v>158</v>
      </c>
      <c r="B8" s="89">
        <v>30155.8</v>
      </c>
      <c r="C8" s="89">
        <v>29567.8</v>
      </c>
      <c r="D8" s="89">
        <v>30147</v>
      </c>
      <c r="E8" s="145">
        <f t="shared" si="0"/>
        <v>99.970818217391</v>
      </c>
      <c r="F8" s="145">
        <f t="shared" si="1"/>
        <v>101.958887708927</v>
      </c>
    </row>
    <row r="9" s="61" customFormat="true" ht="24.6" customHeight="true" spans="1:6">
      <c r="A9" s="31" t="s">
        <v>159</v>
      </c>
      <c r="B9" s="90">
        <v>283793.64</v>
      </c>
      <c r="C9" s="90">
        <v>277750.48</v>
      </c>
      <c r="D9" s="90">
        <f>SUM(D10:D19)</f>
        <v>303822</v>
      </c>
      <c r="E9" s="144">
        <f t="shared" si="0"/>
        <v>107.057367458975</v>
      </c>
      <c r="F9" s="144">
        <f t="shared" si="1"/>
        <v>109.3866696468</v>
      </c>
    </row>
    <row r="10" ht="24.6" customHeight="true" spans="1:6">
      <c r="A10" s="106" t="s">
        <v>160</v>
      </c>
      <c r="B10" s="89">
        <v>35786.16</v>
      </c>
      <c r="C10" s="89">
        <v>35000.16</v>
      </c>
      <c r="D10" s="89">
        <v>36541</v>
      </c>
      <c r="E10" s="145">
        <f t="shared" si="0"/>
        <v>102.109307061724</v>
      </c>
      <c r="F10" s="145">
        <f t="shared" si="1"/>
        <v>104.402379874835</v>
      </c>
    </row>
    <row r="11" ht="24.6" customHeight="true" spans="1:6">
      <c r="A11" s="106" t="s">
        <v>161</v>
      </c>
      <c r="B11" s="89">
        <v>1173.46</v>
      </c>
      <c r="C11" s="89">
        <v>1173.46</v>
      </c>
      <c r="D11" s="89">
        <v>1200</v>
      </c>
      <c r="E11" s="145">
        <f t="shared" si="0"/>
        <v>102.261687658719</v>
      </c>
      <c r="F11" s="145">
        <f t="shared" si="1"/>
        <v>102.261687658719</v>
      </c>
    </row>
    <row r="12" ht="24.6" customHeight="true" spans="1:6">
      <c r="A12" s="106" t="s">
        <v>162</v>
      </c>
      <c r="B12" s="89">
        <v>642.8</v>
      </c>
      <c r="C12" s="89">
        <v>642.8</v>
      </c>
      <c r="D12" s="89">
        <v>650</v>
      </c>
      <c r="E12" s="145">
        <f t="shared" si="0"/>
        <v>101.120099564406</v>
      </c>
      <c r="F12" s="145">
        <f t="shared" si="1"/>
        <v>101.120099564406</v>
      </c>
    </row>
    <row r="13" ht="24.6" customHeight="true" spans="1:6">
      <c r="A13" s="106" t="s">
        <v>163</v>
      </c>
      <c r="B13" s="89">
        <v>682.18</v>
      </c>
      <c r="C13" s="89">
        <v>682.18</v>
      </c>
      <c r="D13" s="89">
        <v>700</v>
      </c>
      <c r="E13" s="145">
        <f t="shared" si="0"/>
        <v>102.612213785218</v>
      </c>
      <c r="F13" s="145">
        <f t="shared" si="1"/>
        <v>102.612213785218</v>
      </c>
    </row>
    <row r="14" ht="24.6" customHeight="true" spans="1:6">
      <c r="A14" s="106" t="s">
        <v>164</v>
      </c>
      <c r="B14" s="89">
        <v>18615.68</v>
      </c>
      <c r="C14" s="89">
        <v>18605.68</v>
      </c>
      <c r="D14" s="89">
        <v>19841</v>
      </c>
      <c r="E14" s="145">
        <f t="shared" si="0"/>
        <v>106.582193075945</v>
      </c>
      <c r="F14" s="145">
        <f t="shared" si="1"/>
        <v>106.639477836876</v>
      </c>
    </row>
    <row r="15" ht="24.6" customHeight="true" spans="1:6">
      <c r="A15" s="106" t="s">
        <v>165</v>
      </c>
      <c r="B15" s="89">
        <v>918.2</v>
      </c>
      <c r="C15" s="89">
        <v>795</v>
      </c>
      <c r="D15" s="89">
        <v>790</v>
      </c>
      <c r="E15" s="145">
        <f t="shared" si="0"/>
        <v>86.0379002395992</v>
      </c>
      <c r="F15" s="145">
        <f t="shared" si="1"/>
        <v>99.3710691823899</v>
      </c>
    </row>
    <row r="16" ht="24.6" customHeight="true" spans="1:6">
      <c r="A16" s="106" t="s">
        <v>166</v>
      </c>
      <c r="B16" s="89"/>
      <c r="C16" s="89"/>
      <c r="D16" s="89"/>
      <c r="E16" s="145"/>
      <c r="F16" s="145"/>
    </row>
    <row r="17" ht="24.6" customHeight="true" spans="1:6">
      <c r="A17" s="106" t="s">
        <v>167</v>
      </c>
      <c r="B17" s="89">
        <v>3428</v>
      </c>
      <c r="C17" s="89">
        <v>3050</v>
      </c>
      <c r="D17" s="89">
        <v>3400</v>
      </c>
      <c r="E17" s="145">
        <f t="shared" si="0"/>
        <v>99.1831971995333</v>
      </c>
      <c r="F17" s="145">
        <f t="shared" si="1"/>
        <v>111.475409836066</v>
      </c>
    </row>
    <row r="18" ht="24.6" customHeight="true" spans="1:6">
      <c r="A18" s="106" t="s">
        <v>168</v>
      </c>
      <c r="B18" s="89">
        <v>711.2</v>
      </c>
      <c r="C18" s="89">
        <v>711.2</v>
      </c>
      <c r="D18" s="89">
        <v>700</v>
      </c>
      <c r="E18" s="145">
        <f t="shared" si="0"/>
        <v>98.4251968503937</v>
      </c>
      <c r="F18" s="145">
        <f t="shared" si="1"/>
        <v>98.4251968503937</v>
      </c>
    </row>
    <row r="19" ht="24.6" customHeight="true" spans="1:6">
      <c r="A19" s="106" t="s">
        <v>169</v>
      </c>
      <c r="B19" s="89">
        <v>221835.96</v>
      </c>
      <c r="C19" s="89">
        <v>217090</v>
      </c>
      <c r="D19" s="89">
        <v>240000</v>
      </c>
      <c r="E19" s="145">
        <f t="shared" si="0"/>
        <v>108.18805030528</v>
      </c>
      <c r="F19" s="145">
        <f t="shared" si="1"/>
        <v>110.553226772306</v>
      </c>
    </row>
    <row r="20" s="61" customFormat="true" ht="24.6" customHeight="true" spans="1:6">
      <c r="A20" s="31" t="s">
        <v>170</v>
      </c>
      <c r="B20" s="90">
        <v>122281.72</v>
      </c>
      <c r="C20" s="90">
        <v>122368.72</v>
      </c>
      <c r="D20" s="90">
        <f>SUM(D21:D27)</f>
        <v>133360</v>
      </c>
      <c r="E20" s="144">
        <f t="shared" si="0"/>
        <v>109.059637041415</v>
      </c>
      <c r="F20" s="144">
        <f t="shared" si="1"/>
        <v>108.982099346957</v>
      </c>
    </row>
    <row r="21" ht="24.6" customHeight="true" spans="1:6">
      <c r="A21" s="106" t="s">
        <v>171</v>
      </c>
      <c r="B21" s="89">
        <v>3567</v>
      </c>
      <c r="C21" s="89">
        <v>3567</v>
      </c>
      <c r="D21" s="89">
        <v>4000</v>
      </c>
      <c r="E21" s="145">
        <f t="shared" si="0"/>
        <v>112.139052425007</v>
      </c>
      <c r="F21" s="145">
        <f t="shared" si="1"/>
        <v>112.139052425007</v>
      </c>
    </row>
    <row r="22" ht="24.6" customHeight="true" spans="1:6">
      <c r="A22" s="106" t="s">
        <v>172</v>
      </c>
      <c r="B22" s="89">
        <v>29191.6</v>
      </c>
      <c r="C22" s="89">
        <v>29191.6</v>
      </c>
      <c r="D22" s="89">
        <v>32500</v>
      </c>
      <c r="E22" s="145">
        <f t="shared" si="0"/>
        <v>111.333397278669</v>
      </c>
      <c r="F22" s="145">
        <f t="shared" si="1"/>
        <v>111.333397278669</v>
      </c>
    </row>
    <row r="23" ht="24.6" customHeight="true" spans="1:6">
      <c r="A23" s="106" t="s">
        <v>173</v>
      </c>
      <c r="B23" s="89">
        <v>219</v>
      </c>
      <c r="C23" s="89">
        <v>219</v>
      </c>
      <c r="D23" s="89">
        <v>210</v>
      </c>
      <c r="E23" s="145">
        <f t="shared" si="0"/>
        <v>95.8904109589041</v>
      </c>
      <c r="F23" s="145">
        <f t="shared" si="1"/>
        <v>95.8904109589041</v>
      </c>
    </row>
    <row r="24" ht="24.6" customHeight="true" spans="1:6">
      <c r="A24" s="106" t="s">
        <v>174</v>
      </c>
      <c r="B24" s="89">
        <v>4356</v>
      </c>
      <c r="C24" s="89">
        <v>4356</v>
      </c>
      <c r="D24" s="89">
        <v>4400</v>
      </c>
      <c r="E24" s="145">
        <f t="shared" si="0"/>
        <v>101.010101010101</v>
      </c>
      <c r="F24" s="145">
        <f t="shared" si="1"/>
        <v>101.010101010101</v>
      </c>
    </row>
    <row r="25" ht="24.6" customHeight="true" spans="1:6">
      <c r="A25" s="106" t="s">
        <v>175</v>
      </c>
      <c r="B25" s="89">
        <v>1808.2</v>
      </c>
      <c r="C25" s="89">
        <v>1808.2</v>
      </c>
      <c r="D25" s="89">
        <v>1800</v>
      </c>
      <c r="E25" s="145">
        <f t="shared" si="0"/>
        <v>99.5465103417764</v>
      </c>
      <c r="F25" s="145">
        <f t="shared" si="1"/>
        <v>99.5465103417764</v>
      </c>
    </row>
    <row r="26" ht="24.6" customHeight="true" spans="1:6">
      <c r="A26" s="106" t="s">
        <v>176</v>
      </c>
      <c r="B26" s="89">
        <v>426</v>
      </c>
      <c r="C26" s="89">
        <v>426</v>
      </c>
      <c r="D26" s="89">
        <v>450</v>
      </c>
      <c r="E26" s="145">
        <f t="shared" si="0"/>
        <v>105.633802816901</v>
      </c>
      <c r="F26" s="145">
        <f t="shared" si="1"/>
        <v>105.633802816901</v>
      </c>
    </row>
    <row r="27" ht="24.6" customHeight="true" spans="1:6">
      <c r="A27" s="106" t="s">
        <v>177</v>
      </c>
      <c r="B27" s="89">
        <v>82713.92</v>
      </c>
      <c r="C27" s="89">
        <v>82800.92</v>
      </c>
      <c r="D27" s="89">
        <v>90000</v>
      </c>
      <c r="E27" s="145">
        <f t="shared" si="0"/>
        <v>108.808771244308</v>
      </c>
      <c r="F27" s="145">
        <f t="shared" si="1"/>
        <v>108.694444457864</v>
      </c>
    </row>
    <row r="28" s="61" customFormat="true" ht="24.6" customHeight="true" spans="1:6">
      <c r="A28" s="31" t="s">
        <v>178</v>
      </c>
      <c r="B28" s="90">
        <v>12382.76</v>
      </c>
      <c r="C28" s="90">
        <v>12382.76</v>
      </c>
      <c r="D28" s="90">
        <f>D29+D30+D31+D32+D33+D34</f>
        <v>12000</v>
      </c>
      <c r="E28" s="144">
        <f t="shared" si="0"/>
        <v>96.9089282195569</v>
      </c>
      <c r="F28" s="144">
        <f t="shared" si="1"/>
        <v>96.9089282195569</v>
      </c>
    </row>
    <row r="29" ht="24.6" customHeight="true" spans="1:6">
      <c r="A29" s="106" t="s">
        <v>171</v>
      </c>
      <c r="B29" s="89">
        <v>1500</v>
      </c>
      <c r="C29" s="89">
        <v>1500</v>
      </c>
      <c r="D29" s="89">
        <v>1500</v>
      </c>
      <c r="E29" s="145">
        <f t="shared" si="0"/>
        <v>100</v>
      </c>
      <c r="F29" s="145">
        <f t="shared" si="1"/>
        <v>100</v>
      </c>
    </row>
    <row r="30" ht="24.6" customHeight="true" spans="1:6">
      <c r="A30" s="106" t="s">
        <v>172</v>
      </c>
      <c r="B30" s="89">
        <v>6233</v>
      </c>
      <c r="C30" s="89">
        <v>6233</v>
      </c>
      <c r="D30" s="89">
        <v>6000</v>
      </c>
      <c r="E30" s="145">
        <f t="shared" si="0"/>
        <v>96.2618321835392</v>
      </c>
      <c r="F30" s="145">
        <f t="shared" si="1"/>
        <v>96.2618321835392</v>
      </c>
    </row>
    <row r="31" ht="24.6" customHeight="true" spans="1:6">
      <c r="A31" s="106" t="s">
        <v>173</v>
      </c>
      <c r="B31" s="89"/>
      <c r="C31" s="89"/>
      <c r="D31" s="89"/>
      <c r="E31" s="145"/>
      <c r="F31" s="145"/>
    </row>
    <row r="32" ht="24.6" customHeight="true" spans="1:6">
      <c r="A32" s="106" t="s">
        <v>175</v>
      </c>
      <c r="B32" s="89">
        <v>3</v>
      </c>
      <c r="C32" s="89">
        <v>3</v>
      </c>
      <c r="D32" s="89"/>
      <c r="E32" s="145"/>
      <c r="F32" s="145"/>
    </row>
    <row r="33" ht="24.6" customHeight="true" spans="1:6">
      <c r="A33" s="106" t="s">
        <v>176</v>
      </c>
      <c r="B33" s="89"/>
      <c r="C33" s="89"/>
      <c r="D33" s="89"/>
      <c r="E33" s="145"/>
      <c r="F33" s="145"/>
    </row>
    <row r="34" ht="24.6" customHeight="true" spans="1:6">
      <c r="A34" s="106" t="s">
        <v>177</v>
      </c>
      <c r="B34" s="89">
        <v>4646.76</v>
      </c>
      <c r="C34" s="89">
        <v>4646.76</v>
      </c>
      <c r="D34" s="89">
        <v>4500</v>
      </c>
      <c r="E34" s="145">
        <f t="shared" si="0"/>
        <v>96.8416703251298</v>
      </c>
      <c r="F34" s="145">
        <f t="shared" si="1"/>
        <v>96.8416703251298</v>
      </c>
    </row>
    <row r="35" s="61" customFormat="true" ht="24.6" customHeight="true" spans="1:6">
      <c r="A35" s="31" t="s">
        <v>179</v>
      </c>
      <c r="B35" s="90">
        <v>441959.86</v>
      </c>
      <c r="C35" s="90">
        <v>442963.86</v>
      </c>
      <c r="D35" s="90">
        <f>D36+D37+D38</f>
        <v>454321</v>
      </c>
      <c r="E35" s="144">
        <f t="shared" si="0"/>
        <v>102.796892007342</v>
      </c>
      <c r="F35" s="144">
        <f t="shared" si="1"/>
        <v>102.563897650702</v>
      </c>
    </row>
    <row r="36" ht="24.6" customHeight="true" spans="1:6">
      <c r="A36" s="106" t="s">
        <v>180</v>
      </c>
      <c r="B36" s="89">
        <v>331863</v>
      </c>
      <c r="C36" s="89">
        <v>332410</v>
      </c>
      <c r="D36" s="89">
        <v>342510</v>
      </c>
      <c r="E36" s="145">
        <f t="shared" si="0"/>
        <v>103.208251597798</v>
      </c>
      <c r="F36" s="145">
        <f t="shared" si="1"/>
        <v>103.038416413465</v>
      </c>
    </row>
    <row r="37" ht="24.6" customHeight="true" spans="1:6">
      <c r="A37" s="106" t="s">
        <v>181</v>
      </c>
      <c r="B37" s="89">
        <v>103334.02</v>
      </c>
      <c r="C37" s="89">
        <v>103291.02</v>
      </c>
      <c r="D37" s="89">
        <f>110504-6193</f>
        <v>104311</v>
      </c>
      <c r="E37" s="145">
        <f t="shared" ref="E37:E69" si="2">D37/B37*100</f>
        <v>100.945458233407</v>
      </c>
      <c r="F37" s="145">
        <f t="shared" ref="F37:F69" si="3">D37/C37*100</f>
        <v>100.987481777215</v>
      </c>
    </row>
    <row r="38" ht="24.6" customHeight="true" spans="1:6">
      <c r="A38" s="106" t="s">
        <v>182</v>
      </c>
      <c r="B38" s="89">
        <v>6762.84</v>
      </c>
      <c r="C38" s="89">
        <v>7262.84</v>
      </c>
      <c r="D38" s="89">
        <v>7500</v>
      </c>
      <c r="E38" s="145">
        <f t="shared" si="2"/>
        <v>110.900154373015</v>
      </c>
      <c r="F38" s="145">
        <f t="shared" si="3"/>
        <v>103.265389296749</v>
      </c>
    </row>
    <row r="39" s="61" customFormat="true" ht="24.6" customHeight="true" spans="1:6">
      <c r="A39" s="31" t="s">
        <v>183</v>
      </c>
      <c r="B39" s="90">
        <v>8608.54</v>
      </c>
      <c r="C39" s="90">
        <v>9058.54</v>
      </c>
      <c r="D39" s="90">
        <f>D40+D41</f>
        <v>11000</v>
      </c>
      <c r="E39" s="144">
        <f t="shared" si="2"/>
        <v>127.780088145028</v>
      </c>
      <c r="F39" s="144">
        <f t="shared" si="3"/>
        <v>121.432372104114</v>
      </c>
    </row>
    <row r="40" ht="24.6" customHeight="true" spans="1:6">
      <c r="A40" s="106" t="s">
        <v>184</v>
      </c>
      <c r="B40" s="89">
        <v>3044.54</v>
      </c>
      <c r="C40" s="89">
        <v>2994.54</v>
      </c>
      <c r="D40" s="89">
        <v>4000</v>
      </c>
      <c r="E40" s="145">
        <f t="shared" si="2"/>
        <v>131.382737622104</v>
      </c>
      <c r="F40" s="145">
        <f t="shared" si="3"/>
        <v>133.576442458608</v>
      </c>
    </row>
    <row r="41" ht="24.6" customHeight="true" spans="1:6">
      <c r="A41" s="106" t="s">
        <v>185</v>
      </c>
      <c r="B41" s="89">
        <v>5564</v>
      </c>
      <c r="C41" s="89">
        <v>6064</v>
      </c>
      <c r="D41" s="89">
        <v>7000</v>
      </c>
      <c r="E41" s="145">
        <f t="shared" si="2"/>
        <v>125.808770668584</v>
      </c>
      <c r="F41" s="145">
        <f t="shared" si="3"/>
        <v>115.435356200528</v>
      </c>
    </row>
    <row r="42" s="61" customFormat="true" ht="24.6" customHeight="true" spans="1:6">
      <c r="A42" s="31" t="s">
        <v>186</v>
      </c>
      <c r="B42" s="90">
        <v>6677</v>
      </c>
      <c r="C42" s="90">
        <v>6674</v>
      </c>
      <c r="D42" s="90">
        <f>D43+D44+D45</f>
        <v>6600</v>
      </c>
      <c r="E42" s="144">
        <f t="shared" si="2"/>
        <v>98.8467874794069</v>
      </c>
      <c r="F42" s="144">
        <f t="shared" si="3"/>
        <v>98.8912196583758</v>
      </c>
    </row>
    <row r="43" ht="24.6" customHeight="true" spans="1:6">
      <c r="A43" s="106" t="s">
        <v>187</v>
      </c>
      <c r="B43" s="89">
        <v>2116</v>
      </c>
      <c r="C43" s="89">
        <v>2116</v>
      </c>
      <c r="D43" s="89">
        <v>2000</v>
      </c>
      <c r="E43" s="145">
        <f t="shared" si="2"/>
        <v>94.5179584120983</v>
      </c>
      <c r="F43" s="145">
        <f t="shared" si="3"/>
        <v>94.5179584120983</v>
      </c>
    </row>
    <row r="44" ht="24.6" customHeight="true" spans="1:6">
      <c r="A44" s="106" t="s">
        <v>188</v>
      </c>
      <c r="B44" s="89">
        <v>1485</v>
      </c>
      <c r="C44" s="89">
        <v>1482</v>
      </c>
      <c r="D44" s="89">
        <v>1500</v>
      </c>
      <c r="E44" s="145">
        <f t="shared" si="2"/>
        <v>101.010101010101</v>
      </c>
      <c r="F44" s="145">
        <f t="shared" si="3"/>
        <v>101.214574898785</v>
      </c>
    </row>
    <row r="45" ht="24.6" customHeight="true" spans="1:6">
      <c r="A45" s="106" t="s">
        <v>189</v>
      </c>
      <c r="B45" s="89">
        <v>3076</v>
      </c>
      <c r="C45" s="89">
        <v>3076</v>
      </c>
      <c r="D45" s="89">
        <v>3100</v>
      </c>
      <c r="E45" s="145">
        <f t="shared" si="2"/>
        <v>100.780234070221</v>
      </c>
      <c r="F45" s="145">
        <f t="shared" si="3"/>
        <v>100.780234070221</v>
      </c>
    </row>
    <row r="46" s="61" customFormat="true" ht="24.6" customHeight="true" spans="1:6">
      <c r="A46" s="31" t="s">
        <v>190</v>
      </c>
      <c r="B46" s="90">
        <v>10000</v>
      </c>
      <c r="C46" s="90">
        <v>10000</v>
      </c>
      <c r="D46" s="90">
        <v>12000</v>
      </c>
      <c r="E46" s="144">
        <f t="shared" si="2"/>
        <v>120</v>
      </c>
      <c r="F46" s="144">
        <f t="shared" si="3"/>
        <v>120</v>
      </c>
    </row>
    <row r="47" ht="24.6" customHeight="true" spans="1:6">
      <c r="A47" s="106" t="s">
        <v>191</v>
      </c>
      <c r="B47" s="89"/>
      <c r="C47" s="89"/>
      <c r="D47" s="89"/>
      <c r="E47" s="145"/>
      <c r="F47" s="145"/>
    </row>
    <row r="48" ht="24.6" customHeight="true" spans="1:6">
      <c r="A48" s="106" t="s">
        <v>192</v>
      </c>
      <c r="B48" s="89">
        <v>10000</v>
      </c>
      <c r="C48" s="89">
        <v>10000</v>
      </c>
      <c r="D48" s="89">
        <v>12000</v>
      </c>
      <c r="E48" s="145">
        <f t="shared" si="2"/>
        <v>120</v>
      </c>
      <c r="F48" s="145">
        <f t="shared" si="3"/>
        <v>120</v>
      </c>
    </row>
    <row r="49" s="61" customFormat="true" ht="24.6" customHeight="true" spans="1:6">
      <c r="A49" s="31" t="s">
        <v>193</v>
      </c>
      <c r="B49" s="90">
        <v>111867.41</v>
      </c>
      <c r="C49" s="90">
        <v>111233.41</v>
      </c>
      <c r="D49" s="90">
        <f>D50+D51+D52+D53+D54</f>
        <v>111423</v>
      </c>
      <c r="E49" s="144">
        <f t="shared" si="2"/>
        <v>99.6027350592992</v>
      </c>
      <c r="F49" s="144">
        <f t="shared" si="3"/>
        <v>100.17044339466</v>
      </c>
    </row>
    <row r="50" ht="24.6" customHeight="true" spans="1:6">
      <c r="A50" s="106" t="s">
        <v>194</v>
      </c>
      <c r="B50" s="89">
        <v>34216.64</v>
      </c>
      <c r="C50" s="89">
        <v>34168.64</v>
      </c>
      <c r="D50" s="89">
        <v>34574</v>
      </c>
      <c r="E50" s="145">
        <f t="shared" si="2"/>
        <v>101.04440412618</v>
      </c>
      <c r="F50" s="145">
        <f t="shared" si="3"/>
        <v>101.186350993191</v>
      </c>
    </row>
    <row r="51" ht="24.6" customHeight="true" spans="1:6">
      <c r="A51" s="106" t="s">
        <v>195</v>
      </c>
      <c r="B51" s="89">
        <v>4481.32</v>
      </c>
      <c r="C51" s="89">
        <v>4422.32</v>
      </c>
      <c r="D51" s="89">
        <v>4500</v>
      </c>
      <c r="E51" s="145">
        <f t="shared" si="2"/>
        <v>100.416841466354</v>
      </c>
      <c r="F51" s="145">
        <f t="shared" si="3"/>
        <v>101.756544076412</v>
      </c>
    </row>
    <row r="52" ht="24.6" customHeight="true" spans="1:6">
      <c r="A52" s="106" t="s">
        <v>196</v>
      </c>
      <c r="B52" s="89">
        <v>3863</v>
      </c>
      <c r="C52" s="89">
        <v>3863</v>
      </c>
      <c r="D52" s="89">
        <v>3900</v>
      </c>
      <c r="E52" s="145">
        <f t="shared" si="2"/>
        <v>100.957804814911</v>
      </c>
      <c r="F52" s="145">
        <f t="shared" si="3"/>
        <v>100.957804814911</v>
      </c>
    </row>
    <row r="53" ht="24.6" customHeight="true" spans="1:6">
      <c r="A53" s="106" t="s">
        <v>197</v>
      </c>
      <c r="B53" s="89">
        <v>31949.38</v>
      </c>
      <c r="C53" s="89">
        <v>31997.38</v>
      </c>
      <c r="D53" s="89">
        <v>32471</v>
      </c>
      <c r="E53" s="145">
        <f t="shared" si="2"/>
        <v>101.632645140532</v>
      </c>
      <c r="F53" s="145">
        <f t="shared" si="3"/>
        <v>101.48018369004</v>
      </c>
    </row>
    <row r="54" ht="24.6" customHeight="true" spans="1:6">
      <c r="A54" s="106" t="s">
        <v>198</v>
      </c>
      <c r="B54" s="89">
        <v>37357.07</v>
      </c>
      <c r="C54" s="89">
        <v>36782.07</v>
      </c>
      <c r="D54" s="89">
        <v>35978</v>
      </c>
      <c r="E54" s="145">
        <f t="shared" si="2"/>
        <v>96.3084096263438</v>
      </c>
      <c r="F54" s="145">
        <f t="shared" si="3"/>
        <v>97.8139620744564</v>
      </c>
    </row>
    <row r="55" s="61" customFormat="true" ht="24.6" customHeight="true" spans="1:6">
      <c r="A55" s="31" t="s">
        <v>199</v>
      </c>
      <c r="B55" s="90">
        <v>41858</v>
      </c>
      <c r="C55" s="90">
        <v>39985</v>
      </c>
      <c r="D55" s="90">
        <f>D56+D57+D58</f>
        <v>42142</v>
      </c>
      <c r="E55" s="144">
        <f t="shared" si="2"/>
        <v>100.678484399637</v>
      </c>
      <c r="F55" s="144">
        <f t="shared" si="3"/>
        <v>105.394522946105</v>
      </c>
    </row>
    <row r="56" ht="24.6" customHeight="true" spans="1:6">
      <c r="A56" s="106" t="s">
        <v>200</v>
      </c>
      <c r="B56" s="89">
        <v>41858</v>
      </c>
      <c r="C56" s="89">
        <v>39985</v>
      </c>
      <c r="D56" s="89">
        <v>42142</v>
      </c>
      <c r="E56" s="145">
        <f t="shared" si="2"/>
        <v>100.678484399637</v>
      </c>
      <c r="F56" s="145">
        <f t="shared" si="3"/>
        <v>105.394522946105</v>
      </c>
    </row>
    <row r="57" ht="24.6" customHeight="true" spans="1:6">
      <c r="A57" s="106" t="s">
        <v>201</v>
      </c>
      <c r="B57" s="89"/>
      <c r="C57" s="89"/>
      <c r="D57" s="89"/>
      <c r="E57" s="144"/>
      <c r="F57" s="144"/>
    </row>
    <row r="58" ht="35.1" customHeight="true" spans="1:6">
      <c r="A58" s="106" t="s">
        <v>202</v>
      </c>
      <c r="B58" s="89"/>
      <c r="C58" s="89"/>
      <c r="D58" s="89"/>
      <c r="E58" s="144"/>
      <c r="F58" s="144"/>
    </row>
    <row r="59" s="61" customFormat="true" ht="24.6" customHeight="true" spans="1:6">
      <c r="A59" s="31" t="s">
        <v>203</v>
      </c>
      <c r="B59" s="90">
        <v>60395.58</v>
      </c>
      <c r="C59" s="90">
        <v>57777.58</v>
      </c>
      <c r="D59" s="90">
        <f>D60+D61+D62+D63</f>
        <v>59844</v>
      </c>
      <c r="E59" s="144">
        <f t="shared" si="2"/>
        <v>99.0867212468197</v>
      </c>
      <c r="F59" s="144">
        <f t="shared" si="3"/>
        <v>103.57650839651</v>
      </c>
    </row>
    <row r="60" ht="24.6" customHeight="true" spans="1:6">
      <c r="A60" s="106" t="s">
        <v>204</v>
      </c>
      <c r="B60" s="89">
        <v>48744.58</v>
      </c>
      <c r="C60" s="89">
        <v>46603.58</v>
      </c>
      <c r="D60" s="89">
        <v>48712</v>
      </c>
      <c r="E60" s="145">
        <f t="shared" si="2"/>
        <v>99.9331617997324</v>
      </c>
      <c r="F60" s="145">
        <f t="shared" si="3"/>
        <v>104.524158873632</v>
      </c>
    </row>
    <row r="61" ht="24.6" customHeight="true" spans="1:6">
      <c r="A61" s="106" t="s">
        <v>205</v>
      </c>
      <c r="B61" s="89">
        <v>11476</v>
      </c>
      <c r="C61" s="89">
        <v>10999</v>
      </c>
      <c r="D61" s="143">
        <v>11000</v>
      </c>
      <c r="E61" s="145">
        <f t="shared" si="2"/>
        <v>95.8522133147438</v>
      </c>
      <c r="F61" s="145">
        <f t="shared" si="3"/>
        <v>100.009091735612</v>
      </c>
    </row>
    <row r="62" ht="24.6" customHeight="true" spans="1:6">
      <c r="A62" s="106" t="s">
        <v>206</v>
      </c>
      <c r="B62" s="89">
        <v>175</v>
      </c>
      <c r="C62" s="89">
        <v>175</v>
      </c>
      <c r="D62" s="89">
        <v>132</v>
      </c>
      <c r="E62" s="145">
        <f t="shared" si="2"/>
        <v>75.4285714285714</v>
      </c>
      <c r="F62" s="145">
        <f t="shared" si="3"/>
        <v>75.4285714285714</v>
      </c>
    </row>
    <row r="63" ht="24.6" customHeight="true" spans="1:6">
      <c r="A63" s="106" t="s">
        <v>207</v>
      </c>
      <c r="B63" s="89"/>
      <c r="C63" s="89"/>
      <c r="D63" s="89"/>
      <c r="E63" s="145"/>
      <c r="F63" s="145"/>
    </row>
    <row r="64" s="61" customFormat="true" ht="24.6" customHeight="true" spans="1:6">
      <c r="A64" s="31" t="s">
        <v>208</v>
      </c>
      <c r="B64" s="90">
        <v>12006.96</v>
      </c>
      <c r="C64" s="90">
        <v>12006.96</v>
      </c>
      <c r="D64" s="90">
        <f>D65+D66+D67+D68</f>
        <v>16771</v>
      </c>
      <c r="E64" s="144">
        <f t="shared" si="2"/>
        <v>139.677320487451</v>
      </c>
      <c r="F64" s="144">
        <f t="shared" si="3"/>
        <v>139.677320487451</v>
      </c>
    </row>
    <row r="65" ht="24.6" customHeight="true" spans="1:6">
      <c r="A65" s="106" t="s">
        <v>209</v>
      </c>
      <c r="B65" s="89"/>
      <c r="C65" s="89"/>
      <c r="D65" s="89"/>
      <c r="E65" s="144"/>
      <c r="F65" s="144"/>
    </row>
    <row r="66" ht="24.6" customHeight="true" spans="1:6">
      <c r="A66" s="106" t="s">
        <v>210</v>
      </c>
      <c r="B66" s="89"/>
      <c r="C66" s="89"/>
      <c r="D66" s="89"/>
      <c r="E66" s="144"/>
      <c r="F66" s="144"/>
    </row>
    <row r="67" ht="35.1" customHeight="true" spans="1:6">
      <c r="A67" s="106" t="s">
        <v>211</v>
      </c>
      <c r="B67" s="89">
        <v>249</v>
      </c>
      <c r="C67" s="89">
        <v>249</v>
      </c>
      <c r="D67" s="89"/>
      <c r="E67" s="144"/>
      <c r="F67" s="144"/>
    </row>
    <row r="68" ht="24.6" customHeight="true" spans="1:6">
      <c r="A68" s="106" t="s">
        <v>212</v>
      </c>
      <c r="B68" s="89">
        <v>11757.96</v>
      </c>
      <c r="C68" s="89">
        <v>11757.96</v>
      </c>
      <c r="D68" s="89">
        <v>16771</v>
      </c>
      <c r="E68" s="145">
        <f t="shared" si="2"/>
        <v>142.635287073608</v>
      </c>
      <c r="F68" s="145">
        <f t="shared" si="3"/>
        <v>142.635287073608</v>
      </c>
    </row>
    <row r="69" s="61" customFormat="true" ht="24.6" customHeight="true" spans="1:6">
      <c r="A69" s="37" t="s">
        <v>61</v>
      </c>
      <c r="B69" s="90">
        <f>B64+B59+B49+B46+B42+B39+B35+B28+B20+B9+B4+B55</f>
        <v>1428974.59</v>
      </c>
      <c r="C69" s="90">
        <f>C64+C59+C49+C46+C42+C39+C35+C28+C20+C9+C4+C55</f>
        <v>1421783.31</v>
      </c>
      <c r="D69" s="90">
        <f>D64+D59+D49+D46+D42+D39+D35+D28+D20+D9+D4+D55</f>
        <v>1489274</v>
      </c>
      <c r="E69" s="144">
        <f t="shared" si="2"/>
        <v>104.219767826662</v>
      </c>
      <c r="F69" s="144">
        <f t="shared" si="3"/>
        <v>104.746904083436</v>
      </c>
    </row>
  </sheetData>
  <mergeCells count="2">
    <mergeCell ref="A1:F1"/>
    <mergeCell ref="E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49" orientation="portrait" useFirstPageNumber="true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69"/>
  <sheetViews>
    <sheetView topLeftCell="A33" workbookViewId="0">
      <selection activeCell="I4" sqref="I4"/>
    </sheetView>
  </sheetViews>
  <sheetFormatPr defaultColWidth="12.125" defaultRowHeight="24.95" customHeight="true"/>
  <cols>
    <col min="1" max="1" width="28.875" style="172" customWidth="true"/>
    <col min="2" max="2" width="11.375" style="172" customWidth="true"/>
    <col min="3" max="6" width="11.375" style="24" customWidth="true"/>
    <col min="7" max="220" width="12.125" style="24"/>
    <col min="221" max="221" width="9.5" style="24" customWidth="true"/>
    <col min="222" max="222" width="34.75" style="24" customWidth="true"/>
    <col min="223" max="226" width="19.625" style="24" customWidth="true"/>
    <col min="227" max="476" width="12.125" style="24"/>
    <col min="477" max="477" width="9.5" style="24" customWidth="true"/>
    <col min="478" max="478" width="34.75" style="24" customWidth="true"/>
    <col min="479" max="482" width="19.625" style="24" customWidth="true"/>
    <col min="483" max="732" width="12.125" style="24"/>
    <col min="733" max="733" width="9.5" style="24" customWidth="true"/>
    <col min="734" max="734" width="34.75" style="24" customWidth="true"/>
    <col min="735" max="738" width="19.625" style="24" customWidth="true"/>
    <col min="739" max="988" width="12.125" style="24"/>
    <col min="989" max="989" width="9.5" style="24" customWidth="true"/>
    <col min="990" max="990" width="34.75" style="24" customWidth="true"/>
    <col min="991" max="994" width="19.625" style="24" customWidth="true"/>
    <col min="995" max="1244" width="12.125" style="24"/>
    <col min="1245" max="1245" width="9.5" style="24" customWidth="true"/>
    <col min="1246" max="1246" width="34.75" style="24" customWidth="true"/>
    <col min="1247" max="1250" width="19.625" style="24" customWidth="true"/>
    <col min="1251" max="1500" width="12.125" style="24"/>
    <col min="1501" max="1501" width="9.5" style="24" customWidth="true"/>
    <col min="1502" max="1502" width="34.75" style="24" customWidth="true"/>
    <col min="1503" max="1506" width="19.625" style="24" customWidth="true"/>
    <col min="1507" max="1756" width="12.125" style="24"/>
    <col min="1757" max="1757" width="9.5" style="24" customWidth="true"/>
    <col min="1758" max="1758" width="34.75" style="24" customWidth="true"/>
    <col min="1759" max="1762" width="19.625" style="24" customWidth="true"/>
    <col min="1763" max="2012" width="12.125" style="24"/>
    <col min="2013" max="2013" width="9.5" style="24" customWidth="true"/>
    <col min="2014" max="2014" width="34.75" style="24" customWidth="true"/>
    <col min="2015" max="2018" width="19.625" style="24" customWidth="true"/>
    <col min="2019" max="2268" width="12.125" style="24"/>
    <col min="2269" max="2269" width="9.5" style="24" customWidth="true"/>
    <col min="2270" max="2270" width="34.75" style="24" customWidth="true"/>
    <col min="2271" max="2274" width="19.625" style="24" customWidth="true"/>
    <col min="2275" max="2524" width="12.125" style="24"/>
    <col min="2525" max="2525" width="9.5" style="24" customWidth="true"/>
    <col min="2526" max="2526" width="34.75" style="24" customWidth="true"/>
    <col min="2527" max="2530" width="19.625" style="24" customWidth="true"/>
    <col min="2531" max="2780" width="12.125" style="24"/>
    <col min="2781" max="2781" width="9.5" style="24" customWidth="true"/>
    <col min="2782" max="2782" width="34.75" style="24" customWidth="true"/>
    <col min="2783" max="2786" width="19.625" style="24" customWidth="true"/>
    <col min="2787" max="3036" width="12.125" style="24"/>
    <col min="3037" max="3037" width="9.5" style="24" customWidth="true"/>
    <col min="3038" max="3038" width="34.75" style="24" customWidth="true"/>
    <col min="3039" max="3042" width="19.625" style="24" customWidth="true"/>
    <col min="3043" max="3292" width="12.125" style="24"/>
    <col min="3293" max="3293" width="9.5" style="24" customWidth="true"/>
    <col min="3294" max="3294" width="34.75" style="24" customWidth="true"/>
    <col min="3295" max="3298" width="19.625" style="24" customWidth="true"/>
    <col min="3299" max="3548" width="12.125" style="24"/>
    <col min="3549" max="3549" width="9.5" style="24" customWidth="true"/>
    <col min="3550" max="3550" width="34.75" style="24" customWidth="true"/>
    <col min="3551" max="3554" width="19.625" style="24" customWidth="true"/>
    <col min="3555" max="3804" width="12.125" style="24"/>
    <col min="3805" max="3805" width="9.5" style="24" customWidth="true"/>
    <col min="3806" max="3806" width="34.75" style="24" customWidth="true"/>
    <col min="3807" max="3810" width="19.625" style="24" customWidth="true"/>
    <col min="3811" max="4060" width="12.125" style="24"/>
    <col min="4061" max="4061" width="9.5" style="24" customWidth="true"/>
    <col min="4062" max="4062" width="34.75" style="24" customWidth="true"/>
    <col min="4063" max="4066" width="19.625" style="24" customWidth="true"/>
    <col min="4067" max="4316" width="12.125" style="24"/>
    <col min="4317" max="4317" width="9.5" style="24" customWidth="true"/>
    <col min="4318" max="4318" width="34.75" style="24" customWidth="true"/>
    <col min="4319" max="4322" width="19.625" style="24" customWidth="true"/>
    <col min="4323" max="4572" width="12.125" style="24"/>
    <col min="4573" max="4573" width="9.5" style="24" customWidth="true"/>
    <col min="4574" max="4574" width="34.75" style="24" customWidth="true"/>
    <col min="4575" max="4578" width="19.625" style="24" customWidth="true"/>
    <col min="4579" max="4828" width="12.125" style="24"/>
    <col min="4829" max="4829" width="9.5" style="24" customWidth="true"/>
    <col min="4830" max="4830" width="34.75" style="24" customWidth="true"/>
    <col min="4831" max="4834" width="19.625" style="24" customWidth="true"/>
    <col min="4835" max="5084" width="12.125" style="24"/>
    <col min="5085" max="5085" width="9.5" style="24" customWidth="true"/>
    <col min="5086" max="5086" width="34.75" style="24" customWidth="true"/>
    <col min="5087" max="5090" width="19.625" style="24" customWidth="true"/>
    <col min="5091" max="5340" width="12.125" style="24"/>
    <col min="5341" max="5341" width="9.5" style="24" customWidth="true"/>
    <col min="5342" max="5342" width="34.75" style="24" customWidth="true"/>
    <col min="5343" max="5346" width="19.625" style="24" customWidth="true"/>
    <col min="5347" max="5596" width="12.125" style="24"/>
    <col min="5597" max="5597" width="9.5" style="24" customWidth="true"/>
    <col min="5598" max="5598" width="34.75" style="24" customWidth="true"/>
    <col min="5599" max="5602" width="19.625" style="24" customWidth="true"/>
    <col min="5603" max="5852" width="12.125" style="24"/>
    <col min="5853" max="5853" width="9.5" style="24" customWidth="true"/>
    <col min="5854" max="5854" width="34.75" style="24" customWidth="true"/>
    <col min="5855" max="5858" width="19.625" style="24" customWidth="true"/>
    <col min="5859" max="6108" width="12.125" style="24"/>
    <col min="6109" max="6109" width="9.5" style="24" customWidth="true"/>
    <col min="6110" max="6110" width="34.75" style="24" customWidth="true"/>
    <col min="6111" max="6114" width="19.625" style="24" customWidth="true"/>
    <col min="6115" max="6364" width="12.125" style="24"/>
    <col min="6365" max="6365" width="9.5" style="24" customWidth="true"/>
    <col min="6366" max="6366" width="34.75" style="24" customWidth="true"/>
    <col min="6367" max="6370" width="19.625" style="24" customWidth="true"/>
    <col min="6371" max="6620" width="12.125" style="24"/>
    <col min="6621" max="6621" width="9.5" style="24" customWidth="true"/>
    <col min="6622" max="6622" width="34.75" style="24" customWidth="true"/>
    <col min="6623" max="6626" width="19.625" style="24" customWidth="true"/>
    <col min="6627" max="6876" width="12.125" style="24"/>
    <col min="6877" max="6877" width="9.5" style="24" customWidth="true"/>
    <col min="6878" max="6878" width="34.75" style="24" customWidth="true"/>
    <col min="6879" max="6882" width="19.625" style="24" customWidth="true"/>
    <col min="6883" max="7132" width="12.125" style="24"/>
    <col min="7133" max="7133" width="9.5" style="24" customWidth="true"/>
    <col min="7134" max="7134" width="34.75" style="24" customWidth="true"/>
    <col min="7135" max="7138" width="19.625" style="24" customWidth="true"/>
    <col min="7139" max="7388" width="12.125" style="24"/>
    <col min="7389" max="7389" width="9.5" style="24" customWidth="true"/>
    <col min="7390" max="7390" width="34.75" style="24" customWidth="true"/>
    <col min="7391" max="7394" width="19.625" style="24" customWidth="true"/>
    <col min="7395" max="7644" width="12.125" style="24"/>
    <col min="7645" max="7645" width="9.5" style="24" customWidth="true"/>
    <col min="7646" max="7646" width="34.75" style="24" customWidth="true"/>
    <col min="7647" max="7650" width="19.625" style="24" customWidth="true"/>
    <col min="7651" max="7900" width="12.125" style="24"/>
    <col min="7901" max="7901" width="9.5" style="24" customWidth="true"/>
    <col min="7902" max="7902" width="34.75" style="24" customWidth="true"/>
    <col min="7903" max="7906" width="19.625" style="24" customWidth="true"/>
    <col min="7907" max="8156" width="12.125" style="24"/>
    <col min="8157" max="8157" width="9.5" style="24" customWidth="true"/>
    <col min="8158" max="8158" width="34.75" style="24" customWidth="true"/>
    <col min="8159" max="8162" width="19.625" style="24" customWidth="true"/>
    <col min="8163" max="8412" width="12.125" style="24"/>
    <col min="8413" max="8413" width="9.5" style="24" customWidth="true"/>
    <col min="8414" max="8414" width="34.75" style="24" customWidth="true"/>
    <col min="8415" max="8418" width="19.625" style="24" customWidth="true"/>
    <col min="8419" max="8668" width="12.125" style="24"/>
    <col min="8669" max="8669" width="9.5" style="24" customWidth="true"/>
    <col min="8670" max="8670" width="34.75" style="24" customWidth="true"/>
    <col min="8671" max="8674" width="19.625" style="24" customWidth="true"/>
    <col min="8675" max="8924" width="12.125" style="24"/>
    <col min="8925" max="8925" width="9.5" style="24" customWidth="true"/>
    <col min="8926" max="8926" width="34.75" style="24" customWidth="true"/>
    <col min="8927" max="8930" width="19.625" style="24" customWidth="true"/>
    <col min="8931" max="9180" width="12.125" style="24"/>
    <col min="9181" max="9181" width="9.5" style="24" customWidth="true"/>
    <col min="9182" max="9182" width="34.75" style="24" customWidth="true"/>
    <col min="9183" max="9186" width="19.625" style="24" customWidth="true"/>
    <col min="9187" max="9436" width="12.125" style="24"/>
    <col min="9437" max="9437" width="9.5" style="24" customWidth="true"/>
    <col min="9438" max="9438" width="34.75" style="24" customWidth="true"/>
    <col min="9439" max="9442" width="19.625" style="24" customWidth="true"/>
    <col min="9443" max="9692" width="12.125" style="24"/>
    <col min="9693" max="9693" width="9.5" style="24" customWidth="true"/>
    <col min="9694" max="9694" width="34.75" style="24" customWidth="true"/>
    <col min="9695" max="9698" width="19.625" style="24" customWidth="true"/>
    <col min="9699" max="9948" width="12.125" style="24"/>
    <col min="9949" max="9949" width="9.5" style="24" customWidth="true"/>
    <col min="9950" max="9950" width="34.75" style="24" customWidth="true"/>
    <col min="9951" max="9954" width="19.625" style="24" customWidth="true"/>
    <col min="9955" max="10204" width="12.125" style="24"/>
    <col min="10205" max="10205" width="9.5" style="24" customWidth="true"/>
    <col min="10206" max="10206" width="34.75" style="24" customWidth="true"/>
    <col min="10207" max="10210" width="19.625" style="24" customWidth="true"/>
    <col min="10211" max="10460" width="12.125" style="24"/>
    <col min="10461" max="10461" width="9.5" style="24" customWidth="true"/>
    <col min="10462" max="10462" width="34.75" style="24" customWidth="true"/>
    <col min="10463" max="10466" width="19.625" style="24" customWidth="true"/>
    <col min="10467" max="10716" width="12.125" style="24"/>
    <col min="10717" max="10717" width="9.5" style="24" customWidth="true"/>
    <col min="10718" max="10718" width="34.75" style="24" customWidth="true"/>
    <col min="10719" max="10722" width="19.625" style="24" customWidth="true"/>
    <col min="10723" max="10972" width="12.125" style="24"/>
    <col min="10973" max="10973" width="9.5" style="24" customWidth="true"/>
    <col min="10974" max="10974" width="34.75" style="24" customWidth="true"/>
    <col min="10975" max="10978" width="19.625" style="24" customWidth="true"/>
    <col min="10979" max="11228" width="12.125" style="24"/>
    <col min="11229" max="11229" width="9.5" style="24" customWidth="true"/>
    <col min="11230" max="11230" width="34.75" style="24" customWidth="true"/>
    <col min="11231" max="11234" width="19.625" style="24" customWidth="true"/>
    <col min="11235" max="11484" width="12.125" style="24"/>
    <col min="11485" max="11485" width="9.5" style="24" customWidth="true"/>
    <col min="11486" max="11486" width="34.75" style="24" customWidth="true"/>
    <col min="11487" max="11490" width="19.625" style="24" customWidth="true"/>
    <col min="11491" max="11740" width="12.125" style="24"/>
    <col min="11741" max="11741" width="9.5" style="24" customWidth="true"/>
    <col min="11742" max="11742" width="34.75" style="24" customWidth="true"/>
    <col min="11743" max="11746" width="19.625" style="24" customWidth="true"/>
    <col min="11747" max="11996" width="12.125" style="24"/>
    <col min="11997" max="11997" width="9.5" style="24" customWidth="true"/>
    <col min="11998" max="11998" width="34.75" style="24" customWidth="true"/>
    <col min="11999" max="12002" width="19.625" style="24" customWidth="true"/>
    <col min="12003" max="12252" width="12.125" style="24"/>
    <col min="12253" max="12253" width="9.5" style="24" customWidth="true"/>
    <col min="12254" max="12254" width="34.75" style="24" customWidth="true"/>
    <col min="12255" max="12258" width="19.625" style="24" customWidth="true"/>
    <col min="12259" max="12508" width="12.125" style="24"/>
    <col min="12509" max="12509" width="9.5" style="24" customWidth="true"/>
    <col min="12510" max="12510" width="34.75" style="24" customWidth="true"/>
    <col min="12511" max="12514" width="19.625" style="24" customWidth="true"/>
    <col min="12515" max="12764" width="12.125" style="24"/>
    <col min="12765" max="12765" width="9.5" style="24" customWidth="true"/>
    <col min="12766" max="12766" width="34.75" style="24" customWidth="true"/>
    <col min="12767" max="12770" width="19.625" style="24" customWidth="true"/>
    <col min="12771" max="13020" width="12.125" style="24"/>
    <col min="13021" max="13021" width="9.5" style="24" customWidth="true"/>
    <col min="13022" max="13022" width="34.75" style="24" customWidth="true"/>
    <col min="13023" max="13026" width="19.625" style="24" customWidth="true"/>
    <col min="13027" max="13276" width="12.125" style="24"/>
    <col min="13277" max="13277" width="9.5" style="24" customWidth="true"/>
    <col min="13278" max="13278" width="34.75" style="24" customWidth="true"/>
    <col min="13279" max="13282" width="19.625" style="24" customWidth="true"/>
    <col min="13283" max="13532" width="12.125" style="24"/>
    <col min="13533" max="13533" width="9.5" style="24" customWidth="true"/>
    <col min="13534" max="13534" width="34.75" style="24" customWidth="true"/>
    <col min="13535" max="13538" width="19.625" style="24" customWidth="true"/>
    <col min="13539" max="13788" width="12.125" style="24"/>
    <col min="13789" max="13789" width="9.5" style="24" customWidth="true"/>
    <col min="13790" max="13790" width="34.75" style="24" customWidth="true"/>
    <col min="13791" max="13794" width="19.625" style="24" customWidth="true"/>
    <col min="13795" max="14044" width="12.125" style="24"/>
    <col min="14045" max="14045" width="9.5" style="24" customWidth="true"/>
    <col min="14046" max="14046" width="34.75" style="24" customWidth="true"/>
    <col min="14047" max="14050" width="19.625" style="24" customWidth="true"/>
    <col min="14051" max="14300" width="12.125" style="24"/>
    <col min="14301" max="14301" width="9.5" style="24" customWidth="true"/>
    <col min="14302" max="14302" width="34.75" style="24" customWidth="true"/>
    <col min="14303" max="14306" width="19.625" style="24" customWidth="true"/>
    <col min="14307" max="14556" width="12.125" style="24"/>
    <col min="14557" max="14557" width="9.5" style="24" customWidth="true"/>
    <col min="14558" max="14558" width="34.75" style="24" customWidth="true"/>
    <col min="14559" max="14562" width="19.625" style="24" customWidth="true"/>
    <col min="14563" max="14812" width="12.125" style="24"/>
    <col min="14813" max="14813" width="9.5" style="24" customWidth="true"/>
    <col min="14814" max="14814" width="34.75" style="24" customWidth="true"/>
    <col min="14815" max="14818" width="19.625" style="24" customWidth="true"/>
    <col min="14819" max="15068" width="12.125" style="24"/>
    <col min="15069" max="15069" width="9.5" style="24" customWidth="true"/>
    <col min="15070" max="15070" width="34.75" style="24" customWidth="true"/>
    <col min="15071" max="15074" width="19.625" style="24" customWidth="true"/>
    <col min="15075" max="15324" width="12.125" style="24"/>
    <col min="15325" max="15325" width="9.5" style="24" customWidth="true"/>
    <col min="15326" max="15326" width="34.75" style="24" customWidth="true"/>
    <col min="15327" max="15330" width="19.625" style="24" customWidth="true"/>
    <col min="15331" max="15580" width="12.125" style="24"/>
    <col min="15581" max="15581" width="9.5" style="24" customWidth="true"/>
    <col min="15582" max="15582" width="34.75" style="24" customWidth="true"/>
    <col min="15583" max="15586" width="19.625" style="24" customWidth="true"/>
    <col min="15587" max="15836" width="12.125" style="24"/>
    <col min="15837" max="15837" width="9.5" style="24" customWidth="true"/>
    <col min="15838" max="15838" width="34.75" style="24" customWidth="true"/>
    <col min="15839" max="15842" width="19.625" style="24" customWidth="true"/>
    <col min="15843" max="16092" width="12.125" style="24"/>
    <col min="16093" max="16093" width="9.5" style="24" customWidth="true"/>
    <col min="16094" max="16094" width="34.75" style="24" customWidth="true"/>
    <col min="16095" max="16098" width="19.625" style="24" customWidth="true"/>
    <col min="16099" max="16384" width="12.125" style="24"/>
  </cols>
  <sheetData>
    <row r="1" ht="30" customHeight="true" spans="1:6">
      <c r="A1" s="173" t="s">
        <v>213</v>
      </c>
      <c r="B1" s="173"/>
      <c r="C1" s="173"/>
      <c r="D1" s="173"/>
      <c r="E1" s="173"/>
      <c r="F1" s="173"/>
    </row>
    <row r="2" ht="20.1" customHeight="true" spans="1:6">
      <c r="A2" s="141"/>
      <c r="E2" s="58" t="s">
        <v>1</v>
      </c>
      <c r="F2" s="58"/>
    </row>
    <row r="3" customHeight="true" spans="1:6">
      <c r="A3" s="142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25" customFormat="true" customHeight="true" spans="1:6">
      <c r="A4" s="31" t="s">
        <v>154</v>
      </c>
      <c r="B4" s="135">
        <v>281343.12</v>
      </c>
      <c r="C4" s="135">
        <v>285317.12</v>
      </c>
      <c r="D4" s="90">
        <f>D5+D7+D6+D8</f>
        <v>289649</v>
      </c>
      <c r="E4" s="144">
        <f>D4/B4*100</f>
        <v>102.952224315988</v>
      </c>
      <c r="F4" s="144">
        <f>D4/C4*100</f>
        <v>101.518268514697</v>
      </c>
    </row>
    <row r="5" customHeight="true" spans="1:6">
      <c r="A5" s="106" t="s">
        <v>155</v>
      </c>
      <c r="B5" s="134">
        <v>186100.12</v>
      </c>
      <c r="C5" s="134">
        <v>189518.12</v>
      </c>
      <c r="D5" s="89">
        <v>195411</v>
      </c>
      <c r="E5" s="145">
        <f t="shared" ref="E5:E15" si="0">D5/B5*100</f>
        <v>105.003156365509</v>
      </c>
      <c r="F5" s="145">
        <f t="shared" ref="F5:F15" si="1">D5/C5*100</f>
        <v>103.109401887271</v>
      </c>
    </row>
    <row r="6" customHeight="true" spans="1:6">
      <c r="A6" s="106" t="s">
        <v>156</v>
      </c>
      <c r="B6" s="134">
        <v>41575.48</v>
      </c>
      <c r="C6" s="134">
        <v>42449.48</v>
      </c>
      <c r="D6" s="89">
        <v>40587</v>
      </c>
      <c r="E6" s="145">
        <f t="shared" si="0"/>
        <v>97.6224447679257</v>
      </c>
      <c r="F6" s="145">
        <f t="shared" si="1"/>
        <v>95.6124786452037</v>
      </c>
    </row>
    <row r="7" customHeight="true" spans="1:6">
      <c r="A7" s="106" t="s">
        <v>157</v>
      </c>
      <c r="B7" s="134">
        <v>24311.72</v>
      </c>
      <c r="C7" s="134">
        <v>23952.72</v>
      </c>
      <c r="D7" s="89">
        <v>24110</v>
      </c>
      <c r="E7" s="145">
        <f t="shared" si="0"/>
        <v>99.1702767225026</v>
      </c>
      <c r="F7" s="145">
        <f t="shared" si="1"/>
        <v>100.656626888303</v>
      </c>
    </row>
    <row r="8" customHeight="true" spans="1:6">
      <c r="A8" s="106" t="s">
        <v>158</v>
      </c>
      <c r="B8" s="134">
        <v>29355.8</v>
      </c>
      <c r="C8" s="134">
        <v>29396.8</v>
      </c>
      <c r="D8" s="89">
        <v>29541</v>
      </c>
      <c r="E8" s="145">
        <f t="shared" si="0"/>
        <v>100.6308804393</v>
      </c>
      <c r="F8" s="145">
        <f t="shared" si="1"/>
        <v>100.490529581451</v>
      </c>
    </row>
    <row r="9" s="25" customFormat="true" customHeight="true" spans="1:6">
      <c r="A9" s="31" t="s">
        <v>159</v>
      </c>
      <c r="B9" s="135">
        <v>96153.52</v>
      </c>
      <c r="C9" s="135">
        <v>56487.16</v>
      </c>
      <c r="D9" s="90">
        <f>SUM(D10:D19)</f>
        <v>74992</v>
      </c>
      <c r="E9" s="144">
        <f t="shared" si="0"/>
        <v>77.9919445486759</v>
      </c>
      <c r="F9" s="144">
        <f t="shared" si="1"/>
        <v>132.759373988708</v>
      </c>
    </row>
    <row r="10" customHeight="true" spans="1:6">
      <c r="A10" s="106" t="s">
        <v>160</v>
      </c>
      <c r="B10" s="134">
        <v>35786.16</v>
      </c>
      <c r="C10" s="134">
        <v>35000.16</v>
      </c>
      <c r="D10" s="89">
        <v>34251</v>
      </c>
      <c r="E10" s="145">
        <f t="shared" si="0"/>
        <v>95.710185166556</v>
      </c>
      <c r="F10" s="145">
        <f t="shared" si="1"/>
        <v>97.8595526420451</v>
      </c>
    </row>
    <row r="11" customHeight="true" spans="1:6">
      <c r="A11" s="106" t="s">
        <v>161</v>
      </c>
      <c r="B11" s="134">
        <v>578.2</v>
      </c>
      <c r="C11" s="134">
        <v>181</v>
      </c>
      <c r="D11" s="89">
        <v>195</v>
      </c>
      <c r="E11" s="145">
        <f t="shared" si="0"/>
        <v>33.7253545485991</v>
      </c>
      <c r="F11" s="145">
        <f t="shared" si="1"/>
        <v>107.734806629834</v>
      </c>
    </row>
    <row r="12" customHeight="true" spans="1:6">
      <c r="A12" s="106" t="s">
        <v>162</v>
      </c>
      <c r="B12" s="134">
        <v>465</v>
      </c>
      <c r="C12" s="134">
        <v>97</v>
      </c>
      <c r="D12" s="89">
        <v>100</v>
      </c>
      <c r="E12" s="145">
        <f t="shared" si="0"/>
        <v>21.505376344086</v>
      </c>
      <c r="F12" s="145">
        <f t="shared" si="1"/>
        <v>103.092783505155</v>
      </c>
    </row>
    <row r="13" customHeight="true" spans="1:6">
      <c r="A13" s="106" t="s">
        <v>163</v>
      </c>
      <c r="B13" s="134">
        <v>112</v>
      </c>
      <c r="C13" s="134">
        <v>2</v>
      </c>
      <c r="D13" s="89"/>
      <c r="E13" s="145">
        <f t="shared" si="0"/>
        <v>0</v>
      </c>
      <c r="F13" s="145">
        <f t="shared" si="1"/>
        <v>0</v>
      </c>
    </row>
    <row r="14" customHeight="true" spans="1:6">
      <c r="A14" s="106" t="s">
        <v>164</v>
      </c>
      <c r="B14" s="134">
        <v>5045.8</v>
      </c>
      <c r="C14" s="134">
        <v>1183</v>
      </c>
      <c r="D14" s="89">
        <v>1500</v>
      </c>
      <c r="E14" s="145">
        <f t="shared" si="0"/>
        <v>29.7276943200285</v>
      </c>
      <c r="F14" s="145">
        <f t="shared" si="1"/>
        <v>126.796280642434</v>
      </c>
    </row>
    <row r="15" customHeight="true" spans="1:6">
      <c r="A15" s="106" t="s">
        <v>165</v>
      </c>
      <c r="B15" s="134">
        <v>797.2</v>
      </c>
      <c r="C15" s="134">
        <v>685</v>
      </c>
      <c r="D15" s="89">
        <v>650</v>
      </c>
      <c r="E15" s="145">
        <f t="shared" si="0"/>
        <v>81.5353738083292</v>
      </c>
      <c r="F15" s="145">
        <f t="shared" si="1"/>
        <v>94.8905109489051</v>
      </c>
    </row>
    <row r="16" customHeight="true" spans="1:6">
      <c r="A16" s="106" t="s">
        <v>166</v>
      </c>
      <c r="B16" s="134"/>
      <c r="C16" s="134"/>
      <c r="D16" s="89"/>
      <c r="E16" s="145"/>
      <c r="F16" s="145"/>
    </row>
    <row r="17" customHeight="true" spans="1:6">
      <c r="A17" s="106" t="s">
        <v>167</v>
      </c>
      <c r="B17" s="134">
        <v>3299</v>
      </c>
      <c r="C17" s="134">
        <v>2579</v>
      </c>
      <c r="D17" s="89">
        <v>2405</v>
      </c>
      <c r="E17" s="145">
        <f>D17/B17*100</f>
        <v>72.9008790542589</v>
      </c>
      <c r="F17" s="145">
        <f>D17/C17*100</f>
        <v>93.2531989143079</v>
      </c>
    </row>
    <row r="18" customHeight="true" spans="1:6">
      <c r="A18" s="106" t="s">
        <v>168</v>
      </c>
      <c r="B18" s="134">
        <v>467.2</v>
      </c>
      <c r="C18" s="134">
        <v>141</v>
      </c>
      <c r="D18" s="89">
        <v>150</v>
      </c>
      <c r="E18" s="145">
        <f>D18/B18*100</f>
        <v>32.1061643835616</v>
      </c>
      <c r="F18" s="145">
        <f>D18/C18*100</f>
        <v>106.382978723404</v>
      </c>
    </row>
    <row r="19" customHeight="true" spans="1:6">
      <c r="A19" s="106" t="s">
        <v>169</v>
      </c>
      <c r="B19" s="134">
        <v>49602.96</v>
      </c>
      <c r="C19" s="134">
        <v>16619</v>
      </c>
      <c r="D19" s="89">
        <v>35741</v>
      </c>
      <c r="E19" s="145">
        <f>D19/B19*100</f>
        <v>72.0541677351513</v>
      </c>
      <c r="F19" s="145">
        <f>D19/C19*100</f>
        <v>215.061074673566</v>
      </c>
    </row>
    <row r="20" s="25" customFormat="true" customHeight="true" spans="1:6">
      <c r="A20" s="31" t="s">
        <v>170</v>
      </c>
      <c r="B20" s="135"/>
      <c r="C20" s="135"/>
      <c r="D20" s="90"/>
      <c r="E20" s="144"/>
      <c r="F20" s="144"/>
    </row>
    <row r="21" customHeight="true" spans="1:6">
      <c r="A21" s="106" t="s">
        <v>171</v>
      </c>
      <c r="B21" s="134"/>
      <c r="C21" s="134"/>
      <c r="D21" s="89"/>
      <c r="E21" s="145"/>
      <c r="F21" s="145"/>
    </row>
    <row r="22" customHeight="true" spans="1:6">
      <c r="A22" s="106" t="s">
        <v>172</v>
      </c>
      <c r="B22" s="134"/>
      <c r="C22" s="134"/>
      <c r="D22" s="89"/>
      <c r="E22" s="145"/>
      <c r="F22" s="145"/>
    </row>
    <row r="23" customHeight="true" spans="1:6">
      <c r="A23" s="106" t="s">
        <v>173</v>
      </c>
      <c r="B23" s="134"/>
      <c r="C23" s="134"/>
      <c r="D23" s="89"/>
      <c r="E23" s="145"/>
      <c r="F23" s="145"/>
    </row>
    <row r="24" customHeight="true" spans="1:6">
      <c r="A24" s="106" t="s">
        <v>174</v>
      </c>
      <c r="B24" s="134"/>
      <c r="C24" s="134"/>
      <c r="D24" s="89"/>
      <c r="E24" s="145"/>
      <c r="F24" s="145"/>
    </row>
    <row r="25" customHeight="true" spans="1:6">
      <c r="A25" s="106" t="s">
        <v>175</v>
      </c>
      <c r="B25" s="134"/>
      <c r="C25" s="134"/>
      <c r="D25" s="89"/>
      <c r="E25" s="145"/>
      <c r="F25" s="145"/>
    </row>
    <row r="26" customHeight="true" spans="1:6">
      <c r="A26" s="106" t="s">
        <v>176</v>
      </c>
      <c r="B26" s="134"/>
      <c r="C26" s="134"/>
      <c r="D26" s="89"/>
      <c r="E26" s="145"/>
      <c r="F26" s="145"/>
    </row>
    <row r="27" customHeight="true" spans="1:6">
      <c r="A27" s="106" t="s">
        <v>177</v>
      </c>
      <c r="B27" s="134"/>
      <c r="C27" s="134"/>
      <c r="D27" s="89"/>
      <c r="E27" s="145"/>
      <c r="F27" s="145"/>
    </row>
    <row r="28" s="25" customFormat="true" customHeight="true" spans="1:16363">
      <c r="A28" s="31" t="s">
        <v>178</v>
      </c>
      <c r="B28" s="134"/>
      <c r="C28" s="134"/>
      <c r="D28" s="90"/>
      <c r="E28" s="144"/>
      <c r="F28" s="14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</row>
    <row r="29" customHeight="true" spans="1:6">
      <c r="A29" s="106" t="s">
        <v>171</v>
      </c>
      <c r="B29" s="134"/>
      <c r="C29" s="134"/>
      <c r="D29" s="89"/>
      <c r="E29" s="145"/>
      <c r="F29" s="145"/>
    </row>
    <row r="30" customHeight="true" spans="1:6">
      <c r="A30" s="106" t="s">
        <v>172</v>
      </c>
      <c r="B30" s="134"/>
      <c r="C30" s="134"/>
      <c r="D30" s="89"/>
      <c r="E30" s="145"/>
      <c r="F30" s="145"/>
    </row>
    <row r="31" customHeight="true" spans="1:6">
      <c r="A31" s="106" t="s">
        <v>173</v>
      </c>
      <c r="B31" s="134"/>
      <c r="C31" s="134"/>
      <c r="D31" s="89"/>
      <c r="E31" s="145"/>
      <c r="F31" s="145"/>
    </row>
    <row r="32" customHeight="true" spans="1:6">
      <c r="A32" s="106" t="s">
        <v>175</v>
      </c>
      <c r="B32" s="134"/>
      <c r="C32" s="134"/>
      <c r="D32" s="89"/>
      <c r="E32" s="145"/>
      <c r="F32" s="145"/>
    </row>
    <row r="33" customHeight="true" spans="1:6">
      <c r="A33" s="106" t="s">
        <v>176</v>
      </c>
      <c r="B33" s="134"/>
      <c r="C33" s="134"/>
      <c r="D33" s="89"/>
      <c r="E33" s="145"/>
      <c r="F33" s="145"/>
    </row>
    <row r="34" customHeight="true" spans="1:6">
      <c r="A34" s="106" t="s">
        <v>177</v>
      </c>
      <c r="B34" s="134"/>
      <c r="C34" s="134"/>
      <c r="D34" s="89"/>
      <c r="E34" s="145"/>
      <c r="F34" s="145"/>
    </row>
    <row r="35" s="25" customFormat="true" customHeight="true" spans="1:6">
      <c r="A35" s="31" t="s">
        <v>179</v>
      </c>
      <c r="B35" s="135">
        <v>344161.54</v>
      </c>
      <c r="C35" s="135">
        <v>344673.54</v>
      </c>
      <c r="D35" s="90">
        <f>D36+D37+D38</f>
        <v>345140</v>
      </c>
      <c r="E35" s="144">
        <f>D35/B35*100</f>
        <v>100.284302540022</v>
      </c>
      <c r="F35" s="144">
        <f>D35/C35*100</f>
        <v>100.135333858236</v>
      </c>
    </row>
    <row r="36" customHeight="true" spans="1:6">
      <c r="A36" s="106" t="s">
        <v>180</v>
      </c>
      <c r="B36" s="134">
        <v>306098</v>
      </c>
      <c r="C36" s="134">
        <v>306569</v>
      </c>
      <c r="D36" s="89">
        <v>307540</v>
      </c>
      <c r="E36" s="145">
        <f>D36/B36*100</f>
        <v>100.471090957798</v>
      </c>
      <c r="F36" s="145">
        <f>D36/C36*100</f>
        <v>100.316731306818</v>
      </c>
    </row>
    <row r="37" customHeight="true" spans="1:6">
      <c r="A37" s="106" t="s">
        <v>181</v>
      </c>
      <c r="B37" s="134">
        <v>32300.7</v>
      </c>
      <c r="C37" s="134">
        <v>32371.7</v>
      </c>
      <c r="D37" s="89">
        <v>32100</v>
      </c>
      <c r="E37" s="145">
        <f>D37/B37*100</f>
        <v>99.3786512366605</v>
      </c>
      <c r="F37" s="145">
        <f>D37/C37*100</f>
        <v>99.1606866491411</v>
      </c>
    </row>
    <row r="38" customHeight="true" spans="1:6">
      <c r="A38" s="106" t="s">
        <v>182</v>
      </c>
      <c r="B38" s="134">
        <v>5762.84</v>
      </c>
      <c r="C38" s="134">
        <v>5732.84</v>
      </c>
      <c r="D38" s="89">
        <v>5500</v>
      </c>
      <c r="E38" s="145">
        <f>D38/B38*100</f>
        <v>95.4390543551443</v>
      </c>
      <c r="F38" s="145">
        <f>D38/C38*100</f>
        <v>95.9384877303396</v>
      </c>
    </row>
    <row r="39" s="25" customFormat="true" customHeight="true" spans="1:16363">
      <c r="A39" s="31" t="s">
        <v>183</v>
      </c>
      <c r="B39" s="134"/>
      <c r="C39" s="134"/>
      <c r="D39" s="90"/>
      <c r="E39" s="144"/>
      <c r="F39" s="14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</row>
    <row r="40" customHeight="true" spans="1:6">
      <c r="A40" s="106" t="s">
        <v>184</v>
      </c>
      <c r="B40" s="134"/>
      <c r="C40" s="134"/>
      <c r="D40" s="89"/>
      <c r="E40" s="145"/>
      <c r="F40" s="145"/>
    </row>
    <row r="41" customHeight="true" spans="1:6">
      <c r="A41" s="106" t="s">
        <v>185</v>
      </c>
      <c r="B41" s="134"/>
      <c r="C41" s="134"/>
      <c r="D41" s="89"/>
      <c r="E41" s="145"/>
      <c r="F41" s="145"/>
    </row>
    <row r="42" s="25" customFormat="true" customHeight="true" spans="1:16363">
      <c r="A42" s="31" t="s">
        <v>186</v>
      </c>
      <c r="B42" s="134"/>
      <c r="C42" s="134"/>
      <c r="D42" s="90"/>
      <c r="E42" s="144"/>
      <c r="F42" s="14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</row>
    <row r="43" customHeight="true" spans="1:6">
      <c r="A43" s="106" t="s">
        <v>187</v>
      </c>
      <c r="B43" s="134"/>
      <c r="C43" s="134"/>
      <c r="D43" s="89"/>
      <c r="E43" s="145"/>
      <c r="F43" s="145"/>
    </row>
    <row r="44" customHeight="true" spans="1:6">
      <c r="A44" s="106" t="s">
        <v>188</v>
      </c>
      <c r="B44" s="134"/>
      <c r="C44" s="134"/>
      <c r="D44" s="89"/>
      <c r="E44" s="145"/>
      <c r="F44" s="145"/>
    </row>
    <row r="45" customHeight="true" spans="1:6">
      <c r="A45" s="106" t="s">
        <v>189</v>
      </c>
      <c r="B45" s="134"/>
      <c r="C45" s="134"/>
      <c r="D45" s="89"/>
      <c r="E45" s="145"/>
      <c r="F45" s="145"/>
    </row>
    <row r="46" s="25" customFormat="true" customHeight="true" spans="1:16363">
      <c r="A46" s="31" t="s">
        <v>190</v>
      </c>
      <c r="B46" s="134"/>
      <c r="C46" s="134"/>
      <c r="D46" s="90"/>
      <c r="E46" s="144"/>
      <c r="F46" s="14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</row>
    <row r="47" customHeight="true" spans="1:6">
      <c r="A47" s="106" t="s">
        <v>191</v>
      </c>
      <c r="B47" s="134"/>
      <c r="C47" s="134"/>
      <c r="D47" s="89"/>
      <c r="E47" s="145"/>
      <c r="F47" s="145"/>
    </row>
    <row r="48" customHeight="true" spans="1:6">
      <c r="A48" s="106" t="s">
        <v>192</v>
      </c>
      <c r="B48" s="134"/>
      <c r="C48" s="134"/>
      <c r="D48" s="89"/>
      <c r="E48" s="145"/>
      <c r="F48" s="145"/>
    </row>
    <row r="49" s="25" customFormat="true" customHeight="true" spans="1:6">
      <c r="A49" s="31" t="s">
        <v>193</v>
      </c>
      <c r="B49" s="135">
        <v>52707.32</v>
      </c>
      <c r="C49" s="135">
        <v>52318.32</v>
      </c>
      <c r="D49" s="90">
        <f>D50+D51+D52+D53+D54</f>
        <v>52980</v>
      </c>
      <c r="E49" s="144">
        <f t="shared" ref="E49:E54" si="2">D49/B49*100</f>
        <v>100.517347495566</v>
      </c>
      <c r="F49" s="144">
        <f t="shared" ref="F49:F54" si="3">D49/C49*100</f>
        <v>101.264719509342</v>
      </c>
    </row>
    <row r="50" customHeight="true" spans="1:6">
      <c r="A50" s="106" t="s">
        <v>194</v>
      </c>
      <c r="B50" s="134">
        <v>15138</v>
      </c>
      <c r="C50" s="134">
        <v>15085</v>
      </c>
      <c r="D50" s="89">
        <v>15080</v>
      </c>
      <c r="E50" s="145">
        <f t="shared" si="2"/>
        <v>99.6168582375479</v>
      </c>
      <c r="F50" s="145">
        <f t="shared" si="3"/>
        <v>99.9668544912164</v>
      </c>
    </row>
    <row r="51" customHeight="true" spans="1:6">
      <c r="A51" s="106" t="s">
        <v>195</v>
      </c>
      <c r="B51" s="134">
        <v>4481.32</v>
      </c>
      <c r="C51" s="134">
        <v>4422.32</v>
      </c>
      <c r="D51" s="89">
        <v>4400</v>
      </c>
      <c r="E51" s="145">
        <f t="shared" si="2"/>
        <v>98.1853561004347</v>
      </c>
      <c r="F51" s="145">
        <f t="shared" si="3"/>
        <v>99.495287541381</v>
      </c>
    </row>
    <row r="52" customHeight="true" spans="1:6">
      <c r="A52" s="106" t="s">
        <v>196</v>
      </c>
      <c r="B52" s="134"/>
      <c r="C52" s="134"/>
      <c r="D52" s="89"/>
      <c r="E52" s="145"/>
      <c r="F52" s="145"/>
    </row>
    <row r="53" customHeight="true" spans="1:6">
      <c r="A53" s="106" t="s">
        <v>197</v>
      </c>
      <c r="B53" s="134">
        <v>28080</v>
      </c>
      <c r="C53" s="134">
        <v>27825</v>
      </c>
      <c r="D53" s="89">
        <v>28500</v>
      </c>
      <c r="E53" s="145">
        <f t="shared" si="2"/>
        <v>101.495726495726</v>
      </c>
      <c r="F53" s="145">
        <f t="shared" si="3"/>
        <v>102.425876010782</v>
      </c>
    </row>
    <row r="54" customHeight="true" spans="1:6">
      <c r="A54" s="106" t="s">
        <v>198</v>
      </c>
      <c r="B54" s="134">
        <v>5008</v>
      </c>
      <c r="C54" s="134">
        <v>4986</v>
      </c>
      <c r="D54" s="89">
        <v>5000</v>
      </c>
      <c r="E54" s="145">
        <f t="shared" si="2"/>
        <v>99.8402555910543</v>
      </c>
      <c r="F54" s="145">
        <f t="shared" si="3"/>
        <v>100.280786201364</v>
      </c>
    </row>
    <row r="55" s="25" customFormat="true" customHeight="true" spans="1:16363">
      <c r="A55" s="31" t="s">
        <v>199</v>
      </c>
      <c r="B55" s="134"/>
      <c r="C55" s="134"/>
      <c r="D55" s="90"/>
      <c r="E55" s="144"/>
      <c r="F55" s="14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  <c r="CIJ55" s="24"/>
      <c r="CIK55" s="24"/>
      <c r="CIL55" s="24"/>
      <c r="CIM55" s="24"/>
      <c r="CIN55" s="24"/>
      <c r="CIO55" s="24"/>
      <c r="CIP55" s="24"/>
      <c r="CIQ55" s="24"/>
      <c r="CIR55" s="24"/>
      <c r="CIS55" s="24"/>
      <c r="CIT55" s="24"/>
      <c r="CIU55" s="24"/>
      <c r="CIV55" s="24"/>
      <c r="CIW55" s="24"/>
      <c r="CIX55" s="24"/>
      <c r="CIY55" s="24"/>
      <c r="CIZ55" s="24"/>
      <c r="CJA55" s="24"/>
      <c r="CJB55" s="24"/>
      <c r="CJC55" s="24"/>
      <c r="CJD55" s="24"/>
      <c r="CJE55" s="24"/>
      <c r="CJF55" s="24"/>
      <c r="CJG55" s="24"/>
      <c r="CJH55" s="24"/>
      <c r="CJI55" s="24"/>
      <c r="CJJ55" s="24"/>
      <c r="CJK55" s="24"/>
      <c r="CJL55" s="24"/>
      <c r="CJM55" s="24"/>
      <c r="CJN55" s="24"/>
      <c r="CJO55" s="24"/>
      <c r="CJP55" s="24"/>
      <c r="CJQ55" s="24"/>
      <c r="CJR55" s="24"/>
      <c r="CJS55" s="24"/>
      <c r="CJT55" s="24"/>
      <c r="CJU55" s="24"/>
      <c r="CJV55" s="24"/>
      <c r="CJW55" s="24"/>
      <c r="CJX55" s="24"/>
      <c r="CJY55" s="24"/>
      <c r="CJZ55" s="24"/>
      <c r="CKA55" s="24"/>
      <c r="CKB55" s="24"/>
      <c r="CKC55" s="24"/>
      <c r="CKD55" s="24"/>
      <c r="CKE55" s="24"/>
      <c r="CKF55" s="24"/>
      <c r="CKG55" s="24"/>
      <c r="CKH55" s="24"/>
      <c r="CKI55" s="24"/>
      <c r="CKJ55" s="24"/>
      <c r="CKK55" s="24"/>
      <c r="CKL55" s="24"/>
      <c r="CKM55" s="24"/>
      <c r="CKN55" s="24"/>
      <c r="CKO55" s="24"/>
      <c r="CKP55" s="24"/>
      <c r="CKQ55" s="24"/>
      <c r="CKR55" s="24"/>
      <c r="CKS55" s="24"/>
      <c r="CKT55" s="24"/>
      <c r="CKU55" s="24"/>
      <c r="CKV55" s="24"/>
      <c r="CKW55" s="24"/>
      <c r="CKX55" s="24"/>
      <c r="CKY55" s="24"/>
      <c r="CKZ55" s="24"/>
      <c r="CLA55" s="24"/>
      <c r="CLB55" s="24"/>
      <c r="CLC55" s="24"/>
      <c r="CLD55" s="24"/>
      <c r="CLE55" s="24"/>
      <c r="CLF55" s="24"/>
      <c r="CLG55" s="24"/>
      <c r="CLH55" s="24"/>
      <c r="CLI55" s="24"/>
      <c r="CLJ55" s="24"/>
      <c r="CLK55" s="24"/>
      <c r="CLL55" s="24"/>
      <c r="CLM55" s="24"/>
      <c r="CLN55" s="24"/>
      <c r="CLO55" s="24"/>
      <c r="CLP55" s="24"/>
      <c r="CLQ55" s="24"/>
      <c r="CLR55" s="24"/>
      <c r="CLS55" s="24"/>
      <c r="CLT55" s="24"/>
      <c r="CLU55" s="24"/>
      <c r="CLV55" s="24"/>
      <c r="CLW55" s="24"/>
      <c r="CLX55" s="24"/>
      <c r="CLY55" s="24"/>
      <c r="CLZ55" s="24"/>
      <c r="CMA55" s="24"/>
      <c r="CMB55" s="24"/>
      <c r="CMC55" s="24"/>
      <c r="CMD55" s="24"/>
      <c r="CME55" s="24"/>
      <c r="CMF55" s="24"/>
      <c r="CMG55" s="24"/>
      <c r="CMH55" s="24"/>
      <c r="CMI55" s="24"/>
      <c r="CMJ55" s="24"/>
      <c r="CMK55" s="24"/>
      <c r="CML55" s="24"/>
      <c r="CMM55" s="24"/>
      <c r="CMN55" s="24"/>
      <c r="CMO55" s="24"/>
      <c r="CMP55" s="24"/>
      <c r="CMQ55" s="24"/>
      <c r="CMR55" s="24"/>
      <c r="CMS55" s="24"/>
      <c r="CMT55" s="24"/>
      <c r="CMU55" s="24"/>
      <c r="CMV55" s="24"/>
      <c r="CMW55" s="24"/>
      <c r="CMX55" s="24"/>
      <c r="CMY55" s="24"/>
      <c r="CMZ55" s="24"/>
      <c r="CNA55" s="24"/>
      <c r="CNB55" s="24"/>
      <c r="CNC55" s="24"/>
      <c r="CND55" s="24"/>
      <c r="CNE55" s="24"/>
      <c r="CNF55" s="24"/>
      <c r="CNG55" s="24"/>
      <c r="CNH55" s="24"/>
      <c r="CNI55" s="24"/>
      <c r="CNJ55" s="24"/>
      <c r="CNK55" s="24"/>
      <c r="CNL55" s="24"/>
      <c r="CNM55" s="24"/>
      <c r="CNN55" s="24"/>
      <c r="CNO55" s="24"/>
      <c r="CNP55" s="24"/>
      <c r="CNQ55" s="24"/>
      <c r="CNR55" s="24"/>
      <c r="CNS55" s="24"/>
      <c r="CNT55" s="24"/>
      <c r="CNU55" s="24"/>
      <c r="CNV55" s="24"/>
      <c r="CNW55" s="24"/>
      <c r="CNX55" s="24"/>
      <c r="CNY55" s="24"/>
      <c r="CNZ55" s="24"/>
      <c r="COA55" s="24"/>
      <c r="COB55" s="24"/>
      <c r="COC55" s="24"/>
      <c r="COD55" s="24"/>
      <c r="COE55" s="24"/>
      <c r="COF55" s="24"/>
      <c r="COG55" s="24"/>
      <c r="COH55" s="24"/>
      <c r="COI55" s="24"/>
      <c r="COJ55" s="24"/>
      <c r="COK55" s="24"/>
      <c r="COL55" s="24"/>
      <c r="COM55" s="24"/>
      <c r="CON55" s="24"/>
      <c r="COO55" s="24"/>
      <c r="COP55" s="24"/>
      <c r="COQ55" s="24"/>
      <c r="COR55" s="24"/>
      <c r="COS55" s="24"/>
      <c r="COT55" s="24"/>
      <c r="COU55" s="24"/>
      <c r="COV55" s="24"/>
      <c r="COW55" s="24"/>
      <c r="COX55" s="24"/>
      <c r="COY55" s="24"/>
      <c r="COZ55" s="24"/>
      <c r="CPA55" s="24"/>
      <c r="CPB55" s="24"/>
      <c r="CPC55" s="24"/>
      <c r="CPD55" s="24"/>
      <c r="CPE55" s="24"/>
      <c r="CPF55" s="24"/>
      <c r="CPG55" s="24"/>
      <c r="CPH55" s="24"/>
      <c r="CPI55" s="24"/>
      <c r="CPJ55" s="24"/>
      <c r="CPK55" s="24"/>
      <c r="CPL55" s="24"/>
      <c r="CPM55" s="24"/>
      <c r="CPN55" s="24"/>
      <c r="CPO55" s="24"/>
      <c r="CPP55" s="24"/>
      <c r="CPQ55" s="24"/>
      <c r="CPR55" s="24"/>
      <c r="CPS55" s="24"/>
      <c r="CPT55" s="24"/>
      <c r="CPU55" s="24"/>
      <c r="CPV55" s="24"/>
      <c r="CPW55" s="24"/>
      <c r="CPX55" s="24"/>
      <c r="CPY55" s="24"/>
      <c r="CPZ55" s="24"/>
      <c r="CQA55" s="24"/>
      <c r="CQB55" s="24"/>
      <c r="CQC55" s="24"/>
      <c r="CQD55" s="24"/>
      <c r="CQE55" s="24"/>
      <c r="CQF55" s="24"/>
      <c r="CQG55" s="24"/>
      <c r="CQH55" s="24"/>
      <c r="CQI55" s="24"/>
      <c r="CQJ55" s="24"/>
      <c r="CQK55" s="24"/>
      <c r="CQL55" s="24"/>
      <c r="CQM55" s="24"/>
      <c r="CQN55" s="24"/>
      <c r="CQO55" s="24"/>
      <c r="CQP55" s="24"/>
      <c r="CQQ55" s="24"/>
      <c r="CQR55" s="24"/>
      <c r="CQS55" s="24"/>
      <c r="CQT55" s="24"/>
      <c r="CQU55" s="24"/>
      <c r="CQV55" s="24"/>
      <c r="CQW55" s="24"/>
      <c r="CQX55" s="24"/>
      <c r="CQY55" s="24"/>
      <c r="CQZ55" s="24"/>
      <c r="CRA55" s="24"/>
      <c r="CRB55" s="24"/>
      <c r="CRC55" s="24"/>
      <c r="CRD55" s="24"/>
      <c r="CRE55" s="24"/>
      <c r="CRF55" s="24"/>
      <c r="CRG55" s="24"/>
      <c r="CRH55" s="24"/>
      <c r="CRI55" s="24"/>
      <c r="CRJ55" s="24"/>
      <c r="CRK55" s="24"/>
      <c r="CRL55" s="24"/>
      <c r="CRM55" s="24"/>
      <c r="CRN55" s="24"/>
      <c r="CRO55" s="24"/>
      <c r="CRP55" s="24"/>
      <c r="CRQ55" s="24"/>
      <c r="CRR55" s="24"/>
      <c r="CRS55" s="24"/>
      <c r="CRT55" s="24"/>
      <c r="CRU55" s="24"/>
      <c r="CRV55" s="24"/>
      <c r="CRW55" s="24"/>
      <c r="CRX55" s="24"/>
      <c r="CRY55" s="24"/>
      <c r="CRZ55" s="24"/>
      <c r="CSA55" s="24"/>
      <c r="CSB55" s="24"/>
      <c r="CSC55" s="24"/>
      <c r="CSD55" s="24"/>
      <c r="CSE55" s="24"/>
      <c r="CSF55" s="24"/>
      <c r="CSG55" s="24"/>
      <c r="CSH55" s="24"/>
      <c r="CSI55" s="24"/>
      <c r="CSJ55" s="24"/>
      <c r="CSK55" s="24"/>
      <c r="CSL55" s="24"/>
      <c r="CSM55" s="24"/>
      <c r="CSN55" s="24"/>
      <c r="CSO55" s="24"/>
      <c r="CSP55" s="24"/>
      <c r="CSQ55" s="24"/>
      <c r="CSR55" s="24"/>
      <c r="CSS55" s="24"/>
      <c r="CST55" s="24"/>
      <c r="CSU55" s="24"/>
      <c r="CSV55" s="24"/>
      <c r="CSW55" s="24"/>
      <c r="CSX55" s="24"/>
      <c r="CSY55" s="24"/>
      <c r="CSZ55" s="24"/>
      <c r="CTA55" s="24"/>
      <c r="CTB55" s="24"/>
      <c r="CTC55" s="24"/>
      <c r="CTD55" s="24"/>
      <c r="CTE55" s="24"/>
      <c r="CTF55" s="24"/>
      <c r="CTG55" s="24"/>
      <c r="CTH55" s="24"/>
      <c r="CTI55" s="24"/>
      <c r="CTJ55" s="24"/>
      <c r="CTK55" s="24"/>
      <c r="CTL55" s="24"/>
      <c r="CTM55" s="24"/>
      <c r="CTN55" s="24"/>
      <c r="CTO55" s="24"/>
      <c r="CTP55" s="24"/>
      <c r="CTQ55" s="24"/>
      <c r="CTR55" s="24"/>
      <c r="CTS55" s="24"/>
      <c r="CTT55" s="24"/>
      <c r="CTU55" s="24"/>
      <c r="CTV55" s="24"/>
      <c r="CTW55" s="24"/>
      <c r="CTX55" s="24"/>
      <c r="CTY55" s="24"/>
      <c r="CTZ55" s="24"/>
      <c r="CUA55" s="24"/>
      <c r="CUB55" s="24"/>
      <c r="CUC55" s="24"/>
      <c r="CUD55" s="24"/>
      <c r="CUE55" s="24"/>
      <c r="CUF55" s="24"/>
      <c r="CUG55" s="24"/>
      <c r="CUH55" s="24"/>
      <c r="CUI55" s="24"/>
      <c r="CUJ55" s="24"/>
      <c r="CUK55" s="24"/>
      <c r="CUL55" s="24"/>
      <c r="CUM55" s="24"/>
      <c r="CUN55" s="24"/>
      <c r="CUO55" s="24"/>
      <c r="CUP55" s="24"/>
      <c r="CUQ55" s="24"/>
      <c r="CUR55" s="24"/>
      <c r="CUS55" s="24"/>
      <c r="CUT55" s="24"/>
      <c r="CUU55" s="24"/>
      <c r="CUV55" s="24"/>
      <c r="CUW55" s="24"/>
      <c r="CUX55" s="24"/>
      <c r="CUY55" s="24"/>
      <c r="CUZ55" s="24"/>
      <c r="CVA55" s="24"/>
      <c r="CVB55" s="24"/>
      <c r="CVC55" s="24"/>
      <c r="CVD55" s="24"/>
      <c r="CVE55" s="24"/>
      <c r="CVF55" s="24"/>
      <c r="CVG55" s="24"/>
      <c r="CVH55" s="24"/>
      <c r="CVI55" s="24"/>
      <c r="CVJ55" s="24"/>
      <c r="CVK55" s="24"/>
      <c r="CVL55" s="24"/>
      <c r="CVM55" s="24"/>
      <c r="CVN55" s="24"/>
      <c r="CVO55" s="24"/>
      <c r="CVP55" s="24"/>
      <c r="CVQ55" s="24"/>
      <c r="CVR55" s="24"/>
      <c r="CVS55" s="24"/>
      <c r="CVT55" s="24"/>
      <c r="CVU55" s="24"/>
      <c r="CVV55" s="24"/>
      <c r="CVW55" s="24"/>
      <c r="CVX55" s="24"/>
      <c r="CVY55" s="24"/>
      <c r="CVZ55" s="24"/>
      <c r="CWA55" s="24"/>
      <c r="CWB55" s="24"/>
      <c r="CWC55" s="24"/>
      <c r="CWD55" s="24"/>
      <c r="CWE55" s="24"/>
      <c r="CWF55" s="24"/>
      <c r="CWG55" s="24"/>
      <c r="CWH55" s="24"/>
      <c r="CWI55" s="24"/>
      <c r="CWJ55" s="24"/>
      <c r="CWK55" s="24"/>
      <c r="CWL55" s="24"/>
      <c r="CWM55" s="24"/>
      <c r="CWN55" s="24"/>
      <c r="CWO55" s="24"/>
      <c r="CWP55" s="24"/>
      <c r="CWQ55" s="24"/>
      <c r="CWR55" s="24"/>
      <c r="CWS55" s="24"/>
      <c r="CWT55" s="24"/>
      <c r="CWU55" s="24"/>
      <c r="CWV55" s="24"/>
      <c r="CWW55" s="24"/>
      <c r="CWX55" s="24"/>
      <c r="CWY55" s="24"/>
      <c r="CWZ55" s="24"/>
      <c r="CXA55" s="24"/>
      <c r="CXB55" s="24"/>
      <c r="CXC55" s="24"/>
      <c r="CXD55" s="24"/>
      <c r="CXE55" s="24"/>
      <c r="CXF55" s="24"/>
      <c r="CXG55" s="24"/>
      <c r="CXH55" s="24"/>
      <c r="CXI55" s="24"/>
      <c r="CXJ55" s="24"/>
      <c r="CXK55" s="24"/>
      <c r="CXL55" s="24"/>
      <c r="CXM55" s="24"/>
      <c r="CXN55" s="24"/>
      <c r="CXO55" s="24"/>
      <c r="CXP55" s="24"/>
      <c r="CXQ55" s="24"/>
      <c r="CXR55" s="24"/>
      <c r="CXS55" s="24"/>
      <c r="CXT55" s="24"/>
      <c r="CXU55" s="24"/>
      <c r="CXV55" s="24"/>
      <c r="CXW55" s="24"/>
      <c r="CXX55" s="24"/>
      <c r="CXY55" s="24"/>
      <c r="CXZ55" s="24"/>
      <c r="CYA55" s="24"/>
      <c r="CYB55" s="24"/>
      <c r="CYC55" s="24"/>
      <c r="CYD55" s="24"/>
      <c r="CYE55" s="24"/>
      <c r="CYF55" s="24"/>
      <c r="CYG55" s="24"/>
      <c r="CYH55" s="24"/>
      <c r="CYI55" s="24"/>
      <c r="CYJ55" s="24"/>
      <c r="CYK55" s="24"/>
      <c r="CYL55" s="24"/>
      <c r="CYM55" s="24"/>
      <c r="CYN55" s="24"/>
      <c r="CYO55" s="24"/>
      <c r="CYP55" s="24"/>
      <c r="CYQ55" s="24"/>
      <c r="CYR55" s="24"/>
      <c r="CYS55" s="24"/>
      <c r="CYT55" s="24"/>
      <c r="CYU55" s="24"/>
      <c r="CYV55" s="24"/>
      <c r="CYW55" s="24"/>
      <c r="CYX55" s="24"/>
      <c r="CYY55" s="24"/>
      <c r="CYZ55" s="24"/>
      <c r="CZA55" s="24"/>
      <c r="CZB55" s="24"/>
      <c r="CZC55" s="24"/>
      <c r="CZD55" s="24"/>
      <c r="CZE55" s="24"/>
      <c r="CZF55" s="24"/>
      <c r="CZG55" s="24"/>
      <c r="CZH55" s="24"/>
      <c r="CZI55" s="24"/>
      <c r="CZJ55" s="24"/>
      <c r="CZK55" s="24"/>
      <c r="CZL55" s="24"/>
      <c r="CZM55" s="24"/>
      <c r="CZN55" s="24"/>
      <c r="CZO55" s="24"/>
      <c r="CZP55" s="24"/>
      <c r="CZQ55" s="24"/>
      <c r="CZR55" s="24"/>
      <c r="CZS55" s="24"/>
      <c r="CZT55" s="24"/>
      <c r="CZU55" s="24"/>
      <c r="CZV55" s="24"/>
      <c r="CZW55" s="24"/>
      <c r="CZX55" s="24"/>
      <c r="CZY55" s="24"/>
      <c r="CZZ55" s="24"/>
      <c r="DAA55" s="24"/>
      <c r="DAB55" s="24"/>
      <c r="DAC55" s="24"/>
      <c r="DAD55" s="24"/>
      <c r="DAE55" s="24"/>
      <c r="DAF55" s="24"/>
      <c r="DAG55" s="24"/>
      <c r="DAH55" s="24"/>
      <c r="DAI55" s="24"/>
      <c r="DAJ55" s="24"/>
      <c r="DAK55" s="24"/>
      <c r="DAL55" s="24"/>
      <c r="DAM55" s="24"/>
      <c r="DAN55" s="24"/>
      <c r="DAO55" s="24"/>
      <c r="DAP55" s="24"/>
      <c r="DAQ55" s="24"/>
      <c r="DAR55" s="24"/>
      <c r="DAS55" s="24"/>
      <c r="DAT55" s="24"/>
      <c r="DAU55" s="24"/>
      <c r="DAV55" s="24"/>
      <c r="DAW55" s="24"/>
      <c r="DAX55" s="24"/>
      <c r="DAY55" s="24"/>
      <c r="DAZ55" s="24"/>
      <c r="DBA55" s="24"/>
      <c r="DBB55" s="24"/>
      <c r="DBC55" s="24"/>
      <c r="DBD55" s="24"/>
      <c r="DBE55" s="24"/>
      <c r="DBF55" s="24"/>
      <c r="DBG55" s="24"/>
      <c r="DBH55" s="24"/>
      <c r="DBI55" s="24"/>
      <c r="DBJ55" s="24"/>
      <c r="DBK55" s="24"/>
      <c r="DBL55" s="24"/>
      <c r="DBM55" s="24"/>
      <c r="DBN55" s="24"/>
      <c r="DBO55" s="24"/>
      <c r="DBP55" s="24"/>
      <c r="DBQ55" s="24"/>
      <c r="DBR55" s="24"/>
      <c r="DBS55" s="24"/>
      <c r="DBT55" s="24"/>
      <c r="DBU55" s="24"/>
      <c r="DBV55" s="24"/>
      <c r="DBW55" s="24"/>
      <c r="DBX55" s="24"/>
      <c r="DBY55" s="24"/>
      <c r="DBZ55" s="24"/>
      <c r="DCA55" s="24"/>
      <c r="DCB55" s="24"/>
      <c r="DCC55" s="24"/>
      <c r="DCD55" s="24"/>
      <c r="DCE55" s="24"/>
      <c r="DCF55" s="24"/>
      <c r="DCG55" s="24"/>
      <c r="DCH55" s="24"/>
      <c r="DCI55" s="24"/>
      <c r="DCJ55" s="24"/>
      <c r="DCK55" s="24"/>
      <c r="DCL55" s="24"/>
      <c r="DCM55" s="24"/>
      <c r="DCN55" s="24"/>
      <c r="DCO55" s="24"/>
      <c r="DCP55" s="24"/>
      <c r="DCQ55" s="24"/>
      <c r="DCR55" s="24"/>
      <c r="DCS55" s="24"/>
      <c r="DCT55" s="24"/>
      <c r="DCU55" s="24"/>
      <c r="DCV55" s="24"/>
      <c r="DCW55" s="24"/>
      <c r="DCX55" s="24"/>
      <c r="DCY55" s="24"/>
      <c r="DCZ55" s="24"/>
      <c r="DDA55" s="24"/>
      <c r="DDB55" s="24"/>
      <c r="DDC55" s="24"/>
      <c r="DDD55" s="24"/>
      <c r="DDE55" s="24"/>
      <c r="DDF55" s="24"/>
      <c r="DDG55" s="24"/>
      <c r="DDH55" s="24"/>
      <c r="DDI55" s="24"/>
      <c r="DDJ55" s="24"/>
      <c r="DDK55" s="24"/>
      <c r="DDL55" s="24"/>
      <c r="DDM55" s="24"/>
      <c r="DDN55" s="24"/>
      <c r="DDO55" s="24"/>
      <c r="DDP55" s="24"/>
      <c r="DDQ55" s="24"/>
      <c r="DDR55" s="24"/>
      <c r="DDS55" s="24"/>
      <c r="DDT55" s="24"/>
      <c r="DDU55" s="24"/>
      <c r="DDV55" s="24"/>
      <c r="DDW55" s="24"/>
      <c r="DDX55" s="24"/>
      <c r="DDY55" s="24"/>
      <c r="DDZ55" s="24"/>
      <c r="DEA55" s="24"/>
      <c r="DEB55" s="24"/>
      <c r="DEC55" s="24"/>
      <c r="DED55" s="24"/>
      <c r="DEE55" s="24"/>
      <c r="DEF55" s="24"/>
      <c r="DEG55" s="24"/>
      <c r="DEH55" s="24"/>
      <c r="DEI55" s="24"/>
      <c r="DEJ55" s="24"/>
      <c r="DEK55" s="24"/>
      <c r="DEL55" s="24"/>
      <c r="DEM55" s="24"/>
      <c r="DEN55" s="24"/>
      <c r="DEO55" s="24"/>
      <c r="DEP55" s="24"/>
      <c r="DEQ55" s="24"/>
      <c r="DER55" s="24"/>
      <c r="DES55" s="24"/>
      <c r="DET55" s="24"/>
      <c r="DEU55" s="24"/>
      <c r="DEV55" s="24"/>
      <c r="DEW55" s="24"/>
      <c r="DEX55" s="24"/>
      <c r="DEY55" s="24"/>
      <c r="DEZ55" s="24"/>
      <c r="DFA55" s="24"/>
      <c r="DFB55" s="24"/>
      <c r="DFC55" s="24"/>
      <c r="DFD55" s="24"/>
      <c r="DFE55" s="24"/>
      <c r="DFF55" s="24"/>
      <c r="DFG55" s="24"/>
      <c r="DFH55" s="24"/>
      <c r="DFI55" s="24"/>
      <c r="DFJ55" s="24"/>
      <c r="DFK55" s="24"/>
      <c r="DFL55" s="24"/>
      <c r="DFM55" s="24"/>
      <c r="DFN55" s="24"/>
      <c r="DFO55" s="24"/>
      <c r="DFP55" s="24"/>
      <c r="DFQ55" s="24"/>
      <c r="DFR55" s="24"/>
      <c r="DFS55" s="24"/>
      <c r="DFT55" s="24"/>
      <c r="DFU55" s="24"/>
      <c r="DFV55" s="24"/>
      <c r="DFW55" s="24"/>
      <c r="DFX55" s="24"/>
      <c r="DFY55" s="24"/>
      <c r="DFZ55" s="24"/>
      <c r="DGA55" s="24"/>
      <c r="DGB55" s="24"/>
      <c r="DGC55" s="24"/>
      <c r="DGD55" s="24"/>
      <c r="DGE55" s="24"/>
      <c r="DGF55" s="24"/>
      <c r="DGG55" s="24"/>
      <c r="DGH55" s="24"/>
      <c r="DGI55" s="24"/>
      <c r="DGJ55" s="24"/>
      <c r="DGK55" s="24"/>
      <c r="DGL55" s="24"/>
      <c r="DGM55" s="24"/>
      <c r="DGN55" s="24"/>
      <c r="DGO55" s="24"/>
      <c r="DGP55" s="24"/>
      <c r="DGQ55" s="24"/>
      <c r="DGR55" s="24"/>
      <c r="DGS55" s="24"/>
      <c r="DGT55" s="24"/>
      <c r="DGU55" s="24"/>
      <c r="DGV55" s="24"/>
      <c r="DGW55" s="24"/>
      <c r="DGX55" s="24"/>
      <c r="DGY55" s="24"/>
      <c r="DGZ55" s="24"/>
      <c r="DHA55" s="24"/>
      <c r="DHB55" s="24"/>
      <c r="DHC55" s="24"/>
      <c r="DHD55" s="24"/>
      <c r="DHE55" s="24"/>
      <c r="DHF55" s="24"/>
      <c r="DHG55" s="24"/>
      <c r="DHH55" s="24"/>
      <c r="DHI55" s="24"/>
      <c r="DHJ55" s="24"/>
      <c r="DHK55" s="24"/>
      <c r="DHL55" s="24"/>
      <c r="DHM55" s="24"/>
      <c r="DHN55" s="24"/>
      <c r="DHO55" s="24"/>
      <c r="DHP55" s="24"/>
      <c r="DHQ55" s="24"/>
      <c r="DHR55" s="24"/>
      <c r="DHS55" s="24"/>
      <c r="DHT55" s="24"/>
      <c r="DHU55" s="24"/>
      <c r="DHV55" s="24"/>
      <c r="DHW55" s="24"/>
      <c r="DHX55" s="24"/>
      <c r="DHY55" s="24"/>
      <c r="DHZ55" s="24"/>
      <c r="DIA55" s="24"/>
      <c r="DIB55" s="24"/>
      <c r="DIC55" s="24"/>
      <c r="DID55" s="24"/>
      <c r="DIE55" s="24"/>
      <c r="DIF55" s="24"/>
      <c r="DIG55" s="24"/>
      <c r="DIH55" s="24"/>
      <c r="DII55" s="24"/>
      <c r="DIJ55" s="24"/>
      <c r="DIK55" s="24"/>
      <c r="DIL55" s="24"/>
      <c r="DIM55" s="24"/>
      <c r="DIN55" s="24"/>
      <c r="DIO55" s="24"/>
      <c r="DIP55" s="24"/>
      <c r="DIQ55" s="24"/>
      <c r="DIR55" s="24"/>
      <c r="DIS55" s="24"/>
      <c r="DIT55" s="24"/>
      <c r="DIU55" s="24"/>
      <c r="DIV55" s="24"/>
      <c r="DIW55" s="24"/>
      <c r="DIX55" s="24"/>
      <c r="DIY55" s="24"/>
      <c r="DIZ55" s="24"/>
      <c r="DJA55" s="24"/>
      <c r="DJB55" s="24"/>
      <c r="DJC55" s="24"/>
      <c r="DJD55" s="24"/>
      <c r="DJE55" s="24"/>
      <c r="DJF55" s="24"/>
      <c r="DJG55" s="24"/>
      <c r="DJH55" s="24"/>
      <c r="DJI55" s="24"/>
      <c r="DJJ55" s="24"/>
      <c r="DJK55" s="24"/>
      <c r="DJL55" s="24"/>
      <c r="DJM55" s="24"/>
      <c r="DJN55" s="24"/>
      <c r="DJO55" s="24"/>
      <c r="DJP55" s="24"/>
      <c r="DJQ55" s="24"/>
      <c r="DJR55" s="24"/>
      <c r="DJS55" s="24"/>
      <c r="DJT55" s="24"/>
      <c r="DJU55" s="24"/>
      <c r="DJV55" s="24"/>
      <c r="DJW55" s="24"/>
      <c r="DJX55" s="24"/>
      <c r="DJY55" s="24"/>
      <c r="DJZ55" s="24"/>
      <c r="DKA55" s="24"/>
      <c r="DKB55" s="24"/>
      <c r="DKC55" s="24"/>
      <c r="DKD55" s="24"/>
      <c r="DKE55" s="24"/>
      <c r="DKF55" s="24"/>
      <c r="DKG55" s="24"/>
      <c r="DKH55" s="24"/>
      <c r="DKI55" s="24"/>
      <c r="DKJ55" s="24"/>
      <c r="DKK55" s="24"/>
      <c r="DKL55" s="24"/>
      <c r="DKM55" s="24"/>
      <c r="DKN55" s="24"/>
      <c r="DKO55" s="24"/>
      <c r="DKP55" s="24"/>
      <c r="DKQ55" s="24"/>
      <c r="DKR55" s="24"/>
      <c r="DKS55" s="24"/>
      <c r="DKT55" s="24"/>
      <c r="DKU55" s="24"/>
      <c r="DKV55" s="24"/>
      <c r="DKW55" s="24"/>
      <c r="DKX55" s="24"/>
      <c r="DKY55" s="24"/>
      <c r="DKZ55" s="24"/>
      <c r="DLA55" s="24"/>
      <c r="DLB55" s="24"/>
      <c r="DLC55" s="24"/>
      <c r="DLD55" s="24"/>
      <c r="DLE55" s="24"/>
      <c r="DLF55" s="24"/>
      <c r="DLG55" s="24"/>
      <c r="DLH55" s="24"/>
      <c r="DLI55" s="24"/>
      <c r="DLJ55" s="24"/>
      <c r="DLK55" s="24"/>
      <c r="DLL55" s="24"/>
      <c r="DLM55" s="24"/>
      <c r="DLN55" s="24"/>
      <c r="DLO55" s="24"/>
      <c r="DLP55" s="24"/>
      <c r="DLQ55" s="24"/>
      <c r="DLR55" s="24"/>
      <c r="DLS55" s="24"/>
      <c r="DLT55" s="24"/>
      <c r="DLU55" s="24"/>
      <c r="DLV55" s="24"/>
      <c r="DLW55" s="24"/>
      <c r="DLX55" s="24"/>
      <c r="DLY55" s="24"/>
      <c r="DLZ55" s="24"/>
      <c r="DMA55" s="24"/>
      <c r="DMB55" s="24"/>
      <c r="DMC55" s="24"/>
      <c r="DMD55" s="24"/>
      <c r="DME55" s="24"/>
      <c r="DMF55" s="24"/>
      <c r="DMG55" s="24"/>
      <c r="DMH55" s="24"/>
      <c r="DMI55" s="24"/>
      <c r="DMJ55" s="24"/>
      <c r="DMK55" s="24"/>
      <c r="DML55" s="24"/>
      <c r="DMM55" s="24"/>
      <c r="DMN55" s="24"/>
      <c r="DMO55" s="24"/>
      <c r="DMP55" s="24"/>
      <c r="DMQ55" s="24"/>
      <c r="DMR55" s="24"/>
      <c r="DMS55" s="24"/>
      <c r="DMT55" s="24"/>
      <c r="DMU55" s="24"/>
      <c r="DMV55" s="24"/>
      <c r="DMW55" s="24"/>
      <c r="DMX55" s="24"/>
      <c r="DMY55" s="24"/>
      <c r="DMZ55" s="24"/>
      <c r="DNA55" s="24"/>
      <c r="DNB55" s="24"/>
      <c r="DNC55" s="24"/>
      <c r="DND55" s="24"/>
      <c r="DNE55" s="24"/>
      <c r="DNF55" s="24"/>
      <c r="DNG55" s="24"/>
      <c r="DNH55" s="24"/>
      <c r="DNI55" s="24"/>
      <c r="DNJ55" s="24"/>
      <c r="DNK55" s="24"/>
      <c r="DNL55" s="24"/>
      <c r="DNM55" s="24"/>
      <c r="DNN55" s="24"/>
      <c r="DNO55" s="24"/>
      <c r="DNP55" s="24"/>
      <c r="DNQ55" s="24"/>
      <c r="DNR55" s="24"/>
      <c r="DNS55" s="24"/>
      <c r="DNT55" s="24"/>
      <c r="DNU55" s="24"/>
      <c r="DNV55" s="24"/>
      <c r="DNW55" s="24"/>
      <c r="DNX55" s="24"/>
      <c r="DNY55" s="24"/>
      <c r="DNZ55" s="24"/>
      <c r="DOA55" s="24"/>
      <c r="DOB55" s="24"/>
      <c r="DOC55" s="24"/>
      <c r="DOD55" s="24"/>
      <c r="DOE55" s="24"/>
      <c r="DOF55" s="24"/>
      <c r="DOG55" s="24"/>
      <c r="DOH55" s="24"/>
      <c r="DOI55" s="24"/>
      <c r="DOJ55" s="24"/>
      <c r="DOK55" s="24"/>
      <c r="DOL55" s="24"/>
      <c r="DOM55" s="24"/>
      <c r="DON55" s="24"/>
      <c r="DOO55" s="24"/>
      <c r="DOP55" s="24"/>
      <c r="DOQ55" s="24"/>
      <c r="DOR55" s="24"/>
      <c r="DOS55" s="24"/>
      <c r="DOT55" s="24"/>
      <c r="DOU55" s="24"/>
      <c r="DOV55" s="24"/>
      <c r="DOW55" s="24"/>
      <c r="DOX55" s="24"/>
      <c r="DOY55" s="24"/>
      <c r="DOZ55" s="24"/>
      <c r="DPA55" s="24"/>
      <c r="DPB55" s="24"/>
      <c r="DPC55" s="24"/>
      <c r="DPD55" s="24"/>
      <c r="DPE55" s="24"/>
      <c r="DPF55" s="24"/>
      <c r="DPG55" s="24"/>
      <c r="DPH55" s="24"/>
      <c r="DPI55" s="24"/>
      <c r="DPJ55" s="24"/>
      <c r="DPK55" s="24"/>
      <c r="DPL55" s="24"/>
      <c r="DPM55" s="24"/>
      <c r="DPN55" s="24"/>
      <c r="DPO55" s="24"/>
      <c r="DPP55" s="24"/>
      <c r="DPQ55" s="24"/>
      <c r="DPR55" s="24"/>
      <c r="DPS55" s="24"/>
      <c r="DPT55" s="24"/>
      <c r="DPU55" s="24"/>
      <c r="DPV55" s="24"/>
      <c r="DPW55" s="24"/>
      <c r="DPX55" s="24"/>
      <c r="DPY55" s="24"/>
      <c r="DPZ55" s="24"/>
      <c r="DQA55" s="24"/>
      <c r="DQB55" s="24"/>
      <c r="DQC55" s="24"/>
      <c r="DQD55" s="24"/>
      <c r="DQE55" s="24"/>
      <c r="DQF55" s="24"/>
      <c r="DQG55" s="24"/>
      <c r="DQH55" s="24"/>
      <c r="DQI55" s="24"/>
      <c r="DQJ55" s="24"/>
      <c r="DQK55" s="24"/>
      <c r="DQL55" s="24"/>
      <c r="DQM55" s="24"/>
      <c r="DQN55" s="24"/>
      <c r="DQO55" s="24"/>
      <c r="DQP55" s="24"/>
      <c r="DQQ55" s="24"/>
      <c r="DQR55" s="24"/>
      <c r="DQS55" s="24"/>
      <c r="DQT55" s="24"/>
      <c r="DQU55" s="24"/>
      <c r="DQV55" s="24"/>
      <c r="DQW55" s="24"/>
      <c r="DQX55" s="24"/>
      <c r="DQY55" s="24"/>
      <c r="DQZ55" s="24"/>
      <c r="DRA55" s="24"/>
      <c r="DRB55" s="24"/>
      <c r="DRC55" s="24"/>
      <c r="DRD55" s="24"/>
      <c r="DRE55" s="24"/>
      <c r="DRF55" s="24"/>
      <c r="DRG55" s="24"/>
      <c r="DRH55" s="24"/>
      <c r="DRI55" s="24"/>
      <c r="DRJ55" s="24"/>
      <c r="DRK55" s="24"/>
      <c r="DRL55" s="24"/>
      <c r="DRM55" s="24"/>
      <c r="DRN55" s="24"/>
      <c r="DRO55" s="24"/>
      <c r="DRP55" s="24"/>
      <c r="DRQ55" s="24"/>
      <c r="DRR55" s="24"/>
      <c r="DRS55" s="24"/>
      <c r="DRT55" s="24"/>
      <c r="DRU55" s="24"/>
      <c r="DRV55" s="24"/>
      <c r="DRW55" s="24"/>
      <c r="DRX55" s="24"/>
      <c r="DRY55" s="24"/>
      <c r="DRZ55" s="24"/>
      <c r="DSA55" s="24"/>
      <c r="DSB55" s="24"/>
      <c r="DSC55" s="24"/>
      <c r="DSD55" s="24"/>
      <c r="DSE55" s="24"/>
      <c r="DSF55" s="24"/>
      <c r="DSG55" s="24"/>
      <c r="DSH55" s="24"/>
      <c r="DSI55" s="24"/>
      <c r="DSJ55" s="24"/>
      <c r="DSK55" s="24"/>
      <c r="DSL55" s="24"/>
      <c r="DSM55" s="24"/>
      <c r="DSN55" s="24"/>
      <c r="DSO55" s="24"/>
      <c r="DSP55" s="24"/>
      <c r="DSQ55" s="24"/>
      <c r="DSR55" s="24"/>
      <c r="DSS55" s="24"/>
      <c r="DST55" s="24"/>
      <c r="DSU55" s="24"/>
      <c r="DSV55" s="24"/>
      <c r="DSW55" s="24"/>
      <c r="DSX55" s="24"/>
      <c r="DSY55" s="24"/>
      <c r="DSZ55" s="24"/>
      <c r="DTA55" s="24"/>
      <c r="DTB55" s="24"/>
      <c r="DTC55" s="24"/>
      <c r="DTD55" s="24"/>
      <c r="DTE55" s="24"/>
      <c r="DTF55" s="24"/>
      <c r="DTG55" s="24"/>
      <c r="DTH55" s="24"/>
      <c r="DTI55" s="24"/>
      <c r="DTJ55" s="24"/>
      <c r="DTK55" s="24"/>
      <c r="DTL55" s="24"/>
      <c r="DTM55" s="24"/>
      <c r="DTN55" s="24"/>
      <c r="DTO55" s="24"/>
      <c r="DTP55" s="24"/>
      <c r="DTQ55" s="24"/>
      <c r="DTR55" s="24"/>
      <c r="DTS55" s="24"/>
      <c r="DTT55" s="24"/>
      <c r="DTU55" s="24"/>
      <c r="DTV55" s="24"/>
      <c r="DTW55" s="24"/>
      <c r="DTX55" s="24"/>
      <c r="DTY55" s="24"/>
      <c r="DTZ55" s="24"/>
      <c r="DUA55" s="24"/>
      <c r="DUB55" s="24"/>
      <c r="DUC55" s="24"/>
      <c r="DUD55" s="24"/>
      <c r="DUE55" s="24"/>
      <c r="DUF55" s="24"/>
      <c r="DUG55" s="24"/>
      <c r="DUH55" s="24"/>
      <c r="DUI55" s="24"/>
      <c r="DUJ55" s="24"/>
      <c r="DUK55" s="24"/>
      <c r="DUL55" s="24"/>
      <c r="DUM55" s="24"/>
      <c r="DUN55" s="24"/>
      <c r="DUO55" s="24"/>
      <c r="DUP55" s="24"/>
      <c r="DUQ55" s="24"/>
      <c r="DUR55" s="24"/>
      <c r="DUS55" s="24"/>
      <c r="DUT55" s="24"/>
      <c r="DUU55" s="24"/>
      <c r="DUV55" s="24"/>
      <c r="DUW55" s="24"/>
      <c r="DUX55" s="24"/>
      <c r="DUY55" s="24"/>
      <c r="DUZ55" s="24"/>
      <c r="DVA55" s="24"/>
      <c r="DVB55" s="24"/>
      <c r="DVC55" s="24"/>
      <c r="DVD55" s="24"/>
      <c r="DVE55" s="24"/>
      <c r="DVF55" s="24"/>
      <c r="DVG55" s="24"/>
      <c r="DVH55" s="24"/>
      <c r="DVI55" s="24"/>
      <c r="DVJ55" s="24"/>
      <c r="DVK55" s="24"/>
      <c r="DVL55" s="24"/>
      <c r="DVM55" s="24"/>
      <c r="DVN55" s="24"/>
      <c r="DVO55" s="24"/>
      <c r="DVP55" s="24"/>
      <c r="DVQ55" s="24"/>
      <c r="DVR55" s="24"/>
      <c r="DVS55" s="24"/>
      <c r="DVT55" s="24"/>
      <c r="DVU55" s="24"/>
      <c r="DVV55" s="24"/>
      <c r="DVW55" s="24"/>
      <c r="DVX55" s="24"/>
      <c r="DVY55" s="24"/>
      <c r="DVZ55" s="24"/>
      <c r="DWA55" s="24"/>
      <c r="DWB55" s="24"/>
      <c r="DWC55" s="24"/>
      <c r="DWD55" s="24"/>
      <c r="DWE55" s="24"/>
      <c r="DWF55" s="24"/>
      <c r="DWG55" s="24"/>
      <c r="DWH55" s="24"/>
      <c r="DWI55" s="24"/>
      <c r="DWJ55" s="24"/>
      <c r="DWK55" s="24"/>
      <c r="DWL55" s="24"/>
      <c r="DWM55" s="24"/>
      <c r="DWN55" s="24"/>
      <c r="DWO55" s="24"/>
      <c r="DWP55" s="24"/>
      <c r="DWQ55" s="24"/>
      <c r="DWR55" s="24"/>
      <c r="DWS55" s="24"/>
      <c r="DWT55" s="24"/>
      <c r="DWU55" s="24"/>
      <c r="DWV55" s="24"/>
      <c r="DWW55" s="24"/>
      <c r="DWX55" s="24"/>
      <c r="DWY55" s="24"/>
      <c r="DWZ55" s="24"/>
      <c r="DXA55" s="24"/>
      <c r="DXB55" s="24"/>
      <c r="DXC55" s="24"/>
      <c r="DXD55" s="24"/>
      <c r="DXE55" s="24"/>
      <c r="DXF55" s="24"/>
      <c r="DXG55" s="24"/>
      <c r="DXH55" s="24"/>
      <c r="DXI55" s="24"/>
      <c r="DXJ55" s="24"/>
      <c r="DXK55" s="24"/>
      <c r="DXL55" s="24"/>
      <c r="DXM55" s="24"/>
      <c r="DXN55" s="24"/>
      <c r="DXO55" s="24"/>
      <c r="DXP55" s="24"/>
      <c r="DXQ55" s="24"/>
      <c r="DXR55" s="24"/>
      <c r="DXS55" s="24"/>
      <c r="DXT55" s="24"/>
      <c r="DXU55" s="24"/>
      <c r="DXV55" s="24"/>
      <c r="DXW55" s="24"/>
      <c r="DXX55" s="24"/>
      <c r="DXY55" s="24"/>
      <c r="DXZ55" s="24"/>
      <c r="DYA55" s="24"/>
      <c r="DYB55" s="24"/>
      <c r="DYC55" s="24"/>
      <c r="DYD55" s="24"/>
      <c r="DYE55" s="24"/>
      <c r="DYF55" s="24"/>
      <c r="DYG55" s="24"/>
      <c r="DYH55" s="24"/>
      <c r="DYI55" s="24"/>
      <c r="DYJ55" s="24"/>
      <c r="DYK55" s="24"/>
      <c r="DYL55" s="24"/>
      <c r="DYM55" s="24"/>
      <c r="DYN55" s="24"/>
      <c r="DYO55" s="24"/>
      <c r="DYP55" s="24"/>
      <c r="DYQ55" s="24"/>
      <c r="DYR55" s="24"/>
      <c r="DYS55" s="24"/>
      <c r="DYT55" s="24"/>
      <c r="DYU55" s="24"/>
      <c r="DYV55" s="24"/>
      <c r="DYW55" s="24"/>
      <c r="DYX55" s="24"/>
      <c r="DYY55" s="24"/>
      <c r="DYZ55" s="24"/>
      <c r="DZA55" s="24"/>
      <c r="DZB55" s="24"/>
      <c r="DZC55" s="24"/>
      <c r="DZD55" s="24"/>
      <c r="DZE55" s="24"/>
      <c r="DZF55" s="24"/>
      <c r="DZG55" s="24"/>
      <c r="DZH55" s="24"/>
      <c r="DZI55" s="24"/>
      <c r="DZJ55" s="24"/>
      <c r="DZK55" s="24"/>
      <c r="DZL55" s="24"/>
      <c r="DZM55" s="24"/>
      <c r="DZN55" s="24"/>
      <c r="DZO55" s="24"/>
      <c r="DZP55" s="24"/>
      <c r="DZQ55" s="24"/>
      <c r="DZR55" s="24"/>
      <c r="DZS55" s="24"/>
      <c r="DZT55" s="24"/>
      <c r="DZU55" s="24"/>
      <c r="DZV55" s="24"/>
      <c r="DZW55" s="24"/>
      <c r="DZX55" s="24"/>
      <c r="DZY55" s="24"/>
      <c r="DZZ55" s="24"/>
      <c r="EAA55" s="24"/>
      <c r="EAB55" s="24"/>
      <c r="EAC55" s="24"/>
      <c r="EAD55" s="24"/>
      <c r="EAE55" s="24"/>
      <c r="EAF55" s="24"/>
      <c r="EAG55" s="24"/>
      <c r="EAH55" s="24"/>
      <c r="EAI55" s="24"/>
      <c r="EAJ55" s="24"/>
      <c r="EAK55" s="24"/>
      <c r="EAL55" s="24"/>
      <c r="EAM55" s="24"/>
      <c r="EAN55" s="24"/>
      <c r="EAO55" s="24"/>
      <c r="EAP55" s="24"/>
      <c r="EAQ55" s="24"/>
      <c r="EAR55" s="24"/>
      <c r="EAS55" s="24"/>
      <c r="EAT55" s="24"/>
      <c r="EAU55" s="24"/>
      <c r="EAV55" s="24"/>
      <c r="EAW55" s="24"/>
      <c r="EAX55" s="24"/>
      <c r="EAY55" s="24"/>
      <c r="EAZ55" s="24"/>
      <c r="EBA55" s="24"/>
      <c r="EBB55" s="24"/>
      <c r="EBC55" s="24"/>
      <c r="EBD55" s="24"/>
      <c r="EBE55" s="24"/>
      <c r="EBF55" s="24"/>
      <c r="EBG55" s="24"/>
      <c r="EBH55" s="24"/>
      <c r="EBI55" s="24"/>
      <c r="EBJ55" s="24"/>
      <c r="EBK55" s="24"/>
      <c r="EBL55" s="24"/>
      <c r="EBM55" s="24"/>
      <c r="EBN55" s="24"/>
      <c r="EBO55" s="24"/>
      <c r="EBP55" s="24"/>
      <c r="EBQ55" s="24"/>
      <c r="EBR55" s="24"/>
      <c r="EBS55" s="24"/>
      <c r="EBT55" s="24"/>
      <c r="EBU55" s="24"/>
      <c r="EBV55" s="24"/>
      <c r="EBW55" s="24"/>
      <c r="EBX55" s="24"/>
      <c r="EBY55" s="24"/>
      <c r="EBZ55" s="24"/>
      <c r="ECA55" s="24"/>
      <c r="ECB55" s="24"/>
      <c r="ECC55" s="24"/>
      <c r="ECD55" s="24"/>
      <c r="ECE55" s="24"/>
      <c r="ECF55" s="24"/>
      <c r="ECG55" s="24"/>
      <c r="ECH55" s="24"/>
      <c r="ECI55" s="24"/>
      <c r="ECJ55" s="24"/>
      <c r="ECK55" s="24"/>
      <c r="ECL55" s="24"/>
      <c r="ECM55" s="24"/>
      <c r="ECN55" s="24"/>
      <c r="ECO55" s="24"/>
      <c r="ECP55" s="24"/>
      <c r="ECQ55" s="24"/>
      <c r="ECR55" s="24"/>
      <c r="ECS55" s="24"/>
      <c r="ECT55" s="24"/>
      <c r="ECU55" s="24"/>
      <c r="ECV55" s="24"/>
      <c r="ECW55" s="24"/>
      <c r="ECX55" s="24"/>
      <c r="ECY55" s="24"/>
      <c r="ECZ55" s="24"/>
      <c r="EDA55" s="24"/>
      <c r="EDB55" s="24"/>
      <c r="EDC55" s="24"/>
      <c r="EDD55" s="24"/>
      <c r="EDE55" s="24"/>
      <c r="EDF55" s="24"/>
      <c r="EDG55" s="24"/>
      <c r="EDH55" s="24"/>
      <c r="EDI55" s="24"/>
      <c r="EDJ55" s="24"/>
      <c r="EDK55" s="24"/>
      <c r="EDL55" s="24"/>
      <c r="EDM55" s="24"/>
      <c r="EDN55" s="24"/>
      <c r="EDO55" s="24"/>
      <c r="EDP55" s="24"/>
      <c r="EDQ55" s="24"/>
      <c r="EDR55" s="24"/>
      <c r="EDS55" s="24"/>
      <c r="EDT55" s="24"/>
      <c r="EDU55" s="24"/>
      <c r="EDV55" s="24"/>
      <c r="EDW55" s="24"/>
      <c r="EDX55" s="24"/>
      <c r="EDY55" s="24"/>
      <c r="EDZ55" s="24"/>
      <c r="EEA55" s="24"/>
      <c r="EEB55" s="24"/>
      <c r="EEC55" s="24"/>
      <c r="EED55" s="24"/>
      <c r="EEE55" s="24"/>
      <c r="EEF55" s="24"/>
      <c r="EEG55" s="24"/>
      <c r="EEH55" s="24"/>
      <c r="EEI55" s="24"/>
      <c r="EEJ55" s="24"/>
      <c r="EEK55" s="24"/>
      <c r="EEL55" s="24"/>
      <c r="EEM55" s="24"/>
      <c r="EEN55" s="24"/>
      <c r="EEO55" s="24"/>
      <c r="EEP55" s="24"/>
      <c r="EEQ55" s="24"/>
      <c r="EER55" s="24"/>
      <c r="EES55" s="24"/>
      <c r="EET55" s="24"/>
      <c r="EEU55" s="24"/>
      <c r="EEV55" s="24"/>
      <c r="EEW55" s="24"/>
      <c r="EEX55" s="24"/>
      <c r="EEY55" s="24"/>
      <c r="EEZ55" s="24"/>
      <c r="EFA55" s="24"/>
      <c r="EFB55" s="24"/>
      <c r="EFC55" s="24"/>
      <c r="EFD55" s="24"/>
      <c r="EFE55" s="24"/>
      <c r="EFF55" s="24"/>
      <c r="EFG55" s="24"/>
      <c r="EFH55" s="24"/>
      <c r="EFI55" s="24"/>
      <c r="EFJ55" s="24"/>
      <c r="EFK55" s="24"/>
      <c r="EFL55" s="24"/>
      <c r="EFM55" s="24"/>
      <c r="EFN55" s="24"/>
      <c r="EFO55" s="24"/>
      <c r="EFP55" s="24"/>
      <c r="EFQ55" s="24"/>
      <c r="EFR55" s="24"/>
      <c r="EFS55" s="24"/>
      <c r="EFT55" s="24"/>
      <c r="EFU55" s="24"/>
      <c r="EFV55" s="24"/>
      <c r="EFW55" s="24"/>
      <c r="EFX55" s="24"/>
      <c r="EFY55" s="24"/>
      <c r="EFZ55" s="24"/>
      <c r="EGA55" s="24"/>
      <c r="EGB55" s="24"/>
      <c r="EGC55" s="24"/>
      <c r="EGD55" s="24"/>
      <c r="EGE55" s="24"/>
      <c r="EGF55" s="24"/>
      <c r="EGG55" s="24"/>
      <c r="EGH55" s="24"/>
      <c r="EGI55" s="24"/>
      <c r="EGJ55" s="24"/>
      <c r="EGK55" s="24"/>
      <c r="EGL55" s="24"/>
      <c r="EGM55" s="24"/>
      <c r="EGN55" s="24"/>
      <c r="EGO55" s="24"/>
      <c r="EGP55" s="24"/>
      <c r="EGQ55" s="24"/>
      <c r="EGR55" s="24"/>
      <c r="EGS55" s="24"/>
      <c r="EGT55" s="24"/>
      <c r="EGU55" s="24"/>
      <c r="EGV55" s="24"/>
      <c r="EGW55" s="24"/>
      <c r="EGX55" s="24"/>
      <c r="EGY55" s="24"/>
      <c r="EGZ55" s="24"/>
      <c r="EHA55" s="24"/>
      <c r="EHB55" s="24"/>
      <c r="EHC55" s="24"/>
      <c r="EHD55" s="24"/>
      <c r="EHE55" s="24"/>
      <c r="EHF55" s="24"/>
      <c r="EHG55" s="24"/>
      <c r="EHH55" s="24"/>
      <c r="EHI55" s="24"/>
      <c r="EHJ55" s="24"/>
      <c r="EHK55" s="24"/>
      <c r="EHL55" s="24"/>
      <c r="EHM55" s="24"/>
      <c r="EHN55" s="24"/>
      <c r="EHO55" s="24"/>
      <c r="EHP55" s="24"/>
      <c r="EHQ55" s="24"/>
      <c r="EHR55" s="24"/>
      <c r="EHS55" s="24"/>
      <c r="EHT55" s="24"/>
      <c r="EHU55" s="24"/>
      <c r="EHV55" s="24"/>
      <c r="EHW55" s="24"/>
      <c r="EHX55" s="24"/>
      <c r="EHY55" s="24"/>
      <c r="EHZ55" s="24"/>
      <c r="EIA55" s="24"/>
      <c r="EIB55" s="24"/>
      <c r="EIC55" s="24"/>
      <c r="EID55" s="24"/>
      <c r="EIE55" s="24"/>
      <c r="EIF55" s="24"/>
      <c r="EIG55" s="24"/>
      <c r="EIH55" s="24"/>
      <c r="EII55" s="24"/>
      <c r="EIJ55" s="24"/>
      <c r="EIK55" s="24"/>
      <c r="EIL55" s="24"/>
      <c r="EIM55" s="24"/>
      <c r="EIN55" s="24"/>
      <c r="EIO55" s="24"/>
      <c r="EIP55" s="24"/>
      <c r="EIQ55" s="24"/>
      <c r="EIR55" s="24"/>
      <c r="EIS55" s="24"/>
      <c r="EIT55" s="24"/>
      <c r="EIU55" s="24"/>
      <c r="EIV55" s="24"/>
      <c r="EIW55" s="24"/>
      <c r="EIX55" s="24"/>
      <c r="EIY55" s="24"/>
      <c r="EIZ55" s="24"/>
      <c r="EJA55" s="24"/>
      <c r="EJB55" s="24"/>
      <c r="EJC55" s="24"/>
      <c r="EJD55" s="24"/>
      <c r="EJE55" s="24"/>
      <c r="EJF55" s="24"/>
      <c r="EJG55" s="24"/>
      <c r="EJH55" s="24"/>
      <c r="EJI55" s="24"/>
      <c r="EJJ55" s="24"/>
      <c r="EJK55" s="24"/>
      <c r="EJL55" s="24"/>
      <c r="EJM55" s="24"/>
      <c r="EJN55" s="24"/>
      <c r="EJO55" s="24"/>
      <c r="EJP55" s="24"/>
      <c r="EJQ55" s="24"/>
      <c r="EJR55" s="24"/>
      <c r="EJS55" s="24"/>
      <c r="EJT55" s="24"/>
      <c r="EJU55" s="24"/>
      <c r="EJV55" s="24"/>
      <c r="EJW55" s="24"/>
      <c r="EJX55" s="24"/>
      <c r="EJY55" s="24"/>
      <c r="EJZ55" s="24"/>
      <c r="EKA55" s="24"/>
      <c r="EKB55" s="24"/>
      <c r="EKC55" s="24"/>
      <c r="EKD55" s="24"/>
      <c r="EKE55" s="24"/>
      <c r="EKF55" s="24"/>
      <c r="EKG55" s="24"/>
      <c r="EKH55" s="24"/>
      <c r="EKI55" s="24"/>
      <c r="EKJ55" s="24"/>
      <c r="EKK55" s="24"/>
      <c r="EKL55" s="24"/>
      <c r="EKM55" s="24"/>
      <c r="EKN55" s="24"/>
      <c r="EKO55" s="24"/>
      <c r="EKP55" s="24"/>
      <c r="EKQ55" s="24"/>
      <c r="EKR55" s="24"/>
      <c r="EKS55" s="24"/>
      <c r="EKT55" s="24"/>
      <c r="EKU55" s="24"/>
      <c r="EKV55" s="24"/>
      <c r="EKW55" s="24"/>
      <c r="EKX55" s="24"/>
      <c r="EKY55" s="24"/>
      <c r="EKZ55" s="24"/>
      <c r="ELA55" s="24"/>
      <c r="ELB55" s="24"/>
      <c r="ELC55" s="24"/>
      <c r="ELD55" s="24"/>
      <c r="ELE55" s="24"/>
      <c r="ELF55" s="24"/>
      <c r="ELG55" s="24"/>
      <c r="ELH55" s="24"/>
      <c r="ELI55" s="24"/>
      <c r="ELJ55" s="24"/>
      <c r="ELK55" s="24"/>
      <c r="ELL55" s="24"/>
      <c r="ELM55" s="24"/>
      <c r="ELN55" s="24"/>
      <c r="ELO55" s="24"/>
      <c r="ELP55" s="24"/>
      <c r="ELQ55" s="24"/>
      <c r="ELR55" s="24"/>
      <c r="ELS55" s="24"/>
      <c r="ELT55" s="24"/>
      <c r="ELU55" s="24"/>
      <c r="ELV55" s="24"/>
      <c r="ELW55" s="24"/>
      <c r="ELX55" s="24"/>
      <c r="ELY55" s="24"/>
      <c r="ELZ55" s="24"/>
      <c r="EMA55" s="24"/>
      <c r="EMB55" s="24"/>
      <c r="EMC55" s="24"/>
      <c r="EMD55" s="24"/>
      <c r="EME55" s="24"/>
      <c r="EMF55" s="24"/>
      <c r="EMG55" s="24"/>
      <c r="EMH55" s="24"/>
      <c r="EMI55" s="24"/>
      <c r="EMJ55" s="24"/>
      <c r="EMK55" s="24"/>
      <c r="EML55" s="24"/>
      <c r="EMM55" s="24"/>
      <c r="EMN55" s="24"/>
      <c r="EMO55" s="24"/>
      <c r="EMP55" s="24"/>
      <c r="EMQ55" s="24"/>
      <c r="EMR55" s="24"/>
      <c r="EMS55" s="24"/>
      <c r="EMT55" s="24"/>
      <c r="EMU55" s="24"/>
      <c r="EMV55" s="24"/>
      <c r="EMW55" s="24"/>
      <c r="EMX55" s="24"/>
      <c r="EMY55" s="24"/>
      <c r="EMZ55" s="24"/>
      <c r="ENA55" s="24"/>
      <c r="ENB55" s="24"/>
      <c r="ENC55" s="24"/>
      <c r="END55" s="24"/>
      <c r="ENE55" s="24"/>
      <c r="ENF55" s="24"/>
      <c r="ENG55" s="24"/>
      <c r="ENH55" s="24"/>
      <c r="ENI55" s="24"/>
      <c r="ENJ55" s="24"/>
      <c r="ENK55" s="24"/>
      <c r="ENL55" s="24"/>
      <c r="ENM55" s="24"/>
      <c r="ENN55" s="24"/>
      <c r="ENO55" s="24"/>
      <c r="ENP55" s="24"/>
      <c r="ENQ55" s="24"/>
      <c r="ENR55" s="24"/>
      <c r="ENS55" s="24"/>
      <c r="ENT55" s="24"/>
      <c r="ENU55" s="24"/>
      <c r="ENV55" s="24"/>
      <c r="ENW55" s="24"/>
      <c r="ENX55" s="24"/>
      <c r="ENY55" s="24"/>
      <c r="ENZ55" s="24"/>
      <c r="EOA55" s="24"/>
      <c r="EOB55" s="24"/>
      <c r="EOC55" s="24"/>
      <c r="EOD55" s="24"/>
      <c r="EOE55" s="24"/>
      <c r="EOF55" s="24"/>
      <c r="EOG55" s="24"/>
      <c r="EOH55" s="24"/>
      <c r="EOI55" s="24"/>
      <c r="EOJ55" s="24"/>
      <c r="EOK55" s="24"/>
      <c r="EOL55" s="24"/>
      <c r="EOM55" s="24"/>
      <c r="EON55" s="24"/>
      <c r="EOO55" s="24"/>
      <c r="EOP55" s="24"/>
      <c r="EOQ55" s="24"/>
      <c r="EOR55" s="24"/>
      <c r="EOS55" s="24"/>
      <c r="EOT55" s="24"/>
      <c r="EOU55" s="24"/>
      <c r="EOV55" s="24"/>
      <c r="EOW55" s="24"/>
      <c r="EOX55" s="24"/>
      <c r="EOY55" s="24"/>
      <c r="EOZ55" s="24"/>
      <c r="EPA55" s="24"/>
      <c r="EPB55" s="24"/>
      <c r="EPC55" s="24"/>
      <c r="EPD55" s="24"/>
      <c r="EPE55" s="24"/>
      <c r="EPF55" s="24"/>
      <c r="EPG55" s="24"/>
      <c r="EPH55" s="24"/>
      <c r="EPI55" s="24"/>
      <c r="EPJ55" s="24"/>
      <c r="EPK55" s="24"/>
      <c r="EPL55" s="24"/>
      <c r="EPM55" s="24"/>
      <c r="EPN55" s="24"/>
      <c r="EPO55" s="24"/>
      <c r="EPP55" s="24"/>
      <c r="EPQ55" s="24"/>
      <c r="EPR55" s="24"/>
      <c r="EPS55" s="24"/>
      <c r="EPT55" s="24"/>
      <c r="EPU55" s="24"/>
      <c r="EPV55" s="24"/>
      <c r="EPW55" s="24"/>
      <c r="EPX55" s="24"/>
      <c r="EPY55" s="24"/>
      <c r="EPZ55" s="24"/>
      <c r="EQA55" s="24"/>
      <c r="EQB55" s="24"/>
      <c r="EQC55" s="24"/>
      <c r="EQD55" s="24"/>
      <c r="EQE55" s="24"/>
      <c r="EQF55" s="24"/>
      <c r="EQG55" s="24"/>
      <c r="EQH55" s="24"/>
      <c r="EQI55" s="24"/>
      <c r="EQJ55" s="24"/>
      <c r="EQK55" s="24"/>
      <c r="EQL55" s="24"/>
      <c r="EQM55" s="24"/>
      <c r="EQN55" s="24"/>
      <c r="EQO55" s="24"/>
      <c r="EQP55" s="24"/>
      <c r="EQQ55" s="24"/>
      <c r="EQR55" s="24"/>
      <c r="EQS55" s="24"/>
      <c r="EQT55" s="24"/>
      <c r="EQU55" s="24"/>
      <c r="EQV55" s="24"/>
      <c r="EQW55" s="24"/>
      <c r="EQX55" s="24"/>
      <c r="EQY55" s="24"/>
      <c r="EQZ55" s="24"/>
      <c r="ERA55" s="24"/>
      <c r="ERB55" s="24"/>
      <c r="ERC55" s="24"/>
      <c r="ERD55" s="24"/>
      <c r="ERE55" s="24"/>
      <c r="ERF55" s="24"/>
      <c r="ERG55" s="24"/>
      <c r="ERH55" s="24"/>
      <c r="ERI55" s="24"/>
      <c r="ERJ55" s="24"/>
      <c r="ERK55" s="24"/>
      <c r="ERL55" s="24"/>
      <c r="ERM55" s="24"/>
      <c r="ERN55" s="24"/>
      <c r="ERO55" s="24"/>
      <c r="ERP55" s="24"/>
      <c r="ERQ55" s="24"/>
      <c r="ERR55" s="24"/>
      <c r="ERS55" s="24"/>
      <c r="ERT55" s="24"/>
      <c r="ERU55" s="24"/>
      <c r="ERV55" s="24"/>
      <c r="ERW55" s="24"/>
      <c r="ERX55" s="24"/>
      <c r="ERY55" s="24"/>
      <c r="ERZ55" s="24"/>
      <c r="ESA55" s="24"/>
      <c r="ESB55" s="24"/>
      <c r="ESC55" s="24"/>
      <c r="ESD55" s="24"/>
      <c r="ESE55" s="24"/>
      <c r="ESF55" s="24"/>
      <c r="ESG55" s="24"/>
      <c r="ESH55" s="24"/>
      <c r="ESI55" s="24"/>
      <c r="ESJ55" s="24"/>
      <c r="ESK55" s="24"/>
      <c r="ESL55" s="24"/>
      <c r="ESM55" s="24"/>
      <c r="ESN55" s="24"/>
      <c r="ESO55" s="24"/>
      <c r="ESP55" s="24"/>
      <c r="ESQ55" s="24"/>
      <c r="ESR55" s="24"/>
      <c r="ESS55" s="24"/>
      <c r="EST55" s="24"/>
      <c r="ESU55" s="24"/>
      <c r="ESV55" s="24"/>
      <c r="ESW55" s="24"/>
      <c r="ESX55" s="24"/>
      <c r="ESY55" s="24"/>
      <c r="ESZ55" s="24"/>
      <c r="ETA55" s="24"/>
      <c r="ETB55" s="24"/>
      <c r="ETC55" s="24"/>
      <c r="ETD55" s="24"/>
      <c r="ETE55" s="24"/>
      <c r="ETF55" s="24"/>
      <c r="ETG55" s="24"/>
      <c r="ETH55" s="24"/>
      <c r="ETI55" s="24"/>
      <c r="ETJ55" s="24"/>
      <c r="ETK55" s="24"/>
      <c r="ETL55" s="24"/>
      <c r="ETM55" s="24"/>
      <c r="ETN55" s="24"/>
      <c r="ETO55" s="24"/>
      <c r="ETP55" s="24"/>
      <c r="ETQ55" s="24"/>
      <c r="ETR55" s="24"/>
      <c r="ETS55" s="24"/>
      <c r="ETT55" s="24"/>
      <c r="ETU55" s="24"/>
      <c r="ETV55" s="24"/>
      <c r="ETW55" s="24"/>
      <c r="ETX55" s="24"/>
      <c r="ETY55" s="24"/>
      <c r="ETZ55" s="24"/>
      <c r="EUA55" s="24"/>
      <c r="EUB55" s="24"/>
      <c r="EUC55" s="24"/>
      <c r="EUD55" s="24"/>
      <c r="EUE55" s="24"/>
      <c r="EUF55" s="24"/>
      <c r="EUG55" s="24"/>
      <c r="EUH55" s="24"/>
      <c r="EUI55" s="24"/>
      <c r="EUJ55" s="24"/>
      <c r="EUK55" s="24"/>
      <c r="EUL55" s="24"/>
      <c r="EUM55" s="24"/>
      <c r="EUN55" s="24"/>
      <c r="EUO55" s="24"/>
      <c r="EUP55" s="24"/>
      <c r="EUQ55" s="24"/>
      <c r="EUR55" s="24"/>
      <c r="EUS55" s="24"/>
      <c r="EUT55" s="24"/>
      <c r="EUU55" s="24"/>
      <c r="EUV55" s="24"/>
      <c r="EUW55" s="24"/>
      <c r="EUX55" s="24"/>
      <c r="EUY55" s="24"/>
      <c r="EUZ55" s="24"/>
      <c r="EVA55" s="24"/>
      <c r="EVB55" s="24"/>
      <c r="EVC55" s="24"/>
      <c r="EVD55" s="24"/>
      <c r="EVE55" s="24"/>
      <c r="EVF55" s="24"/>
      <c r="EVG55" s="24"/>
      <c r="EVH55" s="24"/>
      <c r="EVI55" s="24"/>
      <c r="EVJ55" s="24"/>
      <c r="EVK55" s="24"/>
      <c r="EVL55" s="24"/>
      <c r="EVM55" s="24"/>
      <c r="EVN55" s="24"/>
      <c r="EVO55" s="24"/>
      <c r="EVP55" s="24"/>
      <c r="EVQ55" s="24"/>
      <c r="EVR55" s="24"/>
      <c r="EVS55" s="24"/>
      <c r="EVT55" s="24"/>
      <c r="EVU55" s="24"/>
      <c r="EVV55" s="24"/>
      <c r="EVW55" s="24"/>
      <c r="EVX55" s="24"/>
      <c r="EVY55" s="24"/>
      <c r="EVZ55" s="24"/>
      <c r="EWA55" s="24"/>
      <c r="EWB55" s="24"/>
      <c r="EWC55" s="24"/>
      <c r="EWD55" s="24"/>
      <c r="EWE55" s="24"/>
      <c r="EWF55" s="24"/>
      <c r="EWG55" s="24"/>
      <c r="EWH55" s="24"/>
      <c r="EWI55" s="24"/>
      <c r="EWJ55" s="24"/>
      <c r="EWK55" s="24"/>
      <c r="EWL55" s="24"/>
      <c r="EWM55" s="24"/>
      <c r="EWN55" s="24"/>
      <c r="EWO55" s="24"/>
      <c r="EWP55" s="24"/>
      <c r="EWQ55" s="24"/>
      <c r="EWR55" s="24"/>
      <c r="EWS55" s="24"/>
      <c r="EWT55" s="24"/>
      <c r="EWU55" s="24"/>
      <c r="EWV55" s="24"/>
      <c r="EWW55" s="24"/>
      <c r="EWX55" s="24"/>
      <c r="EWY55" s="24"/>
      <c r="EWZ55" s="24"/>
      <c r="EXA55" s="24"/>
      <c r="EXB55" s="24"/>
      <c r="EXC55" s="24"/>
      <c r="EXD55" s="24"/>
      <c r="EXE55" s="24"/>
      <c r="EXF55" s="24"/>
      <c r="EXG55" s="24"/>
      <c r="EXH55" s="24"/>
      <c r="EXI55" s="24"/>
      <c r="EXJ55" s="24"/>
      <c r="EXK55" s="24"/>
      <c r="EXL55" s="24"/>
      <c r="EXM55" s="24"/>
      <c r="EXN55" s="24"/>
      <c r="EXO55" s="24"/>
      <c r="EXP55" s="24"/>
      <c r="EXQ55" s="24"/>
      <c r="EXR55" s="24"/>
      <c r="EXS55" s="24"/>
      <c r="EXT55" s="24"/>
      <c r="EXU55" s="24"/>
      <c r="EXV55" s="24"/>
      <c r="EXW55" s="24"/>
      <c r="EXX55" s="24"/>
      <c r="EXY55" s="24"/>
      <c r="EXZ55" s="24"/>
      <c r="EYA55" s="24"/>
      <c r="EYB55" s="24"/>
      <c r="EYC55" s="24"/>
      <c r="EYD55" s="24"/>
      <c r="EYE55" s="24"/>
      <c r="EYF55" s="24"/>
      <c r="EYG55" s="24"/>
      <c r="EYH55" s="24"/>
      <c r="EYI55" s="24"/>
      <c r="EYJ55" s="24"/>
      <c r="EYK55" s="24"/>
      <c r="EYL55" s="24"/>
      <c r="EYM55" s="24"/>
      <c r="EYN55" s="24"/>
      <c r="EYO55" s="24"/>
      <c r="EYP55" s="24"/>
      <c r="EYQ55" s="24"/>
      <c r="EYR55" s="24"/>
      <c r="EYS55" s="24"/>
      <c r="EYT55" s="24"/>
      <c r="EYU55" s="24"/>
      <c r="EYV55" s="24"/>
      <c r="EYW55" s="24"/>
      <c r="EYX55" s="24"/>
      <c r="EYY55" s="24"/>
      <c r="EYZ55" s="24"/>
      <c r="EZA55" s="24"/>
      <c r="EZB55" s="24"/>
      <c r="EZC55" s="24"/>
      <c r="EZD55" s="24"/>
      <c r="EZE55" s="24"/>
      <c r="EZF55" s="24"/>
      <c r="EZG55" s="24"/>
      <c r="EZH55" s="24"/>
      <c r="EZI55" s="24"/>
      <c r="EZJ55" s="24"/>
      <c r="EZK55" s="24"/>
      <c r="EZL55" s="24"/>
      <c r="EZM55" s="24"/>
      <c r="EZN55" s="24"/>
      <c r="EZO55" s="24"/>
      <c r="EZP55" s="24"/>
      <c r="EZQ55" s="24"/>
      <c r="EZR55" s="24"/>
      <c r="EZS55" s="24"/>
      <c r="EZT55" s="24"/>
      <c r="EZU55" s="24"/>
      <c r="EZV55" s="24"/>
      <c r="EZW55" s="24"/>
      <c r="EZX55" s="24"/>
      <c r="EZY55" s="24"/>
      <c r="EZZ55" s="24"/>
      <c r="FAA55" s="24"/>
      <c r="FAB55" s="24"/>
      <c r="FAC55" s="24"/>
      <c r="FAD55" s="24"/>
      <c r="FAE55" s="24"/>
      <c r="FAF55" s="24"/>
      <c r="FAG55" s="24"/>
      <c r="FAH55" s="24"/>
      <c r="FAI55" s="24"/>
      <c r="FAJ55" s="24"/>
      <c r="FAK55" s="24"/>
      <c r="FAL55" s="24"/>
      <c r="FAM55" s="24"/>
      <c r="FAN55" s="24"/>
      <c r="FAO55" s="24"/>
      <c r="FAP55" s="24"/>
      <c r="FAQ55" s="24"/>
      <c r="FAR55" s="24"/>
      <c r="FAS55" s="24"/>
      <c r="FAT55" s="24"/>
      <c r="FAU55" s="24"/>
      <c r="FAV55" s="24"/>
      <c r="FAW55" s="24"/>
      <c r="FAX55" s="24"/>
      <c r="FAY55" s="24"/>
      <c r="FAZ55" s="24"/>
      <c r="FBA55" s="24"/>
      <c r="FBB55" s="24"/>
      <c r="FBC55" s="24"/>
      <c r="FBD55" s="24"/>
      <c r="FBE55" s="24"/>
      <c r="FBF55" s="24"/>
      <c r="FBG55" s="24"/>
      <c r="FBH55" s="24"/>
      <c r="FBI55" s="24"/>
      <c r="FBJ55" s="24"/>
      <c r="FBK55" s="24"/>
      <c r="FBL55" s="24"/>
      <c r="FBM55" s="24"/>
      <c r="FBN55" s="24"/>
      <c r="FBO55" s="24"/>
      <c r="FBP55" s="24"/>
      <c r="FBQ55" s="24"/>
      <c r="FBR55" s="24"/>
      <c r="FBS55" s="24"/>
      <c r="FBT55" s="24"/>
      <c r="FBU55" s="24"/>
      <c r="FBV55" s="24"/>
      <c r="FBW55" s="24"/>
      <c r="FBX55" s="24"/>
      <c r="FBY55" s="24"/>
      <c r="FBZ55" s="24"/>
      <c r="FCA55" s="24"/>
      <c r="FCB55" s="24"/>
      <c r="FCC55" s="24"/>
      <c r="FCD55" s="24"/>
      <c r="FCE55" s="24"/>
      <c r="FCF55" s="24"/>
      <c r="FCG55" s="24"/>
      <c r="FCH55" s="24"/>
      <c r="FCI55" s="24"/>
      <c r="FCJ55" s="24"/>
      <c r="FCK55" s="24"/>
      <c r="FCL55" s="24"/>
      <c r="FCM55" s="24"/>
      <c r="FCN55" s="24"/>
      <c r="FCO55" s="24"/>
      <c r="FCP55" s="24"/>
      <c r="FCQ55" s="24"/>
      <c r="FCR55" s="24"/>
      <c r="FCS55" s="24"/>
      <c r="FCT55" s="24"/>
      <c r="FCU55" s="24"/>
      <c r="FCV55" s="24"/>
      <c r="FCW55" s="24"/>
      <c r="FCX55" s="24"/>
      <c r="FCY55" s="24"/>
      <c r="FCZ55" s="24"/>
      <c r="FDA55" s="24"/>
      <c r="FDB55" s="24"/>
      <c r="FDC55" s="24"/>
      <c r="FDD55" s="24"/>
      <c r="FDE55" s="24"/>
      <c r="FDF55" s="24"/>
      <c r="FDG55" s="24"/>
      <c r="FDH55" s="24"/>
      <c r="FDI55" s="24"/>
      <c r="FDJ55" s="24"/>
      <c r="FDK55" s="24"/>
      <c r="FDL55" s="24"/>
      <c r="FDM55" s="24"/>
      <c r="FDN55" s="24"/>
      <c r="FDO55" s="24"/>
      <c r="FDP55" s="24"/>
      <c r="FDQ55" s="24"/>
      <c r="FDR55" s="24"/>
      <c r="FDS55" s="24"/>
      <c r="FDT55" s="24"/>
      <c r="FDU55" s="24"/>
      <c r="FDV55" s="24"/>
      <c r="FDW55" s="24"/>
      <c r="FDX55" s="24"/>
      <c r="FDY55" s="24"/>
      <c r="FDZ55" s="24"/>
      <c r="FEA55" s="24"/>
      <c r="FEB55" s="24"/>
      <c r="FEC55" s="24"/>
      <c r="FED55" s="24"/>
      <c r="FEE55" s="24"/>
      <c r="FEF55" s="24"/>
      <c r="FEG55" s="24"/>
      <c r="FEH55" s="24"/>
      <c r="FEI55" s="24"/>
      <c r="FEJ55" s="24"/>
      <c r="FEK55" s="24"/>
      <c r="FEL55" s="24"/>
      <c r="FEM55" s="24"/>
      <c r="FEN55" s="24"/>
      <c r="FEO55" s="24"/>
      <c r="FEP55" s="24"/>
      <c r="FEQ55" s="24"/>
      <c r="FER55" s="24"/>
      <c r="FES55" s="24"/>
      <c r="FET55" s="24"/>
      <c r="FEU55" s="24"/>
      <c r="FEV55" s="24"/>
      <c r="FEW55" s="24"/>
      <c r="FEX55" s="24"/>
      <c r="FEY55" s="24"/>
      <c r="FEZ55" s="24"/>
      <c r="FFA55" s="24"/>
      <c r="FFB55" s="24"/>
      <c r="FFC55" s="24"/>
      <c r="FFD55" s="24"/>
      <c r="FFE55" s="24"/>
      <c r="FFF55" s="24"/>
      <c r="FFG55" s="24"/>
      <c r="FFH55" s="24"/>
      <c r="FFI55" s="24"/>
      <c r="FFJ55" s="24"/>
      <c r="FFK55" s="24"/>
      <c r="FFL55" s="24"/>
      <c r="FFM55" s="24"/>
      <c r="FFN55" s="24"/>
      <c r="FFO55" s="24"/>
      <c r="FFP55" s="24"/>
      <c r="FFQ55" s="24"/>
      <c r="FFR55" s="24"/>
      <c r="FFS55" s="24"/>
      <c r="FFT55" s="24"/>
      <c r="FFU55" s="24"/>
      <c r="FFV55" s="24"/>
      <c r="FFW55" s="24"/>
      <c r="FFX55" s="24"/>
      <c r="FFY55" s="24"/>
      <c r="FFZ55" s="24"/>
      <c r="FGA55" s="24"/>
      <c r="FGB55" s="24"/>
      <c r="FGC55" s="24"/>
      <c r="FGD55" s="24"/>
      <c r="FGE55" s="24"/>
      <c r="FGF55" s="24"/>
      <c r="FGG55" s="24"/>
      <c r="FGH55" s="24"/>
      <c r="FGI55" s="24"/>
      <c r="FGJ55" s="24"/>
      <c r="FGK55" s="24"/>
      <c r="FGL55" s="24"/>
      <c r="FGM55" s="24"/>
      <c r="FGN55" s="24"/>
      <c r="FGO55" s="24"/>
      <c r="FGP55" s="24"/>
      <c r="FGQ55" s="24"/>
      <c r="FGR55" s="24"/>
      <c r="FGS55" s="24"/>
      <c r="FGT55" s="24"/>
      <c r="FGU55" s="24"/>
      <c r="FGV55" s="24"/>
      <c r="FGW55" s="24"/>
      <c r="FGX55" s="24"/>
      <c r="FGY55" s="24"/>
      <c r="FGZ55" s="24"/>
      <c r="FHA55" s="24"/>
      <c r="FHB55" s="24"/>
      <c r="FHC55" s="24"/>
      <c r="FHD55" s="24"/>
      <c r="FHE55" s="24"/>
      <c r="FHF55" s="24"/>
      <c r="FHG55" s="24"/>
      <c r="FHH55" s="24"/>
      <c r="FHI55" s="24"/>
      <c r="FHJ55" s="24"/>
      <c r="FHK55" s="24"/>
      <c r="FHL55" s="24"/>
      <c r="FHM55" s="24"/>
      <c r="FHN55" s="24"/>
      <c r="FHO55" s="24"/>
      <c r="FHP55" s="24"/>
      <c r="FHQ55" s="24"/>
      <c r="FHR55" s="24"/>
      <c r="FHS55" s="24"/>
      <c r="FHT55" s="24"/>
      <c r="FHU55" s="24"/>
      <c r="FHV55" s="24"/>
      <c r="FHW55" s="24"/>
      <c r="FHX55" s="24"/>
      <c r="FHY55" s="24"/>
      <c r="FHZ55" s="24"/>
      <c r="FIA55" s="24"/>
      <c r="FIB55" s="24"/>
      <c r="FIC55" s="24"/>
      <c r="FID55" s="24"/>
      <c r="FIE55" s="24"/>
      <c r="FIF55" s="24"/>
      <c r="FIG55" s="24"/>
      <c r="FIH55" s="24"/>
      <c r="FII55" s="24"/>
      <c r="FIJ55" s="24"/>
      <c r="FIK55" s="24"/>
      <c r="FIL55" s="24"/>
      <c r="FIM55" s="24"/>
      <c r="FIN55" s="24"/>
      <c r="FIO55" s="24"/>
      <c r="FIP55" s="24"/>
      <c r="FIQ55" s="24"/>
      <c r="FIR55" s="24"/>
      <c r="FIS55" s="24"/>
      <c r="FIT55" s="24"/>
      <c r="FIU55" s="24"/>
      <c r="FIV55" s="24"/>
      <c r="FIW55" s="24"/>
      <c r="FIX55" s="24"/>
      <c r="FIY55" s="24"/>
      <c r="FIZ55" s="24"/>
      <c r="FJA55" s="24"/>
      <c r="FJB55" s="24"/>
      <c r="FJC55" s="24"/>
      <c r="FJD55" s="24"/>
      <c r="FJE55" s="24"/>
      <c r="FJF55" s="24"/>
      <c r="FJG55" s="24"/>
      <c r="FJH55" s="24"/>
      <c r="FJI55" s="24"/>
      <c r="FJJ55" s="24"/>
      <c r="FJK55" s="24"/>
      <c r="FJL55" s="24"/>
      <c r="FJM55" s="24"/>
      <c r="FJN55" s="24"/>
      <c r="FJO55" s="24"/>
      <c r="FJP55" s="24"/>
      <c r="FJQ55" s="24"/>
      <c r="FJR55" s="24"/>
      <c r="FJS55" s="24"/>
      <c r="FJT55" s="24"/>
      <c r="FJU55" s="24"/>
      <c r="FJV55" s="24"/>
      <c r="FJW55" s="24"/>
      <c r="FJX55" s="24"/>
      <c r="FJY55" s="24"/>
      <c r="FJZ55" s="24"/>
      <c r="FKA55" s="24"/>
      <c r="FKB55" s="24"/>
      <c r="FKC55" s="24"/>
      <c r="FKD55" s="24"/>
      <c r="FKE55" s="24"/>
      <c r="FKF55" s="24"/>
      <c r="FKG55" s="24"/>
      <c r="FKH55" s="24"/>
      <c r="FKI55" s="24"/>
      <c r="FKJ55" s="24"/>
      <c r="FKK55" s="24"/>
      <c r="FKL55" s="24"/>
      <c r="FKM55" s="24"/>
      <c r="FKN55" s="24"/>
      <c r="FKO55" s="24"/>
      <c r="FKP55" s="24"/>
      <c r="FKQ55" s="24"/>
      <c r="FKR55" s="24"/>
      <c r="FKS55" s="24"/>
      <c r="FKT55" s="24"/>
      <c r="FKU55" s="24"/>
      <c r="FKV55" s="24"/>
      <c r="FKW55" s="24"/>
      <c r="FKX55" s="24"/>
      <c r="FKY55" s="24"/>
      <c r="FKZ55" s="24"/>
      <c r="FLA55" s="24"/>
      <c r="FLB55" s="24"/>
      <c r="FLC55" s="24"/>
      <c r="FLD55" s="24"/>
      <c r="FLE55" s="24"/>
      <c r="FLF55" s="24"/>
      <c r="FLG55" s="24"/>
      <c r="FLH55" s="24"/>
      <c r="FLI55" s="24"/>
      <c r="FLJ55" s="24"/>
      <c r="FLK55" s="24"/>
      <c r="FLL55" s="24"/>
      <c r="FLM55" s="24"/>
      <c r="FLN55" s="24"/>
      <c r="FLO55" s="24"/>
      <c r="FLP55" s="24"/>
      <c r="FLQ55" s="24"/>
      <c r="FLR55" s="24"/>
      <c r="FLS55" s="24"/>
      <c r="FLT55" s="24"/>
      <c r="FLU55" s="24"/>
      <c r="FLV55" s="24"/>
      <c r="FLW55" s="24"/>
      <c r="FLX55" s="24"/>
      <c r="FLY55" s="24"/>
      <c r="FLZ55" s="24"/>
      <c r="FMA55" s="24"/>
      <c r="FMB55" s="24"/>
      <c r="FMC55" s="24"/>
      <c r="FMD55" s="24"/>
      <c r="FME55" s="24"/>
      <c r="FMF55" s="24"/>
      <c r="FMG55" s="24"/>
      <c r="FMH55" s="24"/>
      <c r="FMI55" s="24"/>
      <c r="FMJ55" s="24"/>
      <c r="FMK55" s="24"/>
      <c r="FML55" s="24"/>
      <c r="FMM55" s="24"/>
      <c r="FMN55" s="24"/>
      <c r="FMO55" s="24"/>
      <c r="FMP55" s="24"/>
      <c r="FMQ55" s="24"/>
      <c r="FMR55" s="24"/>
      <c r="FMS55" s="24"/>
      <c r="FMT55" s="24"/>
      <c r="FMU55" s="24"/>
      <c r="FMV55" s="24"/>
      <c r="FMW55" s="24"/>
      <c r="FMX55" s="24"/>
      <c r="FMY55" s="24"/>
      <c r="FMZ55" s="24"/>
      <c r="FNA55" s="24"/>
      <c r="FNB55" s="24"/>
      <c r="FNC55" s="24"/>
      <c r="FND55" s="24"/>
      <c r="FNE55" s="24"/>
      <c r="FNF55" s="24"/>
      <c r="FNG55" s="24"/>
      <c r="FNH55" s="24"/>
      <c r="FNI55" s="24"/>
      <c r="FNJ55" s="24"/>
      <c r="FNK55" s="24"/>
      <c r="FNL55" s="24"/>
      <c r="FNM55" s="24"/>
      <c r="FNN55" s="24"/>
      <c r="FNO55" s="24"/>
      <c r="FNP55" s="24"/>
      <c r="FNQ55" s="24"/>
      <c r="FNR55" s="24"/>
      <c r="FNS55" s="24"/>
      <c r="FNT55" s="24"/>
      <c r="FNU55" s="24"/>
      <c r="FNV55" s="24"/>
      <c r="FNW55" s="24"/>
      <c r="FNX55" s="24"/>
      <c r="FNY55" s="24"/>
      <c r="FNZ55" s="24"/>
      <c r="FOA55" s="24"/>
      <c r="FOB55" s="24"/>
      <c r="FOC55" s="24"/>
      <c r="FOD55" s="24"/>
      <c r="FOE55" s="24"/>
      <c r="FOF55" s="24"/>
      <c r="FOG55" s="24"/>
      <c r="FOH55" s="24"/>
      <c r="FOI55" s="24"/>
      <c r="FOJ55" s="24"/>
      <c r="FOK55" s="24"/>
      <c r="FOL55" s="24"/>
      <c r="FOM55" s="24"/>
      <c r="FON55" s="24"/>
      <c r="FOO55" s="24"/>
      <c r="FOP55" s="24"/>
      <c r="FOQ55" s="24"/>
      <c r="FOR55" s="24"/>
      <c r="FOS55" s="24"/>
      <c r="FOT55" s="24"/>
      <c r="FOU55" s="24"/>
      <c r="FOV55" s="24"/>
      <c r="FOW55" s="24"/>
      <c r="FOX55" s="24"/>
      <c r="FOY55" s="24"/>
      <c r="FOZ55" s="24"/>
      <c r="FPA55" s="24"/>
      <c r="FPB55" s="24"/>
      <c r="FPC55" s="24"/>
      <c r="FPD55" s="24"/>
      <c r="FPE55" s="24"/>
      <c r="FPF55" s="24"/>
      <c r="FPG55" s="24"/>
      <c r="FPH55" s="24"/>
      <c r="FPI55" s="24"/>
      <c r="FPJ55" s="24"/>
      <c r="FPK55" s="24"/>
      <c r="FPL55" s="24"/>
      <c r="FPM55" s="24"/>
      <c r="FPN55" s="24"/>
      <c r="FPO55" s="24"/>
      <c r="FPP55" s="24"/>
      <c r="FPQ55" s="24"/>
      <c r="FPR55" s="24"/>
      <c r="FPS55" s="24"/>
      <c r="FPT55" s="24"/>
      <c r="FPU55" s="24"/>
      <c r="FPV55" s="24"/>
      <c r="FPW55" s="24"/>
      <c r="FPX55" s="24"/>
      <c r="FPY55" s="24"/>
      <c r="FPZ55" s="24"/>
      <c r="FQA55" s="24"/>
      <c r="FQB55" s="24"/>
      <c r="FQC55" s="24"/>
      <c r="FQD55" s="24"/>
      <c r="FQE55" s="24"/>
      <c r="FQF55" s="24"/>
      <c r="FQG55" s="24"/>
      <c r="FQH55" s="24"/>
      <c r="FQI55" s="24"/>
      <c r="FQJ55" s="24"/>
      <c r="FQK55" s="24"/>
      <c r="FQL55" s="24"/>
      <c r="FQM55" s="24"/>
      <c r="FQN55" s="24"/>
      <c r="FQO55" s="24"/>
      <c r="FQP55" s="24"/>
      <c r="FQQ55" s="24"/>
      <c r="FQR55" s="24"/>
      <c r="FQS55" s="24"/>
      <c r="FQT55" s="24"/>
      <c r="FQU55" s="24"/>
      <c r="FQV55" s="24"/>
      <c r="FQW55" s="24"/>
      <c r="FQX55" s="24"/>
      <c r="FQY55" s="24"/>
      <c r="FQZ55" s="24"/>
      <c r="FRA55" s="24"/>
      <c r="FRB55" s="24"/>
      <c r="FRC55" s="24"/>
      <c r="FRD55" s="24"/>
      <c r="FRE55" s="24"/>
      <c r="FRF55" s="24"/>
      <c r="FRG55" s="24"/>
      <c r="FRH55" s="24"/>
      <c r="FRI55" s="24"/>
      <c r="FRJ55" s="24"/>
      <c r="FRK55" s="24"/>
      <c r="FRL55" s="24"/>
      <c r="FRM55" s="24"/>
      <c r="FRN55" s="24"/>
      <c r="FRO55" s="24"/>
      <c r="FRP55" s="24"/>
      <c r="FRQ55" s="24"/>
      <c r="FRR55" s="24"/>
      <c r="FRS55" s="24"/>
      <c r="FRT55" s="24"/>
      <c r="FRU55" s="24"/>
      <c r="FRV55" s="24"/>
      <c r="FRW55" s="24"/>
      <c r="FRX55" s="24"/>
      <c r="FRY55" s="24"/>
      <c r="FRZ55" s="24"/>
      <c r="FSA55" s="24"/>
      <c r="FSB55" s="24"/>
      <c r="FSC55" s="24"/>
      <c r="FSD55" s="24"/>
      <c r="FSE55" s="24"/>
      <c r="FSF55" s="24"/>
      <c r="FSG55" s="24"/>
      <c r="FSH55" s="24"/>
      <c r="FSI55" s="24"/>
      <c r="FSJ55" s="24"/>
      <c r="FSK55" s="24"/>
      <c r="FSL55" s="24"/>
      <c r="FSM55" s="24"/>
      <c r="FSN55" s="24"/>
      <c r="FSO55" s="24"/>
      <c r="FSP55" s="24"/>
      <c r="FSQ55" s="24"/>
      <c r="FSR55" s="24"/>
      <c r="FSS55" s="24"/>
      <c r="FST55" s="24"/>
      <c r="FSU55" s="24"/>
      <c r="FSV55" s="24"/>
      <c r="FSW55" s="24"/>
      <c r="FSX55" s="24"/>
      <c r="FSY55" s="24"/>
      <c r="FSZ55" s="24"/>
      <c r="FTA55" s="24"/>
      <c r="FTB55" s="24"/>
      <c r="FTC55" s="24"/>
      <c r="FTD55" s="24"/>
      <c r="FTE55" s="24"/>
      <c r="FTF55" s="24"/>
      <c r="FTG55" s="24"/>
      <c r="FTH55" s="24"/>
      <c r="FTI55" s="24"/>
      <c r="FTJ55" s="24"/>
      <c r="FTK55" s="24"/>
      <c r="FTL55" s="24"/>
      <c r="FTM55" s="24"/>
      <c r="FTN55" s="24"/>
      <c r="FTO55" s="24"/>
      <c r="FTP55" s="24"/>
      <c r="FTQ55" s="24"/>
      <c r="FTR55" s="24"/>
      <c r="FTS55" s="24"/>
      <c r="FTT55" s="24"/>
      <c r="FTU55" s="24"/>
      <c r="FTV55" s="24"/>
      <c r="FTW55" s="24"/>
      <c r="FTX55" s="24"/>
      <c r="FTY55" s="24"/>
      <c r="FTZ55" s="24"/>
      <c r="FUA55" s="24"/>
      <c r="FUB55" s="24"/>
      <c r="FUC55" s="24"/>
      <c r="FUD55" s="24"/>
      <c r="FUE55" s="24"/>
      <c r="FUF55" s="24"/>
      <c r="FUG55" s="24"/>
      <c r="FUH55" s="24"/>
      <c r="FUI55" s="24"/>
      <c r="FUJ55" s="24"/>
      <c r="FUK55" s="24"/>
      <c r="FUL55" s="24"/>
      <c r="FUM55" s="24"/>
      <c r="FUN55" s="24"/>
      <c r="FUO55" s="24"/>
      <c r="FUP55" s="24"/>
      <c r="FUQ55" s="24"/>
      <c r="FUR55" s="24"/>
      <c r="FUS55" s="24"/>
      <c r="FUT55" s="24"/>
      <c r="FUU55" s="24"/>
      <c r="FUV55" s="24"/>
      <c r="FUW55" s="24"/>
      <c r="FUX55" s="24"/>
      <c r="FUY55" s="24"/>
      <c r="FUZ55" s="24"/>
      <c r="FVA55" s="24"/>
      <c r="FVB55" s="24"/>
      <c r="FVC55" s="24"/>
      <c r="FVD55" s="24"/>
      <c r="FVE55" s="24"/>
      <c r="FVF55" s="24"/>
      <c r="FVG55" s="24"/>
      <c r="FVH55" s="24"/>
      <c r="FVI55" s="24"/>
      <c r="FVJ55" s="24"/>
      <c r="FVK55" s="24"/>
      <c r="FVL55" s="24"/>
      <c r="FVM55" s="24"/>
      <c r="FVN55" s="24"/>
      <c r="FVO55" s="24"/>
      <c r="FVP55" s="24"/>
      <c r="FVQ55" s="24"/>
      <c r="FVR55" s="24"/>
      <c r="FVS55" s="24"/>
      <c r="FVT55" s="24"/>
      <c r="FVU55" s="24"/>
      <c r="FVV55" s="24"/>
      <c r="FVW55" s="24"/>
      <c r="FVX55" s="24"/>
      <c r="FVY55" s="24"/>
      <c r="FVZ55" s="24"/>
      <c r="FWA55" s="24"/>
      <c r="FWB55" s="24"/>
      <c r="FWC55" s="24"/>
      <c r="FWD55" s="24"/>
      <c r="FWE55" s="24"/>
      <c r="FWF55" s="24"/>
      <c r="FWG55" s="24"/>
      <c r="FWH55" s="24"/>
      <c r="FWI55" s="24"/>
      <c r="FWJ55" s="24"/>
      <c r="FWK55" s="24"/>
      <c r="FWL55" s="24"/>
      <c r="FWM55" s="24"/>
      <c r="FWN55" s="24"/>
      <c r="FWO55" s="24"/>
      <c r="FWP55" s="24"/>
      <c r="FWQ55" s="24"/>
      <c r="FWR55" s="24"/>
      <c r="FWS55" s="24"/>
      <c r="FWT55" s="24"/>
      <c r="FWU55" s="24"/>
      <c r="FWV55" s="24"/>
      <c r="FWW55" s="24"/>
      <c r="FWX55" s="24"/>
      <c r="FWY55" s="24"/>
      <c r="FWZ55" s="24"/>
      <c r="FXA55" s="24"/>
      <c r="FXB55" s="24"/>
      <c r="FXC55" s="24"/>
      <c r="FXD55" s="24"/>
      <c r="FXE55" s="24"/>
      <c r="FXF55" s="24"/>
      <c r="FXG55" s="24"/>
      <c r="FXH55" s="24"/>
      <c r="FXI55" s="24"/>
      <c r="FXJ55" s="24"/>
      <c r="FXK55" s="24"/>
      <c r="FXL55" s="24"/>
      <c r="FXM55" s="24"/>
      <c r="FXN55" s="24"/>
      <c r="FXO55" s="24"/>
      <c r="FXP55" s="24"/>
      <c r="FXQ55" s="24"/>
      <c r="FXR55" s="24"/>
      <c r="FXS55" s="24"/>
      <c r="FXT55" s="24"/>
      <c r="FXU55" s="24"/>
      <c r="FXV55" s="24"/>
      <c r="FXW55" s="24"/>
      <c r="FXX55" s="24"/>
      <c r="FXY55" s="24"/>
      <c r="FXZ55" s="24"/>
      <c r="FYA55" s="24"/>
      <c r="FYB55" s="24"/>
      <c r="FYC55" s="24"/>
      <c r="FYD55" s="24"/>
      <c r="FYE55" s="24"/>
      <c r="FYF55" s="24"/>
      <c r="FYG55" s="24"/>
      <c r="FYH55" s="24"/>
      <c r="FYI55" s="24"/>
      <c r="FYJ55" s="24"/>
      <c r="FYK55" s="24"/>
      <c r="FYL55" s="24"/>
      <c r="FYM55" s="24"/>
      <c r="FYN55" s="24"/>
      <c r="FYO55" s="24"/>
      <c r="FYP55" s="24"/>
      <c r="FYQ55" s="24"/>
      <c r="FYR55" s="24"/>
      <c r="FYS55" s="24"/>
      <c r="FYT55" s="24"/>
      <c r="FYU55" s="24"/>
      <c r="FYV55" s="24"/>
      <c r="FYW55" s="24"/>
      <c r="FYX55" s="24"/>
      <c r="FYY55" s="24"/>
      <c r="FYZ55" s="24"/>
      <c r="FZA55" s="24"/>
      <c r="FZB55" s="24"/>
      <c r="FZC55" s="24"/>
      <c r="FZD55" s="24"/>
      <c r="FZE55" s="24"/>
      <c r="FZF55" s="24"/>
      <c r="FZG55" s="24"/>
      <c r="FZH55" s="24"/>
      <c r="FZI55" s="24"/>
      <c r="FZJ55" s="24"/>
      <c r="FZK55" s="24"/>
      <c r="FZL55" s="24"/>
      <c r="FZM55" s="24"/>
      <c r="FZN55" s="24"/>
      <c r="FZO55" s="24"/>
      <c r="FZP55" s="24"/>
      <c r="FZQ55" s="24"/>
      <c r="FZR55" s="24"/>
      <c r="FZS55" s="24"/>
      <c r="FZT55" s="24"/>
      <c r="FZU55" s="24"/>
      <c r="FZV55" s="24"/>
      <c r="FZW55" s="24"/>
      <c r="FZX55" s="24"/>
      <c r="FZY55" s="24"/>
      <c r="FZZ55" s="24"/>
      <c r="GAA55" s="24"/>
      <c r="GAB55" s="24"/>
      <c r="GAC55" s="24"/>
      <c r="GAD55" s="24"/>
      <c r="GAE55" s="24"/>
      <c r="GAF55" s="24"/>
      <c r="GAG55" s="24"/>
      <c r="GAH55" s="24"/>
      <c r="GAI55" s="24"/>
      <c r="GAJ55" s="24"/>
      <c r="GAK55" s="24"/>
      <c r="GAL55" s="24"/>
      <c r="GAM55" s="24"/>
      <c r="GAN55" s="24"/>
      <c r="GAO55" s="24"/>
      <c r="GAP55" s="24"/>
      <c r="GAQ55" s="24"/>
      <c r="GAR55" s="24"/>
      <c r="GAS55" s="24"/>
      <c r="GAT55" s="24"/>
      <c r="GAU55" s="24"/>
      <c r="GAV55" s="24"/>
      <c r="GAW55" s="24"/>
      <c r="GAX55" s="24"/>
      <c r="GAY55" s="24"/>
      <c r="GAZ55" s="24"/>
      <c r="GBA55" s="24"/>
      <c r="GBB55" s="24"/>
      <c r="GBC55" s="24"/>
      <c r="GBD55" s="24"/>
      <c r="GBE55" s="24"/>
      <c r="GBF55" s="24"/>
      <c r="GBG55" s="24"/>
      <c r="GBH55" s="24"/>
      <c r="GBI55" s="24"/>
      <c r="GBJ55" s="24"/>
      <c r="GBK55" s="24"/>
      <c r="GBL55" s="24"/>
      <c r="GBM55" s="24"/>
      <c r="GBN55" s="24"/>
      <c r="GBO55" s="24"/>
      <c r="GBP55" s="24"/>
      <c r="GBQ55" s="24"/>
      <c r="GBR55" s="24"/>
      <c r="GBS55" s="24"/>
      <c r="GBT55" s="24"/>
      <c r="GBU55" s="24"/>
      <c r="GBV55" s="24"/>
      <c r="GBW55" s="24"/>
      <c r="GBX55" s="24"/>
      <c r="GBY55" s="24"/>
      <c r="GBZ55" s="24"/>
      <c r="GCA55" s="24"/>
      <c r="GCB55" s="24"/>
      <c r="GCC55" s="24"/>
      <c r="GCD55" s="24"/>
      <c r="GCE55" s="24"/>
      <c r="GCF55" s="24"/>
      <c r="GCG55" s="24"/>
      <c r="GCH55" s="24"/>
      <c r="GCI55" s="24"/>
      <c r="GCJ55" s="24"/>
      <c r="GCK55" s="24"/>
      <c r="GCL55" s="24"/>
      <c r="GCM55" s="24"/>
      <c r="GCN55" s="24"/>
      <c r="GCO55" s="24"/>
      <c r="GCP55" s="24"/>
      <c r="GCQ55" s="24"/>
      <c r="GCR55" s="24"/>
      <c r="GCS55" s="24"/>
      <c r="GCT55" s="24"/>
      <c r="GCU55" s="24"/>
      <c r="GCV55" s="24"/>
      <c r="GCW55" s="24"/>
      <c r="GCX55" s="24"/>
      <c r="GCY55" s="24"/>
      <c r="GCZ55" s="24"/>
      <c r="GDA55" s="24"/>
      <c r="GDB55" s="24"/>
      <c r="GDC55" s="24"/>
      <c r="GDD55" s="24"/>
      <c r="GDE55" s="24"/>
      <c r="GDF55" s="24"/>
      <c r="GDG55" s="24"/>
      <c r="GDH55" s="24"/>
      <c r="GDI55" s="24"/>
      <c r="GDJ55" s="24"/>
      <c r="GDK55" s="24"/>
      <c r="GDL55" s="24"/>
      <c r="GDM55" s="24"/>
      <c r="GDN55" s="24"/>
      <c r="GDO55" s="24"/>
      <c r="GDP55" s="24"/>
      <c r="GDQ55" s="24"/>
      <c r="GDR55" s="24"/>
      <c r="GDS55" s="24"/>
      <c r="GDT55" s="24"/>
      <c r="GDU55" s="24"/>
      <c r="GDV55" s="24"/>
      <c r="GDW55" s="24"/>
      <c r="GDX55" s="24"/>
      <c r="GDY55" s="24"/>
      <c r="GDZ55" s="24"/>
      <c r="GEA55" s="24"/>
      <c r="GEB55" s="24"/>
      <c r="GEC55" s="24"/>
      <c r="GED55" s="24"/>
      <c r="GEE55" s="24"/>
      <c r="GEF55" s="24"/>
      <c r="GEG55" s="24"/>
      <c r="GEH55" s="24"/>
      <c r="GEI55" s="24"/>
      <c r="GEJ55" s="24"/>
      <c r="GEK55" s="24"/>
      <c r="GEL55" s="24"/>
      <c r="GEM55" s="24"/>
      <c r="GEN55" s="24"/>
      <c r="GEO55" s="24"/>
      <c r="GEP55" s="24"/>
      <c r="GEQ55" s="24"/>
      <c r="GER55" s="24"/>
      <c r="GES55" s="24"/>
      <c r="GET55" s="24"/>
      <c r="GEU55" s="24"/>
      <c r="GEV55" s="24"/>
      <c r="GEW55" s="24"/>
      <c r="GEX55" s="24"/>
      <c r="GEY55" s="24"/>
      <c r="GEZ55" s="24"/>
      <c r="GFA55" s="24"/>
      <c r="GFB55" s="24"/>
      <c r="GFC55" s="24"/>
      <c r="GFD55" s="24"/>
      <c r="GFE55" s="24"/>
      <c r="GFF55" s="24"/>
      <c r="GFG55" s="24"/>
      <c r="GFH55" s="24"/>
      <c r="GFI55" s="24"/>
      <c r="GFJ55" s="24"/>
      <c r="GFK55" s="24"/>
      <c r="GFL55" s="24"/>
      <c r="GFM55" s="24"/>
      <c r="GFN55" s="24"/>
      <c r="GFO55" s="24"/>
      <c r="GFP55" s="24"/>
      <c r="GFQ55" s="24"/>
      <c r="GFR55" s="24"/>
      <c r="GFS55" s="24"/>
      <c r="GFT55" s="24"/>
      <c r="GFU55" s="24"/>
      <c r="GFV55" s="24"/>
      <c r="GFW55" s="24"/>
      <c r="GFX55" s="24"/>
      <c r="GFY55" s="24"/>
      <c r="GFZ55" s="24"/>
      <c r="GGA55" s="24"/>
      <c r="GGB55" s="24"/>
      <c r="GGC55" s="24"/>
      <c r="GGD55" s="24"/>
      <c r="GGE55" s="24"/>
      <c r="GGF55" s="24"/>
      <c r="GGG55" s="24"/>
      <c r="GGH55" s="24"/>
      <c r="GGI55" s="24"/>
      <c r="GGJ55" s="24"/>
      <c r="GGK55" s="24"/>
      <c r="GGL55" s="24"/>
      <c r="GGM55" s="24"/>
      <c r="GGN55" s="24"/>
      <c r="GGO55" s="24"/>
      <c r="GGP55" s="24"/>
      <c r="GGQ55" s="24"/>
      <c r="GGR55" s="24"/>
      <c r="GGS55" s="24"/>
      <c r="GGT55" s="24"/>
      <c r="GGU55" s="24"/>
      <c r="GGV55" s="24"/>
      <c r="GGW55" s="24"/>
      <c r="GGX55" s="24"/>
      <c r="GGY55" s="24"/>
      <c r="GGZ55" s="24"/>
      <c r="GHA55" s="24"/>
      <c r="GHB55" s="24"/>
      <c r="GHC55" s="24"/>
      <c r="GHD55" s="24"/>
      <c r="GHE55" s="24"/>
      <c r="GHF55" s="24"/>
      <c r="GHG55" s="24"/>
      <c r="GHH55" s="24"/>
      <c r="GHI55" s="24"/>
      <c r="GHJ55" s="24"/>
      <c r="GHK55" s="24"/>
      <c r="GHL55" s="24"/>
      <c r="GHM55" s="24"/>
      <c r="GHN55" s="24"/>
      <c r="GHO55" s="24"/>
      <c r="GHP55" s="24"/>
      <c r="GHQ55" s="24"/>
      <c r="GHR55" s="24"/>
      <c r="GHS55" s="24"/>
      <c r="GHT55" s="24"/>
      <c r="GHU55" s="24"/>
      <c r="GHV55" s="24"/>
      <c r="GHW55" s="24"/>
      <c r="GHX55" s="24"/>
      <c r="GHY55" s="24"/>
      <c r="GHZ55" s="24"/>
      <c r="GIA55" s="24"/>
      <c r="GIB55" s="24"/>
      <c r="GIC55" s="24"/>
      <c r="GID55" s="24"/>
      <c r="GIE55" s="24"/>
      <c r="GIF55" s="24"/>
      <c r="GIG55" s="24"/>
      <c r="GIH55" s="24"/>
      <c r="GII55" s="24"/>
      <c r="GIJ55" s="24"/>
      <c r="GIK55" s="24"/>
      <c r="GIL55" s="24"/>
      <c r="GIM55" s="24"/>
      <c r="GIN55" s="24"/>
      <c r="GIO55" s="24"/>
      <c r="GIP55" s="24"/>
      <c r="GIQ55" s="24"/>
      <c r="GIR55" s="24"/>
      <c r="GIS55" s="24"/>
      <c r="GIT55" s="24"/>
      <c r="GIU55" s="24"/>
      <c r="GIV55" s="24"/>
      <c r="GIW55" s="24"/>
      <c r="GIX55" s="24"/>
      <c r="GIY55" s="24"/>
      <c r="GIZ55" s="24"/>
      <c r="GJA55" s="24"/>
      <c r="GJB55" s="24"/>
      <c r="GJC55" s="24"/>
      <c r="GJD55" s="24"/>
      <c r="GJE55" s="24"/>
      <c r="GJF55" s="24"/>
      <c r="GJG55" s="24"/>
      <c r="GJH55" s="24"/>
      <c r="GJI55" s="24"/>
      <c r="GJJ55" s="24"/>
      <c r="GJK55" s="24"/>
      <c r="GJL55" s="24"/>
      <c r="GJM55" s="24"/>
      <c r="GJN55" s="24"/>
      <c r="GJO55" s="24"/>
      <c r="GJP55" s="24"/>
      <c r="GJQ55" s="24"/>
      <c r="GJR55" s="24"/>
      <c r="GJS55" s="24"/>
      <c r="GJT55" s="24"/>
      <c r="GJU55" s="24"/>
      <c r="GJV55" s="24"/>
      <c r="GJW55" s="24"/>
      <c r="GJX55" s="24"/>
      <c r="GJY55" s="24"/>
      <c r="GJZ55" s="24"/>
      <c r="GKA55" s="24"/>
      <c r="GKB55" s="24"/>
      <c r="GKC55" s="24"/>
      <c r="GKD55" s="24"/>
      <c r="GKE55" s="24"/>
      <c r="GKF55" s="24"/>
      <c r="GKG55" s="24"/>
      <c r="GKH55" s="24"/>
      <c r="GKI55" s="24"/>
      <c r="GKJ55" s="24"/>
      <c r="GKK55" s="24"/>
      <c r="GKL55" s="24"/>
      <c r="GKM55" s="24"/>
      <c r="GKN55" s="24"/>
      <c r="GKO55" s="24"/>
      <c r="GKP55" s="24"/>
      <c r="GKQ55" s="24"/>
      <c r="GKR55" s="24"/>
      <c r="GKS55" s="24"/>
      <c r="GKT55" s="24"/>
      <c r="GKU55" s="24"/>
      <c r="GKV55" s="24"/>
      <c r="GKW55" s="24"/>
      <c r="GKX55" s="24"/>
      <c r="GKY55" s="24"/>
      <c r="GKZ55" s="24"/>
      <c r="GLA55" s="24"/>
      <c r="GLB55" s="24"/>
      <c r="GLC55" s="24"/>
      <c r="GLD55" s="24"/>
      <c r="GLE55" s="24"/>
      <c r="GLF55" s="24"/>
      <c r="GLG55" s="24"/>
      <c r="GLH55" s="24"/>
      <c r="GLI55" s="24"/>
      <c r="GLJ55" s="24"/>
      <c r="GLK55" s="24"/>
      <c r="GLL55" s="24"/>
      <c r="GLM55" s="24"/>
      <c r="GLN55" s="24"/>
      <c r="GLO55" s="24"/>
      <c r="GLP55" s="24"/>
      <c r="GLQ55" s="24"/>
      <c r="GLR55" s="24"/>
      <c r="GLS55" s="24"/>
      <c r="GLT55" s="24"/>
      <c r="GLU55" s="24"/>
      <c r="GLV55" s="24"/>
      <c r="GLW55" s="24"/>
      <c r="GLX55" s="24"/>
      <c r="GLY55" s="24"/>
      <c r="GLZ55" s="24"/>
      <c r="GMA55" s="24"/>
      <c r="GMB55" s="24"/>
      <c r="GMC55" s="24"/>
      <c r="GMD55" s="24"/>
      <c r="GME55" s="24"/>
      <c r="GMF55" s="24"/>
      <c r="GMG55" s="24"/>
      <c r="GMH55" s="24"/>
      <c r="GMI55" s="24"/>
      <c r="GMJ55" s="24"/>
      <c r="GMK55" s="24"/>
      <c r="GML55" s="24"/>
      <c r="GMM55" s="24"/>
      <c r="GMN55" s="24"/>
      <c r="GMO55" s="24"/>
      <c r="GMP55" s="24"/>
      <c r="GMQ55" s="24"/>
      <c r="GMR55" s="24"/>
      <c r="GMS55" s="24"/>
      <c r="GMT55" s="24"/>
      <c r="GMU55" s="24"/>
      <c r="GMV55" s="24"/>
      <c r="GMW55" s="24"/>
      <c r="GMX55" s="24"/>
      <c r="GMY55" s="24"/>
      <c r="GMZ55" s="24"/>
      <c r="GNA55" s="24"/>
      <c r="GNB55" s="24"/>
      <c r="GNC55" s="24"/>
      <c r="GND55" s="24"/>
      <c r="GNE55" s="24"/>
      <c r="GNF55" s="24"/>
      <c r="GNG55" s="24"/>
      <c r="GNH55" s="24"/>
      <c r="GNI55" s="24"/>
      <c r="GNJ55" s="24"/>
      <c r="GNK55" s="24"/>
      <c r="GNL55" s="24"/>
      <c r="GNM55" s="24"/>
      <c r="GNN55" s="24"/>
      <c r="GNO55" s="24"/>
      <c r="GNP55" s="24"/>
      <c r="GNQ55" s="24"/>
      <c r="GNR55" s="24"/>
      <c r="GNS55" s="24"/>
      <c r="GNT55" s="24"/>
      <c r="GNU55" s="24"/>
      <c r="GNV55" s="24"/>
      <c r="GNW55" s="24"/>
      <c r="GNX55" s="24"/>
      <c r="GNY55" s="24"/>
      <c r="GNZ55" s="24"/>
      <c r="GOA55" s="24"/>
      <c r="GOB55" s="24"/>
      <c r="GOC55" s="24"/>
      <c r="GOD55" s="24"/>
      <c r="GOE55" s="24"/>
      <c r="GOF55" s="24"/>
      <c r="GOG55" s="24"/>
      <c r="GOH55" s="24"/>
      <c r="GOI55" s="24"/>
      <c r="GOJ55" s="24"/>
      <c r="GOK55" s="24"/>
      <c r="GOL55" s="24"/>
      <c r="GOM55" s="24"/>
      <c r="GON55" s="24"/>
      <c r="GOO55" s="24"/>
      <c r="GOP55" s="24"/>
      <c r="GOQ55" s="24"/>
      <c r="GOR55" s="24"/>
      <c r="GOS55" s="24"/>
      <c r="GOT55" s="24"/>
      <c r="GOU55" s="24"/>
      <c r="GOV55" s="24"/>
      <c r="GOW55" s="24"/>
      <c r="GOX55" s="24"/>
      <c r="GOY55" s="24"/>
      <c r="GOZ55" s="24"/>
      <c r="GPA55" s="24"/>
      <c r="GPB55" s="24"/>
      <c r="GPC55" s="24"/>
      <c r="GPD55" s="24"/>
      <c r="GPE55" s="24"/>
      <c r="GPF55" s="24"/>
      <c r="GPG55" s="24"/>
      <c r="GPH55" s="24"/>
      <c r="GPI55" s="24"/>
      <c r="GPJ55" s="24"/>
      <c r="GPK55" s="24"/>
      <c r="GPL55" s="24"/>
      <c r="GPM55" s="24"/>
      <c r="GPN55" s="24"/>
      <c r="GPO55" s="24"/>
      <c r="GPP55" s="24"/>
      <c r="GPQ55" s="24"/>
      <c r="GPR55" s="24"/>
      <c r="GPS55" s="24"/>
      <c r="GPT55" s="24"/>
      <c r="GPU55" s="24"/>
      <c r="GPV55" s="24"/>
      <c r="GPW55" s="24"/>
      <c r="GPX55" s="24"/>
      <c r="GPY55" s="24"/>
      <c r="GPZ55" s="24"/>
      <c r="GQA55" s="24"/>
      <c r="GQB55" s="24"/>
      <c r="GQC55" s="24"/>
      <c r="GQD55" s="24"/>
      <c r="GQE55" s="24"/>
      <c r="GQF55" s="24"/>
      <c r="GQG55" s="24"/>
      <c r="GQH55" s="24"/>
      <c r="GQI55" s="24"/>
      <c r="GQJ55" s="24"/>
      <c r="GQK55" s="24"/>
      <c r="GQL55" s="24"/>
      <c r="GQM55" s="24"/>
      <c r="GQN55" s="24"/>
      <c r="GQO55" s="24"/>
      <c r="GQP55" s="24"/>
      <c r="GQQ55" s="24"/>
      <c r="GQR55" s="24"/>
      <c r="GQS55" s="24"/>
      <c r="GQT55" s="24"/>
      <c r="GQU55" s="24"/>
      <c r="GQV55" s="24"/>
      <c r="GQW55" s="24"/>
      <c r="GQX55" s="24"/>
      <c r="GQY55" s="24"/>
      <c r="GQZ55" s="24"/>
      <c r="GRA55" s="24"/>
      <c r="GRB55" s="24"/>
      <c r="GRC55" s="24"/>
      <c r="GRD55" s="24"/>
      <c r="GRE55" s="24"/>
      <c r="GRF55" s="24"/>
      <c r="GRG55" s="24"/>
      <c r="GRH55" s="24"/>
      <c r="GRI55" s="24"/>
      <c r="GRJ55" s="24"/>
      <c r="GRK55" s="24"/>
      <c r="GRL55" s="24"/>
      <c r="GRM55" s="24"/>
      <c r="GRN55" s="24"/>
      <c r="GRO55" s="24"/>
      <c r="GRP55" s="24"/>
      <c r="GRQ55" s="24"/>
      <c r="GRR55" s="24"/>
      <c r="GRS55" s="24"/>
      <c r="GRT55" s="24"/>
      <c r="GRU55" s="24"/>
      <c r="GRV55" s="24"/>
      <c r="GRW55" s="24"/>
      <c r="GRX55" s="24"/>
      <c r="GRY55" s="24"/>
      <c r="GRZ55" s="24"/>
      <c r="GSA55" s="24"/>
      <c r="GSB55" s="24"/>
      <c r="GSC55" s="24"/>
      <c r="GSD55" s="24"/>
      <c r="GSE55" s="24"/>
      <c r="GSF55" s="24"/>
      <c r="GSG55" s="24"/>
      <c r="GSH55" s="24"/>
      <c r="GSI55" s="24"/>
      <c r="GSJ55" s="24"/>
      <c r="GSK55" s="24"/>
      <c r="GSL55" s="24"/>
      <c r="GSM55" s="24"/>
      <c r="GSN55" s="24"/>
      <c r="GSO55" s="24"/>
      <c r="GSP55" s="24"/>
      <c r="GSQ55" s="24"/>
      <c r="GSR55" s="24"/>
      <c r="GSS55" s="24"/>
      <c r="GST55" s="24"/>
      <c r="GSU55" s="24"/>
      <c r="GSV55" s="24"/>
      <c r="GSW55" s="24"/>
      <c r="GSX55" s="24"/>
      <c r="GSY55" s="24"/>
      <c r="GSZ55" s="24"/>
      <c r="GTA55" s="24"/>
      <c r="GTB55" s="24"/>
      <c r="GTC55" s="24"/>
      <c r="GTD55" s="24"/>
      <c r="GTE55" s="24"/>
      <c r="GTF55" s="24"/>
      <c r="GTG55" s="24"/>
      <c r="GTH55" s="24"/>
      <c r="GTI55" s="24"/>
      <c r="GTJ55" s="24"/>
      <c r="GTK55" s="24"/>
      <c r="GTL55" s="24"/>
      <c r="GTM55" s="24"/>
      <c r="GTN55" s="24"/>
      <c r="GTO55" s="24"/>
      <c r="GTP55" s="24"/>
      <c r="GTQ55" s="24"/>
      <c r="GTR55" s="24"/>
      <c r="GTS55" s="24"/>
      <c r="GTT55" s="24"/>
      <c r="GTU55" s="24"/>
      <c r="GTV55" s="24"/>
      <c r="GTW55" s="24"/>
      <c r="GTX55" s="24"/>
      <c r="GTY55" s="24"/>
      <c r="GTZ55" s="24"/>
      <c r="GUA55" s="24"/>
      <c r="GUB55" s="24"/>
      <c r="GUC55" s="24"/>
      <c r="GUD55" s="24"/>
      <c r="GUE55" s="24"/>
      <c r="GUF55" s="24"/>
      <c r="GUG55" s="24"/>
      <c r="GUH55" s="24"/>
      <c r="GUI55" s="24"/>
      <c r="GUJ55" s="24"/>
      <c r="GUK55" s="24"/>
      <c r="GUL55" s="24"/>
      <c r="GUM55" s="24"/>
      <c r="GUN55" s="24"/>
      <c r="GUO55" s="24"/>
      <c r="GUP55" s="24"/>
      <c r="GUQ55" s="24"/>
      <c r="GUR55" s="24"/>
      <c r="GUS55" s="24"/>
      <c r="GUT55" s="24"/>
      <c r="GUU55" s="24"/>
      <c r="GUV55" s="24"/>
      <c r="GUW55" s="24"/>
      <c r="GUX55" s="24"/>
      <c r="GUY55" s="24"/>
      <c r="GUZ55" s="24"/>
      <c r="GVA55" s="24"/>
      <c r="GVB55" s="24"/>
      <c r="GVC55" s="24"/>
      <c r="GVD55" s="24"/>
      <c r="GVE55" s="24"/>
      <c r="GVF55" s="24"/>
      <c r="GVG55" s="24"/>
      <c r="GVH55" s="24"/>
      <c r="GVI55" s="24"/>
      <c r="GVJ55" s="24"/>
      <c r="GVK55" s="24"/>
      <c r="GVL55" s="24"/>
      <c r="GVM55" s="24"/>
      <c r="GVN55" s="24"/>
      <c r="GVO55" s="24"/>
      <c r="GVP55" s="24"/>
      <c r="GVQ55" s="24"/>
      <c r="GVR55" s="24"/>
      <c r="GVS55" s="24"/>
      <c r="GVT55" s="24"/>
      <c r="GVU55" s="24"/>
      <c r="GVV55" s="24"/>
      <c r="GVW55" s="24"/>
      <c r="GVX55" s="24"/>
      <c r="GVY55" s="24"/>
      <c r="GVZ55" s="24"/>
      <c r="GWA55" s="24"/>
      <c r="GWB55" s="24"/>
      <c r="GWC55" s="24"/>
      <c r="GWD55" s="24"/>
      <c r="GWE55" s="24"/>
      <c r="GWF55" s="24"/>
      <c r="GWG55" s="24"/>
      <c r="GWH55" s="24"/>
      <c r="GWI55" s="24"/>
      <c r="GWJ55" s="24"/>
      <c r="GWK55" s="24"/>
      <c r="GWL55" s="24"/>
      <c r="GWM55" s="24"/>
      <c r="GWN55" s="24"/>
      <c r="GWO55" s="24"/>
      <c r="GWP55" s="24"/>
      <c r="GWQ55" s="24"/>
      <c r="GWR55" s="24"/>
      <c r="GWS55" s="24"/>
      <c r="GWT55" s="24"/>
      <c r="GWU55" s="24"/>
      <c r="GWV55" s="24"/>
      <c r="GWW55" s="24"/>
      <c r="GWX55" s="24"/>
      <c r="GWY55" s="24"/>
      <c r="GWZ55" s="24"/>
      <c r="GXA55" s="24"/>
      <c r="GXB55" s="24"/>
      <c r="GXC55" s="24"/>
      <c r="GXD55" s="24"/>
      <c r="GXE55" s="24"/>
      <c r="GXF55" s="24"/>
      <c r="GXG55" s="24"/>
      <c r="GXH55" s="24"/>
      <c r="GXI55" s="24"/>
      <c r="GXJ55" s="24"/>
      <c r="GXK55" s="24"/>
      <c r="GXL55" s="24"/>
      <c r="GXM55" s="24"/>
      <c r="GXN55" s="24"/>
      <c r="GXO55" s="24"/>
      <c r="GXP55" s="24"/>
      <c r="GXQ55" s="24"/>
      <c r="GXR55" s="24"/>
      <c r="GXS55" s="24"/>
      <c r="GXT55" s="24"/>
      <c r="GXU55" s="24"/>
      <c r="GXV55" s="24"/>
      <c r="GXW55" s="24"/>
      <c r="GXX55" s="24"/>
      <c r="GXY55" s="24"/>
      <c r="GXZ55" s="24"/>
      <c r="GYA55" s="24"/>
      <c r="GYB55" s="24"/>
      <c r="GYC55" s="24"/>
      <c r="GYD55" s="24"/>
      <c r="GYE55" s="24"/>
      <c r="GYF55" s="24"/>
      <c r="GYG55" s="24"/>
      <c r="GYH55" s="24"/>
      <c r="GYI55" s="24"/>
      <c r="GYJ55" s="24"/>
      <c r="GYK55" s="24"/>
      <c r="GYL55" s="24"/>
      <c r="GYM55" s="24"/>
      <c r="GYN55" s="24"/>
      <c r="GYO55" s="24"/>
      <c r="GYP55" s="24"/>
      <c r="GYQ55" s="24"/>
      <c r="GYR55" s="24"/>
      <c r="GYS55" s="24"/>
      <c r="GYT55" s="24"/>
      <c r="GYU55" s="24"/>
      <c r="GYV55" s="24"/>
      <c r="GYW55" s="24"/>
      <c r="GYX55" s="24"/>
      <c r="GYY55" s="24"/>
      <c r="GYZ55" s="24"/>
      <c r="GZA55" s="24"/>
      <c r="GZB55" s="24"/>
      <c r="GZC55" s="24"/>
      <c r="GZD55" s="24"/>
      <c r="GZE55" s="24"/>
      <c r="GZF55" s="24"/>
      <c r="GZG55" s="24"/>
      <c r="GZH55" s="24"/>
      <c r="GZI55" s="24"/>
      <c r="GZJ55" s="24"/>
      <c r="GZK55" s="24"/>
      <c r="GZL55" s="24"/>
      <c r="GZM55" s="24"/>
      <c r="GZN55" s="24"/>
      <c r="GZO55" s="24"/>
      <c r="GZP55" s="24"/>
      <c r="GZQ55" s="24"/>
      <c r="GZR55" s="24"/>
      <c r="GZS55" s="24"/>
      <c r="GZT55" s="24"/>
      <c r="GZU55" s="24"/>
      <c r="GZV55" s="24"/>
      <c r="GZW55" s="24"/>
      <c r="GZX55" s="24"/>
      <c r="GZY55" s="24"/>
      <c r="GZZ55" s="24"/>
      <c r="HAA55" s="24"/>
      <c r="HAB55" s="24"/>
      <c r="HAC55" s="24"/>
      <c r="HAD55" s="24"/>
      <c r="HAE55" s="24"/>
      <c r="HAF55" s="24"/>
      <c r="HAG55" s="24"/>
      <c r="HAH55" s="24"/>
      <c r="HAI55" s="24"/>
      <c r="HAJ55" s="24"/>
      <c r="HAK55" s="24"/>
      <c r="HAL55" s="24"/>
      <c r="HAM55" s="24"/>
      <c r="HAN55" s="24"/>
      <c r="HAO55" s="24"/>
      <c r="HAP55" s="24"/>
      <c r="HAQ55" s="24"/>
      <c r="HAR55" s="24"/>
      <c r="HAS55" s="24"/>
      <c r="HAT55" s="24"/>
      <c r="HAU55" s="24"/>
      <c r="HAV55" s="24"/>
      <c r="HAW55" s="24"/>
      <c r="HAX55" s="24"/>
      <c r="HAY55" s="24"/>
      <c r="HAZ55" s="24"/>
      <c r="HBA55" s="24"/>
      <c r="HBB55" s="24"/>
      <c r="HBC55" s="24"/>
      <c r="HBD55" s="24"/>
      <c r="HBE55" s="24"/>
      <c r="HBF55" s="24"/>
      <c r="HBG55" s="24"/>
      <c r="HBH55" s="24"/>
      <c r="HBI55" s="24"/>
      <c r="HBJ55" s="24"/>
      <c r="HBK55" s="24"/>
      <c r="HBL55" s="24"/>
      <c r="HBM55" s="24"/>
      <c r="HBN55" s="24"/>
      <c r="HBO55" s="24"/>
      <c r="HBP55" s="24"/>
      <c r="HBQ55" s="24"/>
      <c r="HBR55" s="24"/>
      <c r="HBS55" s="24"/>
      <c r="HBT55" s="24"/>
      <c r="HBU55" s="24"/>
      <c r="HBV55" s="24"/>
      <c r="HBW55" s="24"/>
      <c r="HBX55" s="24"/>
      <c r="HBY55" s="24"/>
      <c r="HBZ55" s="24"/>
      <c r="HCA55" s="24"/>
      <c r="HCB55" s="24"/>
      <c r="HCC55" s="24"/>
      <c r="HCD55" s="24"/>
      <c r="HCE55" s="24"/>
      <c r="HCF55" s="24"/>
      <c r="HCG55" s="24"/>
      <c r="HCH55" s="24"/>
      <c r="HCI55" s="24"/>
      <c r="HCJ55" s="24"/>
      <c r="HCK55" s="24"/>
      <c r="HCL55" s="24"/>
      <c r="HCM55" s="24"/>
      <c r="HCN55" s="24"/>
      <c r="HCO55" s="24"/>
      <c r="HCP55" s="24"/>
      <c r="HCQ55" s="24"/>
      <c r="HCR55" s="24"/>
      <c r="HCS55" s="24"/>
      <c r="HCT55" s="24"/>
      <c r="HCU55" s="24"/>
      <c r="HCV55" s="24"/>
      <c r="HCW55" s="24"/>
      <c r="HCX55" s="24"/>
      <c r="HCY55" s="24"/>
      <c r="HCZ55" s="24"/>
      <c r="HDA55" s="24"/>
      <c r="HDB55" s="24"/>
      <c r="HDC55" s="24"/>
      <c r="HDD55" s="24"/>
      <c r="HDE55" s="24"/>
      <c r="HDF55" s="24"/>
      <c r="HDG55" s="24"/>
      <c r="HDH55" s="24"/>
      <c r="HDI55" s="24"/>
      <c r="HDJ55" s="24"/>
      <c r="HDK55" s="24"/>
      <c r="HDL55" s="24"/>
      <c r="HDM55" s="24"/>
      <c r="HDN55" s="24"/>
      <c r="HDO55" s="24"/>
      <c r="HDP55" s="24"/>
      <c r="HDQ55" s="24"/>
      <c r="HDR55" s="24"/>
      <c r="HDS55" s="24"/>
      <c r="HDT55" s="24"/>
      <c r="HDU55" s="24"/>
      <c r="HDV55" s="24"/>
      <c r="HDW55" s="24"/>
      <c r="HDX55" s="24"/>
      <c r="HDY55" s="24"/>
      <c r="HDZ55" s="24"/>
      <c r="HEA55" s="24"/>
      <c r="HEB55" s="24"/>
      <c r="HEC55" s="24"/>
      <c r="HED55" s="24"/>
      <c r="HEE55" s="24"/>
      <c r="HEF55" s="24"/>
      <c r="HEG55" s="24"/>
      <c r="HEH55" s="24"/>
      <c r="HEI55" s="24"/>
      <c r="HEJ55" s="24"/>
      <c r="HEK55" s="24"/>
      <c r="HEL55" s="24"/>
      <c r="HEM55" s="24"/>
      <c r="HEN55" s="24"/>
      <c r="HEO55" s="24"/>
      <c r="HEP55" s="24"/>
      <c r="HEQ55" s="24"/>
      <c r="HER55" s="24"/>
      <c r="HES55" s="24"/>
      <c r="HET55" s="24"/>
      <c r="HEU55" s="24"/>
      <c r="HEV55" s="24"/>
      <c r="HEW55" s="24"/>
      <c r="HEX55" s="24"/>
      <c r="HEY55" s="24"/>
      <c r="HEZ55" s="24"/>
      <c r="HFA55" s="24"/>
      <c r="HFB55" s="24"/>
      <c r="HFC55" s="24"/>
      <c r="HFD55" s="24"/>
      <c r="HFE55" s="24"/>
      <c r="HFF55" s="24"/>
      <c r="HFG55" s="24"/>
      <c r="HFH55" s="24"/>
      <c r="HFI55" s="24"/>
      <c r="HFJ55" s="24"/>
      <c r="HFK55" s="24"/>
      <c r="HFL55" s="24"/>
      <c r="HFM55" s="24"/>
      <c r="HFN55" s="24"/>
      <c r="HFO55" s="24"/>
      <c r="HFP55" s="24"/>
      <c r="HFQ55" s="24"/>
      <c r="HFR55" s="24"/>
      <c r="HFS55" s="24"/>
      <c r="HFT55" s="24"/>
      <c r="HFU55" s="24"/>
      <c r="HFV55" s="24"/>
      <c r="HFW55" s="24"/>
      <c r="HFX55" s="24"/>
      <c r="HFY55" s="24"/>
      <c r="HFZ55" s="24"/>
      <c r="HGA55" s="24"/>
      <c r="HGB55" s="24"/>
      <c r="HGC55" s="24"/>
      <c r="HGD55" s="24"/>
      <c r="HGE55" s="24"/>
      <c r="HGF55" s="24"/>
      <c r="HGG55" s="24"/>
      <c r="HGH55" s="24"/>
      <c r="HGI55" s="24"/>
      <c r="HGJ55" s="24"/>
      <c r="HGK55" s="24"/>
      <c r="HGL55" s="24"/>
      <c r="HGM55" s="24"/>
      <c r="HGN55" s="24"/>
      <c r="HGO55" s="24"/>
      <c r="HGP55" s="24"/>
      <c r="HGQ55" s="24"/>
      <c r="HGR55" s="24"/>
      <c r="HGS55" s="24"/>
      <c r="HGT55" s="24"/>
      <c r="HGU55" s="24"/>
      <c r="HGV55" s="24"/>
      <c r="HGW55" s="24"/>
      <c r="HGX55" s="24"/>
      <c r="HGY55" s="24"/>
      <c r="HGZ55" s="24"/>
      <c r="HHA55" s="24"/>
      <c r="HHB55" s="24"/>
      <c r="HHC55" s="24"/>
      <c r="HHD55" s="24"/>
      <c r="HHE55" s="24"/>
      <c r="HHF55" s="24"/>
      <c r="HHG55" s="24"/>
      <c r="HHH55" s="24"/>
      <c r="HHI55" s="24"/>
      <c r="HHJ55" s="24"/>
      <c r="HHK55" s="24"/>
      <c r="HHL55" s="24"/>
      <c r="HHM55" s="24"/>
      <c r="HHN55" s="24"/>
      <c r="HHO55" s="24"/>
      <c r="HHP55" s="24"/>
      <c r="HHQ55" s="24"/>
      <c r="HHR55" s="24"/>
      <c r="HHS55" s="24"/>
      <c r="HHT55" s="24"/>
      <c r="HHU55" s="24"/>
      <c r="HHV55" s="24"/>
      <c r="HHW55" s="24"/>
      <c r="HHX55" s="24"/>
      <c r="HHY55" s="24"/>
      <c r="HHZ55" s="24"/>
      <c r="HIA55" s="24"/>
      <c r="HIB55" s="24"/>
      <c r="HIC55" s="24"/>
      <c r="HID55" s="24"/>
      <c r="HIE55" s="24"/>
      <c r="HIF55" s="24"/>
      <c r="HIG55" s="24"/>
      <c r="HIH55" s="24"/>
      <c r="HII55" s="24"/>
      <c r="HIJ55" s="24"/>
      <c r="HIK55" s="24"/>
      <c r="HIL55" s="24"/>
      <c r="HIM55" s="24"/>
      <c r="HIN55" s="24"/>
      <c r="HIO55" s="24"/>
      <c r="HIP55" s="24"/>
      <c r="HIQ55" s="24"/>
      <c r="HIR55" s="24"/>
      <c r="HIS55" s="24"/>
      <c r="HIT55" s="24"/>
      <c r="HIU55" s="24"/>
      <c r="HIV55" s="24"/>
      <c r="HIW55" s="24"/>
      <c r="HIX55" s="24"/>
      <c r="HIY55" s="24"/>
      <c r="HIZ55" s="24"/>
      <c r="HJA55" s="24"/>
      <c r="HJB55" s="24"/>
      <c r="HJC55" s="24"/>
      <c r="HJD55" s="24"/>
      <c r="HJE55" s="24"/>
      <c r="HJF55" s="24"/>
      <c r="HJG55" s="24"/>
      <c r="HJH55" s="24"/>
      <c r="HJI55" s="24"/>
      <c r="HJJ55" s="24"/>
      <c r="HJK55" s="24"/>
      <c r="HJL55" s="24"/>
      <c r="HJM55" s="24"/>
      <c r="HJN55" s="24"/>
      <c r="HJO55" s="24"/>
      <c r="HJP55" s="24"/>
      <c r="HJQ55" s="24"/>
      <c r="HJR55" s="24"/>
      <c r="HJS55" s="24"/>
      <c r="HJT55" s="24"/>
      <c r="HJU55" s="24"/>
      <c r="HJV55" s="24"/>
      <c r="HJW55" s="24"/>
      <c r="HJX55" s="24"/>
      <c r="HJY55" s="24"/>
      <c r="HJZ55" s="24"/>
      <c r="HKA55" s="24"/>
      <c r="HKB55" s="24"/>
      <c r="HKC55" s="24"/>
      <c r="HKD55" s="24"/>
      <c r="HKE55" s="24"/>
      <c r="HKF55" s="24"/>
      <c r="HKG55" s="24"/>
      <c r="HKH55" s="24"/>
      <c r="HKI55" s="24"/>
      <c r="HKJ55" s="24"/>
      <c r="HKK55" s="24"/>
      <c r="HKL55" s="24"/>
      <c r="HKM55" s="24"/>
      <c r="HKN55" s="24"/>
      <c r="HKO55" s="24"/>
      <c r="HKP55" s="24"/>
      <c r="HKQ55" s="24"/>
      <c r="HKR55" s="24"/>
      <c r="HKS55" s="24"/>
      <c r="HKT55" s="24"/>
      <c r="HKU55" s="24"/>
      <c r="HKV55" s="24"/>
      <c r="HKW55" s="24"/>
      <c r="HKX55" s="24"/>
      <c r="HKY55" s="24"/>
      <c r="HKZ55" s="24"/>
      <c r="HLA55" s="24"/>
      <c r="HLB55" s="24"/>
      <c r="HLC55" s="24"/>
      <c r="HLD55" s="24"/>
      <c r="HLE55" s="24"/>
      <c r="HLF55" s="24"/>
      <c r="HLG55" s="24"/>
      <c r="HLH55" s="24"/>
      <c r="HLI55" s="24"/>
      <c r="HLJ55" s="24"/>
      <c r="HLK55" s="24"/>
      <c r="HLL55" s="24"/>
      <c r="HLM55" s="24"/>
      <c r="HLN55" s="24"/>
      <c r="HLO55" s="24"/>
      <c r="HLP55" s="24"/>
      <c r="HLQ55" s="24"/>
      <c r="HLR55" s="24"/>
      <c r="HLS55" s="24"/>
      <c r="HLT55" s="24"/>
      <c r="HLU55" s="24"/>
      <c r="HLV55" s="24"/>
      <c r="HLW55" s="24"/>
      <c r="HLX55" s="24"/>
      <c r="HLY55" s="24"/>
      <c r="HLZ55" s="24"/>
      <c r="HMA55" s="24"/>
      <c r="HMB55" s="24"/>
      <c r="HMC55" s="24"/>
      <c r="HMD55" s="24"/>
      <c r="HME55" s="24"/>
      <c r="HMF55" s="24"/>
      <c r="HMG55" s="24"/>
      <c r="HMH55" s="24"/>
      <c r="HMI55" s="24"/>
      <c r="HMJ55" s="24"/>
      <c r="HMK55" s="24"/>
      <c r="HML55" s="24"/>
      <c r="HMM55" s="24"/>
      <c r="HMN55" s="24"/>
      <c r="HMO55" s="24"/>
      <c r="HMP55" s="24"/>
      <c r="HMQ55" s="24"/>
      <c r="HMR55" s="24"/>
      <c r="HMS55" s="24"/>
      <c r="HMT55" s="24"/>
      <c r="HMU55" s="24"/>
      <c r="HMV55" s="24"/>
      <c r="HMW55" s="24"/>
      <c r="HMX55" s="24"/>
      <c r="HMY55" s="24"/>
      <c r="HMZ55" s="24"/>
      <c r="HNA55" s="24"/>
      <c r="HNB55" s="24"/>
      <c r="HNC55" s="24"/>
      <c r="HND55" s="24"/>
      <c r="HNE55" s="24"/>
      <c r="HNF55" s="24"/>
      <c r="HNG55" s="24"/>
      <c r="HNH55" s="24"/>
      <c r="HNI55" s="24"/>
      <c r="HNJ55" s="24"/>
      <c r="HNK55" s="24"/>
      <c r="HNL55" s="24"/>
      <c r="HNM55" s="24"/>
      <c r="HNN55" s="24"/>
      <c r="HNO55" s="24"/>
      <c r="HNP55" s="24"/>
      <c r="HNQ55" s="24"/>
      <c r="HNR55" s="24"/>
      <c r="HNS55" s="24"/>
      <c r="HNT55" s="24"/>
      <c r="HNU55" s="24"/>
      <c r="HNV55" s="24"/>
      <c r="HNW55" s="24"/>
      <c r="HNX55" s="24"/>
      <c r="HNY55" s="24"/>
      <c r="HNZ55" s="24"/>
      <c r="HOA55" s="24"/>
      <c r="HOB55" s="24"/>
      <c r="HOC55" s="24"/>
      <c r="HOD55" s="24"/>
      <c r="HOE55" s="24"/>
      <c r="HOF55" s="24"/>
      <c r="HOG55" s="24"/>
      <c r="HOH55" s="24"/>
      <c r="HOI55" s="24"/>
      <c r="HOJ55" s="24"/>
      <c r="HOK55" s="24"/>
      <c r="HOL55" s="24"/>
      <c r="HOM55" s="24"/>
      <c r="HON55" s="24"/>
      <c r="HOO55" s="24"/>
      <c r="HOP55" s="24"/>
      <c r="HOQ55" s="24"/>
      <c r="HOR55" s="24"/>
      <c r="HOS55" s="24"/>
      <c r="HOT55" s="24"/>
      <c r="HOU55" s="24"/>
      <c r="HOV55" s="24"/>
      <c r="HOW55" s="24"/>
      <c r="HOX55" s="24"/>
      <c r="HOY55" s="24"/>
      <c r="HOZ55" s="24"/>
      <c r="HPA55" s="24"/>
      <c r="HPB55" s="24"/>
      <c r="HPC55" s="24"/>
      <c r="HPD55" s="24"/>
      <c r="HPE55" s="24"/>
      <c r="HPF55" s="24"/>
      <c r="HPG55" s="24"/>
      <c r="HPH55" s="24"/>
      <c r="HPI55" s="24"/>
      <c r="HPJ55" s="24"/>
      <c r="HPK55" s="24"/>
      <c r="HPL55" s="24"/>
      <c r="HPM55" s="24"/>
      <c r="HPN55" s="24"/>
      <c r="HPO55" s="24"/>
      <c r="HPP55" s="24"/>
      <c r="HPQ55" s="24"/>
      <c r="HPR55" s="24"/>
      <c r="HPS55" s="24"/>
      <c r="HPT55" s="24"/>
      <c r="HPU55" s="24"/>
      <c r="HPV55" s="24"/>
      <c r="HPW55" s="24"/>
      <c r="HPX55" s="24"/>
      <c r="HPY55" s="24"/>
      <c r="HPZ55" s="24"/>
      <c r="HQA55" s="24"/>
      <c r="HQB55" s="24"/>
      <c r="HQC55" s="24"/>
      <c r="HQD55" s="24"/>
      <c r="HQE55" s="24"/>
      <c r="HQF55" s="24"/>
      <c r="HQG55" s="24"/>
      <c r="HQH55" s="24"/>
      <c r="HQI55" s="24"/>
      <c r="HQJ55" s="24"/>
      <c r="HQK55" s="24"/>
      <c r="HQL55" s="24"/>
      <c r="HQM55" s="24"/>
      <c r="HQN55" s="24"/>
      <c r="HQO55" s="24"/>
      <c r="HQP55" s="24"/>
      <c r="HQQ55" s="24"/>
      <c r="HQR55" s="24"/>
      <c r="HQS55" s="24"/>
      <c r="HQT55" s="24"/>
      <c r="HQU55" s="24"/>
      <c r="HQV55" s="24"/>
      <c r="HQW55" s="24"/>
      <c r="HQX55" s="24"/>
      <c r="HQY55" s="24"/>
      <c r="HQZ55" s="24"/>
      <c r="HRA55" s="24"/>
      <c r="HRB55" s="24"/>
      <c r="HRC55" s="24"/>
      <c r="HRD55" s="24"/>
      <c r="HRE55" s="24"/>
      <c r="HRF55" s="24"/>
      <c r="HRG55" s="24"/>
      <c r="HRH55" s="24"/>
      <c r="HRI55" s="24"/>
      <c r="HRJ55" s="24"/>
      <c r="HRK55" s="24"/>
      <c r="HRL55" s="24"/>
      <c r="HRM55" s="24"/>
      <c r="HRN55" s="24"/>
      <c r="HRO55" s="24"/>
      <c r="HRP55" s="24"/>
      <c r="HRQ55" s="24"/>
      <c r="HRR55" s="24"/>
      <c r="HRS55" s="24"/>
      <c r="HRT55" s="24"/>
      <c r="HRU55" s="24"/>
      <c r="HRV55" s="24"/>
      <c r="HRW55" s="24"/>
      <c r="HRX55" s="24"/>
      <c r="HRY55" s="24"/>
      <c r="HRZ55" s="24"/>
      <c r="HSA55" s="24"/>
      <c r="HSB55" s="24"/>
      <c r="HSC55" s="24"/>
      <c r="HSD55" s="24"/>
      <c r="HSE55" s="24"/>
      <c r="HSF55" s="24"/>
      <c r="HSG55" s="24"/>
      <c r="HSH55" s="24"/>
      <c r="HSI55" s="24"/>
      <c r="HSJ55" s="24"/>
      <c r="HSK55" s="24"/>
      <c r="HSL55" s="24"/>
      <c r="HSM55" s="24"/>
      <c r="HSN55" s="24"/>
      <c r="HSO55" s="24"/>
      <c r="HSP55" s="24"/>
      <c r="HSQ55" s="24"/>
      <c r="HSR55" s="24"/>
      <c r="HSS55" s="24"/>
      <c r="HST55" s="24"/>
      <c r="HSU55" s="24"/>
      <c r="HSV55" s="24"/>
      <c r="HSW55" s="24"/>
      <c r="HSX55" s="24"/>
      <c r="HSY55" s="24"/>
      <c r="HSZ55" s="24"/>
      <c r="HTA55" s="24"/>
      <c r="HTB55" s="24"/>
      <c r="HTC55" s="24"/>
      <c r="HTD55" s="24"/>
      <c r="HTE55" s="24"/>
      <c r="HTF55" s="24"/>
      <c r="HTG55" s="24"/>
      <c r="HTH55" s="24"/>
      <c r="HTI55" s="24"/>
      <c r="HTJ55" s="24"/>
      <c r="HTK55" s="24"/>
      <c r="HTL55" s="24"/>
      <c r="HTM55" s="24"/>
      <c r="HTN55" s="24"/>
      <c r="HTO55" s="24"/>
      <c r="HTP55" s="24"/>
      <c r="HTQ55" s="24"/>
      <c r="HTR55" s="24"/>
      <c r="HTS55" s="24"/>
      <c r="HTT55" s="24"/>
      <c r="HTU55" s="24"/>
      <c r="HTV55" s="24"/>
      <c r="HTW55" s="24"/>
      <c r="HTX55" s="24"/>
      <c r="HTY55" s="24"/>
      <c r="HTZ55" s="24"/>
      <c r="HUA55" s="24"/>
      <c r="HUB55" s="24"/>
      <c r="HUC55" s="24"/>
      <c r="HUD55" s="24"/>
      <c r="HUE55" s="24"/>
      <c r="HUF55" s="24"/>
      <c r="HUG55" s="24"/>
      <c r="HUH55" s="24"/>
      <c r="HUI55" s="24"/>
      <c r="HUJ55" s="24"/>
      <c r="HUK55" s="24"/>
      <c r="HUL55" s="24"/>
      <c r="HUM55" s="24"/>
      <c r="HUN55" s="24"/>
      <c r="HUO55" s="24"/>
      <c r="HUP55" s="24"/>
      <c r="HUQ55" s="24"/>
      <c r="HUR55" s="24"/>
      <c r="HUS55" s="24"/>
      <c r="HUT55" s="24"/>
      <c r="HUU55" s="24"/>
      <c r="HUV55" s="24"/>
      <c r="HUW55" s="24"/>
      <c r="HUX55" s="24"/>
      <c r="HUY55" s="24"/>
      <c r="HUZ55" s="24"/>
      <c r="HVA55" s="24"/>
      <c r="HVB55" s="24"/>
      <c r="HVC55" s="24"/>
      <c r="HVD55" s="24"/>
      <c r="HVE55" s="24"/>
      <c r="HVF55" s="24"/>
      <c r="HVG55" s="24"/>
      <c r="HVH55" s="24"/>
      <c r="HVI55" s="24"/>
      <c r="HVJ55" s="24"/>
      <c r="HVK55" s="24"/>
      <c r="HVL55" s="24"/>
      <c r="HVM55" s="24"/>
      <c r="HVN55" s="24"/>
      <c r="HVO55" s="24"/>
      <c r="HVP55" s="24"/>
      <c r="HVQ55" s="24"/>
      <c r="HVR55" s="24"/>
      <c r="HVS55" s="24"/>
      <c r="HVT55" s="24"/>
      <c r="HVU55" s="24"/>
      <c r="HVV55" s="24"/>
      <c r="HVW55" s="24"/>
      <c r="HVX55" s="24"/>
      <c r="HVY55" s="24"/>
      <c r="HVZ55" s="24"/>
      <c r="HWA55" s="24"/>
      <c r="HWB55" s="24"/>
      <c r="HWC55" s="24"/>
      <c r="HWD55" s="24"/>
      <c r="HWE55" s="24"/>
      <c r="HWF55" s="24"/>
      <c r="HWG55" s="24"/>
      <c r="HWH55" s="24"/>
      <c r="HWI55" s="24"/>
      <c r="HWJ55" s="24"/>
      <c r="HWK55" s="24"/>
      <c r="HWL55" s="24"/>
      <c r="HWM55" s="24"/>
      <c r="HWN55" s="24"/>
      <c r="HWO55" s="24"/>
      <c r="HWP55" s="24"/>
      <c r="HWQ55" s="24"/>
      <c r="HWR55" s="24"/>
      <c r="HWS55" s="24"/>
      <c r="HWT55" s="24"/>
      <c r="HWU55" s="24"/>
      <c r="HWV55" s="24"/>
      <c r="HWW55" s="24"/>
      <c r="HWX55" s="24"/>
      <c r="HWY55" s="24"/>
      <c r="HWZ55" s="24"/>
      <c r="HXA55" s="24"/>
      <c r="HXB55" s="24"/>
      <c r="HXC55" s="24"/>
      <c r="HXD55" s="24"/>
      <c r="HXE55" s="24"/>
      <c r="HXF55" s="24"/>
      <c r="HXG55" s="24"/>
      <c r="HXH55" s="24"/>
      <c r="HXI55" s="24"/>
      <c r="HXJ55" s="24"/>
      <c r="HXK55" s="24"/>
      <c r="HXL55" s="24"/>
      <c r="HXM55" s="24"/>
      <c r="HXN55" s="24"/>
      <c r="HXO55" s="24"/>
      <c r="HXP55" s="24"/>
      <c r="HXQ55" s="24"/>
      <c r="HXR55" s="24"/>
      <c r="HXS55" s="24"/>
      <c r="HXT55" s="24"/>
      <c r="HXU55" s="24"/>
      <c r="HXV55" s="24"/>
      <c r="HXW55" s="24"/>
      <c r="HXX55" s="24"/>
      <c r="HXY55" s="24"/>
      <c r="HXZ55" s="24"/>
      <c r="HYA55" s="24"/>
      <c r="HYB55" s="24"/>
      <c r="HYC55" s="24"/>
      <c r="HYD55" s="24"/>
      <c r="HYE55" s="24"/>
      <c r="HYF55" s="24"/>
      <c r="HYG55" s="24"/>
      <c r="HYH55" s="24"/>
      <c r="HYI55" s="24"/>
      <c r="HYJ55" s="24"/>
      <c r="HYK55" s="24"/>
      <c r="HYL55" s="24"/>
      <c r="HYM55" s="24"/>
      <c r="HYN55" s="24"/>
      <c r="HYO55" s="24"/>
      <c r="HYP55" s="24"/>
      <c r="HYQ55" s="24"/>
      <c r="HYR55" s="24"/>
      <c r="HYS55" s="24"/>
      <c r="HYT55" s="24"/>
      <c r="HYU55" s="24"/>
      <c r="HYV55" s="24"/>
      <c r="HYW55" s="24"/>
      <c r="HYX55" s="24"/>
      <c r="HYY55" s="24"/>
      <c r="HYZ55" s="24"/>
      <c r="HZA55" s="24"/>
      <c r="HZB55" s="24"/>
      <c r="HZC55" s="24"/>
      <c r="HZD55" s="24"/>
      <c r="HZE55" s="24"/>
      <c r="HZF55" s="24"/>
      <c r="HZG55" s="24"/>
      <c r="HZH55" s="24"/>
      <c r="HZI55" s="24"/>
      <c r="HZJ55" s="24"/>
      <c r="HZK55" s="24"/>
      <c r="HZL55" s="24"/>
      <c r="HZM55" s="24"/>
      <c r="HZN55" s="24"/>
      <c r="HZO55" s="24"/>
      <c r="HZP55" s="24"/>
      <c r="HZQ55" s="24"/>
      <c r="HZR55" s="24"/>
      <c r="HZS55" s="24"/>
      <c r="HZT55" s="24"/>
      <c r="HZU55" s="24"/>
      <c r="HZV55" s="24"/>
      <c r="HZW55" s="24"/>
      <c r="HZX55" s="24"/>
      <c r="HZY55" s="24"/>
      <c r="HZZ55" s="24"/>
      <c r="IAA55" s="24"/>
      <c r="IAB55" s="24"/>
      <c r="IAC55" s="24"/>
      <c r="IAD55" s="24"/>
      <c r="IAE55" s="24"/>
      <c r="IAF55" s="24"/>
      <c r="IAG55" s="24"/>
      <c r="IAH55" s="24"/>
      <c r="IAI55" s="24"/>
      <c r="IAJ55" s="24"/>
      <c r="IAK55" s="24"/>
      <c r="IAL55" s="24"/>
      <c r="IAM55" s="24"/>
      <c r="IAN55" s="24"/>
      <c r="IAO55" s="24"/>
      <c r="IAP55" s="24"/>
      <c r="IAQ55" s="24"/>
      <c r="IAR55" s="24"/>
      <c r="IAS55" s="24"/>
      <c r="IAT55" s="24"/>
      <c r="IAU55" s="24"/>
      <c r="IAV55" s="24"/>
      <c r="IAW55" s="24"/>
      <c r="IAX55" s="24"/>
      <c r="IAY55" s="24"/>
      <c r="IAZ55" s="24"/>
      <c r="IBA55" s="24"/>
      <c r="IBB55" s="24"/>
      <c r="IBC55" s="24"/>
      <c r="IBD55" s="24"/>
      <c r="IBE55" s="24"/>
      <c r="IBF55" s="24"/>
      <c r="IBG55" s="24"/>
      <c r="IBH55" s="24"/>
      <c r="IBI55" s="24"/>
      <c r="IBJ55" s="24"/>
      <c r="IBK55" s="24"/>
      <c r="IBL55" s="24"/>
      <c r="IBM55" s="24"/>
      <c r="IBN55" s="24"/>
      <c r="IBO55" s="24"/>
      <c r="IBP55" s="24"/>
      <c r="IBQ55" s="24"/>
      <c r="IBR55" s="24"/>
      <c r="IBS55" s="24"/>
      <c r="IBT55" s="24"/>
      <c r="IBU55" s="24"/>
      <c r="IBV55" s="24"/>
      <c r="IBW55" s="24"/>
      <c r="IBX55" s="24"/>
      <c r="IBY55" s="24"/>
      <c r="IBZ55" s="24"/>
      <c r="ICA55" s="24"/>
      <c r="ICB55" s="24"/>
      <c r="ICC55" s="24"/>
      <c r="ICD55" s="24"/>
      <c r="ICE55" s="24"/>
      <c r="ICF55" s="24"/>
      <c r="ICG55" s="24"/>
      <c r="ICH55" s="24"/>
      <c r="ICI55" s="24"/>
      <c r="ICJ55" s="24"/>
      <c r="ICK55" s="24"/>
      <c r="ICL55" s="24"/>
      <c r="ICM55" s="24"/>
      <c r="ICN55" s="24"/>
      <c r="ICO55" s="24"/>
      <c r="ICP55" s="24"/>
      <c r="ICQ55" s="24"/>
      <c r="ICR55" s="24"/>
      <c r="ICS55" s="24"/>
      <c r="ICT55" s="24"/>
      <c r="ICU55" s="24"/>
      <c r="ICV55" s="24"/>
      <c r="ICW55" s="24"/>
      <c r="ICX55" s="24"/>
      <c r="ICY55" s="24"/>
      <c r="ICZ55" s="24"/>
      <c r="IDA55" s="24"/>
      <c r="IDB55" s="24"/>
      <c r="IDC55" s="24"/>
      <c r="IDD55" s="24"/>
      <c r="IDE55" s="24"/>
      <c r="IDF55" s="24"/>
      <c r="IDG55" s="24"/>
      <c r="IDH55" s="24"/>
      <c r="IDI55" s="24"/>
      <c r="IDJ55" s="24"/>
      <c r="IDK55" s="24"/>
      <c r="IDL55" s="24"/>
      <c r="IDM55" s="24"/>
      <c r="IDN55" s="24"/>
      <c r="IDO55" s="24"/>
      <c r="IDP55" s="24"/>
      <c r="IDQ55" s="24"/>
      <c r="IDR55" s="24"/>
      <c r="IDS55" s="24"/>
      <c r="IDT55" s="24"/>
      <c r="IDU55" s="24"/>
      <c r="IDV55" s="24"/>
      <c r="IDW55" s="24"/>
      <c r="IDX55" s="24"/>
      <c r="IDY55" s="24"/>
      <c r="IDZ55" s="24"/>
      <c r="IEA55" s="24"/>
      <c r="IEB55" s="24"/>
      <c r="IEC55" s="24"/>
      <c r="IED55" s="24"/>
      <c r="IEE55" s="24"/>
      <c r="IEF55" s="24"/>
      <c r="IEG55" s="24"/>
      <c r="IEH55" s="24"/>
      <c r="IEI55" s="24"/>
      <c r="IEJ55" s="24"/>
      <c r="IEK55" s="24"/>
      <c r="IEL55" s="24"/>
      <c r="IEM55" s="24"/>
      <c r="IEN55" s="24"/>
      <c r="IEO55" s="24"/>
      <c r="IEP55" s="24"/>
      <c r="IEQ55" s="24"/>
      <c r="IER55" s="24"/>
      <c r="IES55" s="24"/>
      <c r="IET55" s="24"/>
      <c r="IEU55" s="24"/>
      <c r="IEV55" s="24"/>
      <c r="IEW55" s="24"/>
      <c r="IEX55" s="24"/>
      <c r="IEY55" s="24"/>
      <c r="IEZ55" s="24"/>
      <c r="IFA55" s="24"/>
      <c r="IFB55" s="24"/>
      <c r="IFC55" s="24"/>
      <c r="IFD55" s="24"/>
      <c r="IFE55" s="24"/>
      <c r="IFF55" s="24"/>
      <c r="IFG55" s="24"/>
      <c r="IFH55" s="24"/>
      <c r="IFI55" s="24"/>
      <c r="IFJ55" s="24"/>
      <c r="IFK55" s="24"/>
      <c r="IFL55" s="24"/>
      <c r="IFM55" s="24"/>
      <c r="IFN55" s="24"/>
      <c r="IFO55" s="24"/>
      <c r="IFP55" s="24"/>
      <c r="IFQ55" s="24"/>
      <c r="IFR55" s="24"/>
      <c r="IFS55" s="24"/>
      <c r="IFT55" s="24"/>
      <c r="IFU55" s="24"/>
      <c r="IFV55" s="24"/>
      <c r="IFW55" s="24"/>
      <c r="IFX55" s="24"/>
      <c r="IFY55" s="24"/>
      <c r="IFZ55" s="24"/>
      <c r="IGA55" s="24"/>
      <c r="IGB55" s="24"/>
      <c r="IGC55" s="24"/>
      <c r="IGD55" s="24"/>
      <c r="IGE55" s="24"/>
      <c r="IGF55" s="24"/>
      <c r="IGG55" s="24"/>
      <c r="IGH55" s="24"/>
      <c r="IGI55" s="24"/>
      <c r="IGJ55" s="24"/>
      <c r="IGK55" s="24"/>
      <c r="IGL55" s="24"/>
      <c r="IGM55" s="24"/>
      <c r="IGN55" s="24"/>
      <c r="IGO55" s="24"/>
      <c r="IGP55" s="24"/>
      <c r="IGQ55" s="24"/>
      <c r="IGR55" s="24"/>
      <c r="IGS55" s="24"/>
      <c r="IGT55" s="24"/>
      <c r="IGU55" s="24"/>
      <c r="IGV55" s="24"/>
      <c r="IGW55" s="24"/>
      <c r="IGX55" s="24"/>
      <c r="IGY55" s="24"/>
      <c r="IGZ55" s="24"/>
      <c r="IHA55" s="24"/>
      <c r="IHB55" s="24"/>
      <c r="IHC55" s="24"/>
      <c r="IHD55" s="24"/>
      <c r="IHE55" s="24"/>
      <c r="IHF55" s="24"/>
      <c r="IHG55" s="24"/>
      <c r="IHH55" s="24"/>
      <c r="IHI55" s="24"/>
      <c r="IHJ55" s="24"/>
      <c r="IHK55" s="24"/>
      <c r="IHL55" s="24"/>
      <c r="IHM55" s="24"/>
      <c r="IHN55" s="24"/>
      <c r="IHO55" s="24"/>
      <c r="IHP55" s="24"/>
      <c r="IHQ55" s="24"/>
      <c r="IHR55" s="24"/>
      <c r="IHS55" s="24"/>
      <c r="IHT55" s="24"/>
      <c r="IHU55" s="24"/>
      <c r="IHV55" s="24"/>
      <c r="IHW55" s="24"/>
      <c r="IHX55" s="24"/>
      <c r="IHY55" s="24"/>
      <c r="IHZ55" s="24"/>
      <c r="IIA55" s="24"/>
      <c r="IIB55" s="24"/>
      <c r="IIC55" s="24"/>
      <c r="IID55" s="24"/>
      <c r="IIE55" s="24"/>
      <c r="IIF55" s="24"/>
      <c r="IIG55" s="24"/>
      <c r="IIH55" s="24"/>
      <c r="III55" s="24"/>
      <c r="IIJ55" s="24"/>
      <c r="IIK55" s="24"/>
      <c r="IIL55" s="24"/>
      <c r="IIM55" s="24"/>
      <c r="IIN55" s="24"/>
      <c r="IIO55" s="24"/>
      <c r="IIP55" s="24"/>
      <c r="IIQ55" s="24"/>
      <c r="IIR55" s="24"/>
      <c r="IIS55" s="24"/>
      <c r="IIT55" s="24"/>
      <c r="IIU55" s="24"/>
      <c r="IIV55" s="24"/>
      <c r="IIW55" s="24"/>
      <c r="IIX55" s="24"/>
      <c r="IIY55" s="24"/>
      <c r="IIZ55" s="24"/>
      <c r="IJA55" s="24"/>
      <c r="IJB55" s="24"/>
      <c r="IJC55" s="24"/>
      <c r="IJD55" s="24"/>
      <c r="IJE55" s="24"/>
      <c r="IJF55" s="24"/>
      <c r="IJG55" s="24"/>
      <c r="IJH55" s="24"/>
      <c r="IJI55" s="24"/>
      <c r="IJJ55" s="24"/>
      <c r="IJK55" s="24"/>
      <c r="IJL55" s="24"/>
      <c r="IJM55" s="24"/>
      <c r="IJN55" s="24"/>
      <c r="IJO55" s="24"/>
      <c r="IJP55" s="24"/>
      <c r="IJQ55" s="24"/>
      <c r="IJR55" s="24"/>
      <c r="IJS55" s="24"/>
      <c r="IJT55" s="24"/>
      <c r="IJU55" s="24"/>
      <c r="IJV55" s="24"/>
      <c r="IJW55" s="24"/>
      <c r="IJX55" s="24"/>
      <c r="IJY55" s="24"/>
      <c r="IJZ55" s="24"/>
      <c r="IKA55" s="24"/>
      <c r="IKB55" s="24"/>
      <c r="IKC55" s="24"/>
      <c r="IKD55" s="24"/>
      <c r="IKE55" s="24"/>
      <c r="IKF55" s="24"/>
      <c r="IKG55" s="24"/>
      <c r="IKH55" s="24"/>
      <c r="IKI55" s="24"/>
      <c r="IKJ55" s="24"/>
      <c r="IKK55" s="24"/>
      <c r="IKL55" s="24"/>
      <c r="IKM55" s="24"/>
      <c r="IKN55" s="24"/>
      <c r="IKO55" s="24"/>
      <c r="IKP55" s="24"/>
      <c r="IKQ55" s="24"/>
      <c r="IKR55" s="24"/>
      <c r="IKS55" s="24"/>
      <c r="IKT55" s="24"/>
      <c r="IKU55" s="24"/>
      <c r="IKV55" s="24"/>
      <c r="IKW55" s="24"/>
      <c r="IKX55" s="24"/>
      <c r="IKY55" s="24"/>
      <c r="IKZ55" s="24"/>
      <c r="ILA55" s="24"/>
      <c r="ILB55" s="24"/>
      <c r="ILC55" s="24"/>
      <c r="ILD55" s="24"/>
      <c r="ILE55" s="24"/>
      <c r="ILF55" s="24"/>
      <c r="ILG55" s="24"/>
      <c r="ILH55" s="24"/>
      <c r="ILI55" s="24"/>
      <c r="ILJ55" s="24"/>
      <c r="ILK55" s="24"/>
      <c r="ILL55" s="24"/>
      <c r="ILM55" s="24"/>
      <c r="ILN55" s="24"/>
      <c r="ILO55" s="24"/>
      <c r="ILP55" s="24"/>
      <c r="ILQ55" s="24"/>
      <c r="ILR55" s="24"/>
      <c r="ILS55" s="24"/>
      <c r="ILT55" s="24"/>
      <c r="ILU55" s="24"/>
      <c r="ILV55" s="24"/>
      <c r="ILW55" s="24"/>
      <c r="ILX55" s="24"/>
      <c r="ILY55" s="24"/>
      <c r="ILZ55" s="24"/>
      <c r="IMA55" s="24"/>
      <c r="IMB55" s="24"/>
      <c r="IMC55" s="24"/>
      <c r="IMD55" s="24"/>
      <c r="IME55" s="24"/>
      <c r="IMF55" s="24"/>
      <c r="IMG55" s="24"/>
      <c r="IMH55" s="24"/>
      <c r="IMI55" s="24"/>
      <c r="IMJ55" s="24"/>
      <c r="IMK55" s="24"/>
      <c r="IML55" s="24"/>
      <c r="IMM55" s="24"/>
      <c r="IMN55" s="24"/>
      <c r="IMO55" s="24"/>
      <c r="IMP55" s="24"/>
      <c r="IMQ55" s="24"/>
      <c r="IMR55" s="24"/>
      <c r="IMS55" s="24"/>
      <c r="IMT55" s="24"/>
      <c r="IMU55" s="24"/>
      <c r="IMV55" s="24"/>
      <c r="IMW55" s="24"/>
      <c r="IMX55" s="24"/>
      <c r="IMY55" s="24"/>
      <c r="IMZ55" s="24"/>
      <c r="INA55" s="24"/>
      <c r="INB55" s="24"/>
      <c r="INC55" s="24"/>
      <c r="IND55" s="24"/>
      <c r="INE55" s="24"/>
      <c r="INF55" s="24"/>
      <c r="ING55" s="24"/>
      <c r="INH55" s="24"/>
      <c r="INI55" s="24"/>
      <c r="INJ55" s="24"/>
      <c r="INK55" s="24"/>
      <c r="INL55" s="24"/>
      <c r="INM55" s="24"/>
      <c r="INN55" s="24"/>
      <c r="INO55" s="24"/>
      <c r="INP55" s="24"/>
      <c r="INQ55" s="24"/>
      <c r="INR55" s="24"/>
      <c r="INS55" s="24"/>
      <c r="INT55" s="24"/>
      <c r="INU55" s="24"/>
      <c r="INV55" s="24"/>
      <c r="INW55" s="24"/>
      <c r="INX55" s="24"/>
      <c r="INY55" s="24"/>
      <c r="INZ55" s="24"/>
      <c r="IOA55" s="24"/>
      <c r="IOB55" s="24"/>
      <c r="IOC55" s="24"/>
      <c r="IOD55" s="24"/>
      <c r="IOE55" s="24"/>
      <c r="IOF55" s="24"/>
      <c r="IOG55" s="24"/>
      <c r="IOH55" s="24"/>
      <c r="IOI55" s="24"/>
      <c r="IOJ55" s="24"/>
      <c r="IOK55" s="24"/>
      <c r="IOL55" s="24"/>
      <c r="IOM55" s="24"/>
      <c r="ION55" s="24"/>
      <c r="IOO55" s="24"/>
      <c r="IOP55" s="24"/>
      <c r="IOQ55" s="24"/>
      <c r="IOR55" s="24"/>
      <c r="IOS55" s="24"/>
      <c r="IOT55" s="24"/>
      <c r="IOU55" s="24"/>
      <c r="IOV55" s="24"/>
      <c r="IOW55" s="24"/>
      <c r="IOX55" s="24"/>
      <c r="IOY55" s="24"/>
      <c r="IOZ55" s="24"/>
      <c r="IPA55" s="24"/>
      <c r="IPB55" s="24"/>
      <c r="IPC55" s="24"/>
      <c r="IPD55" s="24"/>
      <c r="IPE55" s="24"/>
      <c r="IPF55" s="24"/>
      <c r="IPG55" s="24"/>
      <c r="IPH55" s="24"/>
      <c r="IPI55" s="24"/>
      <c r="IPJ55" s="24"/>
      <c r="IPK55" s="24"/>
      <c r="IPL55" s="24"/>
      <c r="IPM55" s="24"/>
      <c r="IPN55" s="24"/>
      <c r="IPO55" s="24"/>
      <c r="IPP55" s="24"/>
      <c r="IPQ55" s="24"/>
      <c r="IPR55" s="24"/>
      <c r="IPS55" s="24"/>
      <c r="IPT55" s="24"/>
      <c r="IPU55" s="24"/>
      <c r="IPV55" s="24"/>
      <c r="IPW55" s="24"/>
      <c r="IPX55" s="24"/>
      <c r="IPY55" s="24"/>
      <c r="IPZ55" s="24"/>
      <c r="IQA55" s="24"/>
      <c r="IQB55" s="24"/>
      <c r="IQC55" s="24"/>
      <c r="IQD55" s="24"/>
      <c r="IQE55" s="24"/>
      <c r="IQF55" s="24"/>
      <c r="IQG55" s="24"/>
      <c r="IQH55" s="24"/>
      <c r="IQI55" s="24"/>
      <c r="IQJ55" s="24"/>
      <c r="IQK55" s="24"/>
      <c r="IQL55" s="24"/>
      <c r="IQM55" s="24"/>
      <c r="IQN55" s="24"/>
      <c r="IQO55" s="24"/>
      <c r="IQP55" s="24"/>
      <c r="IQQ55" s="24"/>
      <c r="IQR55" s="24"/>
      <c r="IQS55" s="24"/>
      <c r="IQT55" s="24"/>
      <c r="IQU55" s="24"/>
      <c r="IQV55" s="24"/>
      <c r="IQW55" s="24"/>
      <c r="IQX55" s="24"/>
      <c r="IQY55" s="24"/>
      <c r="IQZ55" s="24"/>
      <c r="IRA55" s="24"/>
      <c r="IRB55" s="24"/>
      <c r="IRC55" s="24"/>
      <c r="IRD55" s="24"/>
      <c r="IRE55" s="24"/>
      <c r="IRF55" s="24"/>
      <c r="IRG55" s="24"/>
      <c r="IRH55" s="24"/>
      <c r="IRI55" s="24"/>
      <c r="IRJ55" s="24"/>
      <c r="IRK55" s="24"/>
      <c r="IRL55" s="24"/>
      <c r="IRM55" s="24"/>
      <c r="IRN55" s="24"/>
      <c r="IRO55" s="24"/>
      <c r="IRP55" s="24"/>
      <c r="IRQ55" s="24"/>
      <c r="IRR55" s="24"/>
      <c r="IRS55" s="24"/>
      <c r="IRT55" s="24"/>
      <c r="IRU55" s="24"/>
      <c r="IRV55" s="24"/>
      <c r="IRW55" s="24"/>
      <c r="IRX55" s="24"/>
      <c r="IRY55" s="24"/>
      <c r="IRZ55" s="24"/>
      <c r="ISA55" s="24"/>
      <c r="ISB55" s="24"/>
      <c r="ISC55" s="24"/>
      <c r="ISD55" s="24"/>
      <c r="ISE55" s="24"/>
      <c r="ISF55" s="24"/>
      <c r="ISG55" s="24"/>
      <c r="ISH55" s="24"/>
      <c r="ISI55" s="24"/>
      <c r="ISJ55" s="24"/>
      <c r="ISK55" s="24"/>
      <c r="ISL55" s="24"/>
      <c r="ISM55" s="24"/>
      <c r="ISN55" s="24"/>
      <c r="ISO55" s="24"/>
      <c r="ISP55" s="24"/>
      <c r="ISQ55" s="24"/>
      <c r="ISR55" s="24"/>
      <c r="ISS55" s="24"/>
      <c r="IST55" s="24"/>
      <c r="ISU55" s="24"/>
      <c r="ISV55" s="24"/>
      <c r="ISW55" s="24"/>
      <c r="ISX55" s="24"/>
      <c r="ISY55" s="24"/>
      <c r="ISZ55" s="24"/>
      <c r="ITA55" s="24"/>
      <c r="ITB55" s="24"/>
      <c r="ITC55" s="24"/>
      <c r="ITD55" s="24"/>
      <c r="ITE55" s="24"/>
      <c r="ITF55" s="24"/>
      <c r="ITG55" s="24"/>
      <c r="ITH55" s="24"/>
      <c r="ITI55" s="24"/>
      <c r="ITJ55" s="24"/>
      <c r="ITK55" s="24"/>
      <c r="ITL55" s="24"/>
      <c r="ITM55" s="24"/>
      <c r="ITN55" s="24"/>
      <c r="ITO55" s="24"/>
      <c r="ITP55" s="24"/>
      <c r="ITQ55" s="24"/>
      <c r="ITR55" s="24"/>
      <c r="ITS55" s="24"/>
      <c r="ITT55" s="24"/>
      <c r="ITU55" s="24"/>
      <c r="ITV55" s="24"/>
      <c r="ITW55" s="24"/>
      <c r="ITX55" s="24"/>
      <c r="ITY55" s="24"/>
      <c r="ITZ55" s="24"/>
      <c r="IUA55" s="24"/>
      <c r="IUB55" s="24"/>
      <c r="IUC55" s="24"/>
      <c r="IUD55" s="24"/>
      <c r="IUE55" s="24"/>
      <c r="IUF55" s="24"/>
      <c r="IUG55" s="24"/>
      <c r="IUH55" s="24"/>
      <c r="IUI55" s="24"/>
      <c r="IUJ55" s="24"/>
      <c r="IUK55" s="24"/>
      <c r="IUL55" s="24"/>
      <c r="IUM55" s="24"/>
      <c r="IUN55" s="24"/>
      <c r="IUO55" s="24"/>
      <c r="IUP55" s="24"/>
      <c r="IUQ55" s="24"/>
      <c r="IUR55" s="24"/>
      <c r="IUS55" s="24"/>
      <c r="IUT55" s="24"/>
      <c r="IUU55" s="24"/>
      <c r="IUV55" s="24"/>
      <c r="IUW55" s="24"/>
      <c r="IUX55" s="24"/>
      <c r="IUY55" s="24"/>
      <c r="IUZ55" s="24"/>
      <c r="IVA55" s="24"/>
      <c r="IVB55" s="24"/>
      <c r="IVC55" s="24"/>
      <c r="IVD55" s="24"/>
      <c r="IVE55" s="24"/>
      <c r="IVF55" s="24"/>
      <c r="IVG55" s="24"/>
      <c r="IVH55" s="24"/>
      <c r="IVI55" s="24"/>
      <c r="IVJ55" s="24"/>
      <c r="IVK55" s="24"/>
      <c r="IVL55" s="24"/>
      <c r="IVM55" s="24"/>
      <c r="IVN55" s="24"/>
      <c r="IVO55" s="24"/>
      <c r="IVP55" s="24"/>
      <c r="IVQ55" s="24"/>
      <c r="IVR55" s="24"/>
      <c r="IVS55" s="24"/>
      <c r="IVT55" s="24"/>
      <c r="IVU55" s="24"/>
      <c r="IVV55" s="24"/>
      <c r="IVW55" s="24"/>
      <c r="IVX55" s="24"/>
      <c r="IVY55" s="24"/>
      <c r="IVZ55" s="24"/>
      <c r="IWA55" s="24"/>
      <c r="IWB55" s="24"/>
      <c r="IWC55" s="24"/>
      <c r="IWD55" s="24"/>
      <c r="IWE55" s="24"/>
      <c r="IWF55" s="24"/>
      <c r="IWG55" s="24"/>
      <c r="IWH55" s="24"/>
      <c r="IWI55" s="24"/>
      <c r="IWJ55" s="24"/>
      <c r="IWK55" s="24"/>
      <c r="IWL55" s="24"/>
      <c r="IWM55" s="24"/>
      <c r="IWN55" s="24"/>
      <c r="IWO55" s="24"/>
      <c r="IWP55" s="24"/>
      <c r="IWQ55" s="24"/>
      <c r="IWR55" s="24"/>
      <c r="IWS55" s="24"/>
      <c r="IWT55" s="24"/>
      <c r="IWU55" s="24"/>
      <c r="IWV55" s="24"/>
      <c r="IWW55" s="24"/>
      <c r="IWX55" s="24"/>
      <c r="IWY55" s="24"/>
      <c r="IWZ55" s="24"/>
      <c r="IXA55" s="24"/>
      <c r="IXB55" s="24"/>
      <c r="IXC55" s="24"/>
      <c r="IXD55" s="24"/>
      <c r="IXE55" s="24"/>
      <c r="IXF55" s="24"/>
      <c r="IXG55" s="24"/>
      <c r="IXH55" s="24"/>
      <c r="IXI55" s="24"/>
      <c r="IXJ55" s="24"/>
      <c r="IXK55" s="24"/>
      <c r="IXL55" s="24"/>
      <c r="IXM55" s="24"/>
      <c r="IXN55" s="24"/>
      <c r="IXO55" s="24"/>
      <c r="IXP55" s="24"/>
      <c r="IXQ55" s="24"/>
      <c r="IXR55" s="24"/>
      <c r="IXS55" s="24"/>
      <c r="IXT55" s="24"/>
      <c r="IXU55" s="24"/>
      <c r="IXV55" s="24"/>
      <c r="IXW55" s="24"/>
      <c r="IXX55" s="24"/>
      <c r="IXY55" s="24"/>
      <c r="IXZ55" s="24"/>
      <c r="IYA55" s="24"/>
      <c r="IYB55" s="24"/>
      <c r="IYC55" s="24"/>
      <c r="IYD55" s="24"/>
      <c r="IYE55" s="24"/>
      <c r="IYF55" s="24"/>
      <c r="IYG55" s="24"/>
      <c r="IYH55" s="24"/>
      <c r="IYI55" s="24"/>
      <c r="IYJ55" s="24"/>
      <c r="IYK55" s="24"/>
      <c r="IYL55" s="24"/>
      <c r="IYM55" s="24"/>
      <c r="IYN55" s="24"/>
      <c r="IYO55" s="24"/>
      <c r="IYP55" s="24"/>
      <c r="IYQ55" s="24"/>
      <c r="IYR55" s="24"/>
      <c r="IYS55" s="24"/>
      <c r="IYT55" s="24"/>
      <c r="IYU55" s="24"/>
      <c r="IYV55" s="24"/>
      <c r="IYW55" s="24"/>
      <c r="IYX55" s="24"/>
      <c r="IYY55" s="24"/>
      <c r="IYZ55" s="24"/>
      <c r="IZA55" s="24"/>
      <c r="IZB55" s="24"/>
      <c r="IZC55" s="24"/>
      <c r="IZD55" s="24"/>
      <c r="IZE55" s="24"/>
      <c r="IZF55" s="24"/>
      <c r="IZG55" s="24"/>
      <c r="IZH55" s="24"/>
      <c r="IZI55" s="24"/>
      <c r="IZJ55" s="24"/>
      <c r="IZK55" s="24"/>
      <c r="IZL55" s="24"/>
      <c r="IZM55" s="24"/>
      <c r="IZN55" s="24"/>
      <c r="IZO55" s="24"/>
      <c r="IZP55" s="24"/>
      <c r="IZQ55" s="24"/>
      <c r="IZR55" s="24"/>
      <c r="IZS55" s="24"/>
      <c r="IZT55" s="24"/>
      <c r="IZU55" s="24"/>
      <c r="IZV55" s="24"/>
      <c r="IZW55" s="24"/>
      <c r="IZX55" s="24"/>
      <c r="IZY55" s="24"/>
      <c r="IZZ55" s="24"/>
      <c r="JAA55" s="24"/>
      <c r="JAB55" s="24"/>
      <c r="JAC55" s="24"/>
      <c r="JAD55" s="24"/>
      <c r="JAE55" s="24"/>
      <c r="JAF55" s="24"/>
      <c r="JAG55" s="24"/>
      <c r="JAH55" s="24"/>
      <c r="JAI55" s="24"/>
      <c r="JAJ55" s="24"/>
      <c r="JAK55" s="24"/>
      <c r="JAL55" s="24"/>
      <c r="JAM55" s="24"/>
      <c r="JAN55" s="24"/>
      <c r="JAO55" s="24"/>
      <c r="JAP55" s="24"/>
      <c r="JAQ55" s="24"/>
      <c r="JAR55" s="24"/>
      <c r="JAS55" s="24"/>
      <c r="JAT55" s="24"/>
      <c r="JAU55" s="24"/>
      <c r="JAV55" s="24"/>
      <c r="JAW55" s="24"/>
      <c r="JAX55" s="24"/>
      <c r="JAY55" s="24"/>
      <c r="JAZ55" s="24"/>
      <c r="JBA55" s="24"/>
      <c r="JBB55" s="24"/>
      <c r="JBC55" s="24"/>
      <c r="JBD55" s="24"/>
      <c r="JBE55" s="24"/>
      <c r="JBF55" s="24"/>
      <c r="JBG55" s="24"/>
      <c r="JBH55" s="24"/>
      <c r="JBI55" s="24"/>
      <c r="JBJ55" s="24"/>
      <c r="JBK55" s="24"/>
      <c r="JBL55" s="24"/>
      <c r="JBM55" s="24"/>
      <c r="JBN55" s="24"/>
      <c r="JBO55" s="24"/>
      <c r="JBP55" s="24"/>
      <c r="JBQ55" s="24"/>
      <c r="JBR55" s="24"/>
      <c r="JBS55" s="24"/>
      <c r="JBT55" s="24"/>
      <c r="JBU55" s="24"/>
      <c r="JBV55" s="24"/>
      <c r="JBW55" s="24"/>
      <c r="JBX55" s="24"/>
      <c r="JBY55" s="24"/>
      <c r="JBZ55" s="24"/>
      <c r="JCA55" s="24"/>
      <c r="JCB55" s="24"/>
      <c r="JCC55" s="24"/>
      <c r="JCD55" s="24"/>
      <c r="JCE55" s="24"/>
      <c r="JCF55" s="24"/>
      <c r="JCG55" s="24"/>
      <c r="JCH55" s="24"/>
      <c r="JCI55" s="24"/>
      <c r="JCJ55" s="24"/>
      <c r="JCK55" s="24"/>
      <c r="JCL55" s="24"/>
      <c r="JCM55" s="24"/>
      <c r="JCN55" s="24"/>
      <c r="JCO55" s="24"/>
      <c r="JCP55" s="24"/>
      <c r="JCQ55" s="24"/>
      <c r="JCR55" s="24"/>
      <c r="JCS55" s="24"/>
      <c r="JCT55" s="24"/>
      <c r="JCU55" s="24"/>
      <c r="JCV55" s="24"/>
      <c r="JCW55" s="24"/>
      <c r="JCX55" s="24"/>
      <c r="JCY55" s="24"/>
      <c r="JCZ55" s="24"/>
      <c r="JDA55" s="24"/>
      <c r="JDB55" s="24"/>
      <c r="JDC55" s="24"/>
      <c r="JDD55" s="24"/>
      <c r="JDE55" s="24"/>
      <c r="JDF55" s="24"/>
      <c r="JDG55" s="24"/>
      <c r="JDH55" s="24"/>
      <c r="JDI55" s="24"/>
      <c r="JDJ55" s="24"/>
      <c r="JDK55" s="24"/>
      <c r="JDL55" s="24"/>
      <c r="JDM55" s="24"/>
      <c r="JDN55" s="24"/>
      <c r="JDO55" s="24"/>
      <c r="JDP55" s="24"/>
      <c r="JDQ55" s="24"/>
      <c r="JDR55" s="24"/>
      <c r="JDS55" s="24"/>
      <c r="JDT55" s="24"/>
      <c r="JDU55" s="24"/>
      <c r="JDV55" s="24"/>
      <c r="JDW55" s="24"/>
      <c r="JDX55" s="24"/>
      <c r="JDY55" s="24"/>
      <c r="JDZ55" s="24"/>
      <c r="JEA55" s="24"/>
      <c r="JEB55" s="24"/>
      <c r="JEC55" s="24"/>
      <c r="JED55" s="24"/>
      <c r="JEE55" s="24"/>
      <c r="JEF55" s="24"/>
      <c r="JEG55" s="24"/>
      <c r="JEH55" s="24"/>
      <c r="JEI55" s="24"/>
      <c r="JEJ55" s="24"/>
      <c r="JEK55" s="24"/>
      <c r="JEL55" s="24"/>
      <c r="JEM55" s="24"/>
      <c r="JEN55" s="24"/>
      <c r="JEO55" s="24"/>
      <c r="JEP55" s="24"/>
      <c r="JEQ55" s="24"/>
      <c r="JER55" s="24"/>
      <c r="JES55" s="24"/>
      <c r="JET55" s="24"/>
      <c r="JEU55" s="24"/>
      <c r="JEV55" s="24"/>
      <c r="JEW55" s="24"/>
      <c r="JEX55" s="24"/>
      <c r="JEY55" s="24"/>
      <c r="JEZ55" s="24"/>
      <c r="JFA55" s="24"/>
      <c r="JFB55" s="24"/>
      <c r="JFC55" s="24"/>
      <c r="JFD55" s="24"/>
      <c r="JFE55" s="24"/>
      <c r="JFF55" s="24"/>
      <c r="JFG55" s="24"/>
      <c r="JFH55" s="24"/>
      <c r="JFI55" s="24"/>
      <c r="JFJ55" s="24"/>
      <c r="JFK55" s="24"/>
      <c r="JFL55" s="24"/>
      <c r="JFM55" s="24"/>
      <c r="JFN55" s="24"/>
      <c r="JFO55" s="24"/>
      <c r="JFP55" s="24"/>
      <c r="JFQ55" s="24"/>
      <c r="JFR55" s="24"/>
      <c r="JFS55" s="24"/>
      <c r="JFT55" s="24"/>
      <c r="JFU55" s="24"/>
      <c r="JFV55" s="24"/>
      <c r="JFW55" s="24"/>
      <c r="JFX55" s="24"/>
      <c r="JFY55" s="24"/>
      <c r="JFZ55" s="24"/>
      <c r="JGA55" s="24"/>
      <c r="JGB55" s="24"/>
      <c r="JGC55" s="24"/>
      <c r="JGD55" s="24"/>
      <c r="JGE55" s="24"/>
      <c r="JGF55" s="24"/>
      <c r="JGG55" s="24"/>
      <c r="JGH55" s="24"/>
      <c r="JGI55" s="24"/>
      <c r="JGJ55" s="24"/>
      <c r="JGK55" s="24"/>
      <c r="JGL55" s="24"/>
      <c r="JGM55" s="24"/>
      <c r="JGN55" s="24"/>
      <c r="JGO55" s="24"/>
      <c r="JGP55" s="24"/>
      <c r="JGQ55" s="24"/>
      <c r="JGR55" s="24"/>
      <c r="JGS55" s="24"/>
      <c r="JGT55" s="24"/>
      <c r="JGU55" s="24"/>
      <c r="JGV55" s="24"/>
      <c r="JGW55" s="24"/>
      <c r="JGX55" s="24"/>
      <c r="JGY55" s="24"/>
      <c r="JGZ55" s="24"/>
      <c r="JHA55" s="24"/>
      <c r="JHB55" s="24"/>
      <c r="JHC55" s="24"/>
      <c r="JHD55" s="24"/>
      <c r="JHE55" s="24"/>
      <c r="JHF55" s="24"/>
      <c r="JHG55" s="24"/>
      <c r="JHH55" s="24"/>
      <c r="JHI55" s="24"/>
      <c r="JHJ55" s="24"/>
      <c r="JHK55" s="24"/>
      <c r="JHL55" s="24"/>
      <c r="JHM55" s="24"/>
      <c r="JHN55" s="24"/>
      <c r="JHO55" s="24"/>
      <c r="JHP55" s="24"/>
      <c r="JHQ55" s="24"/>
      <c r="JHR55" s="24"/>
      <c r="JHS55" s="24"/>
      <c r="JHT55" s="24"/>
      <c r="JHU55" s="24"/>
      <c r="JHV55" s="24"/>
      <c r="JHW55" s="24"/>
      <c r="JHX55" s="24"/>
      <c r="JHY55" s="24"/>
      <c r="JHZ55" s="24"/>
      <c r="JIA55" s="24"/>
      <c r="JIB55" s="24"/>
      <c r="JIC55" s="24"/>
      <c r="JID55" s="24"/>
      <c r="JIE55" s="24"/>
      <c r="JIF55" s="24"/>
      <c r="JIG55" s="24"/>
      <c r="JIH55" s="24"/>
      <c r="JII55" s="24"/>
      <c r="JIJ55" s="24"/>
      <c r="JIK55" s="24"/>
      <c r="JIL55" s="24"/>
      <c r="JIM55" s="24"/>
      <c r="JIN55" s="24"/>
      <c r="JIO55" s="24"/>
      <c r="JIP55" s="24"/>
      <c r="JIQ55" s="24"/>
      <c r="JIR55" s="24"/>
      <c r="JIS55" s="24"/>
      <c r="JIT55" s="24"/>
      <c r="JIU55" s="24"/>
      <c r="JIV55" s="24"/>
      <c r="JIW55" s="24"/>
      <c r="JIX55" s="24"/>
      <c r="JIY55" s="24"/>
      <c r="JIZ55" s="24"/>
      <c r="JJA55" s="24"/>
      <c r="JJB55" s="24"/>
      <c r="JJC55" s="24"/>
      <c r="JJD55" s="24"/>
      <c r="JJE55" s="24"/>
      <c r="JJF55" s="24"/>
      <c r="JJG55" s="24"/>
      <c r="JJH55" s="24"/>
      <c r="JJI55" s="24"/>
      <c r="JJJ55" s="24"/>
      <c r="JJK55" s="24"/>
      <c r="JJL55" s="24"/>
      <c r="JJM55" s="24"/>
      <c r="JJN55" s="24"/>
      <c r="JJO55" s="24"/>
      <c r="JJP55" s="24"/>
      <c r="JJQ55" s="24"/>
      <c r="JJR55" s="24"/>
      <c r="JJS55" s="24"/>
      <c r="JJT55" s="24"/>
      <c r="JJU55" s="24"/>
      <c r="JJV55" s="24"/>
      <c r="JJW55" s="24"/>
      <c r="JJX55" s="24"/>
      <c r="JJY55" s="24"/>
      <c r="JJZ55" s="24"/>
      <c r="JKA55" s="24"/>
      <c r="JKB55" s="24"/>
      <c r="JKC55" s="24"/>
      <c r="JKD55" s="24"/>
      <c r="JKE55" s="24"/>
      <c r="JKF55" s="24"/>
      <c r="JKG55" s="24"/>
      <c r="JKH55" s="24"/>
      <c r="JKI55" s="24"/>
      <c r="JKJ55" s="24"/>
      <c r="JKK55" s="24"/>
      <c r="JKL55" s="24"/>
      <c r="JKM55" s="24"/>
      <c r="JKN55" s="24"/>
      <c r="JKO55" s="24"/>
      <c r="JKP55" s="24"/>
      <c r="JKQ55" s="24"/>
      <c r="JKR55" s="24"/>
      <c r="JKS55" s="24"/>
      <c r="JKT55" s="24"/>
      <c r="JKU55" s="24"/>
      <c r="JKV55" s="24"/>
      <c r="JKW55" s="24"/>
      <c r="JKX55" s="24"/>
      <c r="JKY55" s="24"/>
      <c r="JKZ55" s="24"/>
      <c r="JLA55" s="24"/>
      <c r="JLB55" s="24"/>
      <c r="JLC55" s="24"/>
      <c r="JLD55" s="24"/>
      <c r="JLE55" s="24"/>
      <c r="JLF55" s="24"/>
      <c r="JLG55" s="24"/>
      <c r="JLH55" s="24"/>
      <c r="JLI55" s="24"/>
      <c r="JLJ55" s="24"/>
      <c r="JLK55" s="24"/>
      <c r="JLL55" s="24"/>
      <c r="JLM55" s="24"/>
      <c r="JLN55" s="24"/>
      <c r="JLO55" s="24"/>
      <c r="JLP55" s="24"/>
      <c r="JLQ55" s="24"/>
      <c r="JLR55" s="24"/>
      <c r="JLS55" s="24"/>
      <c r="JLT55" s="24"/>
      <c r="JLU55" s="24"/>
      <c r="JLV55" s="24"/>
      <c r="JLW55" s="24"/>
      <c r="JLX55" s="24"/>
      <c r="JLY55" s="24"/>
      <c r="JLZ55" s="24"/>
      <c r="JMA55" s="24"/>
      <c r="JMB55" s="24"/>
      <c r="JMC55" s="24"/>
      <c r="JMD55" s="24"/>
      <c r="JME55" s="24"/>
      <c r="JMF55" s="24"/>
      <c r="JMG55" s="24"/>
      <c r="JMH55" s="24"/>
      <c r="JMI55" s="24"/>
      <c r="JMJ55" s="24"/>
      <c r="JMK55" s="24"/>
      <c r="JML55" s="24"/>
      <c r="JMM55" s="24"/>
      <c r="JMN55" s="24"/>
      <c r="JMO55" s="24"/>
      <c r="JMP55" s="24"/>
      <c r="JMQ55" s="24"/>
      <c r="JMR55" s="24"/>
      <c r="JMS55" s="24"/>
      <c r="JMT55" s="24"/>
      <c r="JMU55" s="24"/>
      <c r="JMV55" s="24"/>
      <c r="JMW55" s="24"/>
      <c r="JMX55" s="24"/>
      <c r="JMY55" s="24"/>
      <c r="JMZ55" s="24"/>
      <c r="JNA55" s="24"/>
      <c r="JNB55" s="24"/>
      <c r="JNC55" s="24"/>
      <c r="JND55" s="24"/>
      <c r="JNE55" s="24"/>
      <c r="JNF55" s="24"/>
      <c r="JNG55" s="24"/>
      <c r="JNH55" s="24"/>
      <c r="JNI55" s="24"/>
      <c r="JNJ55" s="24"/>
      <c r="JNK55" s="24"/>
      <c r="JNL55" s="24"/>
      <c r="JNM55" s="24"/>
      <c r="JNN55" s="24"/>
      <c r="JNO55" s="24"/>
      <c r="JNP55" s="24"/>
      <c r="JNQ55" s="24"/>
      <c r="JNR55" s="24"/>
      <c r="JNS55" s="24"/>
      <c r="JNT55" s="24"/>
      <c r="JNU55" s="24"/>
      <c r="JNV55" s="24"/>
      <c r="JNW55" s="24"/>
      <c r="JNX55" s="24"/>
      <c r="JNY55" s="24"/>
      <c r="JNZ55" s="24"/>
      <c r="JOA55" s="24"/>
      <c r="JOB55" s="24"/>
      <c r="JOC55" s="24"/>
      <c r="JOD55" s="24"/>
      <c r="JOE55" s="24"/>
      <c r="JOF55" s="24"/>
      <c r="JOG55" s="24"/>
      <c r="JOH55" s="24"/>
      <c r="JOI55" s="24"/>
      <c r="JOJ55" s="24"/>
      <c r="JOK55" s="24"/>
      <c r="JOL55" s="24"/>
      <c r="JOM55" s="24"/>
      <c r="JON55" s="24"/>
      <c r="JOO55" s="24"/>
      <c r="JOP55" s="24"/>
      <c r="JOQ55" s="24"/>
      <c r="JOR55" s="24"/>
      <c r="JOS55" s="24"/>
      <c r="JOT55" s="24"/>
      <c r="JOU55" s="24"/>
      <c r="JOV55" s="24"/>
      <c r="JOW55" s="24"/>
      <c r="JOX55" s="24"/>
      <c r="JOY55" s="24"/>
      <c r="JOZ55" s="24"/>
      <c r="JPA55" s="24"/>
      <c r="JPB55" s="24"/>
      <c r="JPC55" s="24"/>
      <c r="JPD55" s="24"/>
      <c r="JPE55" s="24"/>
      <c r="JPF55" s="24"/>
      <c r="JPG55" s="24"/>
      <c r="JPH55" s="24"/>
      <c r="JPI55" s="24"/>
      <c r="JPJ55" s="24"/>
      <c r="JPK55" s="24"/>
      <c r="JPL55" s="24"/>
      <c r="JPM55" s="24"/>
      <c r="JPN55" s="24"/>
      <c r="JPO55" s="24"/>
      <c r="JPP55" s="24"/>
      <c r="JPQ55" s="24"/>
      <c r="JPR55" s="24"/>
      <c r="JPS55" s="24"/>
      <c r="JPT55" s="24"/>
      <c r="JPU55" s="24"/>
      <c r="JPV55" s="24"/>
      <c r="JPW55" s="24"/>
      <c r="JPX55" s="24"/>
      <c r="JPY55" s="24"/>
      <c r="JPZ55" s="24"/>
      <c r="JQA55" s="24"/>
      <c r="JQB55" s="24"/>
      <c r="JQC55" s="24"/>
      <c r="JQD55" s="24"/>
      <c r="JQE55" s="24"/>
      <c r="JQF55" s="24"/>
      <c r="JQG55" s="24"/>
      <c r="JQH55" s="24"/>
      <c r="JQI55" s="24"/>
      <c r="JQJ55" s="24"/>
      <c r="JQK55" s="24"/>
      <c r="JQL55" s="24"/>
      <c r="JQM55" s="24"/>
      <c r="JQN55" s="24"/>
      <c r="JQO55" s="24"/>
      <c r="JQP55" s="24"/>
      <c r="JQQ55" s="24"/>
      <c r="JQR55" s="24"/>
      <c r="JQS55" s="24"/>
      <c r="JQT55" s="24"/>
      <c r="JQU55" s="24"/>
      <c r="JQV55" s="24"/>
      <c r="JQW55" s="24"/>
      <c r="JQX55" s="24"/>
      <c r="JQY55" s="24"/>
      <c r="JQZ55" s="24"/>
      <c r="JRA55" s="24"/>
      <c r="JRB55" s="24"/>
      <c r="JRC55" s="24"/>
      <c r="JRD55" s="24"/>
      <c r="JRE55" s="24"/>
      <c r="JRF55" s="24"/>
      <c r="JRG55" s="24"/>
      <c r="JRH55" s="24"/>
      <c r="JRI55" s="24"/>
      <c r="JRJ55" s="24"/>
      <c r="JRK55" s="24"/>
      <c r="JRL55" s="24"/>
      <c r="JRM55" s="24"/>
      <c r="JRN55" s="24"/>
      <c r="JRO55" s="24"/>
      <c r="JRP55" s="24"/>
      <c r="JRQ55" s="24"/>
      <c r="JRR55" s="24"/>
      <c r="JRS55" s="24"/>
      <c r="JRT55" s="24"/>
      <c r="JRU55" s="24"/>
      <c r="JRV55" s="24"/>
      <c r="JRW55" s="24"/>
      <c r="JRX55" s="24"/>
      <c r="JRY55" s="24"/>
      <c r="JRZ55" s="24"/>
      <c r="JSA55" s="24"/>
      <c r="JSB55" s="24"/>
      <c r="JSC55" s="24"/>
      <c r="JSD55" s="24"/>
      <c r="JSE55" s="24"/>
      <c r="JSF55" s="24"/>
      <c r="JSG55" s="24"/>
      <c r="JSH55" s="24"/>
      <c r="JSI55" s="24"/>
      <c r="JSJ55" s="24"/>
      <c r="JSK55" s="24"/>
      <c r="JSL55" s="24"/>
      <c r="JSM55" s="24"/>
      <c r="JSN55" s="24"/>
      <c r="JSO55" s="24"/>
      <c r="JSP55" s="24"/>
      <c r="JSQ55" s="24"/>
      <c r="JSR55" s="24"/>
      <c r="JSS55" s="24"/>
      <c r="JST55" s="24"/>
      <c r="JSU55" s="24"/>
      <c r="JSV55" s="24"/>
      <c r="JSW55" s="24"/>
      <c r="JSX55" s="24"/>
      <c r="JSY55" s="24"/>
      <c r="JSZ55" s="24"/>
      <c r="JTA55" s="24"/>
      <c r="JTB55" s="24"/>
      <c r="JTC55" s="24"/>
      <c r="JTD55" s="24"/>
      <c r="JTE55" s="24"/>
      <c r="JTF55" s="24"/>
      <c r="JTG55" s="24"/>
      <c r="JTH55" s="24"/>
      <c r="JTI55" s="24"/>
      <c r="JTJ55" s="24"/>
      <c r="JTK55" s="24"/>
      <c r="JTL55" s="24"/>
      <c r="JTM55" s="24"/>
      <c r="JTN55" s="24"/>
      <c r="JTO55" s="24"/>
      <c r="JTP55" s="24"/>
      <c r="JTQ55" s="24"/>
      <c r="JTR55" s="24"/>
      <c r="JTS55" s="24"/>
      <c r="JTT55" s="24"/>
      <c r="JTU55" s="24"/>
      <c r="JTV55" s="24"/>
      <c r="JTW55" s="24"/>
      <c r="JTX55" s="24"/>
      <c r="JTY55" s="24"/>
      <c r="JTZ55" s="24"/>
      <c r="JUA55" s="24"/>
      <c r="JUB55" s="24"/>
      <c r="JUC55" s="24"/>
      <c r="JUD55" s="24"/>
      <c r="JUE55" s="24"/>
      <c r="JUF55" s="24"/>
      <c r="JUG55" s="24"/>
      <c r="JUH55" s="24"/>
      <c r="JUI55" s="24"/>
      <c r="JUJ55" s="24"/>
      <c r="JUK55" s="24"/>
      <c r="JUL55" s="24"/>
      <c r="JUM55" s="24"/>
      <c r="JUN55" s="24"/>
      <c r="JUO55" s="24"/>
      <c r="JUP55" s="24"/>
      <c r="JUQ55" s="24"/>
      <c r="JUR55" s="24"/>
      <c r="JUS55" s="24"/>
      <c r="JUT55" s="24"/>
      <c r="JUU55" s="24"/>
      <c r="JUV55" s="24"/>
      <c r="JUW55" s="24"/>
      <c r="JUX55" s="24"/>
      <c r="JUY55" s="24"/>
      <c r="JUZ55" s="24"/>
      <c r="JVA55" s="24"/>
      <c r="JVB55" s="24"/>
      <c r="JVC55" s="24"/>
      <c r="JVD55" s="24"/>
      <c r="JVE55" s="24"/>
      <c r="JVF55" s="24"/>
      <c r="JVG55" s="24"/>
      <c r="JVH55" s="24"/>
      <c r="JVI55" s="24"/>
      <c r="JVJ55" s="24"/>
      <c r="JVK55" s="24"/>
      <c r="JVL55" s="24"/>
      <c r="JVM55" s="24"/>
      <c r="JVN55" s="24"/>
      <c r="JVO55" s="24"/>
      <c r="JVP55" s="24"/>
      <c r="JVQ55" s="24"/>
      <c r="JVR55" s="24"/>
      <c r="JVS55" s="24"/>
      <c r="JVT55" s="24"/>
      <c r="JVU55" s="24"/>
      <c r="JVV55" s="24"/>
      <c r="JVW55" s="24"/>
      <c r="JVX55" s="24"/>
      <c r="JVY55" s="24"/>
      <c r="JVZ55" s="24"/>
      <c r="JWA55" s="24"/>
      <c r="JWB55" s="24"/>
      <c r="JWC55" s="24"/>
      <c r="JWD55" s="24"/>
      <c r="JWE55" s="24"/>
      <c r="JWF55" s="24"/>
      <c r="JWG55" s="24"/>
      <c r="JWH55" s="24"/>
      <c r="JWI55" s="24"/>
      <c r="JWJ55" s="24"/>
      <c r="JWK55" s="24"/>
      <c r="JWL55" s="24"/>
      <c r="JWM55" s="24"/>
      <c r="JWN55" s="24"/>
      <c r="JWO55" s="24"/>
      <c r="JWP55" s="24"/>
      <c r="JWQ55" s="24"/>
      <c r="JWR55" s="24"/>
      <c r="JWS55" s="24"/>
      <c r="JWT55" s="24"/>
      <c r="JWU55" s="24"/>
      <c r="JWV55" s="24"/>
      <c r="JWW55" s="24"/>
      <c r="JWX55" s="24"/>
      <c r="JWY55" s="24"/>
      <c r="JWZ55" s="24"/>
      <c r="JXA55" s="24"/>
      <c r="JXB55" s="24"/>
      <c r="JXC55" s="24"/>
      <c r="JXD55" s="24"/>
      <c r="JXE55" s="24"/>
      <c r="JXF55" s="24"/>
      <c r="JXG55" s="24"/>
      <c r="JXH55" s="24"/>
      <c r="JXI55" s="24"/>
      <c r="JXJ55" s="24"/>
      <c r="JXK55" s="24"/>
      <c r="JXL55" s="24"/>
      <c r="JXM55" s="24"/>
      <c r="JXN55" s="24"/>
      <c r="JXO55" s="24"/>
      <c r="JXP55" s="24"/>
      <c r="JXQ55" s="24"/>
      <c r="JXR55" s="24"/>
      <c r="JXS55" s="24"/>
      <c r="JXT55" s="24"/>
      <c r="JXU55" s="24"/>
      <c r="JXV55" s="24"/>
      <c r="JXW55" s="24"/>
      <c r="JXX55" s="24"/>
      <c r="JXY55" s="24"/>
      <c r="JXZ55" s="24"/>
      <c r="JYA55" s="24"/>
      <c r="JYB55" s="24"/>
      <c r="JYC55" s="24"/>
      <c r="JYD55" s="24"/>
      <c r="JYE55" s="24"/>
      <c r="JYF55" s="24"/>
      <c r="JYG55" s="24"/>
      <c r="JYH55" s="24"/>
      <c r="JYI55" s="24"/>
      <c r="JYJ55" s="24"/>
      <c r="JYK55" s="24"/>
      <c r="JYL55" s="24"/>
      <c r="JYM55" s="24"/>
      <c r="JYN55" s="24"/>
      <c r="JYO55" s="24"/>
      <c r="JYP55" s="24"/>
      <c r="JYQ55" s="24"/>
      <c r="JYR55" s="24"/>
      <c r="JYS55" s="24"/>
      <c r="JYT55" s="24"/>
      <c r="JYU55" s="24"/>
      <c r="JYV55" s="24"/>
      <c r="JYW55" s="24"/>
      <c r="JYX55" s="24"/>
      <c r="JYY55" s="24"/>
      <c r="JYZ55" s="24"/>
      <c r="JZA55" s="24"/>
      <c r="JZB55" s="24"/>
      <c r="JZC55" s="24"/>
      <c r="JZD55" s="24"/>
      <c r="JZE55" s="24"/>
      <c r="JZF55" s="24"/>
      <c r="JZG55" s="24"/>
      <c r="JZH55" s="24"/>
      <c r="JZI55" s="24"/>
      <c r="JZJ55" s="24"/>
      <c r="JZK55" s="24"/>
      <c r="JZL55" s="24"/>
      <c r="JZM55" s="24"/>
      <c r="JZN55" s="24"/>
      <c r="JZO55" s="24"/>
      <c r="JZP55" s="24"/>
      <c r="JZQ55" s="24"/>
      <c r="JZR55" s="24"/>
      <c r="JZS55" s="24"/>
      <c r="JZT55" s="24"/>
      <c r="JZU55" s="24"/>
      <c r="JZV55" s="24"/>
      <c r="JZW55" s="24"/>
      <c r="JZX55" s="24"/>
      <c r="JZY55" s="24"/>
      <c r="JZZ55" s="24"/>
      <c r="KAA55" s="24"/>
      <c r="KAB55" s="24"/>
      <c r="KAC55" s="24"/>
      <c r="KAD55" s="24"/>
      <c r="KAE55" s="24"/>
      <c r="KAF55" s="24"/>
      <c r="KAG55" s="24"/>
      <c r="KAH55" s="24"/>
      <c r="KAI55" s="24"/>
      <c r="KAJ55" s="24"/>
      <c r="KAK55" s="24"/>
      <c r="KAL55" s="24"/>
      <c r="KAM55" s="24"/>
      <c r="KAN55" s="24"/>
      <c r="KAO55" s="24"/>
      <c r="KAP55" s="24"/>
      <c r="KAQ55" s="24"/>
      <c r="KAR55" s="24"/>
      <c r="KAS55" s="24"/>
      <c r="KAT55" s="24"/>
      <c r="KAU55" s="24"/>
      <c r="KAV55" s="24"/>
      <c r="KAW55" s="24"/>
      <c r="KAX55" s="24"/>
      <c r="KAY55" s="24"/>
      <c r="KAZ55" s="24"/>
      <c r="KBA55" s="24"/>
      <c r="KBB55" s="24"/>
      <c r="KBC55" s="24"/>
      <c r="KBD55" s="24"/>
      <c r="KBE55" s="24"/>
      <c r="KBF55" s="24"/>
      <c r="KBG55" s="24"/>
      <c r="KBH55" s="24"/>
      <c r="KBI55" s="24"/>
      <c r="KBJ55" s="24"/>
      <c r="KBK55" s="24"/>
      <c r="KBL55" s="24"/>
      <c r="KBM55" s="24"/>
      <c r="KBN55" s="24"/>
      <c r="KBO55" s="24"/>
      <c r="KBP55" s="24"/>
      <c r="KBQ55" s="24"/>
      <c r="KBR55" s="24"/>
      <c r="KBS55" s="24"/>
      <c r="KBT55" s="24"/>
      <c r="KBU55" s="24"/>
      <c r="KBV55" s="24"/>
      <c r="KBW55" s="24"/>
      <c r="KBX55" s="24"/>
      <c r="KBY55" s="24"/>
      <c r="KBZ55" s="24"/>
      <c r="KCA55" s="24"/>
      <c r="KCB55" s="24"/>
      <c r="KCC55" s="24"/>
      <c r="KCD55" s="24"/>
      <c r="KCE55" s="24"/>
      <c r="KCF55" s="24"/>
      <c r="KCG55" s="24"/>
      <c r="KCH55" s="24"/>
      <c r="KCI55" s="24"/>
      <c r="KCJ55" s="24"/>
      <c r="KCK55" s="24"/>
      <c r="KCL55" s="24"/>
      <c r="KCM55" s="24"/>
      <c r="KCN55" s="24"/>
      <c r="KCO55" s="24"/>
      <c r="KCP55" s="24"/>
      <c r="KCQ55" s="24"/>
      <c r="KCR55" s="24"/>
      <c r="KCS55" s="24"/>
      <c r="KCT55" s="24"/>
      <c r="KCU55" s="24"/>
      <c r="KCV55" s="24"/>
      <c r="KCW55" s="24"/>
      <c r="KCX55" s="24"/>
      <c r="KCY55" s="24"/>
      <c r="KCZ55" s="24"/>
      <c r="KDA55" s="24"/>
      <c r="KDB55" s="24"/>
      <c r="KDC55" s="24"/>
      <c r="KDD55" s="24"/>
      <c r="KDE55" s="24"/>
      <c r="KDF55" s="24"/>
      <c r="KDG55" s="24"/>
      <c r="KDH55" s="24"/>
      <c r="KDI55" s="24"/>
      <c r="KDJ55" s="24"/>
      <c r="KDK55" s="24"/>
      <c r="KDL55" s="24"/>
      <c r="KDM55" s="24"/>
      <c r="KDN55" s="24"/>
      <c r="KDO55" s="24"/>
      <c r="KDP55" s="24"/>
      <c r="KDQ55" s="24"/>
      <c r="KDR55" s="24"/>
      <c r="KDS55" s="24"/>
      <c r="KDT55" s="24"/>
      <c r="KDU55" s="24"/>
      <c r="KDV55" s="24"/>
      <c r="KDW55" s="24"/>
      <c r="KDX55" s="24"/>
      <c r="KDY55" s="24"/>
      <c r="KDZ55" s="24"/>
      <c r="KEA55" s="24"/>
      <c r="KEB55" s="24"/>
      <c r="KEC55" s="24"/>
      <c r="KED55" s="24"/>
      <c r="KEE55" s="24"/>
      <c r="KEF55" s="24"/>
      <c r="KEG55" s="24"/>
      <c r="KEH55" s="24"/>
      <c r="KEI55" s="24"/>
      <c r="KEJ55" s="24"/>
      <c r="KEK55" s="24"/>
      <c r="KEL55" s="24"/>
      <c r="KEM55" s="24"/>
      <c r="KEN55" s="24"/>
      <c r="KEO55" s="24"/>
      <c r="KEP55" s="24"/>
      <c r="KEQ55" s="24"/>
      <c r="KER55" s="24"/>
      <c r="KES55" s="24"/>
      <c r="KET55" s="24"/>
      <c r="KEU55" s="24"/>
      <c r="KEV55" s="24"/>
      <c r="KEW55" s="24"/>
      <c r="KEX55" s="24"/>
      <c r="KEY55" s="24"/>
      <c r="KEZ55" s="24"/>
      <c r="KFA55" s="24"/>
      <c r="KFB55" s="24"/>
      <c r="KFC55" s="24"/>
      <c r="KFD55" s="24"/>
      <c r="KFE55" s="24"/>
      <c r="KFF55" s="24"/>
      <c r="KFG55" s="24"/>
      <c r="KFH55" s="24"/>
      <c r="KFI55" s="24"/>
      <c r="KFJ55" s="24"/>
      <c r="KFK55" s="24"/>
      <c r="KFL55" s="24"/>
      <c r="KFM55" s="24"/>
      <c r="KFN55" s="24"/>
      <c r="KFO55" s="24"/>
      <c r="KFP55" s="24"/>
      <c r="KFQ55" s="24"/>
      <c r="KFR55" s="24"/>
      <c r="KFS55" s="24"/>
      <c r="KFT55" s="24"/>
      <c r="KFU55" s="24"/>
      <c r="KFV55" s="24"/>
      <c r="KFW55" s="24"/>
      <c r="KFX55" s="24"/>
      <c r="KFY55" s="24"/>
      <c r="KFZ55" s="24"/>
      <c r="KGA55" s="24"/>
      <c r="KGB55" s="24"/>
      <c r="KGC55" s="24"/>
      <c r="KGD55" s="24"/>
      <c r="KGE55" s="24"/>
      <c r="KGF55" s="24"/>
      <c r="KGG55" s="24"/>
      <c r="KGH55" s="24"/>
      <c r="KGI55" s="24"/>
      <c r="KGJ55" s="24"/>
      <c r="KGK55" s="24"/>
      <c r="KGL55" s="24"/>
      <c r="KGM55" s="24"/>
      <c r="KGN55" s="24"/>
      <c r="KGO55" s="24"/>
      <c r="KGP55" s="24"/>
      <c r="KGQ55" s="24"/>
      <c r="KGR55" s="24"/>
      <c r="KGS55" s="24"/>
      <c r="KGT55" s="24"/>
      <c r="KGU55" s="24"/>
      <c r="KGV55" s="24"/>
      <c r="KGW55" s="24"/>
      <c r="KGX55" s="24"/>
      <c r="KGY55" s="24"/>
      <c r="KGZ55" s="24"/>
      <c r="KHA55" s="24"/>
      <c r="KHB55" s="24"/>
      <c r="KHC55" s="24"/>
      <c r="KHD55" s="24"/>
      <c r="KHE55" s="24"/>
      <c r="KHF55" s="24"/>
      <c r="KHG55" s="24"/>
      <c r="KHH55" s="24"/>
      <c r="KHI55" s="24"/>
      <c r="KHJ55" s="24"/>
      <c r="KHK55" s="24"/>
      <c r="KHL55" s="24"/>
      <c r="KHM55" s="24"/>
      <c r="KHN55" s="24"/>
      <c r="KHO55" s="24"/>
      <c r="KHP55" s="24"/>
      <c r="KHQ55" s="24"/>
      <c r="KHR55" s="24"/>
      <c r="KHS55" s="24"/>
      <c r="KHT55" s="24"/>
      <c r="KHU55" s="24"/>
      <c r="KHV55" s="24"/>
      <c r="KHW55" s="24"/>
      <c r="KHX55" s="24"/>
      <c r="KHY55" s="24"/>
      <c r="KHZ55" s="24"/>
      <c r="KIA55" s="24"/>
      <c r="KIB55" s="24"/>
      <c r="KIC55" s="24"/>
      <c r="KID55" s="24"/>
      <c r="KIE55" s="24"/>
      <c r="KIF55" s="24"/>
      <c r="KIG55" s="24"/>
      <c r="KIH55" s="24"/>
      <c r="KII55" s="24"/>
      <c r="KIJ55" s="24"/>
      <c r="KIK55" s="24"/>
      <c r="KIL55" s="24"/>
      <c r="KIM55" s="24"/>
      <c r="KIN55" s="24"/>
      <c r="KIO55" s="24"/>
      <c r="KIP55" s="24"/>
      <c r="KIQ55" s="24"/>
      <c r="KIR55" s="24"/>
      <c r="KIS55" s="24"/>
      <c r="KIT55" s="24"/>
      <c r="KIU55" s="24"/>
      <c r="KIV55" s="24"/>
      <c r="KIW55" s="24"/>
      <c r="KIX55" s="24"/>
      <c r="KIY55" s="24"/>
      <c r="KIZ55" s="24"/>
      <c r="KJA55" s="24"/>
      <c r="KJB55" s="24"/>
      <c r="KJC55" s="24"/>
      <c r="KJD55" s="24"/>
      <c r="KJE55" s="24"/>
      <c r="KJF55" s="24"/>
      <c r="KJG55" s="24"/>
      <c r="KJH55" s="24"/>
      <c r="KJI55" s="24"/>
      <c r="KJJ55" s="24"/>
      <c r="KJK55" s="24"/>
      <c r="KJL55" s="24"/>
      <c r="KJM55" s="24"/>
      <c r="KJN55" s="24"/>
      <c r="KJO55" s="24"/>
      <c r="KJP55" s="24"/>
      <c r="KJQ55" s="24"/>
      <c r="KJR55" s="24"/>
      <c r="KJS55" s="24"/>
      <c r="KJT55" s="24"/>
      <c r="KJU55" s="24"/>
      <c r="KJV55" s="24"/>
      <c r="KJW55" s="24"/>
      <c r="KJX55" s="24"/>
      <c r="KJY55" s="24"/>
      <c r="KJZ55" s="24"/>
      <c r="KKA55" s="24"/>
      <c r="KKB55" s="24"/>
      <c r="KKC55" s="24"/>
      <c r="KKD55" s="24"/>
      <c r="KKE55" s="24"/>
      <c r="KKF55" s="24"/>
      <c r="KKG55" s="24"/>
      <c r="KKH55" s="24"/>
      <c r="KKI55" s="24"/>
      <c r="KKJ55" s="24"/>
      <c r="KKK55" s="24"/>
      <c r="KKL55" s="24"/>
      <c r="KKM55" s="24"/>
      <c r="KKN55" s="24"/>
      <c r="KKO55" s="24"/>
      <c r="KKP55" s="24"/>
      <c r="KKQ55" s="24"/>
      <c r="KKR55" s="24"/>
      <c r="KKS55" s="24"/>
      <c r="KKT55" s="24"/>
      <c r="KKU55" s="24"/>
      <c r="KKV55" s="24"/>
      <c r="KKW55" s="24"/>
      <c r="KKX55" s="24"/>
      <c r="KKY55" s="24"/>
      <c r="KKZ55" s="24"/>
      <c r="KLA55" s="24"/>
      <c r="KLB55" s="24"/>
      <c r="KLC55" s="24"/>
      <c r="KLD55" s="24"/>
      <c r="KLE55" s="24"/>
      <c r="KLF55" s="24"/>
      <c r="KLG55" s="24"/>
      <c r="KLH55" s="24"/>
      <c r="KLI55" s="24"/>
      <c r="KLJ55" s="24"/>
      <c r="KLK55" s="24"/>
      <c r="KLL55" s="24"/>
      <c r="KLM55" s="24"/>
      <c r="KLN55" s="24"/>
      <c r="KLO55" s="24"/>
      <c r="KLP55" s="24"/>
      <c r="KLQ55" s="24"/>
      <c r="KLR55" s="24"/>
      <c r="KLS55" s="24"/>
      <c r="KLT55" s="24"/>
      <c r="KLU55" s="24"/>
      <c r="KLV55" s="24"/>
      <c r="KLW55" s="24"/>
      <c r="KLX55" s="24"/>
      <c r="KLY55" s="24"/>
      <c r="KLZ55" s="24"/>
      <c r="KMA55" s="24"/>
      <c r="KMB55" s="24"/>
      <c r="KMC55" s="24"/>
      <c r="KMD55" s="24"/>
      <c r="KME55" s="24"/>
      <c r="KMF55" s="24"/>
      <c r="KMG55" s="24"/>
      <c r="KMH55" s="24"/>
      <c r="KMI55" s="24"/>
      <c r="KMJ55" s="24"/>
      <c r="KMK55" s="24"/>
      <c r="KML55" s="24"/>
      <c r="KMM55" s="24"/>
      <c r="KMN55" s="24"/>
      <c r="KMO55" s="24"/>
      <c r="KMP55" s="24"/>
      <c r="KMQ55" s="24"/>
      <c r="KMR55" s="24"/>
      <c r="KMS55" s="24"/>
      <c r="KMT55" s="24"/>
      <c r="KMU55" s="24"/>
      <c r="KMV55" s="24"/>
      <c r="KMW55" s="24"/>
      <c r="KMX55" s="24"/>
      <c r="KMY55" s="24"/>
      <c r="KMZ55" s="24"/>
      <c r="KNA55" s="24"/>
      <c r="KNB55" s="24"/>
      <c r="KNC55" s="24"/>
      <c r="KND55" s="24"/>
      <c r="KNE55" s="24"/>
      <c r="KNF55" s="24"/>
      <c r="KNG55" s="24"/>
      <c r="KNH55" s="24"/>
      <c r="KNI55" s="24"/>
      <c r="KNJ55" s="24"/>
      <c r="KNK55" s="24"/>
      <c r="KNL55" s="24"/>
      <c r="KNM55" s="24"/>
      <c r="KNN55" s="24"/>
      <c r="KNO55" s="24"/>
      <c r="KNP55" s="24"/>
      <c r="KNQ55" s="24"/>
      <c r="KNR55" s="24"/>
      <c r="KNS55" s="24"/>
      <c r="KNT55" s="24"/>
      <c r="KNU55" s="24"/>
      <c r="KNV55" s="24"/>
      <c r="KNW55" s="24"/>
      <c r="KNX55" s="24"/>
      <c r="KNY55" s="24"/>
      <c r="KNZ55" s="24"/>
      <c r="KOA55" s="24"/>
      <c r="KOB55" s="24"/>
      <c r="KOC55" s="24"/>
      <c r="KOD55" s="24"/>
      <c r="KOE55" s="24"/>
      <c r="KOF55" s="24"/>
      <c r="KOG55" s="24"/>
      <c r="KOH55" s="24"/>
      <c r="KOI55" s="24"/>
      <c r="KOJ55" s="24"/>
      <c r="KOK55" s="24"/>
      <c r="KOL55" s="24"/>
      <c r="KOM55" s="24"/>
      <c r="KON55" s="24"/>
      <c r="KOO55" s="24"/>
      <c r="KOP55" s="24"/>
      <c r="KOQ55" s="24"/>
      <c r="KOR55" s="24"/>
      <c r="KOS55" s="24"/>
      <c r="KOT55" s="24"/>
      <c r="KOU55" s="24"/>
      <c r="KOV55" s="24"/>
      <c r="KOW55" s="24"/>
      <c r="KOX55" s="24"/>
      <c r="KOY55" s="24"/>
      <c r="KOZ55" s="24"/>
      <c r="KPA55" s="24"/>
      <c r="KPB55" s="24"/>
      <c r="KPC55" s="24"/>
      <c r="KPD55" s="24"/>
      <c r="KPE55" s="24"/>
      <c r="KPF55" s="24"/>
      <c r="KPG55" s="24"/>
      <c r="KPH55" s="24"/>
      <c r="KPI55" s="24"/>
      <c r="KPJ55" s="24"/>
      <c r="KPK55" s="24"/>
      <c r="KPL55" s="24"/>
      <c r="KPM55" s="24"/>
      <c r="KPN55" s="24"/>
      <c r="KPO55" s="24"/>
      <c r="KPP55" s="24"/>
      <c r="KPQ55" s="24"/>
      <c r="KPR55" s="24"/>
      <c r="KPS55" s="24"/>
      <c r="KPT55" s="24"/>
      <c r="KPU55" s="24"/>
      <c r="KPV55" s="24"/>
      <c r="KPW55" s="24"/>
      <c r="KPX55" s="24"/>
      <c r="KPY55" s="24"/>
      <c r="KPZ55" s="24"/>
      <c r="KQA55" s="24"/>
      <c r="KQB55" s="24"/>
      <c r="KQC55" s="24"/>
      <c r="KQD55" s="24"/>
      <c r="KQE55" s="24"/>
      <c r="KQF55" s="24"/>
      <c r="KQG55" s="24"/>
      <c r="KQH55" s="24"/>
      <c r="KQI55" s="24"/>
      <c r="KQJ55" s="24"/>
      <c r="KQK55" s="24"/>
      <c r="KQL55" s="24"/>
      <c r="KQM55" s="24"/>
      <c r="KQN55" s="24"/>
      <c r="KQO55" s="24"/>
      <c r="KQP55" s="24"/>
      <c r="KQQ55" s="24"/>
      <c r="KQR55" s="24"/>
      <c r="KQS55" s="24"/>
      <c r="KQT55" s="24"/>
      <c r="KQU55" s="24"/>
      <c r="KQV55" s="24"/>
      <c r="KQW55" s="24"/>
      <c r="KQX55" s="24"/>
      <c r="KQY55" s="24"/>
      <c r="KQZ55" s="24"/>
      <c r="KRA55" s="24"/>
      <c r="KRB55" s="24"/>
      <c r="KRC55" s="24"/>
      <c r="KRD55" s="24"/>
      <c r="KRE55" s="24"/>
      <c r="KRF55" s="24"/>
      <c r="KRG55" s="24"/>
      <c r="KRH55" s="24"/>
      <c r="KRI55" s="24"/>
      <c r="KRJ55" s="24"/>
      <c r="KRK55" s="24"/>
      <c r="KRL55" s="24"/>
      <c r="KRM55" s="24"/>
      <c r="KRN55" s="24"/>
      <c r="KRO55" s="24"/>
      <c r="KRP55" s="24"/>
      <c r="KRQ55" s="24"/>
      <c r="KRR55" s="24"/>
      <c r="KRS55" s="24"/>
      <c r="KRT55" s="24"/>
      <c r="KRU55" s="24"/>
      <c r="KRV55" s="24"/>
      <c r="KRW55" s="24"/>
      <c r="KRX55" s="24"/>
      <c r="KRY55" s="24"/>
      <c r="KRZ55" s="24"/>
      <c r="KSA55" s="24"/>
      <c r="KSB55" s="24"/>
      <c r="KSC55" s="24"/>
      <c r="KSD55" s="24"/>
      <c r="KSE55" s="24"/>
      <c r="KSF55" s="24"/>
      <c r="KSG55" s="24"/>
      <c r="KSH55" s="24"/>
      <c r="KSI55" s="24"/>
      <c r="KSJ55" s="24"/>
      <c r="KSK55" s="24"/>
      <c r="KSL55" s="24"/>
      <c r="KSM55" s="24"/>
      <c r="KSN55" s="24"/>
      <c r="KSO55" s="24"/>
      <c r="KSP55" s="24"/>
      <c r="KSQ55" s="24"/>
      <c r="KSR55" s="24"/>
      <c r="KSS55" s="24"/>
      <c r="KST55" s="24"/>
      <c r="KSU55" s="24"/>
      <c r="KSV55" s="24"/>
      <c r="KSW55" s="24"/>
      <c r="KSX55" s="24"/>
      <c r="KSY55" s="24"/>
      <c r="KSZ55" s="24"/>
      <c r="KTA55" s="24"/>
      <c r="KTB55" s="24"/>
      <c r="KTC55" s="24"/>
      <c r="KTD55" s="24"/>
      <c r="KTE55" s="24"/>
      <c r="KTF55" s="24"/>
      <c r="KTG55" s="24"/>
      <c r="KTH55" s="24"/>
      <c r="KTI55" s="24"/>
      <c r="KTJ55" s="24"/>
      <c r="KTK55" s="24"/>
      <c r="KTL55" s="24"/>
      <c r="KTM55" s="24"/>
      <c r="KTN55" s="24"/>
      <c r="KTO55" s="24"/>
      <c r="KTP55" s="24"/>
      <c r="KTQ55" s="24"/>
      <c r="KTR55" s="24"/>
      <c r="KTS55" s="24"/>
      <c r="KTT55" s="24"/>
      <c r="KTU55" s="24"/>
      <c r="KTV55" s="24"/>
      <c r="KTW55" s="24"/>
      <c r="KTX55" s="24"/>
      <c r="KTY55" s="24"/>
      <c r="KTZ55" s="24"/>
      <c r="KUA55" s="24"/>
      <c r="KUB55" s="24"/>
      <c r="KUC55" s="24"/>
      <c r="KUD55" s="24"/>
      <c r="KUE55" s="24"/>
      <c r="KUF55" s="24"/>
      <c r="KUG55" s="24"/>
      <c r="KUH55" s="24"/>
      <c r="KUI55" s="24"/>
      <c r="KUJ55" s="24"/>
      <c r="KUK55" s="24"/>
      <c r="KUL55" s="24"/>
      <c r="KUM55" s="24"/>
      <c r="KUN55" s="24"/>
      <c r="KUO55" s="24"/>
      <c r="KUP55" s="24"/>
      <c r="KUQ55" s="24"/>
      <c r="KUR55" s="24"/>
      <c r="KUS55" s="24"/>
      <c r="KUT55" s="24"/>
      <c r="KUU55" s="24"/>
      <c r="KUV55" s="24"/>
      <c r="KUW55" s="24"/>
      <c r="KUX55" s="24"/>
      <c r="KUY55" s="24"/>
      <c r="KUZ55" s="24"/>
      <c r="KVA55" s="24"/>
      <c r="KVB55" s="24"/>
      <c r="KVC55" s="24"/>
      <c r="KVD55" s="24"/>
      <c r="KVE55" s="24"/>
      <c r="KVF55" s="24"/>
      <c r="KVG55" s="24"/>
      <c r="KVH55" s="24"/>
      <c r="KVI55" s="24"/>
      <c r="KVJ55" s="24"/>
      <c r="KVK55" s="24"/>
      <c r="KVL55" s="24"/>
      <c r="KVM55" s="24"/>
      <c r="KVN55" s="24"/>
      <c r="KVO55" s="24"/>
      <c r="KVP55" s="24"/>
      <c r="KVQ55" s="24"/>
      <c r="KVR55" s="24"/>
      <c r="KVS55" s="24"/>
      <c r="KVT55" s="24"/>
      <c r="KVU55" s="24"/>
      <c r="KVV55" s="24"/>
      <c r="KVW55" s="24"/>
      <c r="KVX55" s="24"/>
      <c r="KVY55" s="24"/>
      <c r="KVZ55" s="24"/>
      <c r="KWA55" s="24"/>
      <c r="KWB55" s="24"/>
      <c r="KWC55" s="24"/>
      <c r="KWD55" s="24"/>
      <c r="KWE55" s="24"/>
      <c r="KWF55" s="24"/>
      <c r="KWG55" s="24"/>
      <c r="KWH55" s="24"/>
      <c r="KWI55" s="24"/>
      <c r="KWJ55" s="24"/>
      <c r="KWK55" s="24"/>
      <c r="KWL55" s="24"/>
      <c r="KWM55" s="24"/>
      <c r="KWN55" s="24"/>
      <c r="KWO55" s="24"/>
      <c r="KWP55" s="24"/>
      <c r="KWQ55" s="24"/>
      <c r="KWR55" s="24"/>
      <c r="KWS55" s="24"/>
      <c r="KWT55" s="24"/>
      <c r="KWU55" s="24"/>
      <c r="KWV55" s="24"/>
      <c r="KWW55" s="24"/>
      <c r="KWX55" s="24"/>
      <c r="KWY55" s="24"/>
      <c r="KWZ55" s="24"/>
      <c r="KXA55" s="24"/>
      <c r="KXB55" s="24"/>
      <c r="KXC55" s="24"/>
      <c r="KXD55" s="24"/>
      <c r="KXE55" s="24"/>
      <c r="KXF55" s="24"/>
      <c r="KXG55" s="24"/>
      <c r="KXH55" s="24"/>
      <c r="KXI55" s="24"/>
      <c r="KXJ55" s="24"/>
      <c r="KXK55" s="24"/>
      <c r="KXL55" s="24"/>
      <c r="KXM55" s="24"/>
      <c r="KXN55" s="24"/>
      <c r="KXO55" s="24"/>
      <c r="KXP55" s="24"/>
      <c r="KXQ55" s="24"/>
      <c r="KXR55" s="24"/>
      <c r="KXS55" s="24"/>
      <c r="KXT55" s="24"/>
      <c r="KXU55" s="24"/>
      <c r="KXV55" s="24"/>
      <c r="KXW55" s="24"/>
      <c r="KXX55" s="24"/>
      <c r="KXY55" s="24"/>
      <c r="KXZ55" s="24"/>
      <c r="KYA55" s="24"/>
      <c r="KYB55" s="24"/>
      <c r="KYC55" s="24"/>
      <c r="KYD55" s="24"/>
      <c r="KYE55" s="24"/>
      <c r="KYF55" s="24"/>
      <c r="KYG55" s="24"/>
      <c r="KYH55" s="24"/>
      <c r="KYI55" s="24"/>
      <c r="KYJ55" s="24"/>
      <c r="KYK55" s="24"/>
      <c r="KYL55" s="24"/>
      <c r="KYM55" s="24"/>
      <c r="KYN55" s="24"/>
      <c r="KYO55" s="24"/>
      <c r="KYP55" s="24"/>
      <c r="KYQ55" s="24"/>
      <c r="KYR55" s="24"/>
      <c r="KYS55" s="24"/>
      <c r="KYT55" s="24"/>
      <c r="KYU55" s="24"/>
      <c r="KYV55" s="24"/>
      <c r="KYW55" s="24"/>
      <c r="KYX55" s="24"/>
      <c r="KYY55" s="24"/>
      <c r="KYZ55" s="24"/>
      <c r="KZA55" s="24"/>
      <c r="KZB55" s="24"/>
      <c r="KZC55" s="24"/>
      <c r="KZD55" s="24"/>
      <c r="KZE55" s="24"/>
      <c r="KZF55" s="24"/>
      <c r="KZG55" s="24"/>
      <c r="KZH55" s="24"/>
      <c r="KZI55" s="24"/>
      <c r="KZJ55" s="24"/>
      <c r="KZK55" s="24"/>
      <c r="KZL55" s="24"/>
      <c r="KZM55" s="24"/>
      <c r="KZN55" s="24"/>
      <c r="KZO55" s="24"/>
      <c r="KZP55" s="24"/>
      <c r="KZQ55" s="24"/>
      <c r="KZR55" s="24"/>
      <c r="KZS55" s="24"/>
      <c r="KZT55" s="24"/>
      <c r="KZU55" s="24"/>
      <c r="KZV55" s="24"/>
      <c r="KZW55" s="24"/>
      <c r="KZX55" s="24"/>
      <c r="KZY55" s="24"/>
      <c r="KZZ55" s="24"/>
      <c r="LAA55" s="24"/>
      <c r="LAB55" s="24"/>
      <c r="LAC55" s="24"/>
      <c r="LAD55" s="24"/>
      <c r="LAE55" s="24"/>
      <c r="LAF55" s="24"/>
      <c r="LAG55" s="24"/>
      <c r="LAH55" s="24"/>
      <c r="LAI55" s="24"/>
      <c r="LAJ55" s="24"/>
      <c r="LAK55" s="24"/>
      <c r="LAL55" s="24"/>
      <c r="LAM55" s="24"/>
      <c r="LAN55" s="24"/>
      <c r="LAO55" s="24"/>
      <c r="LAP55" s="24"/>
      <c r="LAQ55" s="24"/>
      <c r="LAR55" s="24"/>
      <c r="LAS55" s="24"/>
      <c r="LAT55" s="24"/>
      <c r="LAU55" s="24"/>
      <c r="LAV55" s="24"/>
      <c r="LAW55" s="24"/>
      <c r="LAX55" s="24"/>
      <c r="LAY55" s="24"/>
      <c r="LAZ55" s="24"/>
      <c r="LBA55" s="24"/>
      <c r="LBB55" s="24"/>
      <c r="LBC55" s="24"/>
      <c r="LBD55" s="24"/>
      <c r="LBE55" s="24"/>
      <c r="LBF55" s="24"/>
      <c r="LBG55" s="24"/>
      <c r="LBH55" s="24"/>
      <c r="LBI55" s="24"/>
      <c r="LBJ55" s="24"/>
      <c r="LBK55" s="24"/>
      <c r="LBL55" s="24"/>
      <c r="LBM55" s="24"/>
      <c r="LBN55" s="24"/>
      <c r="LBO55" s="24"/>
      <c r="LBP55" s="24"/>
      <c r="LBQ55" s="24"/>
      <c r="LBR55" s="24"/>
      <c r="LBS55" s="24"/>
      <c r="LBT55" s="24"/>
      <c r="LBU55" s="24"/>
      <c r="LBV55" s="24"/>
      <c r="LBW55" s="24"/>
      <c r="LBX55" s="24"/>
      <c r="LBY55" s="24"/>
      <c r="LBZ55" s="24"/>
      <c r="LCA55" s="24"/>
      <c r="LCB55" s="24"/>
      <c r="LCC55" s="24"/>
      <c r="LCD55" s="24"/>
      <c r="LCE55" s="24"/>
      <c r="LCF55" s="24"/>
      <c r="LCG55" s="24"/>
      <c r="LCH55" s="24"/>
      <c r="LCI55" s="24"/>
      <c r="LCJ55" s="24"/>
      <c r="LCK55" s="24"/>
      <c r="LCL55" s="24"/>
      <c r="LCM55" s="24"/>
      <c r="LCN55" s="24"/>
      <c r="LCO55" s="24"/>
      <c r="LCP55" s="24"/>
      <c r="LCQ55" s="24"/>
      <c r="LCR55" s="24"/>
      <c r="LCS55" s="24"/>
      <c r="LCT55" s="24"/>
      <c r="LCU55" s="24"/>
      <c r="LCV55" s="24"/>
      <c r="LCW55" s="24"/>
      <c r="LCX55" s="24"/>
      <c r="LCY55" s="24"/>
      <c r="LCZ55" s="24"/>
      <c r="LDA55" s="24"/>
      <c r="LDB55" s="24"/>
      <c r="LDC55" s="24"/>
      <c r="LDD55" s="24"/>
      <c r="LDE55" s="24"/>
      <c r="LDF55" s="24"/>
      <c r="LDG55" s="24"/>
      <c r="LDH55" s="24"/>
      <c r="LDI55" s="24"/>
      <c r="LDJ55" s="24"/>
      <c r="LDK55" s="24"/>
      <c r="LDL55" s="24"/>
      <c r="LDM55" s="24"/>
      <c r="LDN55" s="24"/>
      <c r="LDO55" s="24"/>
      <c r="LDP55" s="24"/>
      <c r="LDQ55" s="24"/>
      <c r="LDR55" s="24"/>
      <c r="LDS55" s="24"/>
      <c r="LDT55" s="24"/>
      <c r="LDU55" s="24"/>
      <c r="LDV55" s="24"/>
      <c r="LDW55" s="24"/>
      <c r="LDX55" s="24"/>
      <c r="LDY55" s="24"/>
      <c r="LDZ55" s="24"/>
      <c r="LEA55" s="24"/>
      <c r="LEB55" s="24"/>
      <c r="LEC55" s="24"/>
      <c r="LED55" s="24"/>
      <c r="LEE55" s="24"/>
      <c r="LEF55" s="24"/>
      <c r="LEG55" s="24"/>
      <c r="LEH55" s="24"/>
      <c r="LEI55" s="24"/>
      <c r="LEJ55" s="24"/>
      <c r="LEK55" s="24"/>
      <c r="LEL55" s="24"/>
      <c r="LEM55" s="24"/>
      <c r="LEN55" s="24"/>
      <c r="LEO55" s="24"/>
      <c r="LEP55" s="24"/>
      <c r="LEQ55" s="24"/>
      <c r="LER55" s="24"/>
      <c r="LES55" s="24"/>
      <c r="LET55" s="24"/>
      <c r="LEU55" s="24"/>
      <c r="LEV55" s="24"/>
      <c r="LEW55" s="24"/>
      <c r="LEX55" s="24"/>
      <c r="LEY55" s="24"/>
      <c r="LEZ55" s="24"/>
      <c r="LFA55" s="24"/>
      <c r="LFB55" s="24"/>
      <c r="LFC55" s="24"/>
      <c r="LFD55" s="24"/>
      <c r="LFE55" s="24"/>
      <c r="LFF55" s="24"/>
      <c r="LFG55" s="24"/>
      <c r="LFH55" s="24"/>
      <c r="LFI55" s="24"/>
      <c r="LFJ55" s="24"/>
      <c r="LFK55" s="24"/>
      <c r="LFL55" s="24"/>
      <c r="LFM55" s="24"/>
      <c r="LFN55" s="24"/>
      <c r="LFO55" s="24"/>
      <c r="LFP55" s="24"/>
      <c r="LFQ55" s="24"/>
      <c r="LFR55" s="24"/>
      <c r="LFS55" s="24"/>
      <c r="LFT55" s="24"/>
      <c r="LFU55" s="24"/>
      <c r="LFV55" s="24"/>
      <c r="LFW55" s="24"/>
      <c r="LFX55" s="24"/>
      <c r="LFY55" s="24"/>
      <c r="LFZ55" s="24"/>
      <c r="LGA55" s="24"/>
      <c r="LGB55" s="24"/>
      <c r="LGC55" s="24"/>
      <c r="LGD55" s="24"/>
      <c r="LGE55" s="24"/>
      <c r="LGF55" s="24"/>
      <c r="LGG55" s="24"/>
      <c r="LGH55" s="24"/>
      <c r="LGI55" s="24"/>
      <c r="LGJ55" s="24"/>
      <c r="LGK55" s="24"/>
      <c r="LGL55" s="24"/>
      <c r="LGM55" s="24"/>
      <c r="LGN55" s="24"/>
      <c r="LGO55" s="24"/>
      <c r="LGP55" s="24"/>
      <c r="LGQ55" s="24"/>
      <c r="LGR55" s="24"/>
      <c r="LGS55" s="24"/>
      <c r="LGT55" s="24"/>
      <c r="LGU55" s="24"/>
      <c r="LGV55" s="24"/>
      <c r="LGW55" s="24"/>
      <c r="LGX55" s="24"/>
      <c r="LGY55" s="24"/>
      <c r="LGZ55" s="24"/>
      <c r="LHA55" s="24"/>
      <c r="LHB55" s="24"/>
      <c r="LHC55" s="24"/>
      <c r="LHD55" s="24"/>
      <c r="LHE55" s="24"/>
      <c r="LHF55" s="24"/>
      <c r="LHG55" s="24"/>
      <c r="LHH55" s="24"/>
      <c r="LHI55" s="24"/>
      <c r="LHJ55" s="24"/>
      <c r="LHK55" s="24"/>
      <c r="LHL55" s="24"/>
      <c r="LHM55" s="24"/>
      <c r="LHN55" s="24"/>
      <c r="LHO55" s="24"/>
      <c r="LHP55" s="24"/>
      <c r="LHQ55" s="24"/>
      <c r="LHR55" s="24"/>
      <c r="LHS55" s="24"/>
      <c r="LHT55" s="24"/>
      <c r="LHU55" s="24"/>
      <c r="LHV55" s="24"/>
      <c r="LHW55" s="24"/>
      <c r="LHX55" s="24"/>
      <c r="LHY55" s="24"/>
      <c r="LHZ55" s="24"/>
      <c r="LIA55" s="24"/>
      <c r="LIB55" s="24"/>
      <c r="LIC55" s="24"/>
      <c r="LID55" s="24"/>
      <c r="LIE55" s="24"/>
      <c r="LIF55" s="24"/>
      <c r="LIG55" s="24"/>
      <c r="LIH55" s="24"/>
      <c r="LII55" s="24"/>
      <c r="LIJ55" s="24"/>
      <c r="LIK55" s="24"/>
      <c r="LIL55" s="24"/>
      <c r="LIM55" s="24"/>
      <c r="LIN55" s="24"/>
      <c r="LIO55" s="24"/>
      <c r="LIP55" s="24"/>
      <c r="LIQ55" s="24"/>
      <c r="LIR55" s="24"/>
      <c r="LIS55" s="24"/>
      <c r="LIT55" s="24"/>
      <c r="LIU55" s="24"/>
      <c r="LIV55" s="24"/>
      <c r="LIW55" s="24"/>
      <c r="LIX55" s="24"/>
      <c r="LIY55" s="24"/>
      <c r="LIZ55" s="24"/>
      <c r="LJA55" s="24"/>
      <c r="LJB55" s="24"/>
      <c r="LJC55" s="24"/>
      <c r="LJD55" s="24"/>
      <c r="LJE55" s="24"/>
      <c r="LJF55" s="24"/>
      <c r="LJG55" s="24"/>
      <c r="LJH55" s="24"/>
      <c r="LJI55" s="24"/>
      <c r="LJJ55" s="24"/>
      <c r="LJK55" s="24"/>
      <c r="LJL55" s="24"/>
      <c r="LJM55" s="24"/>
      <c r="LJN55" s="24"/>
      <c r="LJO55" s="24"/>
      <c r="LJP55" s="24"/>
      <c r="LJQ55" s="24"/>
      <c r="LJR55" s="24"/>
      <c r="LJS55" s="24"/>
      <c r="LJT55" s="24"/>
      <c r="LJU55" s="24"/>
      <c r="LJV55" s="24"/>
      <c r="LJW55" s="24"/>
      <c r="LJX55" s="24"/>
      <c r="LJY55" s="24"/>
      <c r="LJZ55" s="24"/>
      <c r="LKA55" s="24"/>
      <c r="LKB55" s="24"/>
      <c r="LKC55" s="24"/>
      <c r="LKD55" s="24"/>
      <c r="LKE55" s="24"/>
      <c r="LKF55" s="24"/>
      <c r="LKG55" s="24"/>
      <c r="LKH55" s="24"/>
      <c r="LKI55" s="24"/>
      <c r="LKJ55" s="24"/>
      <c r="LKK55" s="24"/>
      <c r="LKL55" s="24"/>
      <c r="LKM55" s="24"/>
      <c r="LKN55" s="24"/>
      <c r="LKO55" s="24"/>
      <c r="LKP55" s="24"/>
      <c r="LKQ55" s="24"/>
      <c r="LKR55" s="24"/>
      <c r="LKS55" s="24"/>
      <c r="LKT55" s="24"/>
      <c r="LKU55" s="24"/>
      <c r="LKV55" s="24"/>
      <c r="LKW55" s="24"/>
      <c r="LKX55" s="24"/>
      <c r="LKY55" s="24"/>
      <c r="LKZ55" s="24"/>
      <c r="LLA55" s="24"/>
      <c r="LLB55" s="24"/>
      <c r="LLC55" s="24"/>
      <c r="LLD55" s="24"/>
      <c r="LLE55" s="24"/>
      <c r="LLF55" s="24"/>
      <c r="LLG55" s="24"/>
      <c r="LLH55" s="24"/>
      <c r="LLI55" s="24"/>
      <c r="LLJ55" s="24"/>
      <c r="LLK55" s="24"/>
      <c r="LLL55" s="24"/>
      <c r="LLM55" s="24"/>
      <c r="LLN55" s="24"/>
      <c r="LLO55" s="24"/>
      <c r="LLP55" s="24"/>
      <c r="LLQ55" s="24"/>
      <c r="LLR55" s="24"/>
      <c r="LLS55" s="24"/>
      <c r="LLT55" s="24"/>
      <c r="LLU55" s="24"/>
      <c r="LLV55" s="24"/>
      <c r="LLW55" s="24"/>
      <c r="LLX55" s="24"/>
      <c r="LLY55" s="24"/>
      <c r="LLZ55" s="24"/>
      <c r="LMA55" s="24"/>
      <c r="LMB55" s="24"/>
      <c r="LMC55" s="24"/>
      <c r="LMD55" s="24"/>
      <c r="LME55" s="24"/>
      <c r="LMF55" s="24"/>
      <c r="LMG55" s="24"/>
      <c r="LMH55" s="24"/>
      <c r="LMI55" s="24"/>
      <c r="LMJ55" s="24"/>
      <c r="LMK55" s="24"/>
      <c r="LML55" s="24"/>
      <c r="LMM55" s="24"/>
      <c r="LMN55" s="24"/>
      <c r="LMO55" s="24"/>
      <c r="LMP55" s="24"/>
      <c r="LMQ55" s="24"/>
      <c r="LMR55" s="24"/>
      <c r="LMS55" s="24"/>
      <c r="LMT55" s="24"/>
      <c r="LMU55" s="24"/>
      <c r="LMV55" s="24"/>
      <c r="LMW55" s="24"/>
      <c r="LMX55" s="24"/>
      <c r="LMY55" s="24"/>
      <c r="LMZ55" s="24"/>
      <c r="LNA55" s="24"/>
      <c r="LNB55" s="24"/>
      <c r="LNC55" s="24"/>
      <c r="LND55" s="24"/>
      <c r="LNE55" s="24"/>
      <c r="LNF55" s="24"/>
      <c r="LNG55" s="24"/>
      <c r="LNH55" s="24"/>
      <c r="LNI55" s="24"/>
      <c r="LNJ55" s="24"/>
      <c r="LNK55" s="24"/>
      <c r="LNL55" s="24"/>
      <c r="LNM55" s="24"/>
      <c r="LNN55" s="24"/>
      <c r="LNO55" s="24"/>
      <c r="LNP55" s="24"/>
      <c r="LNQ55" s="24"/>
      <c r="LNR55" s="24"/>
      <c r="LNS55" s="24"/>
      <c r="LNT55" s="24"/>
      <c r="LNU55" s="24"/>
      <c r="LNV55" s="24"/>
      <c r="LNW55" s="24"/>
      <c r="LNX55" s="24"/>
      <c r="LNY55" s="24"/>
      <c r="LNZ55" s="24"/>
      <c r="LOA55" s="24"/>
      <c r="LOB55" s="24"/>
      <c r="LOC55" s="24"/>
      <c r="LOD55" s="24"/>
      <c r="LOE55" s="24"/>
      <c r="LOF55" s="24"/>
      <c r="LOG55" s="24"/>
      <c r="LOH55" s="24"/>
      <c r="LOI55" s="24"/>
      <c r="LOJ55" s="24"/>
      <c r="LOK55" s="24"/>
      <c r="LOL55" s="24"/>
      <c r="LOM55" s="24"/>
      <c r="LON55" s="24"/>
      <c r="LOO55" s="24"/>
      <c r="LOP55" s="24"/>
      <c r="LOQ55" s="24"/>
      <c r="LOR55" s="24"/>
      <c r="LOS55" s="24"/>
      <c r="LOT55" s="24"/>
      <c r="LOU55" s="24"/>
      <c r="LOV55" s="24"/>
      <c r="LOW55" s="24"/>
      <c r="LOX55" s="24"/>
      <c r="LOY55" s="24"/>
      <c r="LOZ55" s="24"/>
      <c r="LPA55" s="24"/>
      <c r="LPB55" s="24"/>
      <c r="LPC55" s="24"/>
      <c r="LPD55" s="24"/>
      <c r="LPE55" s="24"/>
      <c r="LPF55" s="24"/>
      <c r="LPG55" s="24"/>
      <c r="LPH55" s="24"/>
      <c r="LPI55" s="24"/>
      <c r="LPJ55" s="24"/>
      <c r="LPK55" s="24"/>
      <c r="LPL55" s="24"/>
      <c r="LPM55" s="24"/>
      <c r="LPN55" s="24"/>
      <c r="LPO55" s="24"/>
      <c r="LPP55" s="24"/>
      <c r="LPQ55" s="24"/>
      <c r="LPR55" s="24"/>
      <c r="LPS55" s="24"/>
      <c r="LPT55" s="24"/>
      <c r="LPU55" s="24"/>
      <c r="LPV55" s="24"/>
      <c r="LPW55" s="24"/>
      <c r="LPX55" s="24"/>
      <c r="LPY55" s="24"/>
      <c r="LPZ55" s="24"/>
      <c r="LQA55" s="24"/>
      <c r="LQB55" s="24"/>
      <c r="LQC55" s="24"/>
      <c r="LQD55" s="24"/>
      <c r="LQE55" s="24"/>
      <c r="LQF55" s="24"/>
      <c r="LQG55" s="24"/>
      <c r="LQH55" s="24"/>
      <c r="LQI55" s="24"/>
      <c r="LQJ55" s="24"/>
      <c r="LQK55" s="24"/>
      <c r="LQL55" s="24"/>
      <c r="LQM55" s="24"/>
      <c r="LQN55" s="24"/>
      <c r="LQO55" s="24"/>
      <c r="LQP55" s="24"/>
      <c r="LQQ55" s="24"/>
      <c r="LQR55" s="24"/>
      <c r="LQS55" s="24"/>
      <c r="LQT55" s="24"/>
      <c r="LQU55" s="24"/>
      <c r="LQV55" s="24"/>
      <c r="LQW55" s="24"/>
      <c r="LQX55" s="24"/>
      <c r="LQY55" s="24"/>
      <c r="LQZ55" s="24"/>
      <c r="LRA55" s="24"/>
      <c r="LRB55" s="24"/>
      <c r="LRC55" s="24"/>
      <c r="LRD55" s="24"/>
      <c r="LRE55" s="24"/>
      <c r="LRF55" s="24"/>
      <c r="LRG55" s="24"/>
      <c r="LRH55" s="24"/>
      <c r="LRI55" s="24"/>
      <c r="LRJ55" s="24"/>
      <c r="LRK55" s="24"/>
      <c r="LRL55" s="24"/>
      <c r="LRM55" s="24"/>
      <c r="LRN55" s="24"/>
      <c r="LRO55" s="24"/>
      <c r="LRP55" s="24"/>
      <c r="LRQ55" s="24"/>
      <c r="LRR55" s="24"/>
      <c r="LRS55" s="24"/>
      <c r="LRT55" s="24"/>
      <c r="LRU55" s="24"/>
      <c r="LRV55" s="24"/>
      <c r="LRW55" s="24"/>
      <c r="LRX55" s="24"/>
      <c r="LRY55" s="24"/>
      <c r="LRZ55" s="24"/>
      <c r="LSA55" s="24"/>
      <c r="LSB55" s="24"/>
      <c r="LSC55" s="24"/>
      <c r="LSD55" s="24"/>
      <c r="LSE55" s="24"/>
      <c r="LSF55" s="24"/>
      <c r="LSG55" s="24"/>
      <c r="LSH55" s="24"/>
      <c r="LSI55" s="24"/>
      <c r="LSJ55" s="24"/>
      <c r="LSK55" s="24"/>
      <c r="LSL55" s="24"/>
      <c r="LSM55" s="24"/>
      <c r="LSN55" s="24"/>
      <c r="LSO55" s="24"/>
      <c r="LSP55" s="24"/>
      <c r="LSQ55" s="24"/>
      <c r="LSR55" s="24"/>
      <c r="LSS55" s="24"/>
      <c r="LST55" s="24"/>
      <c r="LSU55" s="24"/>
      <c r="LSV55" s="24"/>
      <c r="LSW55" s="24"/>
      <c r="LSX55" s="24"/>
      <c r="LSY55" s="24"/>
      <c r="LSZ55" s="24"/>
      <c r="LTA55" s="24"/>
      <c r="LTB55" s="24"/>
      <c r="LTC55" s="24"/>
      <c r="LTD55" s="24"/>
      <c r="LTE55" s="24"/>
      <c r="LTF55" s="24"/>
      <c r="LTG55" s="24"/>
      <c r="LTH55" s="24"/>
      <c r="LTI55" s="24"/>
      <c r="LTJ55" s="24"/>
      <c r="LTK55" s="24"/>
      <c r="LTL55" s="24"/>
      <c r="LTM55" s="24"/>
      <c r="LTN55" s="24"/>
      <c r="LTO55" s="24"/>
      <c r="LTP55" s="24"/>
      <c r="LTQ55" s="24"/>
      <c r="LTR55" s="24"/>
      <c r="LTS55" s="24"/>
      <c r="LTT55" s="24"/>
      <c r="LTU55" s="24"/>
      <c r="LTV55" s="24"/>
      <c r="LTW55" s="24"/>
      <c r="LTX55" s="24"/>
      <c r="LTY55" s="24"/>
      <c r="LTZ55" s="24"/>
      <c r="LUA55" s="24"/>
      <c r="LUB55" s="24"/>
      <c r="LUC55" s="24"/>
      <c r="LUD55" s="24"/>
      <c r="LUE55" s="24"/>
      <c r="LUF55" s="24"/>
      <c r="LUG55" s="24"/>
      <c r="LUH55" s="24"/>
      <c r="LUI55" s="24"/>
      <c r="LUJ55" s="24"/>
      <c r="LUK55" s="24"/>
      <c r="LUL55" s="24"/>
      <c r="LUM55" s="24"/>
      <c r="LUN55" s="24"/>
      <c r="LUO55" s="24"/>
      <c r="LUP55" s="24"/>
      <c r="LUQ55" s="24"/>
      <c r="LUR55" s="24"/>
      <c r="LUS55" s="24"/>
      <c r="LUT55" s="24"/>
      <c r="LUU55" s="24"/>
      <c r="LUV55" s="24"/>
      <c r="LUW55" s="24"/>
      <c r="LUX55" s="24"/>
      <c r="LUY55" s="24"/>
      <c r="LUZ55" s="24"/>
      <c r="LVA55" s="24"/>
      <c r="LVB55" s="24"/>
      <c r="LVC55" s="24"/>
      <c r="LVD55" s="24"/>
      <c r="LVE55" s="24"/>
      <c r="LVF55" s="24"/>
      <c r="LVG55" s="24"/>
      <c r="LVH55" s="24"/>
      <c r="LVI55" s="24"/>
      <c r="LVJ55" s="24"/>
      <c r="LVK55" s="24"/>
      <c r="LVL55" s="24"/>
      <c r="LVM55" s="24"/>
      <c r="LVN55" s="24"/>
      <c r="LVO55" s="24"/>
      <c r="LVP55" s="24"/>
      <c r="LVQ55" s="24"/>
      <c r="LVR55" s="24"/>
      <c r="LVS55" s="24"/>
      <c r="LVT55" s="24"/>
      <c r="LVU55" s="24"/>
      <c r="LVV55" s="24"/>
      <c r="LVW55" s="24"/>
      <c r="LVX55" s="24"/>
      <c r="LVY55" s="24"/>
      <c r="LVZ55" s="24"/>
      <c r="LWA55" s="24"/>
      <c r="LWB55" s="24"/>
      <c r="LWC55" s="24"/>
      <c r="LWD55" s="24"/>
      <c r="LWE55" s="24"/>
      <c r="LWF55" s="24"/>
      <c r="LWG55" s="24"/>
      <c r="LWH55" s="24"/>
      <c r="LWI55" s="24"/>
      <c r="LWJ55" s="24"/>
      <c r="LWK55" s="24"/>
      <c r="LWL55" s="24"/>
      <c r="LWM55" s="24"/>
      <c r="LWN55" s="24"/>
      <c r="LWO55" s="24"/>
      <c r="LWP55" s="24"/>
      <c r="LWQ55" s="24"/>
      <c r="LWR55" s="24"/>
      <c r="LWS55" s="24"/>
      <c r="LWT55" s="24"/>
      <c r="LWU55" s="24"/>
      <c r="LWV55" s="24"/>
      <c r="LWW55" s="24"/>
      <c r="LWX55" s="24"/>
      <c r="LWY55" s="24"/>
      <c r="LWZ55" s="24"/>
      <c r="LXA55" s="24"/>
      <c r="LXB55" s="24"/>
      <c r="LXC55" s="24"/>
      <c r="LXD55" s="24"/>
      <c r="LXE55" s="24"/>
      <c r="LXF55" s="24"/>
      <c r="LXG55" s="24"/>
      <c r="LXH55" s="24"/>
      <c r="LXI55" s="24"/>
      <c r="LXJ55" s="24"/>
      <c r="LXK55" s="24"/>
      <c r="LXL55" s="24"/>
      <c r="LXM55" s="24"/>
      <c r="LXN55" s="24"/>
      <c r="LXO55" s="24"/>
      <c r="LXP55" s="24"/>
      <c r="LXQ55" s="24"/>
      <c r="LXR55" s="24"/>
      <c r="LXS55" s="24"/>
      <c r="LXT55" s="24"/>
      <c r="LXU55" s="24"/>
      <c r="LXV55" s="24"/>
      <c r="LXW55" s="24"/>
      <c r="LXX55" s="24"/>
      <c r="LXY55" s="24"/>
      <c r="LXZ55" s="24"/>
      <c r="LYA55" s="24"/>
      <c r="LYB55" s="24"/>
      <c r="LYC55" s="24"/>
      <c r="LYD55" s="24"/>
      <c r="LYE55" s="24"/>
      <c r="LYF55" s="24"/>
      <c r="LYG55" s="24"/>
      <c r="LYH55" s="24"/>
      <c r="LYI55" s="24"/>
      <c r="LYJ55" s="24"/>
      <c r="LYK55" s="24"/>
      <c r="LYL55" s="24"/>
      <c r="LYM55" s="24"/>
      <c r="LYN55" s="24"/>
      <c r="LYO55" s="24"/>
      <c r="LYP55" s="24"/>
      <c r="LYQ55" s="24"/>
      <c r="LYR55" s="24"/>
      <c r="LYS55" s="24"/>
      <c r="LYT55" s="24"/>
      <c r="LYU55" s="24"/>
      <c r="LYV55" s="24"/>
      <c r="LYW55" s="24"/>
      <c r="LYX55" s="24"/>
      <c r="LYY55" s="24"/>
      <c r="LYZ55" s="24"/>
      <c r="LZA55" s="24"/>
      <c r="LZB55" s="24"/>
      <c r="LZC55" s="24"/>
      <c r="LZD55" s="24"/>
      <c r="LZE55" s="24"/>
      <c r="LZF55" s="24"/>
      <c r="LZG55" s="24"/>
      <c r="LZH55" s="24"/>
      <c r="LZI55" s="24"/>
      <c r="LZJ55" s="24"/>
      <c r="LZK55" s="24"/>
      <c r="LZL55" s="24"/>
      <c r="LZM55" s="24"/>
      <c r="LZN55" s="24"/>
      <c r="LZO55" s="24"/>
      <c r="LZP55" s="24"/>
      <c r="LZQ55" s="24"/>
      <c r="LZR55" s="24"/>
      <c r="LZS55" s="24"/>
      <c r="LZT55" s="24"/>
      <c r="LZU55" s="24"/>
      <c r="LZV55" s="24"/>
      <c r="LZW55" s="24"/>
      <c r="LZX55" s="24"/>
      <c r="LZY55" s="24"/>
      <c r="LZZ55" s="24"/>
      <c r="MAA55" s="24"/>
      <c r="MAB55" s="24"/>
      <c r="MAC55" s="24"/>
      <c r="MAD55" s="24"/>
      <c r="MAE55" s="24"/>
      <c r="MAF55" s="24"/>
      <c r="MAG55" s="24"/>
      <c r="MAH55" s="24"/>
      <c r="MAI55" s="24"/>
      <c r="MAJ55" s="24"/>
      <c r="MAK55" s="24"/>
      <c r="MAL55" s="24"/>
      <c r="MAM55" s="24"/>
      <c r="MAN55" s="24"/>
      <c r="MAO55" s="24"/>
      <c r="MAP55" s="24"/>
      <c r="MAQ55" s="24"/>
      <c r="MAR55" s="24"/>
      <c r="MAS55" s="24"/>
      <c r="MAT55" s="24"/>
      <c r="MAU55" s="24"/>
      <c r="MAV55" s="24"/>
      <c r="MAW55" s="24"/>
      <c r="MAX55" s="24"/>
      <c r="MAY55" s="24"/>
      <c r="MAZ55" s="24"/>
      <c r="MBA55" s="24"/>
      <c r="MBB55" s="24"/>
      <c r="MBC55" s="24"/>
      <c r="MBD55" s="24"/>
      <c r="MBE55" s="24"/>
      <c r="MBF55" s="24"/>
      <c r="MBG55" s="24"/>
      <c r="MBH55" s="24"/>
      <c r="MBI55" s="24"/>
      <c r="MBJ55" s="24"/>
      <c r="MBK55" s="24"/>
      <c r="MBL55" s="24"/>
      <c r="MBM55" s="24"/>
      <c r="MBN55" s="24"/>
      <c r="MBO55" s="24"/>
      <c r="MBP55" s="24"/>
      <c r="MBQ55" s="24"/>
      <c r="MBR55" s="24"/>
      <c r="MBS55" s="24"/>
      <c r="MBT55" s="24"/>
      <c r="MBU55" s="24"/>
      <c r="MBV55" s="24"/>
      <c r="MBW55" s="24"/>
      <c r="MBX55" s="24"/>
      <c r="MBY55" s="24"/>
      <c r="MBZ55" s="24"/>
      <c r="MCA55" s="24"/>
      <c r="MCB55" s="24"/>
      <c r="MCC55" s="24"/>
      <c r="MCD55" s="24"/>
      <c r="MCE55" s="24"/>
      <c r="MCF55" s="24"/>
      <c r="MCG55" s="24"/>
      <c r="MCH55" s="24"/>
      <c r="MCI55" s="24"/>
      <c r="MCJ55" s="24"/>
      <c r="MCK55" s="24"/>
      <c r="MCL55" s="24"/>
      <c r="MCM55" s="24"/>
      <c r="MCN55" s="24"/>
      <c r="MCO55" s="24"/>
      <c r="MCP55" s="24"/>
      <c r="MCQ55" s="24"/>
      <c r="MCR55" s="24"/>
      <c r="MCS55" s="24"/>
      <c r="MCT55" s="24"/>
      <c r="MCU55" s="24"/>
      <c r="MCV55" s="24"/>
      <c r="MCW55" s="24"/>
      <c r="MCX55" s="24"/>
      <c r="MCY55" s="24"/>
      <c r="MCZ55" s="24"/>
      <c r="MDA55" s="24"/>
      <c r="MDB55" s="24"/>
      <c r="MDC55" s="24"/>
      <c r="MDD55" s="24"/>
      <c r="MDE55" s="24"/>
      <c r="MDF55" s="24"/>
      <c r="MDG55" s="24"/>
      <c r="MDH55" s="24"/>
      <c r="MDI55" s="24"/>
      <c r="MDJ55" s="24"/>
      <c r="MDK55" s="24"/>
      <c r="MDL55" s="24"/>
      <c r="MDM55" s="24"/>
      <c r="MDN55" s="24"/>
      <c r="MDO55" s="24"/>
      <c r="MDP55" s="24"/>
      <c r="MDQ55" s="24"/>
      <c r="MDR55" s="24"/>
      <c r="MDS55" s="24"/>
      <c r="MDT55" s="24"/>
      <c r="MDU55" s="24"/>
      <c r="MDV55" s="24"/>
      <c r="MDW55" s="24"/>
      <c r="MDX55" s="24"/>
      <c r="MDY55" s="24"/>
      <c r="MDZ55" s="24"/>
      <c r="MEA55" s="24"/>
      <c r="MEB55" s="24"/>
      <c r="MEC55" s="24"/>
      <c r="MED55" s="24"/>
      <c r="MEE55" s="24"/>
      <c r="MEF55" s="24"/>
      <c r="MEG55" s="24"/>
      <c r="MEH55" s="24"/>
      <c r="MEI55" s="24"/>
      <c r="MEJ55" s="24"/>
      <c r="MEK55" s="24"/>
      <c r="MEL55" s="24"/>
      <c r="MEM55" s="24"/>
      <c r="MEN55" s="24"/>
      <c r="MEO55" s="24"/>
      <c r="MEP55" s="24"/>
      <c r="MEQ55" s="24"/>
      <c r="MER55" s="24"/>
      <c r="MES55" s="24"/>
      <c r="MET55" s="24"/>
      <c r="MEU55" s="24"/>
      <c r="MEV55" s="24"/>
      <c r="MEW55" s="24"/>
      <c r="MEX55" s="24"/>
      <c r="MEY55" s="24"/>
      <c r="MEZ55" s="24"/>
      <c r="MFA55" s="24"/>
      <c r="MFB55" s="24"/>
      <c r="MFC55" s="24"/>
      <c r="MFD55" s="24"/>
      <c r="MFE55" s="24"/>
      <c r="MFF55" s="24"/>
      <c r="MFG55" s="24"/>
      <c r="MFH55" s="24"/>
      <c r="MFI55" s="24"/>
      <c r="MFJ55" s="24"/>
      <c r="MFK55" s="24"/>
      <c r="MFL55" s="24"/>
      <c r="MFM55" s="24"/>
      <c r="MFN55" s="24"/>
      <c r="MFO55" s="24"/>
      <c r="MFP55" s="24"/>
      <c r="MFQ55" s="24"/>
      <c r="MFR55" s="24"/>
      <c r="MFS55" s="24"/>
      <c r="MFT55" s="24"/>
      <c r="MFU55" s="24"/>
      <c r="MFV55" s="24"/>
      <c r="MFW55" s="24"/>
      <c r="MFX55" s="24"/>
      <c r="MFY55" s="24"/>
      <c r="MFZ55" s="24"/>
      <c r="MGA55" s="24"/>
      <c r="MGB55" s="24"/>
      <c r="MGC55" s="24"/>
      <c r="MGD55" s="24"/>
      <c r="MGE55" s="24"/>
      <c r="MGF55" s="24"/>
      <c r="MGG55" s="24"/>
      <c r="MGH55" s="24"/>
      <c r="MGI55" s="24"/>
      <c r="MGJ55" s="24"/>
      <c r="MGK55" s="24"/>
      <c r="MGL55" s="24"/>
      <c r="MGM55" s="24"/>
      <c r="MGN55" s="24"/>
      <c r="MGO55" s="24"/>
      <c r="MGP55" s="24"/>
      <c r="MGQ55" s="24"/>
      <c r="MGR55" s="24"/>
      <c r="MGS55" s="24"/>
      <c r="MGT55" s="24"/>
      <c r="MGU55" s="24"/>
      <c r="MGV55" s="24"/>
      <c r="MGW55" s="24"/>
      <c r="MGX55" s="24"/>
      <c r="MGY55" s="24"/>
      <c r="MGZ55" s="24"/>
      <c r="MHA55" s="24"/>
      <c r="MHB55" s="24"/>
      <c r="MHC55" s="24"/>
      <c r="MHD55" s="24"/>
      <c r="MHE55" s="24"/>
      <c r="MHF55" s="24"/>
      <c r="MHG55" s="24"/>
      <c r="MHH55" s="24"/>
      <c r="MHI55" s="24"/>
      <c r="MHJ55" s="24"/>
      <c r="MHK55" s="24"/>
      <c r="MHL55" s="24"/>
      <c r="MHM55" s="24"/>
      <c r="MHN55" s="24"/>
      <c r="MHO55" s="24"/>
      <c r="MHP55" s="24"/>
      <c r="MHQ55" s="24"/>
      <c r="MHR55" s="24"/>
      <c r="MHS55" s="24"/>
      <c r="MHT55" s="24"/>
      <c r="MHU55" s="24"/>
      <c r="MHV55" s="24"/>
      <c r="MHW55" s="24"/>
      <c r="MHX55" s="24"/>
      <c r="MHY55" s="24"/>
      <c r="MHZ55" s="24"/>
      <c r="MIA55" s="24"/>
      <c r="MIB55" s="24"/>
      <c r="MIC55" s="24"/>
      <c r="MID55" s="24"/>
      <c r="MIE55" s="24"/>
      <c r="MIF55" s="24"/>
      <c r="MIG55" s="24"/>
      <c r="MIH55" s="24"/>
      <c r="MII55" s="24"/>
      <c r="MIJ55" s="24"/>
      <c r="MIK55" s="24"/>
      <c r="MIL55" s="24"/>
      <c r="MIM55" s="24"/>
      <c r="MIN55" s="24"/>
      <c r="MIO55" s="24"/>
      <c r="MIP55" s="24"/>
      <c r="MIQ55" s="24"/>
      <c r="MIR55" s="24"/>
      <c r="MIS55" s="24"/>
      <c r="MIT55" s="24"/>
      <c r="MIU55" s="24"/>
      <c r="MIV55" s="24"/>
      <c r="MIW55" s="24"/>
      <c r="MIX55" s="24"/>
      <c r="MIY55" s="24"/>
      <c r="MIZ55" s="24"/>
      <c r="MJA55" s="24"/>
      <c r="MJB55" s="24"/>
      <c r="MJC55" s="24"/>
      <c r="MJD55" s="24"/>
      <c r="MJE55" s="24"/>
      <c r="MJF55" s="24"/>
      <c r="MJG55" s="24"/>
      <c r="MJH55" s="24"/>
      <c r="MJI55" s="24"/>
      <c r="MJJ55" s="24"/>
      <c r="MJK55" s="24"/>
      <c r="MJL55" s="24"/>
      <c r="MJM55" s="24"/>
      <c r="MJN55" s="24"/>
      <c r="MJO55" s="24"/>
      <c r="MJP55" s="24"/>
      <c r="MJQ55" s="24"/>
      <c r="MJR55" s="24"/>
      <c r="MJS55" s="24"/>
      <c r="MJT55" s="24"/>
      <c r="MJU55" s="24"/>
      <c r="MJV55" s="24"/>
      <c r="MJW55" s="24"/>
      <c r="MJX55" s="24"/>
      <c r="MJY55" s="24"/>
      <c r="MJZ55" s="24"/>
      <c r="MKA55" s="24"/>
      <c r="MKB55" s="24"/>
      <c r="MKC55" s="24"/>
      <c r="MKD55" s="24"/>
      <c r="MKE55" s="24"/>
      <c r="MKF55" s="24"/>
      <c r="MKG55" s="24"/>
      <c r="MKH55" s="24"/>
      <c r="MKI55" s="24"/>
      <c r="MKJ55" s="24"/>
      <c r="MKK55" s="24"/>
      <c r="MKL55" s="24"/>
      <c r="MKM55" s="24"/>
      <c r="MKN55" s="24"/>
      <c r="MKO55" s="24"/>
      <c r="MKP55" s="24"/>
      <c r="MKQ55" s="24"/>
      <c r="MKR55" s="24"/>
      <c r="MKS55" s="24"/>
      <c r="MKT55" s="24"/>
      <c r="MKU55" s="24"/>
      <c r="MKV55" s="24"/>
      <c r="MKW55" s="24"/>
      <c r="MKX55" s="24"/>
      <c r="MKY55" s="24"/>
      <c r="MKZ55" s="24"/>
      <c r="MLA55" s="24"/>
      <c r="MLB55" s="24"/>
      <c r="MLC55" s="24"/>
      <c r="MLD55" s="24"/>
      <c r="MLE55" s="24"/>
      <c r="MLF55" s="24"/>
      <c r="MLG55" s="24"/>
      <c r="MLH55" s="24"/>
      <c r="MLI55" s="24"/>
      <c r="MLJ55" s="24"/>
      <c r="MLK55" s="24"/>
      <c r="MLL55" s="24"/>
      <c r="MLM55" s="24"/>
      <c r="MLN55" s="24"/>
      <c r="MLO55" s="24"/>
      <c r="MLP55" s="24"/>
      <c r="MLQ55" s="24"/>
      <c r="MLR55" s="24"/>
      <c r="MLS55" s="24"/>
      <c r="MLT55" s="24"/>
      <c r="MLU55" s="24"/>
      <c r="MLV55" s="24"/>
      <c r="MLW55" s="24"/>
      <c r="MLX55" s="24"/>
      <c r="MLY55" s="24"/>
      <c r="MLZ55" s="24"/>
      <c r="MMA55" s="24"/>
      <c r="MMB55" s="24"/>
      <c r="MMC55" s="24"/>
      <c r="MMD55" s="24"/>
      <c r="MME55" s="24"/>
      <c r="MMF55" s="24"/>
      <c r="MMG55" s="24"/>
      <c r="MMH55" s="24"/>
      <c r="MMI55" s="24"/>
      <c r="MMJ55" s="24"/>
      <c r="MMK55" s="24"/>
      <c r="MML55" s="24"/>
      <c r="MMM55" s="24"/>
      <c r="MMN55" s="24"/>
      <c r="MMO55" s="24"/>
      <c r="MMP55" s="24"/>
      <c r="MMQ55" s="24"/>
      <c r="MMR55" s="24"/>
      <c r="MMS55" s="24"/>
      <c r="MMT55" s="24"/>
      <c r="MMU55" s="24"/>
      <c r="MMV55" s="24"/>
      <c r="MMW55" s="24"/>
      <c r="MMX55" s="24"/>
      <c r="MMY55" s="24"/>
      <c r="MMZ55" s="24"/>
      <c r="MNA55" s="24"/>
      <c r="MNB55" s="24"/>
      <c r="MNC55" s="24"/>
      <c r="MND55" s="24"/>
      <c r="MNE55" s="24"/>
      <c r="MNF55" s="24"/>
      <c r="MNG55" s="24"/>
      <c r="MNH55" s="24"/>
      <c r="MNI55" s="24"/>
      <c r="MNJ55" s="24"/>
      <c r="MNK55" s="24"/>
      <c r="MNL55" s="24"/>
      <c r="MNM55" s="24"/>
      <c r="MNN55" s="24"/>
      <c r="MNO55" s="24"/>
      <c r="MNP55" s="24"/>
      <c r="MNQ55" s="24"/>
      <c r="MNR55" s="24"/>
      <c r="MNS55" s="24"/>
      <c r="MNT55" s="24"/>
      <c r="MNU55" s="24"/>
      <c r="MNV55" s="24"/>
      <c r="MNW55" s="24"/>
      <c r="MNX55" s="24"/>
      <c r="MNY55" s="24"/>
      <c r="MNZ55" s="24"/>
      <c r="MOA55" s="24"/>
      <c r="MOB55" s="24"/>
      <c r="MOC55" s="24"/>
      <c r="MOD55" s="24"/>
      <c r="MOE55" s="24"/>
      <c r="MOF55" s="24"/>
      <c r="MOG55" s="24"/>
      <c r="MOH55" s="24"/>
      <c r="MOI55" s="24"/>
      <c r="MOJ55" s="24"/>
      <c r="MOK55" s="24"/>
      <c r="MOL55" s="24"/>
      <c r="MOM55" s="24"/>
      <c r="MON55" s="24"/>
      <c r="MOO55" s="24"/>
      <c r="MOP55" s="24"/>
      <c r="MOQ55" s="24"/>
      <c r="MOR55" s="24"/>
      <c r="MOS55" s="24"/>
      <c r="MOT55" s="24"/>
      <c r="MOU55" s="24"/>
      <c r="MOV55" s="24"/>
      <c r="MOW55" s="24"/>
      <c r="MOX55" s="24"/>
      <c r="MOY55" s="24"/>
      <c r="MOZ55" s="24"/>
      <c r="MPA55" s="24"/>
      <c r="MPB55" s="24"/>
      <c r="MPC55" s="24"/>
      <c r="MPD55" s="24"/>
      <c r="MPE55" s="24"/>
      <c r="MPF55" s="24"/>
      <c r="MPG55" s="24"/>
      <c r="MPH55" s="24"/>
      <c r="MPI55" s="24"/>
      <c r="MPJ55" s="24"/>
      <c r="MPK55" s="24"/>
      <c r="MPL55" s="24"/>
      <c r="MPM55" s="24"/>
      <c r="MPN55" s="24"/>
      <c r="MPO55" s="24"/>
      <c r="MPP55" s="24"/>
      <c r="MPQ55" s="24"/>
      <c r="MPR55" s="24"/>
      <c r="MPS55" s="24"/>
      <c r="MPT55" s="24"/>
      <c r="MPU55" s="24"/>
      <c r="MPV55" s="24"/>
      <c r="MPW55" s="24"/>
      <c r="MPX55" s="24"/>
      <c r="MPY55" s="24"/>
      <c r="MPZ55" s="24"/>
      <c r="MQA55" s="24"/>
      <c r="MQB55" s="24"/>
      <c r="MQC55" s="24"/>
      <c r="MQD55" s="24"/>
      <c r="MQE55" s="24"/>
      <c r="MQF55" s="24"/>
      <c r="MQG55" s="24"/>
      <c r="MQH55" s="24"/>
      <c r="MQI55" s="24"/>
      <c r="MQJ55" s="24"/>
      <c r="MQK55" s="24"/>
      <c r="MQL55" s="24"/>
      <c r="MQM55" s="24"/>
      <c r="MQN55" s="24"/>
      <c r="MQO55" s="24"/>
      <c r="MQP55" s="24"/>
      <c r="MQQ55" s="24"/>
      <c r="MQR55" s="24"/>
      <c r="MQS55" s="24"/>
      <c r="MQT55" s="24"/>
      <c r="MQU55" s="24"/>
      <c r="MQV55" s="24"/>
      <c r="MQW55" s="24"/>
      <c r="MQX55" s="24"/>
      <c r="MQY55" s="24"/>
      <c r="MQZ55" s="24"/>
      <c r="MRA55" s="24"/>
      <c r="MRB55" s="24"/>
      <c r="MRC55" s="24"/>
      <c r="MRD55" s="24"/>
      <c r="MRE55" s="24"/>
      <c r="MRF55" s="24"/>
      <c r="MRG55" s="24"/>
      <c r="MRH55" s="24"/>
      <c r="MRI55" s="24"/>
      <c r="MRJ55" s="24"/>
      <c r="MRK55" s="24"/>
      <c r="MRL55" s="24"/>
      <c r="MRM55" s="24"/>
      <c r="MRN55" s="24"/>
      <c r="MRO55" s="24"/>
      <c r="MRP55" s="24"/>
      <c r="MRQ55" s="24"/>
      <c r="MRR55" s="24"/>
      <c r="MRS55" s="24"/>
      <c r="MRT55" s="24"/>
      <c r="MRU55" s="24"/>
      <c r="MRV55" s="24"/>
      <c r="MRW55" s="24"/>
      <c r="MRX55" s="24"/>
      <c r="MRY55" s="24"/>
      <c r="MRZ55" s="24"/>
      <c r="MSA55" s="24"/>
      <c r="MSB55" s="24"/>
      <c r="MSC55" s="24"/>
      <c r="MSD55" s="24"/>
      <c r="MSE55" s="24"/>
      <c r="MSF55" s="24"/>
      <c r="MSG55" s="24"/>
      <c r="MSH55" s="24"/>
      <c r="MSI55" s="24"/>
      <c r="MSJ55" s="24"/>
      <c r="MSK55" s="24"/>
      <c r="MSL55" s="24"/>
      <c r="MSM55" s="24"/>
      <c r="MSN55" s="24"/>
      <c r="MSO55" s="24"/>
      <c r="MSP55" s="24"/>
      <c r="MSQ55" s="24"/>
      <c r="MSR55" s="24"/>
      <c r="MSS55" s="24"/>
      <c r="MST55" s="24"/>
      <c r="MSU55" s="24"/>
      <c r="MSV55" s="24"/>
      <c r="MSW55" s="24"/>
      <c r="MSX55" s="24"/>
      <c r="MSY55" s="24"/>
      <c r="MSZ55" s="24"/>
      <c r="MTA55" s="24"/>
      <c r="MTB55" s="24"/>
      <c r="MTC55" s="24"/>
      <c r="MTD55" s="24"/>
      <c r="MTE55" s="24"/>
      <c r="MTF55" s="24"/>
      <c r="MTG55" s="24"/>
      <c r="MTH55" s="24"/>
      <c r="MTI55" s="24"/>
      <c r="MTJ55" s="24"/>
      <c r="MTK55" s="24"/>
      <c r="MTL55" s="24"/>
      <c r="MTM55" s="24"/>
      <c r="MTN55" s="24"/>
      <c r="MTO55" s="24"/>
      <c r="MTP55" s="24"/>
      <c r="MTQ55" s="24"/>
      <c r="MTR55" s="24"/>
      <c r="MTS55" s="24"/>
      <c r="MTT55" s="24"/>
      <c r="MTU55" s="24"/>
      <c r="MTV55" s="24"/>
      <c r="MTW55" s="24"/>
      <c r="MTX55" s="24"/>
      <c r="MTY55" s="24"/>
      <c r="MTZ55" s="24"/>
      <c r="MUA55" s="24"/>
      <c r="MUB55" s="24"/>
      <c r="MUC55" s="24"/>
      <c r="MUD55" s="24"/>
      <c r="MUE55" s="24"/>
      <c r="MUF55" s="24"/>
      <c r="MUG55" s="24"/>
      <c r="MUH55" s="24"/>
      <c r="MUI55" s="24"/>
      <c r="MUJ55" s="24"/>
      <c r="MUK55" s="24"/>
      <c r="MUL55" s="24"/>
      <c r="MUM55" s="24"/>
      <c r="MUN55" s="24"/>
      <c r="MUO55" s="24"/>
      <c r="MUP55" s="24"/>
      <c r="MUQ55" s="24"/>
      <c r="MUR55" s="24"/>
      <c r="MUS55" s="24"/>
      <c r="MUT55" s="24"/>
      <c r="MUU55" s="24"/>
      <c r="MUV55" s="24"/>
      <c r="MUW55" s="24"/>
      <c r="MUX55" s="24"/>
      <c r="MUY55" s="24"/>
      <c r="MUZ55" s="24"/>
      <c r="MVA55" s="24"/>
      <c r="MVB55" s="24"/>
      <c r="MVC55" s="24"/>
      <c r="MVD55" s="24"/>
      <c r="MVE55" s="24"/>
      <c r="MVF55" s="24"/>
      <c r="MVG55" s="24"/>
      <c r="MVH55" s="24"/>
      <c r="MVI55" s="24"/>
      <c r="MVJ55" s="24"/>
      <c r="MVK55" s="24"/>
      <c r="MVL55" s="24"/>
      <c r="MVM55" s="24"/>
      <c r="MVN55" s="24"/>
      <c r="MVO55" s="24"/>
      <c r="MVP55" s="24"/>
      <c r="MVQ55" s="24"/>
      <c r="MVR55" s="24"/>
      <c r="MVS55" s="24"/>
      <c r="MVT55" s="24"/>
      <c r="MVU55" s="24"/>
      <c r="MVV55" s="24"/>
      <c r="MVW55" s="24"/>
      <c r="MVX55" s="24"/>
      <c r="MVY55" s="24"/>
      <c r="MVZ55" s="24"/>
      <c r="MWA55" s="24"/>
      <c r="MWB55" s="24"/>
      <c r="MWC55" s="24"/>
      <c r="MWD55" s="24"/>
      <c r="MWE55" s="24"/>
      <c r="MWF55" s="24"/>
      <c r="MWG55" s="24"/>
      <c r="MWH55" s="24"/>
      <c r="MWI55" s="24"/>
      <c r="MWJ55" s="24"/>
      <c r="MWK55" s="24"/>
      <c r="MWL55" s="24"/>
      <c r="MWM55" s="24"/>
      <c r="MWN55" s="24"/>
      <c r="MWO55" s="24"/>
      <c r="MWP55" s="24"/>
      <c r="MWQ55" s="24"/>
      <c r="MWR55" s="24"/>
      <c r="MWS55" s="24"/>
      <c r="MWT55" s="24"/>
      <c r="MWU55" s="24"/>
      <c r="MWV55" s="24"/>
      <c r="MWW55" s="24"/>
      <c r="MWX55" s="24"/>
      <c r="MWY55" s="24"/>
      <c r="MWZ55" s="24"/>
      <c r="MXA55" s="24"/>
      <c r="MXB55" s="24"/>
      <c r="MXC55" s="24"/>
      <c r="MXD55" s="24"/>
      <c r="MXE55" s="24"/>
      <c r="MXF55" s="24"/>
      <c r="MXG55" s="24"/>
      <c r="MXH55" s="24"/>
      <c r="MXI55" s="24"/>
      <c r="MXJ55" s="24"/>
      <c r="MXK55" s="24"/>
      <c r="MXL55" s="24"/>
      <c r="MXM55" s="24"/>
      <c r="MXN55" s="24"/>
      <c r="MXO55" s="24"/>
      <c r="MXP55" s="24"/>
      <c r="MXQ55" s="24"/>
      <c r="MXR55" s="24"/>
      <c r="MXS55" s="24"/>
      <c r="MXT55" s="24"/>
      <c r="MXU55" s="24"/>
      <c r="MXV55" s="24"/>
      <c r="MXW55" s="24"/>
      <c r="MXX55" s="24"/>
      <c r="MXY55" s="24"/>
      <c r="MXZ55" s="24"/>
      <c r="MYA55" s="24"/>
      <c r="MYB55" s="24"/>
      <c r="MYC55" s="24"/>
      <c r="MYD55" s="24"/>
      <c r="MYE55" s="24"/>
      <c r="MYF55" s="24"/>
      <c r="MYG55" s="24"/>
      <c r="MYH55" s="24"/>
      <c r="MYI55" s="24"/>
      <c r="MYJ55" s="24"/>
      <c r="MYK55" s="24"/>
      <c r="MYL55" s="24"/>
      <c r="MYM55" s="24"/>
      <c r="MYN55" s="24"/>
      <c r="MYO55" s="24"/>
      <c r="MYP55" s="24"/>
      <c r="MYQ55" s="24"/>
      <c r="MYR55" s="24"/>
      <c r="MYS55" s="24"/>
      <c r="MYT55" s="24"/>
      <c r="MYU55" s="24"/>
      <c r="MYV55" s="24"/>
      <c r="MYW55" s="24"/>
      <c r="MYX55" s="24"/>
      <c r="MYY55" s="24"/>
      <c r="MYZ55" s="24"/>
      <c r="MZA55" s="24"/>
      <c r="MZB55" s="24"/>
      <c r="MZC55" s="24"/>
      <c r="MZD55" s="24"/>
      <c r="MZE55" s="24"/>
      <c r="MZF55" s="24"/>
      <c r="MZG55" s="24"/>
      <c r="MZH55" s="24"/>
      <c r="MZI55" s="24"/>
      <c r="MZJ55" s="24"/>
      <c r="MZK55" s="24"/>
      <c r="MZL55" s="24"/>
      <c r="MZM55" s="24"/>
      <c r="MZN55" s="24"/>
      <c r="MZO55" s="24"/>
      <c r="MZP55" s="24"/>
      <c r="MZQ55" s="24"/>
      <c r="MZR55" s="24"/>
      <c r="MZS55" s="24"/>
      <c r="MZT55" s="24"/>
      <c r="MZU55" s="24"/>
      <c r="MZV55" s="24"/>
      <c r="MZW55" s="24"/>
      <c r="MZX55" s="24"/>
      <c r="MZY55" s="24"/>
      <c r="MZZ55" s="24"/>
      <c r="NAA55" s="24"/>
      <c r="NAB55" s="24"/>
      <c r="NAC55" s="24"/>
      <c r="NAD55" s="24"/>
      <c r="NAE55" s="24"/>
      <c r="NAF55" s="24"/>
      <c r="NAG55" s="24"/>
      <c r="NAH55" s="24"/>
      <c r="NAI55" s="24"/>
      <c r="NAJ55" s="24"/>
      <c r="NAK55" s="24"/>
      <c r="NAL55" s="24"/>
      <c r="NAM55" s="24"/>
      <c r="NAN55" s="24"/>
      <c r="NAO55" s="24"/>
      <c r="NAP55" s="24"/>
      <c r="NAQ55" s="24"/>
      <c r="NAR55" s="24"/>
      <c r="NAS55" s="24"/>
      <c r="NAT55" s="24"/>
      <c r="NAU55" s="24"/>
      <c r="NAV55" s="24"/>
      <c r="NAW55" s="24"/>
      <c r="NAX55" s="24"/>
      <c r="NAY55" s="24"/>
      <c r="NAZ55" s="24"/>
      <c r="NBA55" s="24"/>
      <c r="NBB55" s="24"/>
      <c r="NBC55" s="24"/>
      <c r="NBD55" s="24"/>
      <c r="NBE55" s="24"/>
      <c r="NBF55" s="24"/>
      <c r="NBG55" s="24"/>
      <c r="NBH55" s="24"/>
      <c r="NBI55" s="24"/>
      <c r="NBJ55" s="24"/>
      <c r="NBK55" s="24"/>
      <c r="NBL55" s="24"/>
      <c r="NBM55" s="24"/>
      <c r="NBN55" s="24"/>
      <c r="NBO55" s="24"/>
      <c r="NBP55" s="24"/>
      <c r="NBQ55" s="24"/>
      <c r="NBR55" s="24"/>
      <c r="NBS55" s="24"/>
      <c r="NBT55" s="24"/>
      <c r="NBU55" s="24"/>
      <c r="NBV55" s="24"/>
      <c r="NBW55" s="24"/>
      <c r="NBX55" s="24"/>
      <c r="NBY55" s="24"/>
      <c r="NBZ55" s="24"/>
      <c r="NCA55" s="24"/>
      <c r="NCB55" s="24"/>
      <c r="NCC55" s="24"/>
      <c r="NCD55" s="24"/>
      <c r="NCE55" s="24"/>
      <c r="NCF55" s="24"/>
      <c r="NCG55" s="24"/>
      <c r="NCH55" s="24"/>
      <c r="NCI55" s="24"/>
      <c r="NCJ55" s="24"/>
      <c r="NCK55" s="24"/>
      <c r="NCL55" s="24"/>
      <c r="NCM55" s="24"/>
      <c r="NCN55" s="24"/>
      <c r="NCO55" s="24"/>
      <c r="NCP55" s="24"/>
      <c r="NCQ55" s="24"/>
      <c r="NCR55" s="24"/>
      <c r="NCS55" s="24"/>
      <c r="NCT55" s="24"/>
      <c r="NCU55" s="24"/>
      <c r="NCV55" s="24"/>
      <c r="NCW55" s="24"/>
      <c r="NCX55" s="24"/>
      <c r="NCY55" s="24"/>
      <c r="NCZ55" s="24"/>
      <c r="NDA55" s="24"/>
      <c r="NDB55" s="24"/>
      <c r="NDC55" s="24"/>
      <c r="NDD55" s="24"/>
      <c r="NDE55" s="24"/>
      <c r="NDF55" s="24"/>
      <c r="NDG55" s="24"/>
      <c r="NDH55" s="24"/>
      <c r="NDI55" s="24"/>
      <c r="NDJ55" s="24"/>
      <c r="NDK55" s="24"/>
      <c r="NDL55" s="24"/>
      <c r="NDM55" s="24"/>
      <c r="NDN55" s="24"/>
      <c r="NDO55" s="24"/>
      <c r="NDP55" s="24"/>
      <c r="NDQ55" s="24"/>
      <c r="NDR55" s="24"/>
      <c r="NDS55" s="24"/>
      <c r="NDT55" s="24"/>
      <c r="NDU55" s="24"/>
      <c r="NDV55" s="24"/>
      <c r="NDW55" s="24"/>
      <c r="NDX55" s="24"/>
      <c r="NDY55" s="24"/>
      <c r="NDZ55" s="24"/>
      <c r="NEA55" s="24"/>
      <c r="NEB55" s="24"/>
      <c r="NEC55" s="24"/>
      <c r="NED55" s="24"/>
      <c r="NEE55" s="24"/>
      <c r="NEF55" s="24"/>
      <c r="NEG55" s="24"/>
      <c r="NEH55" s="24"/>
      <c r="NEI55" s="24"/>
      <c r="NEJ55" s="24"/>
      <c r="NEK55" s="24"/>
      <c r="NEL55" s="24"/>
      <c r="NEM55" s="24"/>
      <c r="NEN55" s="24"/>
      <c r="NEO55" s="24"/>
      <c r="NEP55" s="24"/>
      <c r="NEQ55" s="24"/>
      <c r="NER55" s="24"/>
      <c r="NES55" s="24"/>
      <c r="NET55" s="24"/>
      <c r="NEU55" s="24"/>
      <c r="NEV55" s="24"/>
      <c r="NEW55" s="24"/>
      <c r="NEX55" s="24"/>
      <c r="NEY55" s="24"/>
      <c r="NEZ55" s="24"/>
      <c r="NFA55" s="24"/>
      <c r="NFB55" s="24"/>
      <c r="NFC55" s="24"/>
      <c r="NFD55" s="24"/>
      <c r="NFE55" s="24"/>
      <c r="NFF55" s="24"/>
      <c r="NFG55" s="24"/>
      <c r="NFH55" s="24"/>
      <c r="NFI55" s="24"/>
      <c r="NFJ55" s="24"/>
      <c r="NFK55" s="24"/>
      <c r="NFL55" s="24"/>
      <c r="NFM55" s="24"/>
      <c r="NFN55" s="24"/>
      <c r="NFO55" s="24"/>
      <c r="NFP55" s="24"/>
      <c r="NFQ55" s="24"/>
      <c r="NFR55" s="24"/>
      <c r="NFS55" s="24"/>
      <c r="NFT55" s="24"/>
      <c r="NFU55" s="24"/>
      <c r="NFV55" s="24"/>
      <c r="NFW55" s="24"/>
      <c r="NFX55" s="24"/>
      <c r="NFY55" s="24"/>
      <c r="NFZ55" s="24"/>
      <c r="NGA55" s="24"/>
      <c r="NGB55" s="24"/>
      <c r="NGC55" s="24"/>
      <c r="NGD55" s="24"/>
      <c r="NGE55" s="24"/>
      <c r="NGF55" s="24"/>
      <c r="NGG55" s="24"/>
      <c r="NGH55" s="24"/>
      <c r="NGI55" s="24"/>
      <c r="NGJ55" s="24"/>
      <c r="NGK55" s="24"/>
      <c r="NGL55" s="24"/>
      <c r="NGM55" s="24"/>
      <c r="NGN55" s="24"/>
      <c r="NGO55" s="24"/>
      <c r="NGP55" s="24"/>
      <c r="NGQ55" s="24"/>
      <c r="NGR55" s="24"/>
      <c r="NGS55" s="24"/>
      <c r="NGT55" s="24"/>
      <c r="NGU55" s="24"/>
      <c r="NGV55" s="24"/>
      <c r="NGW55" s="24"/>
      <c r="NGX55" s="24"/>
      <c r="NGY55" s="24"/>
      <c r="NGZ55" s="24"/>
      <c r="NHA55" s="24"/>
      <c r="NHB55" s="24"/>
      <c r="NHC55" s="24"/>
      <c r="NHD55" s="24"/>
      <c r="NHE55" s="24"/>
      <c r="NHF55" s="24"/>
      <c r="NHG55" s="24"/>
      <c r="NHH55" s="24"/>
      <c r="NHI55" s="24"/>
      <c r="NHJ55" s="24"/>
      <c r="NHK55" s="24"/>
      <c r="NHL55" s="24"/>
      <c r="NHM55" s="24"/>
      <c r="NHN55" s="24"/>
      <c r="NHO55" s="24"/>
      <c r="NHP55" s="24"/>
      <c r="NHQ55" s="24"/>
      <c r="NHR55" s="24"/>
      <c r="NHS55" s="24"/>
      <c r="NHT55" s="24"/>
      <c r="NHU55" s="24"/>
      <c r="NHV55" s="24"/>
      <c r="NHW55" s="24"/>
      <c r="NHX55" s="24"/>
      <c r="NHY55" s="24"/>
      <c r="NHZ55" s="24"/>
      <c r="NIA55" s="24"/>
      <c r="NIB55" s="24"/>
      <c r="NIC55" s="24"/>
      <c r="NID55" s="24"/>
      <c r="NIE55" s="24"/>
      <c r="NIF55" s="24"/>
      <c r="NIG55" s="24"/>
      <c r="NIH55" s="24"/>
      <c r="NII55" s="24"/>
      <c r="NIJ55" s="24"/>
      <c r="NIK55" s="24"/>
      <c r="NIL55" s="24"/>
      <c r="NIM55" s="24"/>
      <c r="NIN55" s="24"/>
      <c r="NIO55" s="24"/>
      <c r="NIP55" s="24"/>
      <c r="NIQ55" s="24"/>
      <c r="NIR55" s="24"/>
      <c r="NIS55" s="24"/>
      <c r="NIT55" s="24"/>
      <c r="NIU55" s="24"/>
      <c r="NIV55" s="24"/>
      <c r="NIW55" s="24"/>
      <c r="NIX55" s="24"/>
      <c r="NIY55" s="24"/>
      <c r="NIZ55" s="24"/>
      <c r="NJA55" s="24"/>
      <c r="NJB55" s="24"/>
      <c r="NJC55" s="24"/>
      <c r="NJD55" s="24"/>
      <c r="NJE55" s="24"/>
      <c r="NJF55" s="24"/>
      <c r="NJG55" s="24"/>
      <c r="NJH55" s="24"/>
      <c r="NJI55" s="24"/>
      <c r="NJJ55" s="24"/>
      <c r="NJK55" s="24"/>
      <c r="NJL55" s="24"/>
      <c r="NJM55" s="24"/>
      <c r="NJN55" s="24"/>
      <c r="NJO55" s="24"/>
      <c r="NJP55" s="24"/>
      <c r="NJQ55" s="24"/>
      <c r="NJR55" s="24"/>
      <c r="NJS55" s="24"/>
      <c r="NJT55" s="24"/>
      <c r="NJU55" s="24"/>
      <c r="NJV55" s="24"/>
      <c r="NJW55" s="24"/>
      <c r="NJX55" s="24"/>
      <c r="NJY55" s="24"/>
      <c r="NJZ55" s="24"/>
      <c r="NKA55" s="24"/>
      <c r="NKB55" s="24"/>
      <c r="NKC55" s="24"/>
      <c r="NKD55" s="24"/>
      <c r="NKE55" s="24"/>
      <c r="NKF55" s="24"/>
      <c r="NKG55" s="24"/>
      <c r="NKH55" s="24"/>
      <c r="NKI55" s="24"/>
      <c r="NKJ55" s="24"/>
      <c r="NKK55" s="24"/>
      <c r="NKL55" s="24"/>
      <c r="NKM55" s="24"/>
      <c r="NKN55" s="24"/>
      <c r="NKO55" s="24"/>
      <c r="NKP55" s="24"/>
      <c r="NKQ55" s="24"/>
      <c r="NKR55" s="24"/>
      <c r="NKS55" s="24"/>
      <c r="NKT55" s="24"/>
      <c r="NKU55" s="24"/>
      <c r="NKV55" s="24"/>
      <c r="NKW55" s="24"/>
      <c r="NKX55" s="24"/>
      <c r="NKY55" s="24"/>
      <c r="NKZ55" s="24"/>
      <c r="NLA55" s="24"/>
      <c r="NLB55" s="24"/>
      <c r="NLC55" s="24"/>
      <c r="NLD55" s="24"/>
      <c r="NLE55" s="24"/>
      <c r="NLF55" s="24"/>
      <c r="NLG55" s="24"/>
      <c r="NLH55" s="24"/>
      <c r="NLI55" s="24"/>
      <c r="NLJ55" s="24"/>
      <c r="NLK55" s="24"/>
      <c r="NLL55" s="24"/>
      <c r="NLM55" s="24"/>
      <c r="NLN55" s="24"/>
      <c r="NLO55" s="24"/>
      <c r="NLP55" s="24"/>
      <c r="NLQ55" s="24"/>
      <c r="NLR55" s="24"/>
      <c r="NLS55" s="24"/>
      <c r="NLT55" s="24"/>
      <c r="NLU55" s="24"/>
      <c r="NLV55" s="24"/>
      <c r="NLW55" s="24"/>
      <c r="NLX55" s="24"/>
      <c r="NLY55" s="24"/>
      <c r="NLZ55" s="24"/>
      <c r="NMA55" s="24"/>
      <c r="NMB55" s="24"/>
      <c r="NMC55" s="24"/>
      <c r="NMD55" s="24"/>
      <c r="NME55" s="24"/>
      <c r="NMF55" s="24"/>
      <c r="NMG55" s="24"/>
      <c r="NMH55" s="24"/>
      <c r="NMI55" s="24"/>
      <c r="NMJ55" s="24"/>
      <c r="NMK55" s="24"/>
      <c r="NML55" s="24"/>
      <c r="NMM55" s="24"/>
      <c r="NMN55" s="24"/>
      <c r="NMO55" s="24"/>
      <c r="NMP55" s="24"/>
      <c r="NMQ55" s="24"/>
      <c r="NMR55" s="24"/>
      <c r="NMS55" s="24"/>
      <c r="NMT55" s="24"/>
      <c r="NMU55" s="24"/>
      <c r="NMV55" s="24"/>
      <c r="NMW55" s="24"/>
      <c r="NMX55" s="24"/>
      <c r="NMY55" s="24"/>
      <c r="NMZ55" s="24"/>
      <c r="NNA55" s="24"/>
      <c r="NNB55" s="24"/>
      <c r="NNC55" s="24"/>
      <c r="NND55" s="24"/>
      <c r="NNE55" s="24"/>
      <c r="NNF55" s="24"/>
      <c r="NNG55" s="24"/>
      <c r="NNH55" s="24"/>
      <c r="NNI55" s="24"/>
      <c r="NNJ55" s="24"/>
      <c r="NNK55" s="24"/>
      <c r="NNL55" s="24"/>
      <c r="NNM55" s="24"/>
      <c r="NNN55" s="24"/>
      <c r="NNO55" s="24"/>
      <c r="NNP55" s="24"/>
      <c r="NNQ55" s="24"/>
      <c r="NNR55" s="24"/>
      <c r="NNS55" s="24"/>
      <c r="NNT55" s="24"/>
      <c r="NNU55" s="24"/>
      <c r="NNV55" s="24"/>
      <c r="NNW55" s="24"/>
      <c r="NNX55" s="24"/>
      <c r="NNY55" s="24"/>
      <c r="NNZ55" s="24"/>
      <c r="NOA55" s="24"/>
      <c r="NOB55" s="24"/>
      <c r="NOC55" s="24"/>
      <c r="NOD55" s="24"/>
      <c r="NOE55" s="24"/>
      <c r="NOF55" s="24"/>
      <c r="NOG55" s="24"/>
      <c r="NOH55" s="24"/>
      <c r="NOI55" s="24"/>
      <c r="NOJ55" s="24"/>
      <c r="NOK55" s="24"/>
      <c r="NOL55" s="24"/>
      <c r="NOM55" s="24"/>
      <c r="NON55" s="24"/>
      <c r="NOO55" s="24"/>
      <c r="NOP55" s="24"/>
      <c r="NOQ55" s="24"/>
      <c r="NOR55" s="24"/>
      <c r="NOS55" s="24"/>
      <c r="NOT55" s="24"/>
      <c r="NOU55" s="24"/>
      <c r="NOV55" s="24"/>
      <c r="NOW55" s="24"/>
      <c r="NOX55" s="24"/>
      <c r="NOY55" s="24"/>
      <c r="NOZ55" s="24"/>
      <c r="NPA55" s="24"/>
      <c r="NPB55" s="24"/>
      <c r="NPC55" s="24"/>
      <c r="NPD55" s="24"/>
      <c r="NPE55" s="24"/>
      <c r="NPF55" s="24"/>
      <c r="NPG55" s="24"/>
      <c r="NPH55" s="24"/>
      <c r="NPI55" s="24"/>
      <c r="NPJ55" s="24"/>
      <c r="NPK55" s="24"/>
      <c r="NPL55" s="24"/>
      <c r="NPM55" s="24"/>
      <c r="NPN55" s="24"/>
      <c r="NPO55" s="24"/>
      <c r="NPP55" s="24"/>
      <c r="NPQ55" s="24"/>
      <c r="NPR55" s="24"/>
      <c r="NPS55" s="24"/>
      <c r="NPT55" s="24"/>
      <c r="NPU55" s="24"/>
      <c r="NPV55" s="24"/>
      <c r="NPW55" s="24"/>
      <c r="NPX55" s="24"/>
      <c r="NPY55" s="24"/>
      <c r="NPZ55" s="24"/>
      <c r="NQA55" s="24"/>
      <c r="NQB55" s="24"/>
      <c r="NQC55" s="24"/>
      <c r="NQD55" s="24"/>
      <c r="NQE55" s="24"/>
      <c r="NQF55" s="24"/>
      <c r="NQG55" s="24"/>
      <c r="NQH55" s="24"/>
      <c r="NQI55" s="24"/>
      <c r="NQJ55" s="24"/>
      <c r="NQK55" s="24"/>
      <c r="NQL55" s="24"/>
      <c r="NQM55" s="24"/>
      <c r="NQN55" s="24"/>
      <c r="NQO55" s="24"/>
      <c r="NQP55" s="24"/>
      <c r="NQQ55" s="24"/>
      <c r="NQR55" s="24"/>
      <c r="NQS55" s="24"/>
      <c r="NQT55" s="24"/>
      <c r="NQU55" s="24"/>
      <c r="NQV55" s="24"/>
      <c r="NQW55" s="24"/>
      <c r="NQX55" s="24"/>
      <c r="NQY55" s="24"/>
      <c r="NQZ55" s="24"/>
      <c r="NRA55" s="24"/>
      <c r="NRB55" s="24"/>
      <c r="NRC55" s="24"/>
      <c r="NRD55" s="24"/>
      <c r="NRE55" s="24"/>
      <c r="NRF55" s="24"/>
      <c r="NRG55" s="24"/>
      <c r="NRH55" s="24"/>
      <c r="NRI55" s="24"/>
      <c r="NRJ55" s="24"/>
      <c r="NRK55" s="24"/>
      <c r="NRL55" s="24"/>
      <c r="NRM55" s="24"/>
      <c r="NRN55" s="24"/>
      <c r="NRO55" s="24"/>
      <c r="NRP55" s="24"/>
      <c r="NRQ55" s="24"/>
      <c r="NRR55" s="24"/>
      <c r="NRS55" s="24"/>
      <c r="NRT55" s="24"/>
      <c r="NRU55" s="24"/>
      <c r="NRV55" s="24"/>
      <c r="NRW55" s="24"/>
      <c r="NRX55" s="24"/>
      <c r="NRY55" s="24"/>
      <c r="NRZ55" s="24"/>
      <c r="NSA55" s="24"/>
      <c r="NSB55" s="24"/>
      <c r="NSC55" s="24"/>
      <c r="NSD55" s="24"/>
      <c r="NSE55" s="24"/>
      <c r="NSF55" s="24"/>
      <c r="NSG55" s="24"/>
      <c r="NSH55" s="24"/>
      <c r="NSI55" s="24"/>
      <c r="NSJ55" s="24"/>
      <c r="NSK55" s="24"/>
      <c r="NSL55" s="24"/>
      <c r="NSM55" s="24"/>
      <c r="NSN55" s="24"/>
      <c r="NSO55" s="24"/>
      <c r="NSP55" s="24"/>
      <c r="NSQ55" s="24"/>
      <c r="NSR55" s="24"/>
      <c r="NSS55" s="24"/>
      <c r="NST55" s="24"/>
      <c r="NSU55" s="24"/>
      <c r="NSV55" s="24"/>
      <c r="NSW55" s="24"/>
      <c r="NSX55" s="24"/>
      <c r="NSY55" s="24"/>
      <c r="NSZ55" s="24"/>
      <c r="NTA55" s="24"/>
      <c r="NTB55" s="24"/>
      <c r="NTC55" s="24"/>
      <c r="NTD55" s="24"/>
      <c r="NTE55" s="24"/>
      <c r="NTF55" s="24"/>
      <c r="NTG55" s="24"/>
      <c r="NTH55" s="24"/>
      <c r="NTI55" s="24"/>
      <c r="NTJ55" s="24"/>
      <c r="NTK55" s="24"/>
      <c r="NTL55" s="24"/>
      <c r="NTM55" s="24"/>
      <c r="NTN55" s="24"/>
      <c r="NTO55" s="24"/>
      <c r="NTP55" s="24"/>
      <c r="NTQ55" s="24"/>
      <c r="NTR55" s="24"/>
      <c r="NTS55" s="24"/>
      <c r="NTT55" s="24"/>
      <c r="NTU55" s="24"/>
      <c r="NTV55" s="24"/>
      <c r="NTW55" s="24"/>
      <c r="NTX55" s="24"/>
      <c r="NTY55" s="24"/>
      <c r="NTZ55" s="24"/>
      <c r="NUA55" s="24"/>
      <c r="NUB55" s="24"/>
      <c r="NUC55" s="24"/>
      <c r="NUD55" s="24"/>
      <c r="NUE55" s="24"/>
      <c r="NUF55" s="24"/>
      <c r="NUG55" s="24"/>
      <c r="NUH55" s="24"/>
      <c r="NUI55" s="24"/>
      <c r="NUJ55" s="24"/>
      <c r="NUK55" s="24"/>
      <c r="NUL55" s="24"/>
      <c r="NUM55" s="24"/>
      <c r="NUN55" s="24"/>
      <c r="NUO55" s="24"/>
      <c r="NUP55" s="24"/>
      <c r="NUQ55" s="24"/>
      <c r="NUR55" s="24"/>
      <c r="NUS55" s="24"/>
      <c r="NUT55" s="24"/>
      <c r="NUU55" s="24"/>
      <c r="NUV55" s="24"/>
      <c r="NUW55" s="24"/>
      <c r="NUX55" s="24"/>
      <c r="NUY55" s="24"/>
      <c r="NUZ55" s="24"/>
      <c r="NVA55" s="24"/>
      <c r="NVB55" s="24"/>
      <c r="NVC55" s="24"/>
      <c r="NVD55" s="24"/>
      <c r="NVE55" s="24"/>
      <c r="NVF55" s="24"/>
      <c r="NVG55" s="24"/>
      <c r="NVH55" s="24"/>
      <c r="NVI55" s="24"/>
      <c r="NVJ55" s="24"/>
      <c r="NVK55" s="24"/>
      <c r="NVL55" s="24"/>
      <c r="NVM55" s="24"/>
      <c r="NVN55" s="24"/>
      <c r="NVO55" s="24"/>
      <c r="NVP55" s="24"/>
      <c r="NVQ55" s="24"/>
      <c r="NVR55" s="24"/>
      <c r="NVS55" s="24"/>
      <c r="NVT55" s="24"/>
      <c r="NVU55" s="24"/>
      <c r="NVV55" s="24"/>
      <c r="NVW55" s="24"/>
      <c r="NVX55" s="24"/>
      <c r="NVY55" s="24"/>
      <c r="NVZ55" s="24"/>
      <c r="NWA55" s="24"/>
      <c r="NWB55" s="24"/>
      <c r="NWC55" s="24"/>
      <c r="NWD55" s="24"/>
      <c r="NWE55" s="24"/>
      <c r="NWF55" s="24"/>
      <c r="NWG55" s="24"/>
      <c r="NWH55" s="24"/>
      <c r="NWI55" s="24"/>
      <c r="NWJ55" s="24"/>
      <c r="NWK55" s="24"/>
      <c r="NWL55" s="24"/>
      <c r="NWM55" s="24"/>
      <c r="NWN55" s="24"/>
      <c r="NWO55" s="24"/>
      <c r="NWP55" s="24"/>
      <c r="NWQ55" s="24"/>
      <c r="NWR55" s="24"/>
      <c r="NWS55" s="24"/>
      <c r="NWT55" s="24"/>
      <c r="NWU55" s="24"/>
      <c r="NWV55" s="24"/>
      <c r="NWW55" s="24"/>
      <c r="NWX55" s="24"/>
      <c r="NWY55" s="24"/>
      <c r="NWZ55" s="24"/>
      <c r="NXA55" s="24"/>
      <c r="NXB55" s="24"/>
      <c r="NXC55" s="24"/>
      <c r="NXD55" s="24"/>
      <c r="NXE55" s="24"/>
      <c r="NXF55" s="24"/>
      <c r="NXG55" s="24"/>
      <c r="NXH55" s="24"/>
      <c r="NXI55" s="24"/>
      <c r="NXJ55" s="24"/>
      <c r="NXK55" s="24"/>
      <c r="NXL55" s="24"/>
      <c r="NXM55" s="24"/>
      <c r="NXN55" s="24"/>
      <c r="NXO55" s="24"/>
      <c r="NXP55" s="24"/>
      <c r="NXQ55" s="24"/>
      <c r="NXR55" s="24"/>
      <c r="NXS55" s="24"/>
      <c r="NXT55" s="24"/>
      <c r="NXU55" s="24"/>
      <c r="NXV55" s="24"/>
      <c r="NXW55" s="24"/>
      <c r="NXX55" s="24"/>
      <c r="NXY55" s="24"/>
      <c r="NXZ55" s="24"/>
      <c r="NYA55" s="24"/>
      <c r="NYB55" s="24"/>
      <c r="NYC55" s="24"/>
      <c r="NYD55" s="24"/>
      <c r="NYE55" s="24"/>
      <c r="NYF55" s="24"/>
      <c r="NYG55" s="24"/>
      <c r="NYH55" s="24"/>
      <c r="NYI55" s="24"/>
      <c r="NYJ55" s="24"/>
      <c r="NYK55" s="24"/>
      <c r="NYL55" s="24"/>
      <c r="NYM55" s="24"/>
      <c r="NYN55" s="24"/>
      <c r="NYO55" s="24"/>
      <c r="NYP55" s="24"/>
      <c r="NYQ55" s="24"/>
      <c r="NYR55" s="24"/>
      <c r="NYS55" s="24"/>
      <c r="NYT55" s="24"/>
      <c r="NYU55" s="24"/>
      <c r="NYV55" s="24"/>
      <c r="NYW55" s="24"/>
      <c r="NYX55" s="24"/>
      <c r="NYY55" s="24"/>
      <c r="NYZ55" s="24"/>
      <c r="NZA55" s="24"/>
      <c r="NZB55" s="24"/>
      <c r="NZC55" s="24"/>
      <c r="NZD55" s="24"/>
      <c r="NZE55" s="24"/>
      <c r="NZF55" s="24"/>
      <c r="NZG55" s="24"/>
      <c r="NZH55" s="24"/>
      <c r="NZI55" s="24"/>
      <c r="NZJ55" s="24"/>
      <c r="NZK55" s="24"/>
      <c r="NZL55" s="24"/>
      <c r="NZM55" s="24"/>
      <c r="NZN55" s="24"/>
      <c r="NZO55" s="24"/>
      <c r="NZP55" s="24"/>
      <c r="NZQ55" s="24"/>
      <c r="NZR55" s="24"/>
      <c r="NZS55" s="24"/>
      <c r="NZT55" s="24"/>
      <c r="NZU55" s="24"/>
      <c r="NZV55" s="24"/>
      <c r="NZW55" s="24"/>
      <c r="NZX55" s="24"/>
      <c r="NZY55" s="24"/>
      <c r="NZZ55" s="24"/>
      <c r="OAA55" s="24"/>
      <c r="OAB55" s="24"/>
      <c r="OAC55" s="24"/>
      <c r="OAD55" s="24"/>
      <c r="OAE55" s="24"/>
      <c r="OAF55" s="24"/>
      <c r="OAG55" s="24"/>
      <c r="OAH55" s="24"/>
      <c r="OAI55" s="24"/>
      <c r="OAJ55" s="24"/>
      <c r="OAK55" s="24"/>
      <c r="OAL55" s="24"/>
      <c r="OAM55" s="24"/>
      <c r="OAN55" s="24"/>
      <c r="OAO55" s="24"/>
      <c r="OAP55" s="24"/>
      <c r="OAQ55" s="24"/>
      <c r="OAR55" s="24"/>
      <c r="OAS55" s="24"/>
      <c r="OAT55" s="24"/>
      <c r="OAU55" s="24"/>
      <c r="OAV55" s="24"/>
      <c r="OAW55" s="24"/>
      <c r="OAX55" s="24"/>
      <c r="OAY55" s="24"/>
      <c r="OAZ55" s="24"/>
      <c r="OBA55" s="24"/>
      <c r="OBB55" s="24"/>
      <c r="OBC55" s="24"/>
      <c r="OBD55" s="24"/>
      <c r="OBE55" s="24"/>
      <c r="OBF55" s="24"/>
      <c r="OBG55" s="24"/>
      <c r="OBH55" s="24"/>
      <c r="OBI55" s="24"/>
      <c r="OBJ55" s="24"/>
      <c r="OBK55" s="24"/>
      <c r="OBL55" s="24"/>
      <c r="OBM55" s="24"/>
      <c r="OBN55" s="24"/>
      <c r="OBO55" s="24"/>
      <c r="OBP55" s="24"/>
      <c r="OBQ55" s="24"/>
      <c r="OBR55" s="24"/>
      <c r="OBS55" s="24"/>
      <c r="OBT55" s="24"/>
      <c r="OBU55" s="24"/>
      <c r="OBV55" s="24"/>
      <c r="OBW55" s="24"/>
      <c r="OBX55" s="24"/>
      <c r="OBY55" s="24"/>
      <c r="OBZ55" s="24"/>
      <c r="OCA55" s="24"/>
      <c r="OCB55" s="24"/>
      <c r="OCC55" s="24"/>
      <c r="OCD55" s="24"/>
      <c r="OCE55" s="24"/>
      <c r="OCF55" s="24"/>
      <c r="OCG55" s="24"/>
      <c r="OCH55" s="24"/>
      <c r="OCI55" s="24"/>
      <c r="OCJ55" s="24"/>
      <c r="OCK55" s="24"/>
      <c r="OCL55" s="24"/>
      <c r="OCM55" s="24"/>
      <c r="OCN55" s="24"/>
      <c r="OCO55" s="24"/>
      <c r="OCP55" s="24"/>
      <c r="OCQ55" s="24"/>
      <c r="OCR55" s="24"/>
      <c r="OCS55" s="24"/>
      <c r="OCT55" s="24"/>
      <c r="OCU55" s="24"/>
      <c r="OCV55" s="24"/>
      <c r="OCW55" s="24"/>
      <c r="OCX55" s="24"/>
      <c r="OCY55" s="24"/>
      <c r="OCZ55" s="24"/>
      <c r="ODA55" s="24"/>
      <c r="ODB55" s="24"/>
      <c r="ODC55" s="24"/>
      <c r="ODD55" s="24"/>
      <c r="ODE55" s="24"/>
      <c r="ODF55" s="24"/>
      <c r="ODG55" s="24"/>
      <c r="ODH55" s="24"/>
      <c r="ODI55" s="24"/>
      <c r="ODJ55" s="24"/>
      <c r="ODK55" s="24"/>
      <c r="ODL55" s="24"/>
      <c r="ODM55" s="24"/>
      <c r="ODN55" s="24"/>
      <c r="ODO55" s="24"/>
      <c r="ODP55" s="24"/>
      <c r="ODQ55" s="24"/>
      <c r="ODR55" s="24"/>
      <c r="ODS55" s="24"/>
      <c r="ODT55" s="24"/>
      <c r="ODU55" s="24"/>
      <c r="ODV55" s="24"/>
      <c r="ODW55" s="24"/>
      <c r="ODX55" s="24"/>
      <c r="ODY55" s="24"/>
      <c r="ODZ55" s="24"/>
      <c r="OEA55" s="24"/>
      <c r="OEB55" s="24"/>
      <c r="OEC55" s="24"/>
      <c r="OED55" s="24"/>
      <c r="OEE55" s="24"/>
      <c r="OEF55" s="24"/>
      <c r="OEG55" s="24"/>
      <c r="OEH55" s="24"/>
      <c r="OEI55" s="24"/>
      <c r="OEJ55" s="24"/>
      <c r="OEK55" s="24"/>
      <c r="OEL55" s="24"/>
      <c r="OEM55" s="24"/>
      <c r="OEN55" s="24"/>
      <c r="OEO55" s="24"/>
      <c r="OEP55" s="24"/>
      <c r="OEQ55" s="24"/>
      <c r="OER55" s="24"/>
      <c r="OES55" s="24"/>
      <c r="OET55" s="24"/>
      <c r="OEU55" s="24"/>
      <c r="OEV55" s="24"/>
      <c r="OEW55" s="24"/>
      <c r="OEX55" s="24"/>
      <c r="OEY55" s="24"/>
      <c r="OEZ55" s="24"/>
      <c r="OFA55" s="24"/>
      <c r="OFB55" s="24"/>
      <c r="OFC55" s="24"/>
      <c r="OFD55" s="24"/>
      <c r="OFE55" s="24"/>
      <c r="OFF55" s="24"/>
      <c r="OFG55" s="24"/>
      <c r="OFH55" s="24"/>
      <c r="OFI55" s="24"/>
      <c r="OFJ55" s="24"/>
      <c r="OFK55" s="24"/>
      <c r="OFL55" s="24"/>
      <c r="OFM55" s="24"/>
      <c r="OFN55" s="24"/>
      <c r="OFO55" s="24"/>
      <c r="OFP55" s="24"/>
      <c r="OFQ55" s="24"/>
      <c r="OFR55" s="24"/>
      <c r="OFS55" s="24"/>
      <c r="OFT55" s="24"/>
      <c r="OFU55" s="24"/>
      <c r="OFV55" s="24"/>
      <c r="OFW55" s="24"/>
      <c r="OFX55" s="24"/>
      <c r="OFY55" s="24"/>
      <c r="OFZ55" s="24"/>
      <c r="OGA55" s="24"/>
      <c r="OGB55" s="24"/>
      <c r="OGC55" s="24"/>
      <c r="OGD55" s="24"/>
      <c r="OGE55" s="24"/>
      <c r="OGF55" s="24"/>
      <c r="OGG55" s="24"/>
      <c r="OGH55" s="24"/>
      <c r="OGI55" s="24"/>
      <c r="OGJ55" s="24"/>
      <c r="OGK55" s="24"/>
      <c r="OGL55" s="24"/>
      <c r="OGM55" s="24"/>
      <c r="OGN55" s="24"/>
      <c r="OGO55" s="24"/>
      <c r="OGP55" s="24"/>
      <c r="OGQ55" s="24"/>
      <c r="OGR55" s="24"/>
      <c r="OGS55" s="24"/>
      <c r="OGT55" s="24"/>
      <c r="OGU55" s="24"/>
      <c r="OGV55" s="24"/>
      <c r="OGW55" s="24"/>
      <c r="OGX55" s="24"/>
      <c r="OGY55" s="24"/>
      <c r="OGZ55" s="24"/>
      <c r="OHA55" s="24"/>
      <c r="OHB55" s="24"/>
      <c r="OHC55" s="24"/>
      <c r="OHD55" s="24"/>
      <c r="OHE55" s="24"/>
      <c r="OHF55" s="24"/>
      <c r="OHG55" s="24"/>
      <c r="OHH55" s="24"/>
      <c r="OHI55" s="24"/>
      <c r="OHJ55" s="24"/>
      <c r="OHK55" s="24"/>
      <c r="OHL55" s="24"/>
      <c r="OHM55" s="24"/>
      <c r="OHN55" s="24"/>
      <c r="OHO55" s="24"/>
      <c r="OHP55" s="24"/>
      <c r="OHQ55" s="24"/>
      <c r="OHR55" s="24"/>
      <c r="OHS55" s="24"/>
      <c r="OHT55" s="24"/>
      <c r="OHU55" s="24"/>
      <c r="OHV55" s="24"/>
      <c r="OHW55" s="24"/>
      <c r="OHX55" s="24"/>
      <c r="OHY55" s="24"/>
      <c r="OHZ55" s="24"/>
      <c r="OIA55" s="24"/>
      <c r="OIB55" s="24"/>
      <c r="OIC55" s="24"/>
      <c r="OID55" s="24"/>
      <c r="OIE55" s="24"/>
      <c r="OIF55" s="24"/>
      <c r="OIG55" s="24"/>
      <c r="OIH55" s="24"/>
      <c r="OII55" s="24"/>
      <c r="OIJ55" s="24"/>
      <c r="OIK55" s="24"/>
      <c r="OIL55" s="24"/>
      <c r="OIM55" s="24"/>
      <c r="OIN55" s="24"/>
      <c r="OIO55" s="24"/>
      <c r="OIP55" s="24"/>
      <c r="OIQ55" s="24"/>
      <c r="OIR55" s="24"/>
      <c r="OIS55" s="24"/>
      <c r="OIT55" s="24"/>
      <c r="OIU55" s="24"/>
      <c r="OIV55" s="24"/>
      <c r="OIW55" s="24"/>
      <c r="OIX55" s="24"/>
      <c r="OIY55" s="24"/>
      <c r="OIZ55" s="24"/>
      <c r="OJA55" s="24"/>
      <c r="OJB55" s="24"/>
      <c r="OJC55" s="24"/>
      <c r="OJD55" s="24"/>
      <c r="OJE55" s="24"/>
      <c r="OJF55" s="24"/>
      <c r="OJG55" s="24"/>
      <c r="OJH55" s="24"/>
      <c r="OJI55" s="24"/>
      <c r="OJJ55" s="24"/>
      <c r="OJK55" s="24"/>
      <c r="OJL55" s="24"/>
      <c r="OJM55" s="24"/>
      <c r="OJN55" s="24"/>
      <c r="OJO55" s="24"/>
      <c r="OJP55" s="24"/>
      <c r="OJQ55" s="24"/>
      <c r="OJR55" s="24"/>
      <c r="OJS55" s="24"/>
      <c r="OJT55" s="24"/>
      <c r="OJU55" s="24"/>
      <c r="OJV55" s="24"/>
      <c r="OJW55" s="24"/>
      <c r="OJX55" s="24"/>
      <c r="OJY55" s="24"/>
      <c r="OJZ55" s="24"/>
      <c r="OKA55" s="24"/>
      <c r="OKB55" s="24"/>
      <c r="OKC55" s="24"/>
      <c r="OKD55" s="24"/>
      <c r="OKE55" s="24"/>
      <c r="OKF55" s="24"/>
      <c r="OKG55" s="24"/>
      <c r="OKH55" s="24"/>
      <c r="OKI55" s="24"/>
      <c r="OKJ55" s="24"/>
      <c r="OKK55" s="24"/>
      <c r="OKL55" s="24"/>
      <c r="OKM55" s="24"/>
      <c r="OKN55" s="24"/>
      <c r="OKO55" s="24"/>
      <c r="OKP55" s="24"/>
      <c r="OKQ55" s="24"/>
      <c r="OKR55" s="24"/>
      <c r="OKS55" s="24"/>
      <c r="OKT55" s="24"/>
      <c r="OKU55" s="24"/>
      <c r="OKV55" s="24"/>
      <c r="OKW55" s="24"/>
      <c r="OKX55" s="24"/>
      <c r="OKY55" s="24"/>
      <c r="OKZ55" s="24"/>
      <c r="OLA55" s="24"/>
      <c r="OLB55" s="24"/>
      <c r="OLC55" s="24"/>
      <c r="OLD55" s="24"/>
      <c r="OLE55" s="24"/>
      <c r="OLF55" s="24"/>
      <c r="OLG55" s="24"/>
      <c r="OLH55" s="24"/>
      <c r="OLI55" s="24"/>
      <c r="OLJ55" s="24"/>
      <c r="OLK55" s="24"/>
      <c r="OLL55" s="24"/>
      <c r="OLM55" s="24"/>
      <c r="OLN55" s="24"/>
      <c r="OLO55" s="24"/>
      <c r="OLP55" s="24"/>
      <c r="OLQ55" s="24"/>
      <c r="OLR55" s="24"/>
      <c r="OLS55" s="24"/>
      <c r="OLT55" s="24"/>
      <c r="OLU55" s="24"/>
      <c r="OLV55" s="24"/>
      <c r="OLW55" s="24"/>
      <c r="OLX55" s="24"/>
      <c r="OLY55" s="24"/>
      <c r="OLZ55" s="24"/>
      <c r="OMA55" s="24"/>
      <c r="OMB55" s="24"/>
      <c r="OMC55" s="24"/>
      <c r="OMD55" s="24"/>
      <c r="OME55" s="24"/>
      <c r="OMF55" s="24"/>
      <c r="OMG55" s="24"/>
      <c r="OMH55" s="24"/>
      <c r="OMI55" s="24"/>
      <c r="OMJ55" s="24"/>
      <c r="OMK55" s="24"/>
      <c r="OML55" s="24"/>
      <c r="OMM55" s="24"/>
      <c r="OMN55" s="24"/>
      <c r="OMO55" s="24"/>
      <c r="OMP55" s="24"/>
      <c r="OMQ55" s="24"/>
      <c r="OMR55" s="24"/>
      <c r="OMS55" s="24"/>
      <c r="OMT55" s="24"/>
      <c r="OMU55" s="24"/>
      <c r="OMV55" s="24"/>
      <c r="OMW55" s="24"/>
      <c r="OMX55" s="24"/>
      <c r="OMY55" s="24"/>
      <c r="OMZ55" s="24"/>
      <c r="ONA55" s="24"/>
      <c r="ONB55" s="24"/>
      <c r="ONC55" s="24"/>
      <c r="OND55" s="24"/>
      <c r="ONE55" s="24"/>
      <c r="ONF55" s="24"/>
      <c r="ONG55" s="24"/>
      <c r="ONH55" s="24"/>
      <c r="ONI55" s="24"/>
      <c r="ONJ55" s="24"/>
      <c r="ONK55" s="24"/>
      <c r="ONL55" s="24"/>
      <c r="ONM55" s="24"/>
      <c r="ONN55" s="24"/>
      <c r="ONO55" s="24"/>
      <c r="ONP55" s="24"/>
      <c r="ONQ55" s="24"/>
      <c r="ONR55" s="24"/>
      <c r="ONS55" s="24"/>
      <c r="ONT55" s="24"/>
      <c r="ONU55" s="24"/>
      <c r="ONV55" s="24"/>
      <c r="ONW55" s="24"/>
      <c r="ONX55" s="24"/>
      <c r="ONY55" s="24"/>
      <c r="ONZ55" s="24"/>
      <c r="OOA55" s="24"/>
      <c r="OOB55" s="24"/>
      <c r="OOC55" s="24"/>
      <c r="OOD55" s="24"/>
      <c r="OOE55" s="24"/>
      <c r="OOF55" s="24"/>
      <c r="OOG55" s="24"/>
      <c r="OOH55" s="24"/>
      <c r="OOI55" s="24"/>
      <c r="OOJ55" s="24"/>
      <c r="OOK55" s="24"/>
      <c r="OOL55" s="24"/>
      <c r="OOM55" s="24"/>
      <c r="OON55" s="24"/>
      <c r="OOO55" s="24"/>
      <c r="OOP55" s="24"/>
      <c r="OOQ55" s="24"/>
      <c r="OOR55" s="24"/>
      <c r="OOS55" s="24"/>
      <c r="OOT55" s="24"/>
      <c r="OOU55" s="24"/>
      <c r="OOV55" s="24"/>
      <c r="OOW55" s="24"/>
      <c r="OOX55" s="24"/>
      <c r="OOY55" s="24"/>
      <c r="OOZ55" s="24"/>
      <c r="OPA55" s="24"/>
      <c r="OPB55" s="24"/>
      <c r="OPC55" s="24"/>
      <c r="OPD55" s="24"/>
      <c r="OPE55" s="24"/>
      <c r="OPF55" s="24"/>
      <c r="OPG55" s="24"/>
      <c r="OPH55" s="24"/>
      <c r="OPI55" s="24"/>
      <c r="OPJ55" s="24"/>
      <c r="OPK55" s="24"/>
      <c r="OPL55" s="24"/>
      <c r="OPM55" s="24"/>
      <c r="OPN55" s="24"/>
      <c r="OPO55" s="24"/>
      <c r="OPP55" s="24"/>
      <c r="OPQ55" s="24"/>
      <c r="OPR55" s="24"/>
      <c r="OPS55" s="24"/>
      <c r="OPT55" s="24"/>
      <c r="OPU55" s="24"/>
      <c r="OPV55" s="24"/>
      <c r="OPW55" s="24"/>
      <c r="OPX55" s="24"/>
      <c r="OPY55" s="24"/>
      <c r="OPZ55" s="24"/>
      <c r="OQA55" s="24"/>
      <c r="OQB55" s="24"/>
      <c r="OQC55" s="24"/>
      <c r="OQD55" s="24"/>
      <c r="OQE55" s="24"/>
      <c r="OQF55" s="24"/>
      <c r="OQG55" s="24"/>
      <c r="OQH55" s="24"/>
      <c r="OQI55" s="24"/>
      <c r="OQJ55" s="24"/>
      <c r="OQK55" s="24"/>
      <c r="OQL55" s="24"/>
      <c r="OQM55" s="24"/>
      <c r="OQN55" s="24"/>
      <c r="OQO55" s="24"/>
      <c r="OQP55" s="24"/>
      <c r="OQQ55" s="24"/>
      <c r="OQR55" s="24"/>
      <c r="OQS55" s="24"/>
      <c r="OQT55" s="24"/>
      <c r="OQU55" s="24"/>
      <c r="OQV55" s="24"/>
      <c r="OQW55" s="24"/>
      <c r="OQX55" s="24"/>
      <c r="OQY55" s="24"/>
      <c r="OQZ55" s="24"/>
      <c r="ORA55" s="24"/>
      <c r="ORB55" s="24"/>
      <c r="ORC55" s="24"/>
      <c r="ORD55" s="24"/>
      <c r="ORE55" s="24"/>
      <c r="ORF55" s="24"/>
      <c r="ORG55" s="24"/>
      <c r="ORH55" s="24"/>
      <c r="ORI55" s="24"/>
      <c r="ORJ55" s="24"/>
      <c r="ORK55" s="24"/>
      <c r="ORL55" s="24"/>
      <c r="ORM55" s="24"/>
      <c r="ORN55" s="24"/>
      <c r="ORO55" s="24"/>
      <c r="ORP55" s="24"/>
      <c r="ORQ55" s="24"/>
      <c r="ORR55" s="24"/>
      <c r="ORS55" s="24"/>
      <c r="ORT55" s="24"/>
      <c r="ORU55" s="24"/>
      <c r="ORV55" s="24"/>
      <c r="ORW55" s="24"/>
      <c r="ORX55" s="24"/>
      <c r="ORY55" s="24"/>
      <c r="ORZ55" s="24"/>
      <c r="OSA55" s="24"/>
      <c r="OSB55" s="24"/>
      <c r="OSC55" s="24"/>
      <c r="OSD55" s="24"/>
      <c r="OSE55" s="24"/>
      <c r="OSF55" s="24"/>
      <c r="OSG55" s="24"/>
      <c r="OSH55" s="24"/>
      <c r="OSI55" s="24"/>
      <c r="OSJ55" s="24"/>
      <c r="OSK55" s="24"/>
      <c r="OSL55" s="24"/>
      <c r="OSM55" s="24"/>
      <c r="OSN55" s="24"/>
      <c r="OSO55" s="24"/>
      <c r="OSP55" s="24"/>
      <c r="OSQ55" s="24"/>
      <c r="OSR55" s="24"/>
      <c r="OSS55" s="24"/>
      <c r="OST55" s="24"/>
      <c r="OSU55" s="24"/>
      <c r="OSV55" s="24"/>
      <c r="OSW55" s="24"/>
      <c r="OSX55" s="24"/>
      <c r="OSY55" s="24"/>
      <c r="OSZ55" s="24"/>
      <c r="OTA55" s="24"/>
      <c r="OTB55" s="24"/>
      <c r="OTC55" s="24"/>
      <c r="OTD55" s="24"/>
      <c r="OTE55" s="24"/>
      <c r="OTF55" s="24"/>
      <c r="OTG55" s="24"/>
      <c r="OTH55" s="24"/>
      <c r="OTI55" s="24"/>
      <c r="OTJ55" s="24"/>
      <c r="OTK55" s="24"/>
      <c r="OTL55" s="24"/>
      <c r="OTM55" s="24"/>
      <c r="OTN55" s="24"/>
      <c r="OTO55" s="24"/>
      <c r="OTP55" s="24"/>
      <c r="OTQ55" s="24"/>
      <c r="OTR55" s="24"/>
      <c r="OTS55" s="24"/>
      <c r="OTT55" s="24"/>
      <c r="OTU55" s="24"/>
      <c r="OTV55" s="24"/>
      <c r="OTW55" s="24"/>
      <c r="OTX55" s="24"/>
      <c r="OTY55" s="24"/>
      <c r="OTZ55" s="24"/>
      <c r="OUA55" s="24"/>
      <c r="OUB55" s="24"/>
      <c r="OUC55" s="24"/>
      <c r="OUD55" s="24"/>
      <c r="OUE55" s="24"/>
      <c r="OUF55" s="24"/>
      <c r="OUG55" s="24"/>
      <c r="OUH55" s="24"/>
      <c r="OUI55" s="24"/>
      <c r="OUJ55" s="24"/>
      <c r="OUK55" s="24"/>
      <c r="OUL55" s="24"/>
      <c r="OUM55" s="24"/>
      <c r="OUN55" s="24"/>
      <c r="OUO55" s="24"/>
      <c r="OUP55" s="24"/>
      <c r="OUQ55" s="24"/>
      <c r="OUR55" s="24"/>
      <c r="OUS55" s="24"/>
      <c r="OUT55" s="24"/>
      <c r="OUU55" s="24"/>
      <c r="OUV55" s="24"/>
      <c r="OUW55" s="24"/>
      <c r="OUX55" s="24"/>
      <c r="OUY55" s="24"/>
      <c r="OUZ55" s="24"/>
      <c r="OVA55" s="24"/>
      <c r="OVB55" s="24"/>
      <c r="OVC55" s="24"/>
      <c r="OVD55" s="24"/>
      <c r="OVE55" s="24"/>
      <c r="OVF55" s="24"/>
      <c r="OVG55" s="24"/>
      <c r="OVH55" s="24"/>
      <c r="OVI55" s="24"/>
      <c r="OVJ55" s="24"/>
      <c r="OVK55" s="24"/>
      <c r="OVL55" s="24"/>
      <c r="OVM55" s="24"/>
      <c r="OVN55" s="24"/>
      <c r="OVO55" s="24"/>
      <c r="OVP55" s="24"/>
      <c r="OVQ55" s="24"/>
      <c r="OVR55" s="24"/>
      <c r="OVS55" s="24"/>
      <c r="OVT55" s="24"/>
      <c r="OVU55" s="24"/>
      <c r="OVV55" s="24"/>
      <c r="OVW55" s="24"/>
      <c r="OVX55" s="24"/>
      <c r="OVY55" s="24"/>
      <c r="OVZ55" s="24"/>
      <c r="OWA55" s="24"/>
      <c r="OWB55" s="24"/>
      <c r="OWC55" s="24"/>
      <c r="OWD55" s="24"/>
      <c r="OWE55" s="24"/>
      <c r="OWF55" s="24"/>
      <c r="OWG55" s="24"/>
      <c r="OWH55" s="24"/>
      <c r="OWI55" s="24"/>
      <c r="OWJ55" s="24"/>
      <c r="OWK55" s="24"/>
      <c r="OWL55" s="24"/>
      <c r="OWM55" s="24"/>
      <c r="OWN55" s="24"/>
      <c r="OWO55" s="24"/>
      <c r="OWP55" s="24"/>
      <c r="OWQ55" s="24"/>
      <c r="OWR55" s="24"/>
      <c r="OWS55" s="24"/>
      <c r="OWT55" s="24"/>
      <c r="OWU55" s="24"/>
      <c r="OWV55" s="24"/>
      <c r="OWW55" s="24"/>
      <c r="OWX55" s="24"/>
      <c r="OWY55" s="24"/>
      <c r="OWZ55" s="24"/>
      <c r="OXA55" s="24"/>
      <c r="OXB55" s="24"/>
      <c r="OXC55" s="24"/>
      <c r="OXD55" s="24"/>
      <c r="OXE55" s="24"/>
      <c r="OXF55" s="24"/>
      <c r="OXG55" s="24"/>
      <c r="OXH55" s="24"/>
      <c r="OXI55" s="24"/>
      <c r="OXJ55" s="24"/>
      <c r="OXK55" s="24"/>
      <c r="OXL55" s="24"/>
      <c r="OXM55" s="24"/>
      <c r="OXN55" s="24"/>
      <c r="OXO55" s="24"/>
      <c r="OXP55" s="24"/>
      <c r="OXQ55" s="24"/>
      <c r="OXR55" s="24"/>
      <c r="OXS55" s="24"/>
      <c r="OXT55" s="24"/>
      <c r="OXU55" s="24"/>
      <c r="OXV55" s="24"/>
      <c r="OXW55" s="24"/>
      <c r="OXX55" s="24"/>
      <c r="OXY55" s="24"/>
      <c r="OXZ55" s="24"/>
      <c r="OYA55" s="24"/>
      <c r="OYB55" s="24"/>
      <c r="OYC55" s="24"/>
      <c r="OYD55" s="24"/>
      <c r="OYE55" s="24"/>
      <c r="OYF55" s="24"/>
      <c r="OYG55" s="24"/>
      <c r="OYH55" s="24"/>
      <c r="OYI55" s="24"/>
      <c r="OYJ55" s="24"/>
      <c r="OYK55" s="24"/>
      <c r="OYL55" s="24"/>
      <c r="OYM55" s="24"/>
      <c r="OYN55" s="24"/>
      <c r="OYO55" s="24"/>
      <c r="OYP55" s="24"/>
      <c r="OYQ55" s="24"/>
      <c r="OYR55" s="24"/>
      <c r="OYS55" s="24"/>
      <c r="OYT55" s="24"/>
      <c r="OYU55" s="24"/>
      <c r="OYV55" s="24"/>
      <c r="OYW55" s="24"/>
      <c r="OYX55" s="24"/>
      <c r="OYY55" s="24"/>
      <c r="OYZ55" s="24"/>
      <c r="OZA55" s="24"/>
      <c r="OZB55" s="24"/>
      <c r="OZC55" s="24"/>
      <c r="OZD55" s="24"/>
      <c r="OZE55" s="24"/>
      <c r="OZF55" s="24"/>
      <c r="OZG55" s="24"/>
      <c r="OZH55" s="24"/>
      <c r="OZI55" s="24"/>
      <c r="OZJ55" s="24"/>
      <c r="OZK55" s="24"/>
      <c r="OZL55" s="24"/>
      <c r="OZM55" s="24"/>
      <c r="OZN55" s="24"/>
      <c r="OZO55" s="24"/>
      <c r="OZP55" s="24"/>
      <c r="OZQ55" s="24"/>
      <c r="OZR55" s="24"/>
      <c r="OZS55" s="24"/>
      <c r="OZT55" s="24"/>
      <c r="OZU55" s="24"/>
      <c r="OZV55" s="24"/>
      <c r="OZW55" s="24"/>
      <c r="OZX55" s="24"/>
      <c r="OZY55" s="24"/>
      <c r="OZZ55" s="24"/>
      <c r="PAA55" s="24"/>
      <c r="PAB55" s="24"/>
      <c r="PAC55" s="24"/>
      <c r="PAD55" s="24"/>
      <c r="PAE55" s="24"/>
      <c r="PAF55" s="24"/>
      <c r="PAG55" s="24"/>
      <c r="PAH55" s="24"/>
      <c r="PAI55" s="24"/>
      <c r="PAJ55" s="24"/>
      <c r="PAK55" s="24"/>
      <c r="PAL55" s="24"/>
      <c r="PAM55" s="24"/>
      <c r="PAN55" s="24"/>
      <c r="PAO55" s="24"/>
      <c r="PAP55" s="24"/>
      <c r="PAQ55" s="24"/>
      <c r="PAR55" s="24"/>
      <c r="PAS55" s="24"/>
      <c r="PAT55" s="24"/>
      <c r="PAU55" s="24"/>
      <c r="PAV55" s="24"/>
      <c r="PAW55" s="24"/>
      <c r="PAX55" s="24"/>
      <c r="PAY55" s="24"/>
      <c r="PAZ55" s="24"/>
      <c r="PBA55" s="24"/>
      <c r="PBB55" s="24"/>
      <c r="PBC55" s="24"/>
      <c r="PBD55" s="24"/>
      <c r="PBE55" s="24"/>
      <c r="PBF55" s="24"/>
      <c r="PBG55" s="24"/>
      <c r="PBH55" s="24"/>
      <c r="PBI55" s="24"/>
      <c r="PBJ55" s="24"/>
      <c r="PBK55" s="24"/>
      <c r="PBL55" s="24"/>
      <c r="PBM55" s="24"/>
      <c r="PBN55" s="24"/>
      <c r="PBO55" s="24"/>
      <c r="PBP55" s="24"/>
      <c r="PBQ55" s="24"/>
      <c r="PBR55" s="24"/>
      <c r="PBS55" s="24"/>
      <c r="PBT55" s="24"/>
      <c r="PBU55" s="24"/>
      <c r="PBV55" s="24"/>
      <c r="PBW55" s="24"/>
      <c r="PBX55" s="24"/>
      <c r="PBY55" s="24"/>
      <c r="PBZ55" s="24"/>
      <c r="PCA55" s="24"/>
      <c r="PCB55" s="24"/>
      <c r="PCC55" s="24"/>
      <c r="PCD55" s="24"/>
      <c r="PCE55" s="24"/>
      <c r="PCF55" s="24"/>
      <c r="PCG55" s="24"/>
      <c r="PCH55" s="24"/>
      <c r="PCI55" s="24"/>
      <c r="PCJ55" s="24"/>
      <c r="PCK55" s="24"/>
      <c r="PCL55" s="24"/>
      <c r="PCM55" s="24"/>
      <c r="PCN55" s="24"/>
      <c r="PCO55" s="24"/>
      <c r="PCP55" s="24"/>
      <c r="PCQ55" s="24"/>
      <c r="PCR55" s="24"/>
      <c r="PCS55" s="24"/>
      <c r="PCT55" s="24"/>
      <c r="PCU55" s="24"/>
      <c r="PCV55" s="24"/>
      <c r="PCW55" s="24"/>
      <c r="PCX55" s="24"/>
      <c r="PCY55" s="24"/>
      <c r="PCZ55" s="24"/>
      <c r="PDA55" s="24"/>
      <c r="PDB55" s="24"/>
      <c r="PDC55" s="24"/>
      <c r="PDD55" s="24"/>
      <c r="PDE55" s="24"/>
      <c r="PDF55" s="24"/>
      <c r="PDG55" s="24"/>
      <c r="PDH55" s="24"/>
      <c r="PDI55" s="24"/>
      <c r="PDJ55" s="24"/>
      <c r="PDK55" s="24"/>
      <c r="PDL55" s="24"/>
      <c r="PDM55" s="24"/>
      <c r="PDN55" s="24"/>
      <c r="PDO55" s="24"/>
      <c r="PDP55" s="24"/>
      <c r="PDQ55" s="24"/>
      <c r="PDR55" s="24"/>
      <c r="PDS55" s="24"/>
      <c r="PDT55" s="24"/>
      <c r="PDU55" s="24"/>
      <c r="PDV55" s="24"/>
      <c r="PDW55" s="24"/>
      <c r="PDX55" s="24"/>
      <c r="PDY55" s="24"/>
      <c r="PDZ55" s="24"/>
      <c r="PEA55" s="24"/>
      <c r="PEB55" s="24"/>
      <c r="PEC55" s="24"/>
      <c r="PED55" s="24"/>
      <c r="PEE55" s="24"/>
      <c r="PEF55" s="24"/>
      <c r="PEG55" s="24"/>
      <c r="PEH55" s="24"/>
      <c r="PEI55" s="24"/>
      <c r="PEJ55" s="24"/>
      <c r="PEK55" s="24"/>
      <c r="PEL55" s="24"/>
      <c r="PEM55" s="24"/>
      <c r="PEN55" s="24"/>
      <c r="PEO55" s="24"/>
      <c r="PEP55" s="24"/>
      <c r="PEQ55" s="24"/>
      <c r="PER55" s="24"/>
      <c r="PES55" s="24"/>
      <c r="PET55" s="24"/>
      <c r="PEU55" s="24"/>
      <c r="PEV55" s="24"/>
      <c r="PEW55" s="24"/>
      <c r="PEX55" s="24"/>
      <c r="PEY55" s="24"/>
      <c r="PEZ55" s="24"/>
      <c r="PFA55" s="24"/>
      <c r="PFB55" s="24"/>
      <c r="PFC55" s="24"/>
      <c r="PFD55" s="24"/>
      <c r="PFE55" s="24"/>
      <c r="PFF55" s="24"/>
      <c r="PFG55" s="24"/>
      <c r="PFH55" s="24"/>
      <c r="PFI55" s="24"/>
      <c r="PFJ55" s="24"/>
      <c r="PFK55" s="24"/>
      <c r="PFL55" s="24"/>
      <c r="PFM55" s="24"/>
      <c r="PFN55" s="24"/>
      <c r="PFO55" s="24"/>
      <c r="PFP55" s="24"/>
      <c r="PFQ55" s="24"/>
      <c r="PFR55" s="24"/>
      <c r="PFS55" s="24"/>
      <c r="PFT55" s="24"/>
      <c r="PFU55" s="24"/>
      <c r="PFV55" s="24"/>
      <c r="PFW55" s="24"/>
      <c r="PFX55" s="24"/>
      <c r="PFY55" s="24"/>
      <c r="PFZ55" s="24"/>
      <c r="PGA55" s="24"/>
      <c r="PGB55" s="24"/>
      <c r="PGC55" s="24"/>
      <c r="PGD55" s="24"/>
      <c r="PGE55" s="24"/>
      <c r="PGF55" s="24"/>
      <c r="PGG55" s="24"/>
      <c r="PGH55" s="24"/>
      <c r="PGI55" s="24"/>
      <c r="PGJ55" s="24"/>
      <c r="PGK55" s="24"/>
      <c r="PGL55" s="24"/>
      <c r="PGM55" s="24"/>
      <c r="PGN55" s="24"/>
      <c r="PGO55" s="24"/>
      <c r="PGP55" s="24"/>
      <c r="PGQ55" s="24"/>
      <c r="PGR55" s="24"/>
      <c r="PGS55" s="24"/>
      <c r="PGT55" s="24"/>
      <c r="PGU55" s="24"/>
      <c r="PGV55" s="24"/>
      <c r="PGW55" s="24"/>
      <c r="PGX55" s="24"/>
      <c r="PGY55" s="24"/>
      <c r="PGZ55" s="24"/>
      <c r="PHA55" s="24"/>
      <c r="PHB55" s="24"/>
      <c r="PHC55" s="24"/>
      <c r="PHD55" s="24"/>
      <c r="PHE55" s="24"/>
      <c r="PHF55" s="24"/>
      <c r="PHG55" s="24"/>
      <c r="PHH55" s="24"/>
      <c r="PHI55" s="24"/>
      <c r="PHJ55" s="24"/>
      <c r="PHK55" s="24"/>
      <c r="PHL55" s="24"/>
      <c r="PHM55" s="24"/>
      <c r="PHN55" s="24"/>
      <c r="PHO55" s="24"/>
      <c r="PHP55" s="24"/>
      <c r="PHQ55" s="24"/>
      <c r="PHR55" s="24"/>
      <c r="PHS55" s="24"/>
      <c r="PHT55" s="24"/>
      <c r="PHU55" s="24"/>
      <c r="PHV55" s="24"/>
      <c r="PHW55" s="24"/>
      <c r="PHX55" s="24"/>
      <c r="PHY55" s="24"/>
      <c r="PHZ55" s="24"/>
      <c r="PIA55" s="24"/>
      <c r="PIB55" s="24"/>
      <c r="PIC55" s="24"/>
      <c r="PID55" s="24"/>
      <c r="PIE55" s="24"/>
      <c r="PIF55" s="24"/>
      <c r="PIG55" s="24"/>
      <c r="PIH55" s="24"/>
      <c r="PII55" s="24"/>
      <c r="PIJ55" s="24"/>
      <c r="PIK55" s="24"/>
      <c r="PIL55" s="24"/>
      <c r="PIM55" s="24"/>
      <c r="PIN55" s="24"/>
      <c r="PIO55" s="24"/>
      <c r="PIP55" s="24"/>
      <c r="PIQ55" s="24"/>
      <c r="PIR55" s="24"/>
      <c r="PIS55" s="24"/>
      <c r="PIT55" s="24"/>
      <c r="PIU55" s="24"/>
      <c r="PIV55" s="24"/>
      <c r="PIW55" s="24"/>
      <c r="PIX55" s="24"/>
      <c r="PIY55" s="24"/>
      <c r="PIZ55" s="24"/>
      <c r="PJA55" s="24"/>
      <c r="PJB55" s="24"/>
      <c r="PJC55" s="24"/>
      <c r="PJD55" s="24"/>
      <c r="PJE55" s="24"/>
      <c r="PJF55" s="24"/>
      <c r="PJG55" s="24"/>
      <c r="PJH55" s="24"/>
      <c r="PJI55" s="24"/>
      <c r="PJJ55" s="24"/>
      <c r="PJK55" s="24"/>
      <c r="PJL55" s="24"/>
      <c r="PJM55" s="24"/>
      <c r="PJN55" s="24"/>
      <c r="PJO55" s="24"/>
      <c r="PJP55" s="24"/>
      <c r="PJQ55" s="24"/>
      <c r="PJR55" s="24"/>
      <c r="PJS55" s="24"/>
      <c r="PJT55" s="24"/>
      <c r="PJU55" s="24"/>
      <c r="PJV55" s="24"/>
      <c r="PJW55" s="24"/>
      <c r="PJX55" s="24"/>
      <c r="PJY55" s="24"/>
      <c r="PJZ55" s="24"/>
      <c r="PKA55" s="24"/>
      <c r="PKB55" s="24"/>
      <c r="PKC55" s="24"/>
      <c r="PKD55" s="24"/>
      <c r="PKE55" s="24"/>
      <c r="PKF55" s="24"/>
      <c r="PKG55" s="24"/>
      <c r="PKH55" s="24"/>
      <c r="PKI55" s="24"/>
      <c r="PKJ55" s="24"/>
      <c r="PKK55" s="24"/>
      <c r="PKL55" s="24"/>
      <c r="PKM55" s="24"/>
      <c r="PKN55" s="24"/>
      <c r="PKO55" s="24"/>
      <c r="PKP55" s="24"/>
      <c r="PKQ55" s="24"/>
      <c r="PKR55" s="24"/>
      <c r="PKS55" s="24"/>
      <c r="PKT55" s="24"/>
      <c r="PKU55" s="24"/>
      <c r="PKV55" s="24"/>
      <c r="PKW55" s="24"/>
      <c r="PKX55" s="24"/>
      <c r="PKY55" s="24"/>
      <c r="PKZ55" s="24"/>
      <c r="PLA55" s="24"/>
      <c r="PLB55" s="24"/>
      <c r="PLC55" s="24"/>
      <c r="PLD55" s="24"/>
      <c r="PLE55" s="24"/>
      <c r="PLF55" s="24"/>
      <c r="PLG55" s="24"/>
      <c r="PLH55" s="24"/>
      <c r="PLI55" s="24"/>
      <c r="PLJ55" s="24"/>
      <c r="PLK55" s="24"/>
      <c r="PLL55" s="24"/>
      <c r="PLM55" s="24"/>
      <c r="PLN55" s="24"/>
      <c r="PLO55" s="24"/>
      <c r="PLP55" s="24"/>
      <c r="PLQ55" s="24"/>
      <c r="PLR55" s="24"/>
      <c r="PLS55" s="24"/>
      <c r="PLT55" s="24"/>
      <c r="PLU55" s="24"/>
      <c r="PLV55" s="24"/>
      <c r="PLW55" s="24"/>
      <c r="PLX55" s="24"/>
      <c r="PLY55" s="24"/>
      <c r="PLZ55" s="24"/>
      <c r="PMA55" s="24"/>
      <c r="PMB55" s="24"/>
      <c r="PMC55" s="24"/>
      <c r="PMD55" s="24"/>
      <c r="PME55" s="24"/>
      <c r="PMF55" s="24"/>
      <c r="PMG55" s="24"/>
      <c r="PMH55" s="24"/>
      <c r="PMI55" s="24"/>
      <c r="PMJ55" s="24"/>
      <c r="PMK55" s="24"/>
      <c r="PML55" s="24"/>
      <c r="PMM55" s="24"/>
      <c r="PMN55" s="24"/>
      <c r="PMO55" s="24"/>
      <c r="PMP55" s="24"/>
      <c r="PMQ55" s="24"/>
      <c r="PMR55" s="24"/>
      <c r="PMS55" s="24"/>
      <c r="PMT55" s="24"/>
      <c r="PMU55" s="24"/>
      <c r="PMV55" s="24"/>
      <c r="PMW55" s="24"/>
      <c r="PMX55" s="24"/>
      <c r="PMY55" s="24"/>
      <c r="PMZ55" s="24"/>
      <c r="PNA55" s="24"/>
      <c r="PNB55" s="24"/>
      <c r="PNC55" s="24"/>
      <c r="PND55" s="24"/>
      <c r="PNE55" s="24"/>
      <c r="PNF55" s="24"/>
      <c r="PNG55" s="24"/>
      <c r="PNH55" s="24"/>
      <c r="PNI55" s="24"/>
      <c r="PNJ55" s="24"/>
      <c r="PNK55" s="24"/>
      <c r="PNL55" s="24"/>
      <c r="PNM55" s="24"/>
      <c r="PNN55" s="24"/>
      <c r="PNO55" s="24"/>
      <c r="PNP55" s="24"/>
      <c r="PNQ55" s="24"/>
      <c r="PNR55" s="24"/>
      <c r="PNS55" s="24"/>
      <c r="PNT55" s="24"/>
      <c r="PNU55" s="24"/>
      <c r="PNV55" s="24"/>
      <c r="PNW55" s="24"/>
      <c r="PNX55" s="24"/>
      <c r="PNY55" s="24"/>
      <c r="PNZ55" s="24"/>
      <c r="POA55" s="24"/>
      <c r="POB55" s="24"/>
      <c r="POC55" s="24"/>
      <c r="POD55" s="24"/>
      <c r="POE55" s="24"/>
      <c r="POF55" s="24"/>
      <c r="POG55" s="24"/>
      <c r="POH55" s="24"/>
      <c r="POI55" s="24"/>
      <c r="POJ55" s="24"/>
      <c r="POK55" s="24"/>
      <c r="POL55" s="24"/>
      <c r="POM55" s="24"/>
      <c r="PON55" s="24"/>
      <c r="POO55" s="24"/>
      <c r="POP55" s="24"/>
      <c r="POQ55" s="24"/>
      <c r="POR55" s="24"/>
      <c r="POS55" s="24"/>
      <c r="POT55" s="24"/>
      <c r="POU55" s="24"/>
      <c r="POV55" s="24"/>
      <c r="POW55" s="24"/>
      <c r="POX55" s="24"/>
      <c r="POY55" s="24"/>
      <c r="POZ55" s="24"/>
      <c r="PPA55" s="24"/>
      <c r="PPB55" s="24"/>
      <c r="PPC55" s="24"/>
      <c r="PPD55" s="24"/>
      <c r="PPE55" s="24"/>
      <c r="PPF55" s="24"/>
      <c r="PPG55" s="24"/>
      <c r="PPH55" s="24"/>
      <c r="PPI55" s="24"/>
      <c r="PPJ55" s="24"/>
      <c r="PPK55" s="24"/>
      <c r="PPL55" s="24"/>
      <c r="PPM55" s="24"/>
      <c r="PPN55" s="24"/>
      <c r="PPO55" s="24"/>
      <c r="PPP55" s="24"/>
      <c r="PPQ55" s="24"/>
      <c r="PPR55" s="24"/>
      <c r="PPS55" s="24"/>
      <c r="PPT55" s="24"/>
      <c r="PPU55" s="24"/>
      <c r="PPV55" s="24"/>
      <c r="PPW55" s="24"/>
      <c r="PPX55" s="24"/>
      <c r="PPY55" s="24"/>
      <c r="PPZ55" s="24"/>
      <c r="PQA55" s="24"/>
      <c r="PQB55" s="24"/>
      <c r="PQC55" s="24"/>
      <c r="PQD55" s="24"/>
      <c r="PQE55" s="24"/>
      <c r="PQF55" s="24"/>
      <c r="PQG55" s="24"/>
      <c r="PQH55" s="24"/>
      <c r="PQI55" s="24"/>
      <c r="PQJ55" s="24"/>
      <c r="PQK55" s="24"/>
      <c r="PQL55" s="24"/>
      <c r="PQM55" s="24"/>
      <c r="PQN55" s="24"/>
      <c r="PQO55" s="24"/>
      <c r="PQP55" s="24"/>
      <c r="PQQ55" s="24"/>
      <c r="PQR55" s="24"/>
      <c r="PQS55" s="24"/>
      <c r="PQT55" s="24"/>
      <c r="PQU55" s="24"/>
      <c r="PQV55" s="24"/>
      <c r="PQW55" s="24"/>
      <c r="PQX55" s="24"/>
      <c r="PQY55" s="24"/>
      <c r="PQZ55" s="24"/>
      <c r="PRA55" s="24"/>
      <c r="PRB55" s="24"/>
      <c r="PRC55" s="24"/>
      <c r="PRD55" s="24"/>
      <c r="PRE55" s="24"/>
      <c r="PRF55" s="24"/>
      <c r="PRG55" s="24"/>
      <c r="PRH55" s="24"/>
      <c r="PRI55" s="24"/>
      <c r="PRJ55" s="24"/>
      <c r="PRK55" s="24"/>
      <c r="PRL55" s="24"/>
      <c r="PRM55" s="24"/>
      <c r="PRN55" s="24"/>
      <c r="PRO55" s="24"/>
      <c r="PRP55" s="24"/>
      <c r="PRQ55" s="24"/>
      <c r="PRR55" s="24"/>
      <c r="PRS55" s="24"/>
      <c r="PRT55" s="24"/>
      <c r="PRU55" s="24"/>
      <c r="PRV55" s="24"/>
      <c r="PRW55" s="24"/>
      <c r="PRX55" s="24"/>
      <c r="PRY55" s="24"/>
      <c r="PRZ55" s="24"/>
      <c r="PSA55" s="24"/>
      <c r="PSB55" s="24"/>
      <c r="PSC55" s="24"/>
      <c r="PSD55" s="24"/>
      <c r="PSE55" s="24"/>
      <c r="PSF55" s="24"/>
      <c r="PSG55" s="24"/>
      <c r="PSH55" s="24"/>
      <c r="PSI55" s="24"/>
      <c r="PSJ55" s="24"/>
      <c r="PSK55" s="24"/>
      <c r="PSL55" s="24"/>
      <c r="PSM55" s="24"/>
      <c r="PSN55" s="24"/>
      <c r="PSO55" s="24"/>
      <c r="PSP55" s="24"/>
      <c r="PSQ55" s="24"/>
      <c r="PSR55" s="24"/>
      <c r="PSS55" s="24"/>
      <c r="PST55" s="24"/>
      <c r="PSU55" s="24"/>
      <c r="PSV55" s="24"/>
      <c r="PSW55" s="24"/>
      <c r="PSX55" s="24"/>
      <c r="PSY55" s="24"/>
      <c r="PSZ55" s="24"/>
      <c r="PTA55" s="24"/>
      <c r="PTB55" s="24"/>
      <c r="PTC55" s="24"/>
      <c r="PTD55" s="24"/>
      <c r="PTE55" s="24"/>
      <c r="PTF55" s="24"/>
      <c r="PTG55" s="24"/>
      <c r="PTH55" s="24"/>
      <c r="PTI55" s="24"/>
      <c r="PTJ55" s="24"/>
      <c r="PTK55" s="24"/>
      <c r="PTL55" s="24"/>
      <c r="PTM55" s="24"/>
      <c r="PTN55" s="24"/>
      <c r="PTO55" s="24"/>
      <c r="PTP55" s="24"/>
      <c r="PTQ55" s="24"/>
      <c r="PTR55" s="24"/>
      <c r="PTS55" s="24"/>
      <c r="PTT55" s="24"/>
      <c r="PTU55" s="24"/>
      <c r="PTV55" s="24"/>
      <c r="PTW55" s="24"/>
      <c r="PTX55" s="24"/>
      <c r="PTY55" s="24"/>
      <c r="PTZ55" s="24"/>
      <c r="PUA55" s="24"/>
      <c r="PUB55" s="24"/>
      <c r="PUC55" s="24"/>
      <c r="PUD55" s="24"/>
      <c r="PUE55" s="24"/>
      <c r="PUF55" s="24"/>
      <c r="PUG55" s="24"/>
      <c r="PUH55" s="24"/>
      <c r="PUI55" s="24"/>
      <c r="PUJ55" s="24"/>
      <c r="PUK55" s="24"/>
      <c r="PUL55" s="24"/>
      <c r="PUM55" s="24"/>
      <c r="PUN55" s="24"/>
      <c r="PUO55" s="24"/>
      <c r="PUP55" s="24"/>
      <c r="PUQ55" s="24"/>
      <c r="PUR55" s="24"/>
      <c r="PUS55" s="24"/>
      <c r="PUT55" s="24"/>
      <c r="PUU55" s="24"/>
      <c r="PUV55" s="24"/>
      <c r="PUW55" s="24"/>
      <c r="PUX55" s="24"/>
      <c r="PUY55" s="24"/>
      <c r="PUZ55" s="24"/>
      <c r="PVA55" s="24"/>
      <c r="PVB55" s="24"/>
      <c r="PVC55" s="24"/>
      <c r="PVD55" s="24"/>
      <c r="PVE55" s="24"/>
      <c r="PVF55" s="24"/>
      <c r="PVG55" s="24"/>
      <c r="PVH55" s="24"/>
      <c r="PVI55" s="24"/>
      <c r="PVJ55" s="24"/>
      <c r="PVK55" s="24"/>
      <c r="PVL55" s="24"/>
      <c r="PVM55" s="24"/>
      <c r="PVN55" s="24"/>
      <c r="PVO55" s="24"/>
      <c r="PVP55" s="24"/>
      <c r="PVQ55" s="24"/>
      <c r="PVR55" s="24"/>
      <c r="PVS55" s="24"/>
      <c r="PVT55" s="24"/>
      <c r="PVU55" s="24"/>
      <c r="PVV55" s="24"/>
      <c r="PVW55" s="24"/>
      <c r="PVX55" s="24"/>
      <c r="PVY55" s="24"/>
      <c r="PVZ55" s="24"/>
      <c r="PWA55" s="24"/>
      <c r="PWB55" s="24"/>
      <c r="PWC55" s="24"/>
      <c r="PWD55" s="24"/>
      <c r="PWE55" s="24"/>
      <c r="PWF55" s="24"/>
      <c r="PWG55" s="24"/>
      <c r="PWH55" s="24"/>
      <c r="PWI55" s="24"/>
      <c r="PWJ55" s="24"/>
      <c r="PWK55" s="24"/>
      <c r="PWL55" s="24"/>
      <c r="PWM55" s="24"/>
      <c r="PWN55" s="24"/>
      <c r="PWO55" s="24"/>
      <c r="PWP55" s="24"/>
      <c r="PWQ55" s="24"/>
      <c r="PWR55" s="24"/>
      <c r="PWS55" s="24"/>
      <c r="PWT55" s="24"/>
      <c r="PWU55" s="24"/>
      <c r="PWV55" s="24"/>
      <c r="PWW55" s="24"/>
      <c r="PWX55" s="24"/>
      <c r="PWY55" s="24"/>
      <c r="PWZ55" s="24"/>
      <c r="PXA55" s="24"/>
      <c r="PXB55" s="24"/>
      <c r="PXC55" s="24"/>
      <c r="PXD55" s="24"/>
      <c r="PXE55" s="24"/>
      <c r="PXF55" s="24"/>
      <c r="PXG55" s="24"/>
      <c r="PXH55" s="24"/>
      <c r="PXI55" s="24"/>
      <c r="PXJ55" s="24"/>
      <c r="PXK55" s="24"/>
      <c r="PXL55" s="24"/>
      <c r="PXM55" s="24"/>
      <c r="PXN55" s="24"/>
      <c r="PXO55" s="24"/>
      <c r="PXP55" s="24"/>
      <c r="PXQ55" s="24"/>
      <c r="PXR55" s="24"/>
      <c r="PXS55" s="24"/>
      <c r="PXT55" s="24"/>
      <c r="PXU55" s="24"/>
      <c r="PXV55" s="24"/>
      <c r="PXW55" s="24"/>
      <c r="PXX55" s="24"/>
      <c r="PXY55" s="24"/>
      <c r="PXZ55" s="24"/>
      <c r="PYA55" s="24"/>
      <c r="PYB55" s="24"/>
      <c r="PYC55" s="24"/>
      <c r="PYD55" s="24"/>
      <c r="PYE55" s="24"/>
      <c r="PYF55" s="24"/>
      <c r="PYG55" s="24"/>
      <c r="PYH55" s="24"/>
      <c r="PYI55" s="24"/>
      <c r="PYJ55" s="24"/>
      <c r="PYK55" s="24"/>
      <c r="PYL55" s="24"/>
      <c r="PYM55" s="24"/>
      <c r="PYN55" s="24"/>
      <c r="PYO55" s="24"/>
      <c r="PYP55" s="24"/>
      <c r="PYQ55" s="24"/>
      <c r="PYR55" s="24"/>
      <c r="PYS55" s="24"/>
      <c r="PYT55" s="24"/>
      <c r="PYU55" s="24"/>
      <c r="PYV55" s="24"/>
      <c r="PYW55" s="24"/>
      <c r="PYX55" s="24"/>
      <c r="PYY55" s="24"/>
      <c r="PYZ55" s="24"/>
      <c r="PZA55" s="24"/>
      <c r="PZB55" s="24"/>
      <c r="PZC55" s="24"/>
      <c r="PZD55" s="24"/>
      <c r="PZE55" s="24"/>
      <c r="PZF55" s="24"/>
      <c r="PZG55" s="24"/>
      <c r="PZH55" s="24"/>
      <c r="PZI55" s="24"/>
      <c r="PZJ55" s="24"/>
      <c r="PZK55" s="24"/>
      <c r="PZL55" s="24"/>
      <c r="PZM55" s="24"/>
      <c r="PZN55" s="24"/>
      <c r="PZO55" s="24"/>
      <c r="PZP55" s="24"/>
      <c r="PZQ55" s="24"/>
      <c r="PZR55" s="24"/>
      <c r="PZS55" s="24"/>
      <c r="PZT55" s="24"/>
      <c r="PZU55" s="24"/>
      <c r="PZV55" s="24"/>
      <c r="PZW55" s="24"/>
      <c r="PZX55" s="24"/>
      <c r="PZY55" s="24"/>
      <c r="PZZ55" s="24"/>
      <c r="QAA55" s="24"/>
      <c r="QAB55" s="24"/>
      <c r="QAC55" s="24"/>
      <c r="QAD55" s="24"/>
      <c r="QAE55" s="24"/>
      <c r="QAF55" s="24"/>
      <c r="QAG55" s="24"/>
      <c r="QAH55" s="24"/>
      <c r="QAI55" s="24"/>
      <c r="QAJ55" s="24"/>
      <c r="QAK55" s="24"/>
      <c r="QAL55" s="24"/>
      <c r="QAM55" s="24"/>
      <c r="QAN55" s="24"/>
      <c r="QAO55" s="24"/>
      <c r="QAP55" s="24"/>
      <c r="QAQ55" s="24"/>
      <c r="QAR55" s="24"/>
      <c r="QAS55" s="24"/>
      <c r="QAT55" s="24"/>
      <c r="QAU55" s="24"/>
      <c r="QAV55" s="24"/>
      <c r="QAW55" s="24"/>
      <c r="QAX55" s="24"/>
      <c r="QAY55" s="24"/>
      <c r="QAZ55" s="24"/>
      <c r="QBA55" s="24"/>
      <c r="QBB55" s="24"/>
      <c r="QBC55" s="24"/>
      <c r="QBD55" s="24"/>
      <c r="QBE55" s="24"/>
      <c r="QBF55" s="24"/>
      <c r="QBG55" s="24"/>
      <c r="QBH55" s="24"/>
      <c r="QBI55" s="24"/>
      <c r="QBJ55" s="24"/>
      <c r="QBK55" s="24"/>
      <c r="QBL55" s="24"/>
      <c r="QBM55" s="24"/>
      <c r="QBN55" s="24"/>
      <c r="QBO55" s="24"/>
      <c r="QBP55" s="24"/>
      <c r="QBQ55" s="24"/>
      <c r="QBR55" s="24"/>
      <c r="QBS55" s="24"/>
      <c r="QBT55" s="24"/>
      <c r="QBU55" s="24"/>
      <c r="QBV55" s="24"/>
      <c r="QBW55" s="24"/>
      <c r="QBX55" s="24"/>
      <c r="QBY55" s="24"/>
      <c r="QBZ55" s="24"/>
      <c r="QCA55" s="24"/>
      <c r="QCB55" s="24"/>
      <c r="QCC55" s="24"/>
      <c r="QCD55" s="24"/>
      <c r="QCE55" s="24"/>
      <c r="QCF55" s="24"/>
      <c r="QCG55" s="24"/>
      <c r="QCH55" s="24"/>
      <c r="QCI55" s="24"/>
      <c r="QCJ55" s="24"/>
      <c r="QCK55" s="24"/>
      <c r="QCL55" s="24"/>
      <c r="QCM55" s="24"/>
      <c r="QCN55" s="24"/>
      <c r="QCO55" s="24"/>
      <c r="QCP55" s="24"/>
      <c r="QCQ55" s="24"/>
      <c r="QCR55" s="24"/>
      <c r="QCS55" s="24"/>
      <c r="QCT55" s="24"/>
      <c r="QCU55" s="24"/>
      <c r="QCV55" s="24"/>
      <c r="QCW55" s="24"/>
      <c r="QCX55" s="24"/>
      <c r="QCY55" s="24"/>
      <c r="QCZ55" s="24"/>
      <c r="QDA55" s="24"/>
      <c r="QDB55" s="24"/>
      <c r="QDC55" s="24"/>
      <c r="QDD55" s="24"/>
      <c r="QDE55" s="24"/>
      <c r="QDF55" s="24"/>
      <c r="QDG55" s="24"/>
      <c r="QDH55" s="24"/>
      <c r="QDI55" s="24"/>
      <c r="QDJ55" s="24"/>
      <c r="QDK55" s="24"/>
      <c r="QDL55" s="24"/>
      <c r="QDM55" s="24"/>
      <c r="QDN55" s="24"/>
      <c r="QDO55" s="24"/>
      <c r="QDP55" s="24"/>
      <c r="QDQ55" s="24"/>
      <c r="QDR55" s="24"/>
      <c r="QDS55" s="24"/>
      <c r="QDT55" s="24"/>
      <c r="QDU55" s="24"/>
      <c r="QDV55" s="24"/>
      <c r="QDW55" s="24"/>
      <c r="QDX55" s="24"/>
      <c r="QDY55" s="24"/>
      <c r="QDZ55" s="24"/>
      <c r="QEA55" s="24"/>
      <c r="QEB55" s="24"/>
      <c r="QEC55" s="24"/>
      <c r="QED55" s="24"/>
      <c r="QEE55" s="24"/>
      <c r="QEF55" s="24"/>
      <c r="QEG55" s="24"/>
      <c r="QEH55" s="24"/>
      <c r="QEI55" s="24"/>
      <c r="QEJ55" s="24"/>
      <c r="QEK55" s="24"/>
      <c r="QEL55" s="24"/>
      <c r="QEM55" s="24"/>
      <c r="QEN55" s="24"/>
      <c r="QEO55" s="24"/>
      <c r="QEP55" s="24"/>
      <c r="QEQ55" s="24"/>
      <c r="QER55" s="24"/>
      <c r="QES55" s="24"/>
      <c r="QET55" s="24"/>
      <c r="QEU55" s="24"/>
      <c r="QEV55" s="24"/>
      <c r="QEW55" s="24"/>
      <c r="QEX55" s="24"/>
      <c r="QEY55" s="24"/>
      <c r="QEZ55" s="24"/>
      <c r="QFA55" s="24"/>
      <c r="QFB55" s="24"/>
      <c r="QFC55" s="24"/>
      <c r="QFD55" s="24"/>
      <c r="QFE55" s="24"/>
      <c r="QFF55" s="24"/>
      <c r="QFG55" s="24"/>
      <c r="QFH55" s="24"/>
      <c r="QFI55" s="24"/>
      <c r="QFJ55" s="24"/>
      <c r="QFK55" s="24"/>
      <c r="QFL55" s="24"/>
      <c r="QFM55" s="24"/>
      <c r="QFN55" s="24"/>
      <c r="QFO55" s="24"/>
      <c r="QFP55" s="24"/>
      <c r="QFQ55" s="24"/>
      <c r="QFR55" s="24"/>
      <c r="QFS55" s="24"/>
      <c r="QFT55" s="24"/>
      <c r="QFU55" s="24"/>
      <c r="QFV55" s="24"/>
      <c r="QFW55" s="24"/>
      <c r="QFX55" s="24"/>
      <c r="QFY55" s="24"/>
      <c r="QFZ55" s="24"/>
      <c r="QGA55" s="24"/>
      <c r="QGB55" s="24"/>
      <c r="QGC55" s="24"/>
      <c r="QGD55" s="24"/>
      <c r="QGE55" s="24"/>
      <c r="QGF55" s="24"/>
      <c r="QGG55" s="24"/>
      <c r="QGH55" s="24"/>
      <c r="QGI55" s="24"/>
      <c r="QGJ55" s="24"/>
      <c r="QGK55" s="24"/>
      <c r="QGL55" s="24"/>
      <c r="QGM55" s="24"/>
      <c r="QGN55" s="24"/>
      <c r="QGO55" s="24"/>
      <c r="QGP55" s="24"/>
      <c r="QGQ55" s="24"/>
      <c r="QGR55" s="24"/>
      <c r="QGS55" s="24"/>
      <c r="QGT55" s="24"/>
      <c r="QGU55" s="24"/>
      <c r="QGV55" s="24"/>
      <c r="QGW55" s="24"/>
      <c r="QGX55" s="24"/>
      <c r="QGY55" s="24"/>
      <c r="QGZ55" s="24"/>
      <c r="QHA55" s="24"/>
      <c r="QHB55" s="24"/>
      <c r="QHC55" s="24"/>
      <c r="QHD55" s="24"/>
      <c r="QHE55" s="24"/>
      <c r="QHF55" s="24"/>
      <c r="QHG55" s="24"/>
      <c r="QHH55" s="24"/>
      <c r="QHI55" s="24"/>
      <c r="QHJ55" s="24"/>
      <c r="QHK55" s="24"/>
      <c r="QHL55" s="24"/>
      <c r="QHM55" s="24"/>
      <c r="QHN55" s="24"/>
      <c r="QHO55" s="24"/>
      <c r="QHP55" s="24"/>
      <c r="QHQ55" s="24"/>
      <c r="QHR55" s="24"/>
      <c r="QHS55" s="24"/>
      <c r="QHT55" s="24"/>
      <c r="QHU55" s="24"/>
      <c r="QHV55" s="24"/>
      <c r="QHW55" s="24"/>
      <c r="QHX55" s="24"/>
      <c r="QHY55" s="24"/>
      <c r="QHZ55" s="24"/>
      <c r="QIA55" s="24"/>
      <c r="QIB55" s="24"/>
      <c r="QIC55" s="24"/>
      <c r="QID55" s="24"/>
      <c r="QIE55" s="24"/>
      <c r="QIF55" s="24"/>
      <c r="QIG55" s="24"/>
      <c r="QIH55" s="24"/>
      <c r="QII55" s="24"/>
      <c r="QIJ55" s="24"/>
      <c r="QIK55" s="24"/>
      <c r="QIL55" s="24"/>
      <c r="QIM55" s="24"/>
      <c r="QIN55" s="24"/>
      <c r="QIO55" s="24"/>
      <c r="QIP55" s="24"/>
      <c r="QIQ55" s="24"/>
      <c r="QIR55" s="24"/>
      <c r="QIS55" s="24"/>
      <c r="QIT55" s="24"/>
      <c r="QIU55" s="24"/>
      <c r="QIV55" s="24"/>
      <c r="QIW55" s="24"/>
      <c r="QIX55" s="24"/>
      <c r="QIY55" s="24"/>
      <c r="QIZ55" s="24"/>
      <c r="QJA55" s="24"/>
      <c r="QJB55" s="24"/>
      <c r="QJC55" s="24"/>
      <c r="QJD55" s="24"/>
      <c r="QJE55" s="24"/>
      <c r="QJF55" s="24"/>
      <c r="QJG55" s="24"/>
      <c r="QJH55" s="24"/>
      <c r="QJI55" s="24"/>
      <c r="QJJ55" s="24"/>
      <c r="QJK55" s="24"/>
      <c r="QJL55" s="24"/>
      <c r="QJM55" s="24"/>
      <c r="QJN55" s="24"/>
      <c r="QJO55" s="24"/>
      <c r="QJP55" s="24"/>
      <c r="QJQ55" s="24"/>
      <c r="QJR55" s="24"/>
      <c r="QJS55" s="24"/>
      <c r="QJT55" s="24"/>
      <c r="QJU55" s="24"/>
      <c r="QJV55" s="24"/>
      <c r="QJW55" s="24"/>
      <c r="QJX55" s="24"/>
      <c r="QJY55" s="24"/>
      <c r="QJZ55" s="24"/>
      <c r="QKA55" s="24"/>
      <c r="QKB55" s="24"/>
      <c r="QKC55" s="24"/>
      <c r="QKD55" s="24"/>
      <c r="QKE55" s="24"/>
      <c r="QKF55" s="24"/>
      <c r="QKG55" s="24"/>
      <c r="QKH55" s="24"/>
      <c r="QKI55" s="24"/>
      <c r="QKJ55" s="24"/>
      <c r="QKK55" s="24"/>
      <c r="QKL55" s="24"/>
      <c r="QKM55" s="24"/>
      <c r="QKN55" s="24"/>
      <c r="QKO55" s="24"/>
      <c r="QKP55" s="24"/>
      <c r="QKQ55" s="24"/>
      <c r="QKR55" s="24"/>
      <c r="QKS55" s="24"/>
      <c r="QKT55" s="24"/>
      <c r="QKU55" s="24"/>
      <c r="QKV55" s="24"/>
      <c r="QKW55" s="24"/>
      <c r="QKX55" s="24"/>
      <c r="QKY55" s="24"/>
      <c r="QKZ55" s="24"/>
      <c r="QLA55" s="24"/>
      <c r="QLB55" s="24"/>
      <c r="QLC55" s="24"/>
      <c r="QLD55" s="24"/>
      <c r="QLE55" s="24"/>
      <c r="QLF55" s="24"/>
      <c r="QLG55" s="24"/>
      <c r="QLH55" s="24"/>
      <c r="QLI55" s="24"/>
      <c r="QLJ55" s="24"/>
      <c r="QLK55" s="24"/>
      <c r="QLL55" s="24"/>
      <c r="QLM55" s="24"/>
      <c r="QLN55" s="24"/>
      <c r="QLO55" s="24"/>
      <c r="QLP55" s="24"/>
      <c r="QLQ55" s="24"/>
      <c r="QLR55" s="24"/>
      <c r="QLS55" s="24"/>
      <c r="QLT55" s="24"/>
      <c r="QLU55" s="24"/>
      <c r="QLV55" s="24"/>
      <c r="QLW55" s="24"/>
      <c r="QLX55" s="24"/>
      <c r="QLY55" s="24"/>
      <c r="QLZ55" s="24"/>
      <c r="QMA55" s="24"/>
      <c r="QMB55" s="24"/>
      <c r="QMC55" s="24"/>
      <c r="QMD55" s="24"/>
      <c r="QME55" s="24"/>
      <c r="QMF55" s="24"/>
      <c r="QMG55" s="24"/>
      <c r="QMH55" s="24"/>
      <c r="QMI55" s="24"/>
      <c r="QMJ55" s="24"/>
      <c r="QMK55" s="24"/>
      <c r="QML55" s="24"/>
      <c r="QMM55" s="24"/>
      <c r="QMN55" s="24"/>
      <c r="QMO55" s="24"/>
      <c r="QMP55" s="24"/>
      <c r="QMQ55" s="24"/>
      <c r="QMR55" s="24"/>
      <c r="QMS55" s="24"/>
      <c r="QMT55" s="24"/>
      <c r="QMU55" s="24"/>
      <c r="QMV55" s="24"/>
      <c r="QMW55" s="24"/>
      <c r="QMX55" s="24"/>
      <c r="QMY55" s="24"/>
      <c r="QMZ55" s="24"/>
      <c r="QNA55" s="24"/>
      <c r="QNB55" s="24"/>
      <c r="QNC55" s="24"/>
      <c r="QND55" s="24"/>
      <c r="QNE55" s="24"/>
      <c r="QNF55" s="24"/>
      <c r="QNG55" s="24"/>
      <c r="QNH55" s="24"/>
      <c r="QNI55" s="24"/>
      <c r="QNJ55" s="24"/>
      <c r="QNK55" s="24"/>
      <c r="QNL55" s="24"/>
      <c r="QNM55" s="24"/>
      <c r="QNN55" s="24"/>
      <c r="QNO55" s="24"/>
      <c r="QNP55" s="24"/>
      <c r="QNQ55" s="24"/>
      <c r="QNR55" s="24"/>
      <c r="QNS55" s="24"/>
      <c r="QNT55" s="24"/>
      <c r="QNU55" s="24"/>
      <c r="QNV55" s="24"/>
      <c r="QNW55" s="24"/>
      <c r="QNX55" s="24"/>
      <c r="QNY55" s="24"/>
      <c r="QNZ55" s="24"/>
      <c r="QOA55" s="24"/>
      <c r="QOB55" s="24"/>
      <c r="QOC55" s="24"/>
      <c r="QOD55" s="24"/>
      <c r="QOE55" s="24"/>
      <c r="QOF55" s="24"/>
      <c r="QOG55" s="24"/>
      <c r="QOH55" s="24"/>
      <c r="QOI55" s="24"/>
      <c r="QOJ55" s="24"/>
      <c r="QOK55" s="24"/>
      <c r="QOL55" s="24"/>
      <c r="QOM55" s="24"/>
      <c r="QON55" s="24"/>
      <c r="QOO55" s="24"/>
      <c r="QOP55" s="24"/>
      <c r="QOQ55" s="24"/>
      <c r="QOR55" s="24"/>
      <c r="QOS55" s="24"/>
      <c r="QOT55" s="24"/>
      <c r="QOU55" s="24"/>
      <c r="QOV55" s="24"/>
      <c r="QOW55" s="24"/>
      <c r="QOX55" s="24"/>
      <c r="QOY55" s="24"/>
      <c r="QOZ55" s="24"/>
      <c r="QPA55" s="24"/>
      <c r="QPB55" s="24"/>
      <c r="QPC55" s="24"/>
      <c r="QPD55" s="24"/>
      <c r="QPE55" s="24"/>
      <c r="QPF55" s="24"/>
      <c r="QPG55" s="24"/>
      <c r="QPH55" s="24"/>
      <c r="QPI55" s="24"/>
      <c r="QPJ55" s="24"/>
      <c r="QPK55" s="24"/>
      <c r="QPL55" s="24"/>
      <c r="QPM55" s="24"/>
      <c r="QPN55" s="24"/>
      <c r="QPO55" s="24"/>
      <c r="QPP55" s="24"/>
      <c r="QPQ55" s="24"/>
      <c r="QPR55" s="24"/>
      <c r="QPS55" s="24"/>
      <c r="QPT55" s="24"/>
      <c r="QPU55" s="24"/>
      <c r="QPV55" s="24"/>
      <c r="QPW55" s="24"/>
      <c r="QPX55" s="24"/>
      <c r="QPY55" s="24"/>
      <c r="QPZ55" s="24"/>
      <c r="QQA55" s="24"/>
      <c r="QQB55" s="24"/>
      <c r="QQC55" s="24"/>
      <c r="QQD55" s="24"/>
      <c r="QQE55" s="24"/>
      <c r="QQF55" s="24"/>
      <c r="QQG55" s="24"/>
      <c r="QQH55" s="24"/>
      <c r="QQI55" s="24"/>
      <c r="QQJ55" s="24"/>
      <c r="QQK55" s="24"/>
      <c r="QQL55" s="24"/>
      <c r="QQM55" s="24"/>
      <c r="QQN55" s="24"/>
      <c r="QQO55" s="24"/>
      <c r="QQP55" s="24"/>
      <c r="QQQ55" s="24"/>
      <c r="QQR55" s="24"/>
      <c r="QQS55" s="24"/>
      <c r="QQT55" s="24"/>
      <c r="QQU55" s="24"/>
      <c r="QQV55" s="24"/>
      <c r="QQW55" s="24"/>
      <c r="QQX55" s="24"/>
      <c r="QQY55" s="24"/>
      <c r="QQZ55" s="24"/>
      <c r="QRA55" s="24"/>
      <c r="QRB55" s="24"/>
      <c r="QRC55" s="24"/>
      <c r="QRD55" s="24"/>
      <c r="QRE55" s="24"/>
      <c r="QRF55" s="24"/>
      <c r="QRG55" s="24"/>
      <c r="QRH55" s="24"/>
      <c r="QRI55" s="24"/>
      <c r="QRJ55" s="24"/>
      <c r="QRK55" s="24"/>
      <c r="QRL55" s="24"/>
      <c r="QRM55" s="24"/>
      <c r="QRN55" s="24"/>
      <c r="QRO55" s="24"/>
      <c r="QRP55" s="24"/>
      <c r="QRQ55" s="24"/>
      <c r="QRR55" s="24"/>
      <c r="QRS55" s="24"/>
      <c r="QRT55" s="24"/>
      <c r="QRU55" s="24"/>
      <c r="QRV55" s="24"/>
      <c r="QRW55" s="24"/>
      <c r="QRX55" s="24"/>
      <c r="QRY55" s="24"/>
      <c r="QRZ55" s="24"/>
      <c r="QSA55" s="24"/>
      <c r="QSB55" s="24"/>
      <c r="QSC55" s="24"/>
      <c r="QSD55" s="24"/>
      <c r="QSE55" s="24"/>
      <c r="QSF55" s="24"/>
      <c r="QSG55" s="24"/>
      <c r="QSH55" s="24"/>
      <c r="QSI55" s="24"/>
      <c r="QSJ55" s="24"/>
      <c r="QSK55" s="24"/>
      <c r="QSL55" s="24"/>
      <c r="QSM55" s="24"/>
      <c r="QSN55" s="24"/>
      <c r="QSO55" s="24"/>
      <c r="QSP55" s="24"/>
      <c r="QSQ55" s="24"/>
      <c r="QSR55" s="24"/>
      <c r="QSS55" s="24"/>
      <c r="QST55" s="24"/>
      <c r="QSU55" s="24"/>
      <c r="QSV55" s="24"/>
      <c r="QSW55" s="24"/>
      <c r="QSX55" s="24"/>
      <c r="QSY55" s="24"/>
      <c r="QSZ55" s="24"/>
      <c r="QTA55" s="24"/>
      <c r="QTB55" s="24"/>
      <c r="QTC55" s="24"/>
      <c r="QTD55" s="24"/>
      <c r="QTE55" s="24"/>
      <c r="QTF55" s="24"/>
      <c r="QTG55" s="24"/>
      <c r="QTH55" s="24"/>
      <c r="QTI55" s="24"/>
      <c r="QTJ55" s="24"/>
      <c r="QTK55" s="24"/>
      <c r="QTL55" s="24"/>
      <c r="QTM55" s="24"/>
      <c r="QTN55" s="24"/>
      <c r="QTO55" s="24"/>
      <c r="QTP55" s="24"/>
      <c r="QTQ55" s="24"/>
      <c r="QTR55" s="24"/>
      <c r="QTS55" s="24"/>
      <c r="QTT55" s="24"/>
      <c r="QTU55" s="24"/>
      <c r="QTV55" s="24"/>
      <c r="QTW55" s="24"/>
      <c r="QTX55" s="24"/>
      <c r="QTY55" s="24"/>
      <c r="QTZ55" s="24"/>
      <c r="QUA55" s="24"/>
      <c r="QUB55" s="24"/>
      <c r="QUC55" s="24"/>
      <c r="QUD55" s="24"/>
      <c r="QUE55" s="24"/>
      <c r="QUF55" s="24"/>
      <c r="QUG55" s="24"/>
      <c r="QUH55" s="24"/>
      <c r="QUI55" s="24"/>
      <c r="QUJ55" s="24"/>
      <c r="QUK55" s="24"/>
      <c r="QUL55" s="24"/>
      <c r="QUM55" s="24"/>
      <c r="QUN55" s="24"/>
      <c r="QUO55" s="24"/>
      <c r="QUP55" s="24"/>
      <c r="QUQ55" s="24"/>
      <c r="QUR55" s="24"/>
      <c r="QUS55" s="24"/>
      <c r="QUT55" s="24"/>
      <c r="QUU55" s="24"/>
      <c r="QUV55" s="24"/>
      <c r="QUW55" s="24"/>
      <c r="QUX55" s="24"/>
      <c r="QUY55" s="24"/>
      <c r="QUZ55" s="24"/>
      <c r="QVA55" s="24"/>
      <c r="QVB55" s="24"/>
      <c r="QVC55" s="24"/>
      <c r="QVD55" s="24"/>
      <c r="QVE55" s="24"/>
      <c r="QVF55" s="24"/>
      <c r="QVG55" s="24"/>
      <c r="QVH55" s="24"/>
      <c r="QVI55" s="24"/>
      <c r="QVJ55" s="24"/>
      <c r="QVK55" s="24"/>
      <c r="QVL55" s="24"/>
      <c r="QVM55" s="24"/>
      <c r="QVN55" s="24"/>
      <c r="QVO55" s="24"/>
      <c r="QVP55" s="24"/>
      <c r="QVQ55" s="24"/>
      <c r="QVR55" s="24"/>
      <c r="QVS55" s="24"/>
      <c r="QVT55" s="24"/>
      <c r="QVU55" s="24"/>
      <c r="QVV55" s="24"/>
      <c r="QVW55" s="24"/>
      <c r="QVX55" s="24"/>
      <c r="QVY55" s="24"/>
      <c r="QVZ55" s="24"/>
      <c r="QWA55" s="24"/>
      <c r="QWB55" s="24"/>
      <c r="QWC55" s="24"/>
      <c r="QWD55" s="24"/>
      <c r="QWE55" s="24"/>
      <c r="QWF55" s="24"/>
      <c r="QWG55" s="24"/>
      <c r="QWH55" s="24"/>
      <c r="QWI55" s="24"/>
      <c r="QWJ55" s="24"/>
      <c r="QWK55" s="24"/>
      <c r="QWL55" s="24"/>
      <c r="QWM55" s="24"/>
      <c r="QWN55" s="24"/>
      <c r="QWO55" s="24"/>
      <c r="QWP55" s="24"/>
      <c r="QWQ55" s="24"/>
      <c r="QWR55" s="24"/>
      <c r="QWS55" s="24"/>
      <c r="QWT55" s="24"/>
      <c r="QWU55" s="24"/>
      <c r="QWV55" s="24"/>
      <c r="QWW55" s="24"/>
      <c r="QWX55" s="24"/>
      <c r="QWY55" s="24"/>
      <c r="QWZ55" s="24"/>
      <c r="QXA55" s="24"/>
      <c r="QXB55" s="24"/>
      <c r="QXC55" s="24"/>
      <c r="QXD55" s="24"/>
      <c r="QXE55" s="24"/>
      <c r="QXF55" s="24"/>
      <c r="QXG55" s="24"/>
      <c r="QXH55" s="24"/>
      <c r="QXI55" s="24"/>
      <c r="QXJ55" s="24"/>
      <c r="QXK55" s="24"/>
      <c r="QXL55" s="24"/>
      <c r="QXM55" s="24"/>
      <c r="QXN55" s="24"/>
      <c r="QXO55" s="24"/>
      <c r="QXP55" s="24"/>
      <c r="QXQ55" s="24"/>
      <c r="QXR55" s="24"/>
      <c r="QXS55" s="24"/>
      <c r="QXT55" s="24"/>
      <c r="QXU55" s="24"/>
      <c r="QXV55" s="24"/>
      <c r="QXW55" s="24"/>
      <c r="QXX55" s="24"/>
      <c r="QXY55" s="24"/>
      <c r="QXZ55" s="24"/>
      <c r="QYA55" s="24"/>
      <c r="QYB55" s="24"/>
      <c r="QYC55" s="24"/>
      <c r="QYD55" s="24"/>
      <c r="QYE55" s="24"/>
      <c r="QYF55" s="24"/>
      <c r="QYG55" s="24"/>
      <c r="QYH55" s="24"/>
      <c r="QYI55" s="24"/>
      <c r="QYJ55" s="24"/>
      <c r="QYK55" s="24"/>
      <c r="QYL55" s="24"/>
      <c r="QYM55" s="24"/>
      <c r="QYN55" s="24"/>
      <c r="QYO55" s="24"/>
      <c r="QYP55" s="24"/>
      <c r="QYQ55" s="24"/>
      <c r="QYR55" s="24"/>
      <c r="QYS55" s="24"/>
      <c r="QYT55" s="24"/>
      <c r="QYU55" s="24"/>
      <c r="QYV55" s="24"/>
      <c r="QYW55" s="24"/>
      <c r="QYX55" s="24"/>
      <c r="QYY55" s="24"/>
      <c r="QYZ55" s="24"/>
      <c r="QZA55" s="24"/>
      <c r="QZB55" s="24"/>
      <c r="QZC55" s="24"/>
      <c r="QZD55" s="24"/>
      <c r="QZE55" s="24"/>
      <c r="QZF55" s="24"/>
      <c r="QZG55" s="24"/>
      <c r="QZH55" s="24"/>
      <c r="QZI55" s="24"/>
      <c r="QZJ55" s="24"/>
      <c r="QZK55" s="24"/>
      <c r="QZL55" s="24"/>
      <c r="QZM55" s="24"/>
      <c r="QZN55" s="24"/>
      <c r="QZO55" s="24"/>
      <c r="QZP55" s="24"/>
      <c r="QZQ55" s="24"/>
      <c r="QZR55" s="24"/>
      <c r="QZS55" s="24"/>
      <c r="QZT55" s="24"/>
      <c r="QZU55" s="24"/>
      <c r="QZV55" s="24"/>
      <c r="QZW55" s="24"/>
      <c r="QZX55" s="24"/>
      <c r="QZY55" s="24"/>
      <c r="QZZ55" s="24"/>
      <c r="RAA55" s="24"/>
      <c r="RAB55" s="24"/>
      <c r="RAC55" s="24"/>
      <c r="RAD55" s="24"/>
      <c r="RAE55" s="24"/>
      <c r="RAF55" s="24"/>
      <c r="RAG55" s="24"/>
      <c r="RAH55" s="24"/>
      <c r="RAI55" s="24"/>
      <c r="RAJ55" s="24"/>
      <c r="RAK55" s="24"/>
      <c r="RAL55" s="24"/>
      <c r="RAM55" s="24"/>
      <c r="RAN55" s="24"/>
      <c r="RAO55" s="24"/>
      <c r="RAP55" s="24"/>
      <c r="RAQ55" s="24"/>
      <c r="RAR55" s="24"/>
      <c r="RAS55" s="24"/>
      <c r="RAT55" s="24"/>
      <c r="RAU55" s="24"/>
      <c r="RAV55" s="24"/>
      <c r="RAW55" s="24"/>
      <c r="RAX55" s="24"/>
      <c r="RAY55" s="24"/>
      <c r="RAZ55" s="24"/>
      <c r="RBA55" s="24"/>
      <c r="RBB55" s="24"/>
      <c r="RBC55" s="24"/>
      <c r="RBD55" s="24"/>
      <c r="RBE55" s="24"/>
      <c r="RBF55" s="24"/>
      <c r="RBG55" s="24"/>
      <c r="RBH55" s="24"/>
      <c r="RBI55" s="24"/>
      <c r="RBJ55" s="24"/>
      <c r="RBK55" s="24"/>
      <c r="RBL55" s="24"/>
      <c r="RBM55" s="24"/>
      <c r="RBN55" s="24"/>
      <c r="RBO55" s="24"/>
      <c r="RBP55" s="24"/>
      <c r="RBQ55" s="24"/>
      <c r="RBR55" s="24"/>
      <c r="RBS55" s="24"/>
      <c r="RBT55" s="24"/>
      <c r="RBU55" s="24"/>
      <c r="RBV55" s="24"/>
      <c r="RBW55" s="24"/>
      <c r="RBX55" s="24"/>
      <c r="RBY55" s="24"/>
      <c r="RBZ55" s="24"/>
      <c r="RCA55" s="24"/>
      <c r="RCB55" s="24"/>
      <c r="RCC55" s="24"/>
      <c r="RCD55" s="24"/>
      <c r="RCE55" s="24"/>
      <c r="RCF55" s="24"/>
      <c r="RCG55" s="24"/>
      <c r="RCH55" s="24"/>
      <c r="RCI55" s="24"/>
      <c r="RCJ55" s="24"/>
      <c r="RCK55" s="24"/>
      <c r="RCL55" s="24"/>
      <c r="RCM55" s="24"/>
      <c r="RCN55" s="24"/>
      <c r="RCO55" s="24"/>
      <c r="RCP55" s="24"/>
      <c r="RCQ55" s="24"/>
      <c r="RCR55" s="24"/>
      <c r="RCS55" s="24"/>
      <c r="RCT55" s="24"/>
      <c r="RCU55" s="24"/>
      <c r="RCV55" s="24"/>
      <c r="RCW55" s="24"/>
      <c r="RCX55" s="24"/>
      <c r="RCY55" s="24"/>
      <c r="RCZ55" s="24"/>
      <c r="RDA55" s="24"/>
      <c r="RDB55" s="24"/>
      <c r="RDC55" s="24"/>
      <c r="RDD55" s="24"/>
      <c r="RDE55" s="24"/>
      <c r="RDF55" s="24"/>
      <c r="RDG55" s="24"/>
      <c r="RDH55" s="24"/>
      <c r="RDI55" s="24"/>
      <c r="RDJ55" s="24"/>
      <c r="RDK55" s="24"/>
      <c r="RDL55" s="24"/>
      <c r="RDM55" s="24"/>
      <c r="RDN55" s="24"/>
      <c r="RDO55" s="24"/>
      <c r="RDP55" s="24"/>
      <c r="RDQ55" s="24"/>
      <c r="RDR55" s="24"/>
      <c r="RDS55" s="24"/>
      <c r="RDT55" s="24"/>
      <c r="RDU55" s="24"/>
      <c r="RDV55" s="24"/>
      <c r="RDW55" s="24"/>
      <c r="RDX55" s="24"/>
      <c r="RDY55" s="24"/>
      <c r="RDZ55" s="24"/>
      <c r="REA55" s="24"/>
      <c r="REB55" s="24"/>
      <c r="REC55" s="24"/>
      <c r="RED55" s="24"/>
      <c r="REE55" s="24"/>
      <c r="REF55" s="24"/>
      <c r="REG55" s="24"/>
      <c r="REH55" s="24"/>
      <c r="REI55" s="24"/>
      <c r="REJ55" s="24"/>
      <c r="REK55" s="24"/>
      <c r="REL55" s="24"/>
      <c r="REM55" s="24"/>
      <c r="REN55" s="24"/>
      <c r="REO55" s="24"/>
      <c r="REP55" s="24"/>
      <c r="REQ55" s="24"/>
      <c r="RER55" s="24"/>
      <c r="RES55" s="24"/>
      <c r="RET55" s="24"/>
      <c r="REU55" s="24"/>
      <c r="REV55" s="24"/>
      <c r="REW55" s="24"/>
      <c r="REX55" s="24"/>
      <c r="REY55" s="24"/>
      <c r="REZ55" s="24"/>
      <c r="RFA55" s="24"/>
      <c r="RFB55" s="24"/>
      <c r="RFC55" s="24"/>
      <c r="RFD55" s="24"/>
      <c r="RFE55" s="24"/>
      <c r="RFF55" s="24"/>
      <c r="RFG55" s="24"/>
      <c r="RFH55" s="24"/>
      <c r="RFI55" s="24"/>
      <c r="RFJ55" s="24"/>
      <c r="RFK55" s="24"/>
      <c r="RFL55" s="24"/>
      <c r="RFM55" s="24"/>
      <c r="RFN55" s="24"/>
      <c r="RFO55" s="24"/>
      <c r="RFP55" s="24"/>
      <c r="RFQ55" s="24"/>
      <c r="RFR55" s="24"/>
      <c r="RFS55" s="24"/>
      <c r="RFT55" s="24"/>
      <c r="RFU55" s="24"/>
      <c r="RFV55" s="24"/>
      <c r="RFW55" s="24"/>
      <c r="RFX55" s="24"/>
      <c r="RFY55" s="24"/>
      <c r="RFZ55" s="24"/>
      <c r="RGA55" s="24"/>
      <c r="RGB55" s="24"/>
      <c r="RGC55" s="24"/>
      <c r="RGD55" s="24"/>
      <c r="RGE55" s="24"/>
      <c r="RGF55" s="24"/>
      <c r="RGG55" s="24"/>
      <c r="RGH55" s="24"/>
      <c r="RGI55" s="24"/>
      <c r="RGJ55" s="24"/>
      <c r="RGK55" s="24"/>
      <c r="RGL55" s="24"/>
      <c r="RGM55" s="24"/>
      <c r="RGN55" s="24"/>
      <c r="RGO55" s="24"/>
      <c r="RGP55" s="24"/>
      <c r="RGQ55" s="24"/>
      <c r="RGR55" s="24"/>
      <c r="RGS55" s="24"/>
      <c r="RGT55" s="24"/>
      <c r="RGU55" s="24"/>
      <c r="RGV55" s="24"/>
      <c r="RGW55" s="24"/>
      <c r="RGX55" s="24"/>
      <c r="RGY55" s="24"/>
      <c r="RGZ55" s="24"/>
      <c r="RHA55" s="24"/>
      <c r="RHB55" s="24"/>
      <c r="RHC55" s="24"/>
      <c r="RHD55" s="24"/>
      <c r="RHE55" s="24"/>
      <c r="RHF55" s="24"/>
      <c r="RHG55" s="24"/>
      <c r="RHH55" s="24"/>
      <c r="RHI55" s="24"/>
      <c r="RHJ55" s="24"/>
      <c r="RHK55" s="24"/>
      <c r="RHL55" s="24"/>
      <c r="RHM55" s="24"/>
      <c r="RHN55" s="24"/>
      <c r="RHO55" s="24"/>
      <c r="RHP55" s="24"/>
      <c r="RHQ55" s="24"/>
      <c r="RHR55" s="24"/>
      <c r="RHS55" s="24"/>
      <c r="RHT55" s="24"/>
      <c r="RHU55" s="24"/>
      <c r="RHV55" s="24"/>
      <c r="RHW55" s="24"/>
      <c r="RHX55" s="24"/>
      <c r="RHY55" s="24"/>
      <c r="RHZ55" s="24"/>
      <c r="RIA55" s="24"/>
      <c r="RIB55" s="24"/>
      <c r="RIC55" s="24"/>
      <c r="RID55" s="24"/>
      <c r="RIE55" s="24"/>
      <c r="RIF55" s="24"/>
      <c r="RIG55" s="24"/>
      <c r="RIH55" s="24"/>
      <c r="RII55" s="24"/>
      <c r="RIJ55" s="24"/>
      <c r="RIK55" s="24"/>
      <c r="RIL55" s="24"/>
      <c r="RIM55" s="24"/>
      <c r="RIN55" s="24"/>
      <c r="RIO55" s="24"/>
      <c r="RIP55" s="24"/>
      <c r="RIQ55" s="24"/>
      <c r="RIR55" s="24"/>
      <c r="RIS55" s="24"/>
      <c r="RIT55" s="24"/>
      <c r="RIU55" s="24"/>
      <c r="RIV55" s="24"/>
      <c r="RIW55" s="24"/>
      <c r="RIX55" s="24"/>
      <c r="RIY55" s="24"/>
      <c r="RIZ55" s="24"/>
      <c r="RJA55" s="24"/>
      <c r="RJB55" s="24"/>
      <c r="RJC55" s="24"/>
      <c r="RJD55" s="24"/>
      <c r="RJE55" s="24"/>
      <c r="RJF55" s="24"/>
      <c r="RJG55" s="24"/>
      <c r="RJH55" s="24"/>
      <c r="RJI55" s="24"/>
      <c r="RJJ55" s="24"/>
      <c r="RJK55" s="24"/>
      <c r="RJL55" s="24"/>
      <c r="RJM55" s="24"/>
      <c r="RJN55" s="24"/>
      <c r="RJO55" s="24"/>
      <c r="RJP55" s="24"/>
      <c r="RJQ55" s="24"/>
      <c r="RJR55" s="24"/>
      <c r="RJS55" s="24"/>
      <c r="RJT55" s="24"/>
      <c r="RJU55" s="24"/>
      <c r="RJV55" s="24"/>
      <c r="RJW55" s="24"/>
      <c r="RJX55" s="24"/>
      <c r="RJY55" s="24"/>
      <c r="RJZ55" s="24"/>
      <c r="RKA55" s="24"/>
      <c r="RKB55" s="24"/>
      <c r="RKC55" s="24"/>
      <c r="RKD55" s="24"/>
      <c r="RKE55" s="24"/>
      <c r="RKF55" s="24"/>
      <c r="RKG55" s="24"/>
      <c r="RKH55" s="24"/>
      <c r="RKI55" s="24"/>
      <c r="RKJ55" s="24"/>
      <c r="RKK55" s="24"/>
      <c r="RKL55" s="24"/>
      <c r="RKM55" s="24"/>
      <c r="RKN55" s="24"/>
      <c r="RKO55" s="24"/>
      <c r="RKP55" s="24"/>
      <c r="RKQ55" s="24"/>
      <c r="RKR55" s="24"/>
      <c r="RKS55" s="24"/>
      <c r="RKT55" s="24"/>
      <c r="RKU55" s="24"/>
      <c r="RKV55" s="24"/>
      <c r="RKW55" s="24"/>
      <c r="RKX55" s="24"/>
      <c r="RKY55" s="24"/>
      <c r="RKZ55" s="24"/>
      <c r="RLA55" s="24"/>
      <c r="RLB55" s="24"/>
      <c r="RLC55" s="24"/>
      <c r="RLD55" s="24"/>
      <c r="RLE55" s="24"/>
      <c r="RLF55" s="24"/>
      <c r="RLG55" s="24"/>
      <c r="RLH55" s="24"/>
      <c r="RLI55" s="24"/>
      <c r="RLJ55" s="24"/>
      <c r="RLK55" s="24"/>
      <c r="RLL55" s="24"/>
      <c r="RLM55" s="24"/>
      <c r="RLN55" s="24"/>
      <c r="RLO55" s="24"/>
      <c r="RLP55" s="24"/>
      <c r="RLQ55" s="24"/>
      <c r="RLR55" s="24"/>
      <c r="RLS55" s="24"/>
      <c r="RLT55" s="24"/>
      <c r="RLU55" s="24"/>
      <c r="RLV55" s="24"/>
      <c r="RLW55" s="24"/>
      <c r="RLX55" s="24"/>
      <c r="RLY55" s="24"/>
      <c r="RLZ55" s="24"/>
      <c r="RMA55" s="24"/>
      <c r="RMB55" s="24"/>
      <c r="RMC55" s="24"/>
      <c r="RMD55" s="24"/>
      <c r="RME55" s="24"/>
      <c r="RMF55" s="24"/>
      <c r="RMG55" s="24"/>
      <c r="RMH55" s="24"/>
      <c r="RMI55" s="24"/>
      <c r="RMJ55" s="24"/>
      <c r="RMK55" s="24"/>
      <c r="RML55" s="24"/>
      <c r="RMM55" s="24"/>
      <c r="RMN55" s="24"/>
      <c r="RMO55" s="24"/>
      <c r="RMP55" s="24"/>
      <c r="RMQ55" s="24"/>
      <c r="RMR55" s="24"/>
      <c r="RMS55" s="24"/>
      <c r="RMT55" s="24"/>
      <c r="RMU55" s="24"/>
      <c r="RMV55" s="24"/>
      <c r="RMW55" s="24"/>
      <c r="RMX55" s="24"/>
      <c r="RMY55" s="24"/>
      <c r="RMZ55" s="24"/>
      <c r="RNA55" s="24"/>
      <c r="RNB55" s="24"/>
      <c r="RNC55" s="24"/>
      <c r="RND55" s="24"/>
      <c r="RNE55" s="24"/>
      <c r="RNF55" s="24"/>
      <c r="RNG55" s="24"/>
      <c r="RNH55" s="24"/>
      <c r="RNI55" s="24"/>
      <c r="RNJ55" s="24"/>
      <c r="RNK55" s="24"/>
      <c r="RNL55" s="24"/>
      <c r="RNM55" s="24"/>
      <c r="RNN55" s="24"/>
      <c r="RNO55" s="24"/>
      <c r="RNP55" s="24"/>
      <c r="RNQ55" s="24"/>
      <c r="RNR55" s="24"/>
      <c r="RNS55" s="24"/>
      <c r="RNT55" s="24"/>
      <c r="RNU55" s="24"/>
      <c r="RNV55" s="24"/>
      <c r="RNW55" s="24"/>
      <c r="RNX55" s="24"/>
      <c r="RNY55" s="24"/>
      <c r="RNZ55" s="24"/>
      <c r="ROA55" s="24"/>
      <c r="ROB55" s="24"/>
      <c r="ROC55" s="24"/>
      <c r="ROD55" s="24"/>
      <c r="ROE55" s="24"/>
      <c r="ROF55" s="24"/>
      <c r="ROG55" s="24"/>
      <c r="ROH55" s="24"/>
      <c r="ROI55" s="24"/>
      <c r="ROJ55" s="24"/>
      <c r="ROK55" s="24"/>
      <c r="ROL55" s="24"/>
      <c r="ROM55" s="24"/>
      <c r="RON55" s="24"/>
      <c r="ROO55" s="24"/>
      <c r="ROP55" s="24"/>
      <c r="ROQ55" s="24"/>
      <c r="ROR55" s="24"/>
      <c r="ROS55" s="24"/>
      <c r="ROT55" s="24"/>
      <c r="ROU55" s="24"/>
      <c r="ROV55" s="24"/>
      <c r="ROW55" s="24"/>
      <c r="ROX55" s="24"/>
      <c r="ROY55" s="24"/>
      <c r="ROZ55" s="24"/>
      <c r="RPA55" s="24"/>
      <c r="RPB55" s="24"/>
      <c r="RPC55" s="24"/>
      <c r="RPD55" s="24"/>
      <c r="RPE55" s="24"/>
      <c r="RPF55" s="24"/>
      <c r="RPG55" s="24"/>
      <c r="RPH55" s="24"/>
      <c r="RPI55" s="24"/>
      <c r="RPJ55" s="24"/>
      <c r="RPK55" s="24"/>
      <c r="RPL55" s="24"/>
      <c r="RPM55" s="24"/>
      <c r="RPN55" s="24"/>
      <c r="RPO55" s="24"/>
      <c r="RPP55" s="24"/>
      <c r="RPQ55" s="24"/>
      <c r="RPR55" s="24"/>
      <c r="RPS55" s="24"/>
      <c r="RPT55" s="24"/>
      <c r="RPU55" s="24"/>
      <c r="RPV55" s="24"/>
      <c r="RPW55" s="24"/>
      <c r="RPX55" s="24"/>
      <c r="RPY55" s="24"/>
      <c r="RPZ55" s="24"/>
      <c r="RQA55" s="24"/>
      <c r="RQB55" s="24"/>
      <c r="RQC55" s="24"/>
      <c r="RQD55" s="24"/>
      <c r="RQE55" s="24"/>
      <c r="RQF55" s="24"/>
      <c r="RQG55" s="24"/>
      <c r="RQH55" s="24"/>
      <c r="RQI55" s="24"/>
      <c r="RQJ55" s="24"/>
      <c r="RQK55" s="24"/>
      <c r="RQL55" s="24"/>
      <c r="RQM55" s="24"/>
      <c r="RQN55" s="24"/>
      <c r="RQO55" s="24"/>
      <c r="RQP55" s="24"/>
      <c r="RQQ55" s="24"/>
      <c r="RQR55" s="24"/>
      <c r="RQS55" s="24"/>
      <c r="RQT55" s="24"/>
      <c r="RQU55" s="24"/>
      <c r="RQV55" s="24"/>
      <c r="RQW55" s="24"/>
      <c r="RQX55" s="24"/>
      <c r="RQY55" s="24"/>
      <c r="RQZ55" s="24"/>
      <c r="RRA55" s="24"/>
      <c r="RRB55" s="24"/>
      <c r="RRC55" s="24"/>
      <c r="RRD55" s="24"/>
      <c r="RRE55" s="24"/>
      <c r="RRF55" s="24"/>
      <c r="RRG55" s="24"/>
      <c r="RRH55" s="24"/>
      <c r="RRI55" s="24"/>
      <c r="RRJ55" s="24"/>
      <c r="RRK55" s="24"/>
      <c r="RRL55" s="24"/>
      <c r="RRM55" s="24"/>
      <c r="RRN55" s="24"/>
      <c r="RRO55" s="24"/>
      <c r="RRP55" s="24"/>
      <c r="RRQ55" s="24"/>
      <c r="RRR55" s="24"/>
      <c r="RRS55" s="24"/>
      <c r="RRT55" s="24"/>
      <c r="RRU55" s="24"/>
      <c r="RRV55" s="24"/>
      <c r="RRW55" s="24"/>
      <c r="RRX55" s="24"/>
      <c r="RRY55" s="24"/>
      <c r="RRZ55" s="24"/>
      <c r="RSA55" s="24"/>
      <c r="RSB55" s="24"/>
      <c r="RSC55" s="24"/>
      <c r="RSD55" s="24"/>
      <c r="RSE55" s="24"/>
      <c r="RSF55" s="24"/>
      <c r="RSG55" s="24"/>
      <c r="RSH55" s="24"/>
      <c r="RSI55" s="24"/>
      <c r="RSJ55" s="24"/>
      <c r="RSK55" s="24"/>
      <c r="RSL55" s="24"/>
      <c r="RSM55" s="24"/>
      <c r="RSN55" s="24"/>
      <c r="RSO55" s="24"/>
      <c r="RSP55" s="24"/>
      <c r="RSQ55" s="24"/>
      <c r="RSR55" s="24"/>
      <c r="RSS55" s="24"/>
      <c r="RST55" s="24"/>
      <c r="RSU55" s="24"/>
      <c r="RSV55" s="24"/>
      <c r="RSW55" s="24"/>
      <c r="RSX55" s="24"/>
      <c r="RSY55" s="24"/>
      <c r="RSZ55" s="24"/>
      <c r="RTA55" s="24"/>
      <c r="RTB55" s="24"/>
      <c r="RTC55" s="24"/>
      <c r="RTD55" s="24"/>
      <c r="RTE55" s="24"/>
      <c r="RTF55" s="24"/>
      <c r="RTG55" s="24"/>
      <c r="RTH55" s="24"/>
      <c r="RTI55" s="24"/>
      <c r="RTJ55" s="24"/>
      <c r="RTK55" s="24"/>
      <c r="RTL55" s="24"/>
      <c r="RTM55" s="24"/>
      <c r="RTN55" s="24"/>
      <c r="RTO55" s="24"/>
      <c r="RTP55" s="24"/>
      <c r="RTQ55" s="24"/>
      <c r="RTR55" s="24"/>
      <c r="RTS55" s="24"/>
      <c r="RTT55" s="24"/>
      <c r="RTU55" s="24"/>
      <c r="RTV55" s="24"/>
      <c r="RTW55" s="24"/>
      <c r="RTX55" s="24"/>
      <c r="RTY55" s="24"/>
      <c r="RTZ55" s="24"/>
      <c r="RUA55" s="24"/>
      <c r="RUB55" s="24"/>
      <c r="RUC55" s="24"/>
      <c r="RUD55" s="24"/>
      <c r="RUE55" s="24"/>
      <c r="RUF55" s="24"/>
      <c r="RUG55" s="24"/>
      <c r="RUH55" s="24"/>
      <c r="RUI55" s="24"/>
      <c r="RUJ55" s="24"/>
      <c r="RUK55" s="24"/>
      <c r="RUL55" s="24"/>
      <c r="RUM55" s="24"/>
      <c r="RUN55" s="24"/>
      <c r="RUO55" s="24"/>
      <c r="RUP55" s="24"/>
      <c r="RUQ55" s="24"/>
      <c r="RUR55" s="24"/>
      <c r="RUS55" s="24"/>
      <c r="RUT55" s="24"/>
      <c r="RUU55" s="24"/>
      <c r="RUV55" s="24"/>
      <c r="RUW55" s="24"/>
      <c r="RUX55" s="24"/>
      <c r="RUY55" s="24"/>
      <c r="RUZ55" s="24"/>
      <c r="RVA55" s="24"/>
      <c r="RVB55" s="24"/>
      <c r="RVC55" s="24"/>
      <c r="RVD55" s="24"/>
      <c r="RVE55" s="24"/>
      <c r="RVF55" s="24"/>
      <c r="RVG55" s="24"/>
      <c r="RVH55" s="24"/>
      <c r="RVI55" s="24"/>
      <c r="RVJ55" s="24"/>
      <c r="RVK55" s="24"/>
      <c r="RVL55" s="24"/>
      <c r="RVM55" s="24"/>
      <c r="RVN55" s="24"/>
      <c r="RVO55" s="24"/>
      <c r="RVP55" s="24"/>
      <c r="RVQ55" s="24"/>
      <c r="RVR55" s="24"/>
      <c r="RVS55" s="24"/>
      <c r="RVT55" s="24"/>
      <c r="RVU55" s="24"/>
      <c r="RVV55" s="24"/>
      <c r="RVW55" s="24"/>
      <c r="RVX55" s="24"/>
      <c r="RVY55" s="24"/>
      <c r="RVZ55" s="24"/>
      <c r="RWA55" s="24"/>
      <c r="RWB55" s="24"/>
      <c r="RWC55" s="24"/>
      <c r="RWD55" s="24"/>
      <c r="RWE55" s="24"/>
      <c r="RWF55" s="24"/>
      <c r="RWG55" s="24"/>
      <c r="RWH55" s="24"/>
      <c r="RWI55" s="24"/>
      <c r="RWJ55" s="24"/>
      <c r="RWK55" s="24"/>
      <c r="RWL55" s="24"/>
      <c r="RWM55" s="24"/>
      <c r="RWN55" s="24"/>
      <c r="RWO55" s="24"/>
      <c r="RWP55" s="24"/>
      <c r="RWQ55" s="24"/>
      <c r="RWR55" s="24"/>
      <c r="RWS55" s="24"/>
      <c r="RWT55" s="24"/>
      <c r="RWU55" s="24"/>
      <c r="RWV55" s="24"/>
      <c r="RWW55" s="24"/>
      <c r="RWX55" s="24"/>
      <c r="RWY55" s="24"/>
      <c r="RWZ55" s="24"/>
      <c r="RXA55" s="24"/>
      <c r="RXB55" s="24"/>
      <c r="RXC55" s="24"/>
      <c r="RXD55" s="24"/>
      <c r="RXE55" s="24"/>
      <c r="RXF55" s="24"/>
      <c r="RXG55" s="24"/>
      <c r="RXH55" s="24"/>
      <c r="RXI55" s="24"/>
      <c r="RXJ55" s="24"/>
      <c r="RXK55" s="24"/>
      <c r="RXL55" s="24"/>
      <c r="RXM55" s="24"/>
      <c r="RXN55" s="24"/>
      <c r="RXO55" s="24"/>
      <c r="RXP55" s="24"/>
      <c r="RXQ55" s="24"/>
      <c r="RXR55" s="24"/>
      <c r="RXS55" s="24"/>
      <c r="RXT55" s="24"/>
      <c r="RXU55" s="24"/>
      <c r="RXV55" s="24"/>
      <c r="RXW55" s="24"/>
      <c r="RXX55" s="24"/>
      <c r="RXY55" s="24"/>
      <c r="RXZ55" s="24"/>
      <c r="RYA55" s="24"/>
      <c r="RYB55" s="24"/>
      <c r="RYC55" s="24"/>
      <c r="RYD55" s="24"/>
      <c r="RYE55" s="24"/>
      <c r="RYF55" s="24"/>
      <c r="RYG55" s="24"/>
      <c r="RYH55" s="24"/>
      <c r="RYI55" s="24"/>
      <c r="RYJ55" s="24"/>
      <c r="RYK55" s="24"/>
      <c r="RYL55" s="24"/>
      <c r="RYM55" s="24"/>
      <c r="RYN55" s="24"/>
      <c r="RYO55" s="24"/>
      <c r="RYP55" s="24"/>
      <c r="RYQ55" s="24"/>
      <c r="RYR55" s="24"/>
      <c r="RYS55" s="24"/>
      <c r="RYT55" s="24"/>
      <c r="RYU55" s="24"/>
      <c r="RYV55" s="24"/>
      <c r="RYW55" s="24"/>
      <c r="RYX55" s="24"/>
      <c r="RYY55" s="24"/>
      <c r="RYZ55" s="24"/>
      <c r="RZA55" s="24"/>
      <c r="RZB55" s="24"/>
      <c r="RZC55" s="24"/>
      <c r="RZD55" s="24"/>
      <c r="RZE55" s="24"/>
      <c r="RZF55" s="24"/>
      <c r="RZG55" s="24"/>
      <c r="RZH55" s="24"/>
      <c r="RZI55" s="24"/>
      <c r="RZJ55" s="24"/>
      <c r="RZK55" s="24"/>
      <c r="RZL55" s="24"/>
      <c r="RZM55" s="24"/>
      <c r="RZN55" s="24"/>
      <c r="RZO55" s="24"/>
      <c r="RZP55" s="24"/>
      <c r="RZQ55" s="24"/>
      <c r="RZR55" s="24"/>
      <c r="RZS55" s="24"/>
      <c r="RZT55" s="24"/>
      <c r="RZU55" s="24"/>
      <c r="RZV55" s="24"/>
      <c r="RZW55" s="24"/>
      <c r="RZX55" s="24"/>
      <c r="RZY55" s="24"/>
      <c r="RZZ55" s="24"/>
      <c r="SAA55" s="24"/>
      <c r="SAB55" s="24"/>
      <c r="SAC55" s="24"/>
      <c r="SAD55" s="24"/>
      <c r="SAE55" s="24"/>
      <c r="SAF55" s="24"/>
      <c r="SAG55" s="24"/>
      <c r="SAH55" s="24"/>
      <c r="SAI55" s="24"/>
      <c r="SAJ55" s="24"/>
      <c r="SAK55" s="24"/>
      <c r="SAL55" s="24"/>
      <c r="SAM55" s="24"/>
      <c r="SAN55" s="24"/>
      <c r="SAO55" s="24"/>
      <c r="SAP55" s="24"/>
      <c r="SAQ55" s="24"/>
      <c r="SAR55" s="24"/>
      <c r="SAS55" s="24"/>
      <c r="SAT55" s="24"/>
      <c r="SAU55" s="24"/>
      <c r="SAV55" s="24"/>
      <c r="SAW55" s="24"/>
      <c r="SAX55" s="24"/>
      <c r="SAY55" s="24"/>
      <c r="SAZ55" s="24"/>
      <c r="SBA55" s="24"/>
      <c r="SBB55" s="24"/>
      <c r="SBC55" s="24"/>
      <c r="SBD55" s="24"/>
      <c r="SBE55" s="24"/>
      <c r="SBF55" s="24"/>
      <c r="SBG55" s="24"/>
      <c r="SBH55" s="24"/>
      <c r="SBI55" s="24"/>
      <c r="SBJ55" s="24"/>
      <c r="SBK55" s="24"/>
      <c r="SBL55" s="24"/>
      <c r="SBM55" s="24"/>
      <c r="SBN55" s="24"/>
      <c r="SBO55" s="24"/>
      <c r="SBP55" s="24"/>
      <c r="SBQ55" s="24"/>
      <c r="SBR55" s="24"/>
      <c r="SBS55" s="24"/>
      <c r="SBT55" s="24"/>
      <c r="SBU55" s="24"/>
      <c r="SBV55" s="24"/>
      <c r="SBW55" s="24"/>
      <c r="SBX55" s="24"/>
      <c r="SBY55" s="24"/>
      <c r="SBZ55" s="24"/>
      <c r="SCA55" s="24"/>
      <c r="SCB55" s="24"/>
      <c r="SCC55" s="24"/>
      <c r="SCD55" s="24"/>
      <c r="SCE55" s="24"/>
      <c r="SCF55" s="24"/>
      <c r="SCG55" s="24"/>
      <c r="SCH55" s="24"/>
      <c r="SCI55" s="24"/>
      <c r="SCJ55" s="24"/>
      <c r="SCK55" s="24"/>
      <c r="SCL55" s="24"/>
      <c r="SCM55" s="24"/>
      <c r="SCN55" s="24"/>
      <c r="SCO55" s="24"/>
      <c r="SCP55" s="24"/>
      <c r="SCQ55" s="24"/>
      <c r="SCR55" s="24"/>
      <c r="SCS55" s="24"/>
      <c r="SCT55" s="24"/>
      <c r="SCU55" s="24"/>
      <c r="SCV55" s="24"/>
      <c r="SCW55" s="24"/>
      <c r="SCX55" s="24"/>
      <c r="SCY55" s="24"/>
      <c r="SCZ55" s="24"/>
      <c r="SDA55" s="24"/>
      <c r="SDB55" s="24"/>
      <c r="SDC55" s="24"/>
      <c r="SDD55" s="24"/>
      <c r="SDE55" s="24"/>
      <c r="SDF55" s="24"/>
      <c r="SDG55" s="24"/>
      <c r="SDH55" s="24"/>
      <c r="SDI55" s="24"/>
      <c r="SDJ55" s="24"/>
      <c r="SDK55" s="24"/>
      <c r="SDL55" s="24"/>
      <c r="SDM55" s="24"/>
      <c r="SDN55" s="24"/>
      <c r="SDO55" s="24"/>
      <c r="SDP55" s="24"/>
      <c r="SDQ55" s="24"/>
      <c r="SDR55" s="24"/>
      <c r="SDS55" s="24"/>
      <c r="SDT55" s="24"/>
      <c r="SDU55" s="24"/>
      <c r="SDV55" s="24"/>
      <c r="SDW55" s="24"/>
      <c r="SDX55" s="24"/>
      <c r="SDY55" s="24"/>
      <c r="SDZ55" s="24"/>
      <c r="SEA55" s="24"/>
      <c r="SEB55" s="24"/>
      <c r="SEC55" s="24"/>
      <c r="SED55" s="24"/>
      <c r="SEE55" s="24"/>
      <c r="SEF55" s="24"/>
      <c r="SEG55" s="24"/>
      <c r="SEH55" s="24"/>
      <c r="SEI55" s="24"/>
      <c r="SEJ55" s="24"/>
      <c r="SEK55" s="24"/>
      <c r="SEL55" s="24"/>
      <c r="SEM55" s="24"/>
      <c r="SEN55" s="24"/>
      <c r="SEO55" s="24"/>
      <c r="SEP55" s="24"/>
      <c r="SEQ55" s="24"/>
      <c r="SER55" s="24"/>
      <c r="SES55" s="24"/>
      <c r="SET55" s="24"/>
      <c r="SEU55" s="24"/>
      <c r="SEV55" s="24"/>
      <c r="SEW55" s="24"/>
      <c r="SEX55" s="24"/>
      <c r="SEY55" s="24"/>
      <c r="SEZ55" s="24"/>
      <c r="SFA55" s="24"/>
      <c r="SFB55" s="24"/>
      <c r="SFC55" s="24"/>
      <c r="SFD55" s="24"/>
      <c r="SFE55" s="24"/>
      <c r="SFF55" s="24"/>
      <c r="SFG55" s="24"/>
      <c r="SFH55" s="24"/>
      <c r="SFI55" s="24"/>
      <c r="SFJ55" s="24"/>
      <c r="SFK55" s="24"/>
      <c r="SFL55" s="24"/>
      <c r="SFM55" s="24"/>
      <c r="SFN55" s="24"/>
      <c r="SFO55" s="24"/>
      <c r="SFP55" s="24"/>
      <c r="SFQ55" s="24"/>
      <c r="SFR55" s="24"/>
      <c r="SFS55" s="24"/>
      <c r="SFT55" s="24"/>
      <c r="SFU55" s="24"/>
      <c r="SFV55" s="24"/>
      <c r="SFW55" s="24"/>
      <c r="SFX55" s="24"/>
      <c r="SFY55" s="24"/>
      <c r="SFZ55" s="24"/>
      <c r="SGA55" s="24"/>
      <c r="SGB55" s="24"/>
      <c r="SGC55" s="24"/>
      <c r="SGD55" s="24"/>
      <c r="SGE55" s="24"/>
      <c r="SGF55" s="24"/>
      <c r="SGG55" s="24"/>
      <c r="SGH55" s="24"/>
      <c r="SGI55" s="24"/>
      <c r="SGJ55" s="24"/>
      <c r="SGK55" s="24"/>
      <c r="SGL55" s="24"/>
      <c r="SGM55" s="24"/>
      <c r="SGN55" s="24"/>
      <c r="SGO55" s="24"/>
      <c r="SGP55" s="24"/>
      <c r="SGQ55" s="24"/>
      <c r="SGR55" s="24"/>
      <c r="SGS55" s="24"/>
      <c r="SGT55" s="24"/>
      <c r="SGU55" s="24"/>
      <c r="SGV55" s="24"/>
      <c r="SGW55" s="24"/>
      <c r="SGX55" s="24"/>
      <c r="SGY55" s="24"/>
      <c r="SGZ55" s="24"/>
      <c r="SHA55" s="24"/>
      <c r="SHB55" s="24"/>
      <c r="SHC55" s="24"/>
      <c r="SHD55" s="24"/>
      <c r="SHE55" s="24"/>
      <c r="SHF55" s="24"/>
      <c r="SHG55" s="24"/>
      <c r="SHH55" s="24"/>
      <c r="SHI55" s="24"/>
      <c r="SHJ55" s="24"/>
      <c r="SHK55" s="24"/>
      <c r="SHL55" s="24"/>
      <c r="SHM55" s="24"/>
      <c r="SHN55" s="24"/>
      <c r="SHO55" s="24"/>
      <c r="SHP55" s="24"/>
      <c r="SHQ55" s="24"/>
      <c r="SHR55" s="24"/>
      <c r="SHS55" s="24"/>
      <c r="SHT55" s="24"/>
      <c r="SHU55" s="24"/>
      <c r="SHV55" s="24"/>
      <c r="SHW55" s="24"/>
      <c r="SHX55" s="24"/>
      <c r="SHY55" s="24"/>
      <c r="SHZ55" s="24"/>
      <c r="SIA55" s="24"/>
      <c r="SIB55" s="24"/>
      <c r="SIC55" s="24"/>
      <c r="SID55" s="24"/>
      <c r="SIE55" s="24"/>
      <c r="SIF55" s="24"/>
      <c r="SIG55" s="24"/>
      <c r="SIH55" s="24"/>
      <c r="SII55" s="24"/>
      <c r="SIJ55" s="24"/>
      <c r="SIK55" s="24"/>
      <c r="SIL55" s="24"/>
      <c r="SIM55" s="24"/>
      <c r="SIN55" s="24"/>
      <c r="SIO55" s="24"/>
      <c r="SIP55" s="24"/>
      <c r="SIQ55" s="24"/>
      <c r="SIR55" s="24"/>
      <c r="SIS55" s="24"/>
      <c r="SIT55" s="24"/>
      <c r="SIU55" s="24"/>
      <c r="SIV55" s="24"/>
      <c r="SIW55" s="24"/>
      <c r="SIX55" s="24"/>
      <c r="SIY55" s="24"/>
      <c r="SIZ55" s="24"/>
      <c r="SJA55" s="24"/>
      <c r="SJB55" s="24"/>
      <c r="SJC55" s="24"/>
      <c r="SJD55" s="24"/>
      <c r="SJE55" s="24"/>
      <c r="SJF55" s="24"/>
      <c r="SJG55" s="24"/>
      <c r="SJH55" s="24"/>
      <c r="SJI55" s="24"/>
      <c r="SJJ55" s="24"/>
      <c r="SJK55" s="24"/>
      <c r="SJL55" s="24"/>
      <c r="SJM55" s="24"/>
      <c r="SJN55" s="24"/>
      <c r="SJO55" s="24"/>
      <c r="SJP55" s="24"/>
      <c r="SJQ55" s="24"/>
      <c r="SJR55" s="24"/>
      <c r="SJS55" s="24"/>
      <c r="SJT55" s="24"/>
      <c r="SJU55" s="24"/>
      <c r="SJV55" s="24"/>
      <c r="SJW55" s="24"/>
      <c r="SJX55" s="24"/>
      <c r="SJY55" s="24"/>
      <c r="SJZ55" s="24"/>
      <c r="SKA55" s="24"/>
      <c r="SKB55" s="24"/>
      <c r="SKC55" s="24"/>
      <c r="SKD55" s="24"/>
      <c r="SKE55" s="24"/>
      <c r="SKF55" s="24"/>
      <c r="SKG55" s="24"/>
      <c r="SKH55" s="24"/>
      <c r="SKI55" s="24"/>
      <c r="SKJ55" s="24"/>
      <c r="SKK55" s="24"/>
      <c r="SKL55" s="24"/>
      <c r="SKM55" s="24"/>
      <c r="SKN55" s="24"/>
      <c r="SKO55" s="24"/>
      <c r="SKP55" s="24"/>
      <c r="SKQ55" s="24"/>
      <c r="SKR55" s="24"/>
      <c r="SKS55" s="24"/>
      <c r="SKT55" s="24"/>
      <c r="SKU55" s="24"/>
      <c r="SKV55" s="24"/>
      <c r="SKW55" s="24"/>
      <c r="SKX55" s="24"/>
      <c r="SKY55" s="24"/>
      <c r="SKZ55" s="24"/>
      <c r="SLA55" s="24"/>
      <c r="SLB55" s="24"/>
      <c r="SLC55" s="24"/>
      <c r="SLD55" s="24"/>
      <c r="SLE55" s="24"/>
      <c r="SLF55" s="24"/>
      <c r="SLG55" s="24"/>
      <c r="SLH55" s="24"/>
      <c r="SLI55" s="24"/>
      <c r="SLJ55" s="24"/>
      <c r="SLK55" s="24"/>
      <c r="SLL55" s="24"/>
      <c r="SLM55" s="24"/>
      <c r="SLN55" s="24"/>
      <c r="SLO55" s="24"/>
      <c r="SLP55" s="24"/>
      <c r="SLQ55" s="24"/>
      <c r="SLR55" s="24"/>
      <c r="SLS55" s="24"/>
      <c r="SLT55" s="24"/>
      <c r="SLU55" s="24"/>
      <c r="SLV55" s="24"/>
      <c r="SLW55" s="24"/>
      <c r="SLX55" s="24"/>
      <c r="SLY55" s="24"/>
      <c r="SLZ55" s="24"/>
      <c r="SMA55" s="24"/>
      <c r="SMB55" s="24"/>
      <c r="SMC55" s="24"/>
      <c r="SMD55" s="24"/>
      <c r="SME55" s="24"/>
      <c r="SMF55" s="24"/>
      <c r="SMG55" s="24"/>
      <c r="SMH55" s="24"/>
      <c r="SMI55" s="24"/>
      <c r="SMJ55" s="24"/>
      <c r="SMK55" s="24"/>
      <c r="SML55" s="24"/>
      <c r="SMM55" s="24"/>
      <c r="SMN55" s="24"/>
      <c r="SMO55" s="24"/>
      <c r="SMP55" s="24"/>
      <c r="SMQ55" s="24"/>
      <c r="SMR55" s="24"/>
      <c r="SMS55" s="24"/>
      <c r="SMT55" s="24"/>
      <c r="SMU55" s="24"/>
      <c r="SMV55" s="24"/>
      <c r="SMW55" s="24"/>
      <c r="SMX55" s="24"/>
      <c r="SMY55" s="24"/>
      <c r="SMZ55" s="24"/>
      <c r="SNA55" s="24"/>
      <c r="SNB55" s="24"/>
      <c r="SNC55" s="24"/>
      <c r="SND55" s="24"/>
      <c r="SNE55" s="24"/>
      <c r="SNF55" s="24"/>
      <c r="SNG55" s="24"/>
      <c r="SNH55" s="24"/>
      <c r="SNI55" s="24"/>
      <c r="SNJ55" s="24"/>
      <c r="SNK55" s="24"/>
      <c r="SNL55" s="24"/>
      <c r="SNM55" s="24"/>
      <c r="SNN55" s="24"/>
      <c r="SNO55" s="24"/>
      <c r="SNP55" s="24"/>
      <c r="SNQ55" s="24"/>
      <c r="SNR55" s="24"/>
      <c r="SNS55" s="24"/>
      <c r="SNT55" s="24"/>
      <c r="SNU55" s="24"/>
      <c r="SNV55" s="24"/>
      <c r="SNW55" s="24"/>
      <c r="SNX55" s="24"/>
      <c r="SNY55" s="24"/>
      <c r="SNZ55" s="24"/>
      <c r="SOA55" s="24"/>
      <c r="SOB55" s="24"/>
      <c r="SOC55" s="24"/>
      <c r="SOD55" s="24"/>
      <c r="SOE55" s="24"/>
      <c r="SOF55" s="24"/>
      <c r="SOG55" s="24"/>
      <c r="SOH55" s="24"/>
      <c r="SOI55" s="24"/>
      <c r="SOJ55" s="24"/>
      <c r="SOK55" s="24"/>
      <c r="SOL55" s="24"/>
      <c r="SOM55" s="24"/>
      <c r="SON55" s="24"/>
      <c r="SOO55" s="24"/>
      <c r="SOP55" s="24"/>
      <c r="SOQ55" s="24"/>
      <c r="SOR55" s="24"/>
      <c r="SOS55" s="24"/>
      <c r="SOT55" s="24"/>
      <c r="SOU55" s="24"/>
      <c r="SOV55" s="24"/>
      <c r="SOW55" s="24"/>
      <c r="SOX55" s="24"/>
      <c r="SOY55" s="24"/>
      <c r="SOZ55" s="24"/>
      <c r="SPA55" s="24"/>
      <c r="SPB55" s="24"/>
      <c r="SPC55" s="24"/>
      <c r="SPD55" s="24"/>
      <c r="SPE55" s="24"/>
      <c r="SPF55" s="24"/>
      <c r="SPG55" s="24"/>
      <c r="SPH55" s="24"/>
      <c r="SPI55" s="24"/>
      <c r="SPJ55" s="24"/>
      <c r="SPK55" s="24"/>
      <c r="SPL55" s="24"/>
      <c r="SPM55" s="24"/>
      <c r="SPN55" s="24"/>
      <c r="SPO55" s="24"/>
      <c r="SPP55" s="24"/>
      <c r="SPQ55" s="24"/>
      <c r="SPR55" s="24"/>
      <c r="SPS55" s="24"/>
      <c r="SPT55" s="24"/>
      <c r="SPU55" s="24"/>
      <c r="SPV55" s="24"/>
      <c r="SPW55" s="24"/>
      <c r="SPX55" s="24"/>
      <c r="SPY55" s="24"/>
      <c r="SPZ55" s="24"/>
      <c r="SQA55" s="24"/>
      <c r="SQB55" s="24"/>
      <c r="SQC55" s="24"/>
      <c r="SQD55" s="24"/>
      <c r="SQE55" s="24"/>
      <c r="SQF55" s="24"/>
      <c r="SQG55" s="24"/>
      <c r="SQH55" s="24"/>
      <c r="SQI55" s="24"/>
      <c r="SQJ55" s="24"/>
      <c r="SQK55" s="24"/>
      <c r="SQL55" s="24"/>
      <c r="SQM55" s="24"/>
      <c r="SQN55" s="24"/>
      <c r="SQO55" s="24"/>
      <c r="SQP55" s="24"/>
      <c r="SQQ55" s="24"/>
      <c r="SQR55" s="24"/>
      <c r="SQS55" s="24"/>
      <c r="SQT55" s="24"/>
      <c r="SQU55" s="24"/>
      <c r="SQV55" s="24"/>
      <c r="SQW55" s="24"/>
      <c r="SQX55" s="24"/>
      <c r="SQY55" s="24"/>
      <c r="SQZ55" s="24"/>
      <c r="SRA55" s="24"/>
      <c r="SRB55" s="24"/>
      <c r="SRC55" s="24"/>
      <c r="SRD55" s="24"/>
      <c r="SRE55" s="24"/>
      <c r="SRF55" s="24"/>
      <c r="SRG55" s="24"/>
      <c r="SRH55" s="24"/>
      <c r="SRI55" s="24"/>
      <c r="SRJ55" s="24"/>
      <c r="SRK55" s="24"/>
      <c r="SRL55" s="24"/>
      <c r="SRM55" s="24"/>
      <c r="SRN55" s="24"/>
      <c r="SRO55" s="24"/>
      <c r="SRP55" s="24"/>
      <c r="SRQ55" s="24"/>
      <c r="SRR55" s="24"/>
      <c r="SRS55" s="24"/>
      <c r="SRT55" s="24"/>
      <c r="SRU55" s="24"/>
      <c r="SRV55" s="24"/>
      <c r="SRW55" s="24"/>
      <c r="SRX55" s="24"/>
      <c r="SRY55" s="24"/>
      <c r="SRZ55" s="24"/>
      <c r="SSA55" s="24"/>
      <c r="SSB55" s="24"/>
      <c r="SSC55" s="24"/>
      <c r="SSD55" s="24"/>
      <c r="SSE55" s="24"/>
      <c r="SSF55" s="24"/>
      <c r="SSG55" s="24"/>
      <c r="SSH55" s="24"/>
      <c r="SSI55" s="24"/>
      <c r="SSJ55" s="24"/>
      <c r="SSK55" s="24"/>
      <c r="SSL55" s="24"/>
      <c r="SSM55" s="24"/>
      <c r="SSN55" s="24"/>
      <c r="SSO55" s="24"/>
      <c r="SSP55" s="24"/>
      <c r="SSQ55" s="24"/>
      <c r="SSR55" s="24"/>
      <c r="SSS55" s="24"/>
      <c r="SST55" s="24"/>
      <c r="SSU55" s="24"/>
      <c r="SSV55" s="24"/>
      <c r="SSW55" s="24"/>
      <c r="SSX55" s="24"/>
      <c r="SSY55" s="24"/>
      <c r="SSZ55" s="24"/>
      <c r="STA55" s="24"/>
      <c r="STB55" s="24"/>
      <c r="STC55" s="24"/>
      <c r="STD55" s="24"/>
      <c r="STE55" s="24"/>
      <c r="STF55" s="24"/>
      <c r="STG55" s="24"/>
      <c r="STH55" s="24"/>
      <c r="STI55" s="24"/>
      <c r="STJ55" s="24"/>
      <c r="STK55" s="24"/>
      <c r="STL55" s="24"/>
      <c r="STM55" s="24"/>
      <c r="STN55" s="24"/>
      <c r="STO55" s="24"/>
      <c r="STP55" s="24"/>
      <c r="STQ55" s="24"/>
      <c r="STR55" s="24"/>
      <c r="STS55" s="24"/>
      <c r="STT55" s="24"/>
      <c r="STU55" s="24"/>
      <c r="STV55" s="24"/>
      <c r="STW55" s="24"/>
      <c r="STX55" s="24"/>
      <c r="STY55" s="24"/>
      <c r="STZ55" s="24"/>
      <c r="SUA55" s="24"/>
      <c r="SUB55" s="24"/>
      <c r="SUC55" s="24"/>
      <c r="SUD55" s="24"/>
      <c r="SUE55" s="24"/>
      <c r="SUF55" s="24"/>
      <c r="SUG55" s="24"/>
      <c r="SUH55" s="24"/>
      <c r="SUI55" s="24"/>
      <c r="SUJ55" s="24"/>
      <c r="SUK55" s="24"/>
      <c r="SUL55" s="24"/>
      <c r="SUM55" s="24"/>
      <c r="SUN55" s="24"/>
      <c r="SUO55" s="24"/>
      <c r="SUP55" s="24"/>
      <c r="SUQ55" s="24"/>
      <c r="SUR55" s="24"/>
      <c r="SUS55" s="24"/>
      <c r="SUT55" s="24"/>
      <c r="SUU55" s="24"/>
      <c r="SUV55" s="24"/>
      <c r="SUW55" s="24"/>
      <c r="SUX55" s="24"/>
      <c r="SUY55" s="24"/>
      <c r="SUZ55" s="24"/>
      <c r="SVA55" s="24"/>
      <c r="SVB55" s="24"/>
      <c r="SVC55" s="24"/>
      <c r="SVD55" s="24"/>
      <c r="SVE55" s="24"/>
      <c r="SVF55" s="24"/>
      <c r="SVG55" s="24"/>
      <c r="SVH55" s="24"/>
      <c r="SVI55" s="24"/>
      <c r="SVJ55" s="24"/>
      <c r="SVK55" s="24"/>
      <c r="SVL55" s="24"/>
      <c r="SVM55" s="24"/>
      <c r="SVN55" s="24"/>
      <c r="SVO55" s="24"/>
      <c r="SVP55" s="24"/>
      <c r="SVQ55" s="24"/>
      <c r="SVR55" s="24"/>
      <c r="SVS55" s="24"/>
      <c r="SVT55" s="24"/>
      <c r="SVU55" s="24"/>
      <c r="SVV55" s="24"/>
      <c r="SVW55" s="24"/>
      <c r="SVX55" s="24"/>
      <c r="SVY55" s="24"/>
      <c r="SVZ55" s="24"/>
      <c r="SWA55" s="24"/>
      <c r="SWB55" s="24"/>
      <c r="SWC55" s="24"/>
      <c r="SWD55" s="24"/>
      <c r="SWE55" s="24"/>
      <c r="SWF55" s="24"/>
      <c r="SWG55" s="24"/>
      <c r="SWH55" s="24"/>
      <c r="SWI55" s="24"/>
      <c r="SWJ55" s="24"/>
      <c r="SWK55" s="24"/>
      <c r="SWL55" s="24"/>
      <c r="SWM55" s="24"/>
      <c r="SWN55" s="24"/>
      <c r="SWO55" s="24"/>
      <c r="SWP55" s="24"/>
      <c r="SWQ55" s="24"/>
      <c r="SWR55" s="24"/>
      <c r="SWS55" s="24"/>
      <c r="SWT55" s="24"/>
      <c r="SWU55" s="24"/>
      <c r="SWV55" s="24"/>
      <c r="SWW55" s="24"/>
      <c r="SWX55" s="24"/>
      <c r="SWY55" s="24"/>
      <c r="SWZ55" s="24"/>
      <c r="SXA55" s="24"/>
      <c r="SXB55" s="24"/>
      <c r="SXC55" s="24"/>
      <c r="SXD55" s="24"/>
      <c r="SXE55" s="24"/>
      <c r="SXF55" s="24"/>
      <c r="SXG55" s="24"/>
      <c r="SXH55" s="24"/>
      <c r="SXI55" s="24"/>
      <c r="SXJ55" s="24"/>
      <c r="SXK55" s="24"/>
      <c r="SXL55" s="24"/>
      <c r="SXM55" s="24"/>
      <c r="SXN55" s="24"/>
      <c r="SXO55" s="24"/>
      <c r="SXP55" s="24"/>
      <c r="SXQ55" s="24"/>
      <c r="SXR55" s="24"/>
      <c r="SXS55" s="24"/>
      <c r="SXT55" s="24"/>
      <c r="SXU55" s="24"/>
      <c r="SXV55" s="24"/>
      <c r="SXW55" s="24"/>
      <c r="SXX55" s="24"/>
      <c r="SXY55" s="24"/>
      <c r="SXZ55" s="24"/>
      <c r="SYA55" s="24"/>
      <c r="SYB55" s="24"/>
      <c r="SYC55" s="24"/>
      <c r="SYD55" s="24"/>
      <c r="SYE55" s="24"/>
      <c r="SYF55" s="24"/>
      <c r="SYG55" s="24"/>
      <c r="SYH55" s="24"/>
      <c r="SYI55" s="24"/>
      <c r="SYJ55" s="24"/>
      <c r="SYK55" s="24"/>
      <c r="SYL55" s="24"/>
      <c r="SYM55" s="24"/>
      <c r="SYN55" s="24"/>
      <c r="SYO55" s="24"/>
      <c r="SYP55" s="24"/>
      <c r="SYQ55" s="24"/>
      <c r="SYR55" s="24"/>
      <c r="SYS55" s="24"/>
      <c r="SYT55" s="24"/>
      <c r="SYU55" s="24"/>
      <c r="SYV55" s="24"/>
      <c r="SYW55" s="24"/>
      <c r="SYX55" s="24"/>
      <c r="SYY55" s="24"/>
      <c r="SYZ55" s="24"/>
      <c r="SZA55" s="24"/>
      <c r="SZB55" s="24"/>
      <c r="SZC55" s="24"/>
      <c r="SZD55" s="24"/>
      <c r="SZE55" s="24"/>
      <c r="SZF55" s="24"/>
      <c r="SZG55" s="24"/>
      <c r="SZH55" s="24"/>
      <c r="SZI55" s="24"/>
      <c r="SZJ55" s="24"/>
      <c r="SZK55" s="24"/>
      <c r="SZL55" s="24"/>
      <c r="SZM55" s="24"/>
      <c r="SZN55" s="24"/>
      <c r="SZO55" s="24"/>
      <c r="SZP55" s="24"/>
      <c r="SZQ55" s="24"/>
      <c r="SZR55" s="24"/>
      <c r="SZS55" s="24"/>
      <c r="SZT55" s="24"/>
      <c r="SZU55" s="24"/>
      <c r="SZV55" s="24"/>
      <c r="SZW55" s="24"/>
      <c r="SZX55" s="24"/>
      <c r="SZY55" s="24"/>
      <c r="SZZ55" s="24"/>
      <c r="TAA55" s="24"/>
      <c r="TAB55" s="24"/>
      <c r="TAC55" s="24"/>
      <c r="TAD55" s="24"/>
      <c r="TAE55" s="24"/>
      <c r="TAF55" s="24"/>
      <c r="TAG55" s="24"/>
      <c r="TAH55" s="24"/>
      <c r="TAI55" s="24"/>
      <c r="TAJ55" s="24"/>
      <c r="TAK55" s="24"/>
      <c r="TAL55" s="24"/>
      <c r="TAM55" s="24"/>
      <c r="TAN55" s="24"/>
      <c r="TAO55" s="24"/>
      <c r="TAP55" s="24"/>
      <c r="TAQ55" s="24"/>
      <c r="TAR55" s="24"/>
      <c r="TAS55" s="24"/>
      <c r="TAT55" s="24"/>
      <c r="TAU55" s="24"/>
      <c r="TAV55" s="24"/>
      <c r="TAW55" s="24"/>
      <c r="TAX55" s="24"/>
      <c r="TAY55" s="24"/>
      <c r="TAZ55" s="24"/>
      <c r="TBA55" s="24"/>
      <c r="TBB55" s="24"/>
      <c r="TBC55" s="24"/>
      <c r="TBD55" s="24"/>
      <c r="TBE55" s="24"/>
      <c r="TBF55" s="24"/>
      <c r="TBG55" s="24"/>
      <c r="TBH55" s="24"/>
      <c r="TBI55" s="24"/>
      <c r="TBJ55" s="24"/>
      <c r="TBK55" s="24"/>
      <c r="TBL55" s="24"/>
      <c r="TBM55" s="24"/>
      <c r="TBN55" s="24"/>
      <c r="TBO55" s="24"/>
      <c r="TBP55" s="24"/>
      <c r="TBQ55" s="24"/>
      <c r="TBR55" s="24"/>
      <c r="TBS55" s="24"/>
      <c r="TBT55" s="24"/>
      <c r="TBU55" s="24"/>
      <c r="TBV55" s="24"/>
      <c r="TBW55" s="24"/>
      <c r="TBX55" s="24"/>
      <c r="TBY55" s="24"/>
      <c r="TBZ55" s="24"/>
      <c r="TCA55" s="24"/>
      <c r="TCB55" s="24"/>
      <c r="TCC55" s="24"/>
      <c r="TCD55" s="24"/>
      <c r="TCE55" s="24"/>
      <c r="TCF55" s="24"/>
      <c r="TCG55" s="24"/>
      <c r="TCH55" s="24"/>
      <c r="TCI55" s="24"/>
      <c r="TCJ55" s="24"/>
      <c r="TCK55" s="24"/>
      <c r="TCL55" s="24"/>
      <c r="TCM55" s="24"/>
      <c r="TCN55" s="24"/>
      <c r="TCO55" s="24"/>
      <c r="TCP55" s="24"/>
      <c r="TCQ55" s="24"/>
      <c r="TCR55" s="24"/>
      <c r="TCS55" s="24"/>
      <c r="TCT55" s="24"/>
      <c r="TCU55" s="24"/>
      <c r="TCV55" s="24"/>
      <c r="TCW55" s="24"/>
      <c r="TCX55" s="24"/>
      <c r="TCY55" s="24"/>
      <c r="TCZ55" s="24"/>
      <c r="TDA55" s="24"/>
      <c r="TDB55" s="24"/>
      <c r="TDC55" s="24"/>
      <c r="TDD55" s="24"/>
      <c r="TDE55" s="24"/>
      <c r="TDF55" s="24"/>
      <c r="TDG55" s="24"/>
      <c r="TDH55" s="24"/>
      <c r="TDI55" s="24"/>
      <c r="TDJ55" s="24"/>
      <c r="TDK55" s="24"/>
      <c r="TDL55" s="24"/>
      <c r="TDM55" s="24"/>
      <c r="TDN55" s="24"/>
      <c r="TDO55" s="24"/>
      <c r="TDP55" s="24"/>
      <c r="TDQ55" s="24"/>
      <c r="TDR55" s="24"/>
      <c r="TDS55" s="24"/>
      <c r="TDT55" s="24"/>
      <c r="TDU55" s="24"/>
      <c r="TDV55" s="24"/>
      <c r="TDW55" s="24"/>
      <c r="TDX55" s="24"/>
      <c r="TDY55" s="24"/>
      <c r="TDZ55" s="24"/>
      <c r="TEA55" s="24"/>
      <c r="TEB55" s="24"/>
      <c r="TEC55" s="24"/>
      <c r="TED55" s="24"/>
      <c r="TEE55" s="24"/>
      <c r="TEF55" s="24"/>
      <c r="TEG55" s="24"/>
      <c r="TEH55" s="24"/>
      <c r="TEI55" s="24"/>
      <c r="TEJ55" s="24"/>
      <c r="TEK55" s="24"/>
      <c r="TEL55" s="24"/>
      <c r="TEM55" s="24"/>
      <c r="TEN55" s="24"/>
      <c r="TEO55" s="24"/>
      <c r="TEP55" s="24"/>
      <c r="TEQ55" s="24"/>
      <c r="TER55" s="24"/>
      <c r="TES55" s="24"/>
      <c r="TET55" s="24"/>
      <c r="TEU55" s="24"/>
      <c r="TEV55" s="24"/>
      <c r="TEW55" s="24"/>
      <c r="TEX55" s="24"/>
      <c r="TEY55" s="24"/>
      <c r="TEZ55" s="24"/>
      <c r="TFA55" s="24"/>
      <c r="TFB55" s="24"/>
      <c r="TFC55" s="24"/>
      <c r="TFD55" s="24"/>
      <c r="TFE55" s="24"/>
      <c r="TFF55" s="24"/>
      <c r="TFG55" s="24"/>
      <c r="TFH55" s="24"/>
      <c r="TFI55" s="24"/>
      <c r="TFJ55" s="24"/>
      <c r="TFK55" s="24"/>
      <c r="TFL55" s="24"/>
      <c r="TFM55" s="24"/>
      <c r="TFN55" s="24"/>
      <c r="TFO55" s="24"/>
      <c r="TFP55" s="24"/>
      <c r="TFQ55" s="24"/>
      <c r="TFR55" s="24"/>
      <c r="TFS55" s="24"/>
      <c r="TFT55" s="24"/>
      <c r="TFU55" s="24"/>
      <c r="TFV55" s="24"/>
      <c r="TFW55" s="24"/>
      <c r="TFX55" s="24"/>
      <c r="TFY55" s="24"/>
      <c r="TFZ55" s="24"/>
      <c r="TGA55" s="24"/>
      <c r="TGB55" s="24"/>
      <c r="TGC55" s="24"/>
      <c r="TGD55" s="24"/>
      <c r="TGE55" s="24"/>
      <c r="TGF55" s="24"/>
      <c r="TGG55" s="24"/>
      <c r="TGH55" s="24"/>
      <c r="TGI55" s="24"/>
      <c r="TGJ55" s="24"/>
      <c r="TGK55" s="24"/>
      <c r="TGL55" s="24"/>
      <c r="TGM55" s="24"/>
      <c r="TGN55" s="24"/>
      <c r="TGO55" s="24"/>
      <c r="TGP55" s="24"/>
      <c r="TGQ55" s="24"/>
      <c r="TGR55" s="24"/>
      <c r="TGS55" s="24"/>
      <c r="TGT55" s="24"/>
      <c r="TGU55" s="24"/>
      <c r="TGV55" s="24"/>
      <c r="TGW55" s="24"/>
      <c r="TGX55" s="24"/>
      <c r="TGY55" s="24"/>
      <c r="TGZ55" s="24"/>
      <c r="THA55" s="24"/>
      <c r="THB55" s="24"/>
      <c r="THC55" s="24"/>
      <c r="THD55" s="24"/>
      <c r="THE55" s="24"/>
      <c r="THF55" s="24"/>
      <c r="THG55" s="24"/>
      <c r="THH55" s="24"/>
      <c r="THI55" s="24"/>
      <c r="THJ55" s="24"/>
      <c r="THK55" s="24"/>
      <c r="THL55" s="24"/>
      <c r="THM55" s="24"/>
      <c r="THN55" s="24"/>
      <c r="THO55" s="24"/>
      <c r="THP55" s="24"/>
      <c r="THQ55" s="24"/>
      <c r="THR55" s="24"/>
      <c r="THS55" s="24"/>
      <c r="THT55" s="24"/>
      <c r="THU55" s="24"/>
      <c r="THV55" s="24"/>
      <c r="THW55" s="24"/>
      <c r="THX55" s="24"/>
      <c r="THY55" s="24"/>
      <c r="THZ55" s="24"/>
      <c r="TIA55" s="24"/>
      <c r="TIB55" s="24"/>
      <c r="TIC55" s="24"/>
      <c r="TID55" s="24"/>
      <c r="TIE55" s="24"/>
      <c r="TIF55" s="24"/>
      <c r="TIG55" s="24"/>
      <c r="TIH55" s="24"/>
      <c r="TII55" s="24"/>
      <c r="TIJ55" s="24"/>
      <c r="TIK55" s="24"/>
      <c r="TIL55" s="24"/>
      <c r="TIM55" s="24"/>
      <c r="TIN55" s="24"/>
      <c r="TIO55" s="24"/>
      <c r="TIP55" s="24"/>
      <c r="TIQ55" s="24"/>
      <c r="TIR55" s="24"/>
      <c r="TIS55" s="24"/>
      <c r="TIT55" s="24"/>
      <c r="TIU55" s="24"/>
      <c r="TIV55" s="24"/>
      <c r="TIW55" s="24"/>
      <c r="TIX55" s="24"/>
      <c r="TIY55" s="24"/>
      <c r="TIZ55" s="24"/>
      <c r="TJA55" s="24"/>
      <c r="TJB55" s="24"/>
      <c r="TJC55" s="24"/>
      <c r="TJD55" s="24"/>
      <c r="TJE55" s="24"/>
      <c r="TJF55" s="24"/>
      <c r="TJG55" s="24"/>
      <c r="TJH55" s="24"/>
      <c r="TJI55" s="24"/>
      <c r="TJJ55" s="24"/>
      <c r="TJK55" s="24"/>
      <c r="TJL55" s="24"/>
      <c r="TJM55" s="24"/>
      <c r="TJN55" s="24"/>
      <c r="TJO55" s="24"/>
      <c r="TJP55" s="24"/>
      <c r="TJQ55" s="24"/>
      <c r="TJR55" s="24"/>
      <c r="TJS55" s="24"/>
      <c r="TJT55" s="24"/>
      <c r="TJU55" s="24"/>
      <c r="TJV55" s="24"/>
      <c r="TJW55" s="24"/>
      <c r="TJX55" s="24"/>
      <c r="TJY55" s="24"/>
      <c r="TJZ55" s="24"/>
      <c r="TKA55" s="24"/>
      <c r="TKB55" s="24"/>
      <c r="TKC55" s="24"/>
      <c r="TKD55" s="24"/>
      <c r="TKE55" s="24"/>
      <c r="TKF55" s="24"/>
      <c r="TKG55" s="24"/>
      <c r="TKH55" s="24"/>
      <c r="TKI55" s="24"/>
      <c r="TKJ55" s="24"/>
      <c r="TKK55" s="24"/>
      <c r="TKL55" s="24"/>
      <c r="TKM55" s="24"/>
      <c r="TKN55" s="24"/>
      <c r="TKO55" s="24"/>
      <c r="TKP55" s="24"/>
      <c r="TKQ55" s="24"/>
      <c r="TKR55" s="24"/>
      <c r="TKS55" s="24"/>
      <c r="TKT55" s="24"/>
      <c r="TKU55" s="24"/>
      <c r="TKV55" s="24"/>
      <c r="TKW55" s="24"/>
      <c r="TKX55" s="24"/>
      <c r="TKY55" s="24"/>
      <c r="TKZ55" s="24"/>
      <c r="TLA55" s="24"/>
      <c r="TLB55" s="24"/>
      <c r="TLC55" s="24"/>
      <c r="TLD55" s="24"/>
      <c r="TLE55" s="24"/>
      <c r="TLF55" s="24"/>
      <c r="TLG55" s="24"/>
      <c r="TLH55" s="24"/>
      <c r="TLI55" s="24"/>
      <c r="TLJ55" s="24"/>
      <c r="TLK55" s="24"/>
      <c r="TLL55" s="24"/>
      <c r="TLM55" s="24"/>
      <c r="TLN55" s="24"/>
      <c r="TLO55" s="24"/>
      <c r="TLP55" s="24"/>
      <c r="TLQ55" s="24"/>
      <c r="TLR55" s="24"/>
      <c r="TLS55" s="24"/>
      <c r="TLT55" s="24"/>
      <c r="TLU55" s="24"/>
      <c r="TLV55" s="24"/>
      <c r="TLW55" s="24"/>
      <c r="TLX55" s="24"/>
      <c r="TLY55" s="24"/>
      <c r="TLZ55" s="24"/>
      <c r="TMA55" s="24"/>
      <c r="TMB55" s="24"/>
      <c r="TMC55" s="24"/>
      <c r="TMD55" s="24"/>
      <c r="TME55" s="24"/>
      <c r="TMF55" s="24"/>
      <c r="TMG55" s="24"/>
      <c r="TMH55" s="24"/>
      <c r="TMI55" s="24"/>
      <c r="TMJ55" s="24"/>
      <c r="TMK55" s="24"/>
      <c r="TML55" s="24"/>
      <c r="TMM55" s="24"/>
      <c r="TMN55" s="24"/>
      <c r="TMO55" s="24"/>
      <c r="TMP55" s="24"/>
      <c r="TMQ55" s="24"/>
      <c r="TMR55" s="24"/>
      <c r="TMS55" s="24"/>
      <c r="TMT55" s="24"/>
      <c r="TMU55" s="24"/>
      <c r="TMV55" s="24"/>
      <c r="TMW55" s="24"/>
      <c r="TMX55" s="24"/>
      <c r="TMY55" s="24"/>
      <c r="TMZ55" s="24"/>
      <c r="TNA55" s="24"/>
      <c r="TNB55" s="24"/>
      <c r="TNC55" s="24"/>
      <c r="TND55" s="24"/>
      <c r="TNE55" s="24"/>
      <c r="TNF55" s="24"/>
      <c r="TNG55" s="24"/>
      <c r="TNH55" s="24"/>
      <c r="TNI55" s="24"/>
      <c r="TNJ55" s="24"/>
      <c r="TNK55" s="24"/>
      <c r="TNL55" s="24"/>
      <c r="TNM55" s="24"/>
      <c r="TNN55" s="24"/>
      <c r="TNO55" s="24"/>
      <c r="TNP55" s="24"/>
      <c r="TNQ55" s="24"/>
      <c r="TNR55" s="24"/>
      <c r="TNS55" s="24"/>
      <c r="TNT55" s="24"/>
      <c r="TNU55" s="24"/>
      <c r="TNV55" s="24"/>
      <c r="TNW55" s="24"/>
      <c r="TNX55" s="24"/>
      <c r="TNY55" s="24"/>
      <c r="TNZ55" s="24"/>
      <c r="TOA55" s="24"/>
      <c r="TOB55" s="24"/>
      <c r="TOC55" s="24"/>
      <c r="TOD55" s="24"/>
      <c r="TOE55" s="24"/>
      <c r="TOF55" s="24"/>
      <c r="TOG55" s="24"/>
      <c r="TOH55" s="24"/>
      <c r="TOI55" s="24"/>
      <c r="TOJ55" s="24"/>
      <c r="TOK55" s="24"/>
      <c r="TOL55" s="24"/>
      <c r="TOM55" s="24"/>
      <c r="TON55" s="24"/>
      <c r="TOO55" s="24"/>
      <c r="TOP55" s="24"/>
      <c r="TOQ55" s="24"/>
      <c r="TOR55" s="24"/>
      <c r="TOS55" s="24"/>
      <c r="TOT55" s="24"/>
      <c r="TOU55" s="24"/>
      <c r="TOV55" s="24"/>
      <c r="TOW55" s="24"/>
      <c r="TOX55" s="24"/>
      <c r="TOY55" s="24"/>
      <c r="TOZ55" s="24"/>
      <c r="TPA55" s="24"/>
      <c r="TPB55" s="24"/>
      <c r="TPC55" s="24"/>
      <c r="TPD55" s="24"/>
      <c r="TPE55" s="24"/>
      <c r="TPF55" s="24"/>
      <c r="TPG55" s="24"/>
      <c r="TPH55" s="24"/>
      <c r="TPI55" s="24"/>
      <c r="TPJ55" s="24"/>
      <c r="TPK55" s="24"/>
      <c r="TPL55" s="24"/>
      <c r="TPM55" s="24"/>
      <c r="TPN55" s="24"/>
      <c r="TPO55" s="24"/>
      <c r="TPP55" s="24"/>
      <c r="TPQ55" s="24"/>
      <c r="TPR55" s="24"/>
      <c r="TPS55" s="24"/>
      <c r="TPT55" s="24"/>
      <c r="TPU55" s="24"/>
      <c r="TPV55" s="24"/>
      <c r="TPW55" s="24"/>
      <c r="TPX55" s="24"/>
      <c r="TPY55" s="24"/>
      <c r="TPZ55" s="24"/>
      <c r="TQA55" s="24"/>
      <c r="TQB55" s="24"/>
      <c r="TQC55" s="24"/>
      <c r="TQD55" s="24"/>
      <c r="TQE55" s="24"/>
      <c r="TQF55" s="24"/>
      <c r="TQG55" s="24"/>
      <c r="TQH55" s="24"/>
      <c r="TQI55" s="24"/>
      <c r="TQJ55" s="24"/>
      <c r="TQK55" s="24"/>
      <c r="TQL55" s="24"/>
      <c r="TQM55" s="24"/>
      <c r="TQN55" s="24"/>
      <c r="TQO55" s="24"/>
      <c r="TQP55" s="24"/>
      <c r="TQQ55" s="24"/>
      <c r="TQR55" s="24"/>
      <c r="TQS55" s="24"/>
      <c r="TQT55" s="24"/>
      <c r="TQU55" s="24"/>
      <c r="TQV55" s="24"/>
      <c r="TQW55" s="24"/>
      <c r="TQX55" s="24"/>
      <c r="TQY55" s="24"/>
      <c r="TQZ55" s="24"/>
      <c r="TRA55" s="24"/>
      <c r="TRB55" s="24"/>
      <c r="TRC55" s="24"/>
      <c r="TRD55" s="24"/>
      <c r="TRE55" s="24"/>
      <c r="TRF55" s="24"/>
      <c r="TRG55" s="24"/>
      <c r="TRH55" s="24"/>
      <c r="TRI55" s="24"/>
      <c r="TRJ55" s="24"/>
      <c r="TRK55" s="24"/>
      <c r="TRL55" s="24"/>
      <c r="TRM55" s="24"/>
      <c r="TRN55" s="24"/>
      <c r="TRO55" s="24"/>
      <c r="TRP55" s="24"/>
      <c r="TRQ55" s="24"/>
      <c r="TRR55" s="24"/>
      <c r="TRS55" s="24"/>
      <c r="TRT55" s="24"/>
      <c r="TRU55" s="24"/>
      <c r="TRV55" s="24"/>
      <c r="TRW55" s="24"/>
      <c r="TRX55" s="24"/>
      <c r="TRY55" s="24"/>
      <c r="TRZ55" s="24"/>
      <c r="TSA55" s="24"/>
      <c r="TSB55" s="24"/>
      <c r="TSC55" s="24"/>
      <c r="TSD55" s="24"/>
      <c r="TSE55" s="24"/>
      <c r="TSF55" s="24"/>
      <c r="TSG55" s="24"/>
      <c r="TSH55" s="24"/>
      <c r="TSI55" s="24"/>
      <c r="TSJ55" s="24"/>
      <c r="TSK55" s="24"/>
      <c r="TSL55" s="24"/>
      <c r="TSM55" s="24"/>
      <c r="TSN55" s="24"/>
      <c r="TSO55" s="24"/>
      <c r="TSP55" s="24"/>
      <c r="TSQ55" s="24"/>
      <c r="TSR55" s="24"/>
      <c r="TSS55" s="24"/>
      <c r="TST55" s="24"/>
      <c r="TSU55" s="24"/>
      <c r="TSV55" s="24"/>
      <c r="TSW55" s="24"/>
      <c r="TSX55" s="24"/>
      <c r="TSY55" s="24"/>
      <c r="TSZ55" s="24"/>
      <c r="TTA55" s="24"/>
      <c r="TTB55" s="24"/>
      <c r="TTC55" s="24"/>
      <c r="TTD55" s="24"/>
      <c r="TTE55" s="24"/>
      <c r="TTF55" s="24"/>
      <c r="TTG55" s="24"/>
      <c r="TTH55" s="24"/>
      <c r="TTI55" s="24"/>
      <c r="TTJ55" s="24"/>
      <c r="TTK55" s="24"/>
      <c r="TTL55" s="24"/>
      <c r="TTM55" s="24"/>
      <c r="TTN55" s="24"/>
      <c r="TTO55" s="24"/>
      <c r="TTP55" s="24"/>
      <c r="TTQ55" s="24"/>
      <c r="TTR55" s="24"/>
      <c r="TTS55" s="24"/>
      <c r="TTT55" s="24"/>
      <c r="TTU55" s="24"/>
      <c r="TTV55" s="24"/>
      <c r="TTW55" s="24"/>
      <c r="TTX55" s="24"/>
      <c r="TTY55" s="24"/>
      <c r="TTZ55" s="24"/>
      <c r="TUA55" s="24"/>
      <c r="TUB55" s="24"/>
      <c r="TUC55" s="24"/>
      <c r="TUD55" s="24"/>
      <c r="TUE55" s="24"/>
      <c r="TUF55" s="24"/>
      <c r="TUG55" s="24"/>
      <c r="TUH55" s="24"/>
      <c r="TUI55" s="24"/>
      <c r="TUJ55" s="24"/>
      <c r="TUK55" s="24"/>
      <c r="TUL55" s="24"/>
      <c r="TUM55" s="24"/>
      <c r="TUN55" s="24"/>
      <c r="TUO55" s="24"/>
      <c r="TUP55" s="24"/>
      <c r="TUQ55" s="24"/>
      <c r="TUR55" s="24"/>
      <c r="TUS55" s="24"/>
      <c r="TUT55" s="24"/>
      <c r="TUU55" s="24"/>
      <c r="TUV55" s="24"/>
      <c r="TUW55" s="24"/>
      <c r="TUX55" s="24"/>
      <c r="TUY55" s="24"/>
      <c r="TUZ55" s="24"/>
      <c r="TVA55" s="24"/>
      <c r="TVB55" s="24"/>
      <c r="TVC55" s="24"/>
      <c r="TVD55" s="24"/>
      <c r="TVE55" s="24"/>
      <c r="TVF55" s="24"/>
      <c r="TVG55" s="24"/>
      <c r="TVH55" s="24"/>
      <c r="TVI55" s="24"/>
      <c r="TVJ55" s="24"/>
      <c r="TVK55" s="24"/>
      <c r="TVL55" s="24"/>
      <c r="TVM55" s="24"/>
      <c r="TVN55" s="24"/>
      <c r="TVO55" s="24"/>
      <c r="TVP55" s="24"/>
      <c r="TVQ55" s="24"/>
      <c r="TVR55" s="24"/>
      <c r="TVS55" s="24"/>
      <c r="TVT55" s="24"/>
      <c r="TVU55" s="24"/>
      <c r="TVV55" s="24"/>
      <c r="TVW55" s="24"/>
      <c r="TVX55" s="24"/>
      <c r="TVY55" s="24"/>
      <c r="TVZ55" s="24"/>
      <c r="TWA55" s="24"/>
      <c r="TWB55" s="24"/>
      <c r="TWC55" s="24"/>
      <c r="TWD55" s="24"/>
      <c r="TWE55" s="24"/>
      <c r="TWF55" s="24"/>
      <c r="TWG55" s="24"/>
      <c r="TWH55" s="24"/>
      <c r="TWI55" s="24"/>
      <c r="TWJ55" s="24"/>
      <c r="TWK55" s="24"/>
      <c r="TWL55" s="24"/>
      <c r="TWM55" s="24"/>
      <c r="TWN55" s="24"/>
      <c r="TWO55" s="24"/>
      <c r="TWP55" s="24"/>
      <c r="TWQ55" s="24"/>
      <c r="TWR55" s="24"/>
      <c r="TWS55" s="24"/>
      <c r="TWT55" s="24"/>
      <c r="TWU55" s="24"/>
      <c r="TWV55" s="24"/>
      <c r="TWW55" s="24"/>
      <c r="TWX55" s="24"/>
      <c r="TWY55" s="24"/>
      <c r="TWZ55" s="24"/>
      <c r="TXA55" s="24"/>
      <c r="TXB55" s="24"/>
      <c r="TXC55" s="24"/>
      <c r="TXD55" s="24"/>
      <c r="TXE55" s="24"/>
      <c r="TXF55" s="24"/>
      <c r="TXG55" s="24"/>
      <c r="TXH55" s="24"/>
      <c r="TXI55" s="24"/>
      <c r="TXJ55" s="24"/>
      <c r="TXK55" s="24"/>
      <c r="TXL55" s="24"/>
      <c r="TXM55" s="24"/>
      <c r="TXN55" s="24"/>
      <c r="TXO55" s="24"/>
      <c r="TXP55" s="24"/>
      <c r="TXQ55" s="24"/>
      <c r="TXR55" s="24"/>
      <c r="TXS55" s="24"/>
      <c r="TXT55" s="24"/>
      <c r="TXU55" s="24"/>
      <c r="TXV55" s="24"/>
      <c r="TXW55" s="24"/>
      <c r="TXX55" s="24"/>
      <c r="TXY55" s="24"/>
      <c r="TXZ55" s="24"/>
      <c r="TYA55" s="24"/>
      <c r="TYB55" s="24"/>
      <c r="TYC55" s="24"/>
      <c r="TYD55" s="24"/>
      <c r="TYE55" s="24"/>
      <c r="TYF55" s="24"/>
      <c r="TYG55" s="24"/>
      <c r="TYH55" s="24"/>
      <c r="TYI55" s="24"/>
      <c r="TYJ55" s="24"/>
      <c r="TYK55" s="24"/>
      <c r="TYL55" s="24"/>
      <c r="TYM55" s="24"/>
      <c r="TYN55" s="24"/>
      <c r="TYO55" s="24"/>
      <c r="TYP55" s="24"/>
      <c r="TYQ55" s="24"/>
      <c r="TYR55" s="24"/>
      <c r="TYS55" s="24"/>
      <c r="TYT55" s="24"/>
      <c r="TYU55" s="24"/>
      <c r="TYV55" s="24"/>
      <c r="TYW55" s="24"/>
      <c r="TYX55" s="24"/>
      <c r="TYY55" s="24"/>
      <c r="TYZ55" s="24"/>
      <c r="TZA55" s="24"/>
      <c r="TZB55" s="24"/>
      <c r="TZC55" s="24"/>
      <c r="TZD55" s="24"/>
      <c r="TZE55" s="24"/>
      <c r="TZF55" s="24"/>
      <c r="TZG55" s="24"/>
      <c r="TZH55" s="24"/>
      <c r="TZI55" s="24"/>
      <c r="TZJ55" s="24"/>
      <c r="TZK55" s="24"/>
      <c r="TZL55" s="24"/>
      <c r="TZM55" s="24"/>
      <c r="TZN55" s="24"/>
      <c r="TZO55" s="24"/>
      <c r="TZP55" s="24"/>
      <c r="TZQ55" s="24"/>
      <c r="TZR55" s="24"/>
      <c r="TZS55" s="24"/>
      <c r="TZT55" s="24"/>
      <c r="TZU55" s="24"/>
      <c r="TZV55" s="24"/>
      <c r="TZW55" s="24"/>
      <c r="TZX55" s="24"/>
      <c r="TZY55" s="24"/>
      <c r="TZZ55" s="24"/>
      <c r="UAA55" s="24"/>
      <c r="UAB55" s="24"/>
      <c r="UAC55" s="24"/>
      <c r="UAD55" s="24"/>
      <c r="UAE55" s="24"/>
      <c r="UAF55" s="24"/>
      <c r="UAG55" s="24"/>
      <c r="UAH55" s="24"/>
      <c r="UAI55" s="24"/>
      <c r="UAJ55" s="24"/>
      <c r="UAK55" s="24"/>
      <c r="UAL55" s="24"/>
      <c r="UAM55" s="24"/>
      <c r="UAN55" s="24"/>
      <c r="UAO55" s="24"/>
      <c r="UAP55" s="24"/>
      <c r="UAQ55" s="24"/>
      <c r="UAR55" s="24"/>
      <c r="UAS55" s="24"/>
      <c r="UAT55" s="24"/>
      <c r="UAU55" s="24"/>
      <c r="UAV55" s="24"/>
      <c r="UAW55" s="24"/>
      <c r="UAX55" s="24"/>
      <c r="UAY55" s="24"/>
      <c r="UAZ55" s="24"/>
      <c r="UBA55" s="24"/>
      <c r="UBB55" s="24"/>
      <c r="UBC55" s="24"/>
      <c r="UBD55" s="24"/>
      <c r="UBE55" s="24"/>
      <c r="UBF55" s="24"/>
      <c r="UBG55" s="24"/>
      <c r="UBH55" s="24"/>
      <c r="UBI55" s="24"/>
      <c r="UBJ55" s="24"/>
      <c r="UBK55" s="24"/>
      <c r="UBL55" s="24"/>
      <c r="UBM55" s="24"/>
      <c r="UBN55" s="24"/>
      <c r="UBO55" s="24"/>
      <c r="UBP55" s="24"/>
      <c r="UBQ55" s="24"/>
      <c r="UBR55" s="24"/>
      <c r="UBS55" s="24"/>
      <c r="UBT55" s="24"/>
      <c r="UBU55" s="24"/>
      <c r="UBV55" s="24"/>
      <c r="UBW55" s="24"/>
      <c r="UBX55" s="24"/>
      <c r="UBY55" s="24"/>
      <c r="UBZ55" s="24"/>
      <c r="UCA55" s="24"/>
      <c r="UCB55" s="24"/>
      <c r="UCC55" s="24"/>
      <c r="UCD55" s="24"/>
      <c r="UCE55" s="24"/>
      <c r="UCF55" s="24"/>
      <c r="UCG55" s="24"/>
      <c r="UCH55" s="24"/>
      <c r="UCI55" s="24"/>
      <c r="UCJ55" s="24"/>
      <c r="UCK55" s="24"/>
      <c r="UCL55" s="24"/>
      <c r="UCM55" s="24"/>
      <c r="UCN55" s="24"/>
      <c r="UCO55" s="24"/>
      <c r="UCP55" s="24"/>
      <c r="UCQ55" s="24"/>
      <c r="UCR55" s="24"/>
      <c r="UCS55" s="24"/>
      <c r="UCT55" s="24"/>
      <c r="UCU55" s="24"/>
      <c r="UCV55" s="24"/>
      <c r="UCW55" s="24"/>
      <c r="UCX55" s="24"/>
      <c r="UCY55" s="24"/>
      <c r="UCZ55" s="24"/>
      <c r="UDA55" s="24"/>
      <c r="UDB55" s="24"/>
      <c r="UDC55" s="24"/>
      <c r="UDD55" s="24"/>
      <c r="UDE55" s="24"/>
      <c r="UDF55" s="24"/>
      <c r="UDG55" s="24"/>
      <c r="UDH55" s="24"/>
      <c r="UDI55" s="24"/>
      <c r="UDJ55" s="24"/>
      <c r="UDK55" s="24"/>
      <c r="UDL55" s="24"/>
      <c r="UDM55" s="24"/>
      <c r="UDN55" s="24"/>
      <c r="UDO55" s="24"/>
      <c r="UDP55" s="24"/>
      <c r="UDQ55" s="24"/>
      <c r="UDR55" s="24"/>
      <c r="UDS55" s="24"/>
      <c r="UDT55" s="24"/>
      <c r="UDU55" s="24"/>
      <c r="UDV55" s="24"/>
      <c r="UDW55" s="24"/>
      <c r="UDX55" s="24"/>
      <c r="UDY55" s="24"/>
      <c r="UDZ55" s="24"/>
      <c r="UEA55" s="24"/>
      <c r="UEB55" s="24"/>
      <c r="UEC55" s="24"/>
      <c r="UED55" s="24"/>
      <c r="UEE55" s="24"/>
      <c r="UEF55" s="24"/>
      <c r="UEG55" s="24"/>
      <c r="UEH55" s="24"/>
      <c r="UEI55" s="24"/>
      <c r="UEJ55" s="24"/>
      <c r="UEK55" s="24"/>
      <c r="UEL55" s="24"/>
      <c r="UEM55" s="24"/>
      <c r="UEN55" s="24"/>
      <c r="UEO55" s="24"/>
      <c r="UEP55" s="24"/>
      <c r="UEQ55" s="24"/>
      <c r="UER55" s="24"/>
      <c r="UES55" s="24"/>
      <c r="UET55" s="24"/>
      <c r="UEU55" s="24"/>
      <c r="UEV55" s="24"/>
      <c r="UEW55" s="24"/>
      <c r="UEX55" s="24"/>
      <c r="UEY55" s="24"/>
      <c r="UEZ55" s="24"/>
      <c r="UFA55" s="24"/>
      <c r="UFB55" s="24"/>
      <c r="UFC55" s="24"/>
      <c r="UFD55" s="24"/>
      <c r="UFE55" s="24"/>
      <c r="UFF55" s="24"/>
      <c r="UFG55" s="24"/>
      <c r="UFH55" s="24"/>
      <c r="UFI55" s="24"/>
      <c r="UFJ55" s="24"/>
      <c r="UFK55" s="24"/>
      <c r="UFL55" s="24"/>
      <c r="UFM55" s="24"/>
      <c r="UFN55" s="24"/>
      <c r="UFO55" s="24"/>
      <c r="UFP55" s="24"/>
      <c r="UFQ55" s="24"/>
      <c r="UFR55" s="24"/>
      <c r="UFS55" s="24"/>
      <c r="UFT55" s="24"/>
      <c r="UFU55" s="24"/>
      <c r="UFV55" s="24"/>
      <c r="UFW55" s="24"/>
      <c r="UFX55" s="24"/>
      <c r="UFY55" s="24"/>
      <c r="UFZ55" s="24"/>
      <c r="UGA55" s="24"/>
      <c r="UGB55" s="24"/>
      <c r="UGC55" s="24"/>
      <c r="UGD55" s="24"/>
      <c r="UGE55" s="24"/>
      <c r="UGF55" s="24"/>
      <c r="UGG55" s="24"/>
      <c r="UGH55" s="24"/>
      <c r="UGI55" s="24"/>
      <c r="UGJ55" s="24"/>
      <c r="UGK55" s="24"/>
      <c r="UGL55" s="24"/>
      <c r="UGM55" s="24"/>
      <c r="UGN55" s="24"/>
      <c r="UGO55" s="24"/>
      <c r="UGP55" s="24"/>
      <c r="UGQ55" s="24"/>
      <c r="UGR55" s="24"/>
      <c r="UGS55" s="24"/>
      <c r="UGT55" s="24"/>
      <c r="UGU55" s="24"/>
      <c r="UGV55" s="24"/>
      <c r="UGW55" s="24"/>
      <c r="UGX55" s="24"/>
      <c r="UGY55" s="24"/>
      <c r="UGZ55" s="24"/>
      <c r="UHA55" s="24"/>
      <c r="UHB55" s="24"/>
      <c r="UHC55" s="24"/>
      <c r="UHD55" s="24"/>
      <c r="UHE55" s="24"/>
      <c r="UHF55" s="24"/>
      <c r="UHG55" s="24"/>
      <c r="UHH55" s="24"/>
      <c r="UHI55" s="24"/>
      <c r="UHJ55" s="24"/>
      <c r="UHK55" s="24"/>
      <c r="UHL55" s="24"/>
      <c r="UHM55" s="24"/>
      <c r="UHN55" s="24"/>
      <c r="UHO55" s="24"/>
      <c r="UHP55" s="24"/>
      <c r="UHQ55" s="24"/>
      <c r="UHR55" s="24"/>
      <c r="UHS55" s="24"/>
      <c r="UHT55" s="24"/>
      <c r="UHU55" s="24"/>
      <c r="UHV55" s="24"/>
      <c r="UHW55" s="24"/>
      <c r="UHX55" s="24"/>
      <c r="UHY55" s="24"/>
      <c r="UHZ55" s="24"/>
      <c r="UIA55" s="24"/>
      <c r="UIB55" s="24"/>
      <c r="UIC55" s="24"/>
      <c r="UID55" s="24"/>
      <c r="UIE55" s="24"/>
      <c r="UIF55" s="24"/>
      <c r="UIG55" s="24"/>
      <c r="UIH55" s="24"/>
      <c r="UII55" s="24"/>
      <c r="UIJ55" s="24"/>
      <c r="UIK55" s="24"/>
      <c r="UIL55" s="24"/>
      <c r="UIM55" s="24"/>
      <c r="UIN55" s="24"/>
      <c r="UIO55" s="24"/>
      <c r="UIP55" s="24"/>
      <c r="UIQ55" s="24"/>
      <c r="UIR55" s="24"/>
      <c r="UIS55" s="24"/>
      <c r="UIT55" s="24"/>
      <c r="UIU55" s="24"/>
      <c r="UIV55" s="24"/>
      <c r="UIW55" s="24"/>
      <c r="UIX55" s="24"/>
      <c r="UIY55" s="24"/>
      <c r="UIZ55" s="24"/>
      <c r="UJA55" s="24"/>
      <c r="UJB55" s="24"/>
      <c r="UJC55" s="24"/>
      <c r="UJD55" s="24"/>
      <c r="UJE55" s="24"/>
      <c r="UJF55" s="24"/>
      <c r="UJG55" s="24"/>
      <c r="UJH55" s="24"/>
      <c r="UJI55" s="24"/>
      <c r="UJJ55" s="24"/>
      <c r="UJK55" s="24"/>
      <c r="UJL55" s="24"/>
      <c r="UJM55" s="24"/>
      <c r="UJN55" s="24"/>
      <c r="UJO55" s="24"/>
      <c r="UJP55" s="24"/>
      <c r="UJQ55" s="24"/>
      <c r="UJR55" s="24"/>
      <c r="UJS55" s="24"/>
      <c r="UJT55" s="24"/>
      <c r="UJU55" s="24"/>
      <c r="UJV55" s="24"/>
      <c r="UJW55" s="24"/>
      <c r="UJX55" s="24"/>
      <c r="UJY55" s="24"/>
      <c r="UJZ55" s="24"/>
      <c r="UKA55" s="24"/>
      <c r="UKB55" s="24"/>
      <c r="UKC55" s="24"/>
      <c r="UKD55" s="24"/>
      <c r="UKE55" s="24"/>
      <c r="UKF55" s="24"/>
      <c r="UKG55" s="24"/>
      <c r="UKH55" s="24"/>
      <c r="UKI55" s="24"/>
      <c r="UKJ55" s="24"/>
      <c r="UKK55" s="24"/>
      <c r="UKL55" s="24"/>
      <c r="UKM55" s="24"/>
      <c r="UKN55" s="24"/>
      <c r="UKO55" s="24"/>
      <c r="UKP55" s="24"/>
      <c r="UKQ55" s="24"/>
      <c r="UKR55" s="24"/>
      <c r="UKS55" s="24"/>
      <c r="UKT55" s="24"/>
      <c r="UKU55" s="24"/>
      <c r="UKV55" s="24"/>
      <c r="UKW55" s="24"/>
      <c r="UKX55" s="24"/>
      <c r="UKY55" s="24"/>
      <c r="UKZ55" s="24"/>
      <c r="ULA55" s="24"/>
      <c r="ULB55" s="24"/>
      <c r="ULC55" s="24"/>
      <c r="ULD55" s="24"/>
      <c r="ULE55" s="24"/>
      <c r="ULF55" s="24"/>
      <c r="ULG55" s="24"/>
      <c r="ULH55" s="24"/>
      <c r="ULI55" s="24"/>
      <c r="ULJ55" s="24"/>
      <c r="ULK55" s="24"/>
      <c r="ULL55" s="24"/>
      <c r="ULM55" s="24"/>
      <c r="ULN55" s="24"/>
      <c r="ULO55" s="24"/>
      <c r="ULP55" s="24"/>
      <c r="ULQ55" s="24"/>
      <c r="ULR55" s="24"/>
      <c r="ULS55" s="24"/>
      <c r="ULT55" s="24"/>
      <c r="ULU55" s="24"/>
      <c r="ULV55" s="24"/>
      <c r="ULW55" s="24"/>
      <c r="ULX55" s="24"/>
      <c r="ULY55" s="24"/>
      <c r="ULZ55" s="24"/>
      <c r="UMA55" s="24"/>
      <c r="UMB55" s="24"/>
      <c r="UMC55" s="24"/>
      <c r="UMD55" s="24"/>
      <c r="UME55" s="24"/>
      <c r="UMF55" s="24"/>
      <c r="UMG55" s="24"/>
      <c r="UMH55" s="24"/>
      <c r="UMI55" s="24"/>
      <c r="UMJ55" s="24"/>
      <c r="UMK55" s="24"/>
      <c r="UML55" s="24"/>
      <c r="UMM55" s="24"/>
      <c r="UMN55" s="24"/>
      <c r="UMO55" s="24"/>
      <c r="UMP55" s="24"/>
      <c r="UMQ55" s="24"/>
      <c r="UMR55" s="24"/>
      <c r="UMS55" s="24"/>
      <c r="UMT55" s="24"/>
      <c r="UMU55" s="24"/>
      <c r="UMV55" s="24"/>
      <c r="UMW55" s="24"/>
      <c r="UMX55" s="24"/>
      <c r="UMY55" s="24"/>
      <c r="UMZ55" s="24"/>
      <c r="UNA55" s="24"/>
      <c r="UNB55" s="24"/>
      <c r="UNC55" s="24"/>
      <c r="UND55" s="24"/>
      <c r="UNE55" s="24"/>
      <c r="UNF55" s="24"/>
      <c r="UNG55" s="24"/>
      <c r="UNH55" s="24"/>
      <c r="UNI55" s="24"/>
      <c r="UNJ55" s="24"/>
      <c r="UNK55" s="24"/>
      <c r="UNL55" s="24"/>
      <c r="UNM55" s="24"/>
      <c r="UNN55" s="24"/>
      <c r="UNO55" s="24"/>
      <c r="UNP55" s="24"/>
      <c r="UNQ55" s="24"/>
      <c r="UNR55" s="24"/>
      <c r="UNS55" s="24"/>
      <c r="UNT55" s="24"/>
      <c r="UNU55" s="24"/>
      <c r="UNV55" s="24"/>
      <c r="UNW55" s="24"/>
      <c r="UNX55" s="24"/>
      <c r="UNY55" s="24"/>
      <c r="UNZ55" s="24"/>
      <c r="UOA55" s="24"/>
      <c r="UOB55" s="24"/>
      <c r="UOC55" s="24"/>
      <c r="UOD55" s="24"/>
      <c r="UOE55" s="24"/>
      <c r="UOF55" s="24"/>
      <c r="UOG55" s="24"/>
      <c r="UOH55" s="24"/>
      <c r="UOI55" s="24"/>
      <c r="UOJ55" s="24"/>
      <c r="UOK55" s="24"/>
      <c r="UOL55" s="24"/>
      <c r="UOM55" s="24"/>
      <c r="UON55" s="24"/>
      <c r="UOO55" s="24"/>
      <c r="UOP55" s="24"/>
      <c r="UOQ55" s="24"/>
      <c r="UOR55" s="24"/>
      <c r="UOS55" s="24"/>
      <c r="UOT55" s="24"/>
      <c r="UOU55" s="24"/>
      <c r="UOV55" s="24"/>
      <c r="UOW55" s="24"/>
      <c r="UOX55" s="24"/>
      <c r="UOY55" s="24"/>
      <c r="UOZ55" s="24"/>
      <c r="UPA55" s="24"/>
      <c r="UPB55" s="24"/>
      <c r="UPC55" s="24"/>
      <c r="UPD55" s="24"/>
      <c r="UPE55" s="24"/>
      <c r="UPF55" s="24"/>
      <c r="UPG55" s="24"/>
      <c r="UPH55" s="24"/>
      <c r="UPI55" s="24"/>
      <c r="UPJ55" s="24"/>
      <c r="UPK55" s="24"/>
      <c r="UPL55" s="24"/>
      <c r="UPM55" s="24"/>
      <c r="UPN55" s="24"/>
      <c r="UPO55" s="24"/>
      <c r="UPP55" s="24"/>
      <c r="UPQ55" s="24"/>
      <c r="UPR55" s="24"/>
      <c r="UPS55" s="24"/>
      <c r="UPT55" s="24"/>
      <c r="UPU55" s="24"/>
      <c r="UPV55" s="24"/>
      <c r="UPW55" s="24"/>
      <c r="UPX55" s="24"/>
      <c r="UPY55" s="24"/>
      <c r="UPZ55" s="24"/>
      <c r="UQA55" s="24"/>
      <c r="UQB55" s="24"/>
      <c r="UQC55" s="24"/>
      <c r="UQD55" s="24"/>
      <c r="UQE55" s="24"/>
      <c r="UQF55" s="24"/>
      <c r="UQG55" s="24"/>
      <c r="UQH55" s="24"/>
      <c r="UQI55" s="24"/>
      <c r="UQJ55" s="24"/>
      <c r="UQK55" s="24"/>
      <c r="UQL55" s="24"/>
      <c r="UQM55" s="24"/>
      <c r="UQN55" s="24"/>
      <c r="UQO55" s="24"/>
      <c r="UQP55" s="24"/>
      <c r="UQQ55" s="24"/>
      <c r="UQR55" s="24"/>
      <c r="UQS55" s="24"/>
      <c r="UQT55" s="24"/>
      <c r="UQU55" s="24"/>
      <c r="UQV55" s="24"/>
      <c r="UQW55" s="24"/>
      <c r="UQX55" s="24"/>
      <c r="UQY55" s="24"/>
      <c r="UQZ55" s="24"/>
      <c r="URA55" s="24"/>
      <c r="URB55" s="24"/>
      <c r="URC55" s="24"/>
      <c r="URD55" s="24"/>
      <c r="URE55" s="24"/>
      <c r="URF55" s="24"/>
      <c r="URG55" s="24"/>
      <c r="URH55" s="24"/>
      <c r="URI55" s="24"/>
      <c r="URJ55" s="24"/>
      <c r="URK55" s="24"/>
      <c r="URL55" s="24"/>
      <c r="URM55" s="24"/>
      <c r="URN55" s="24"/>
      <c r="URO55" s="24"/>
      <c r="URP55" s="24"/>
      <c r="URQ55" s="24"/>
      <c r="URR55" s="24"/>
      <c r="URS55" s="24"/>
      <c r="URT55" s="24"/>
      <c r="URU55" s="24"/>
      <c r="URV55" s="24"/>
      <c r="URW55" s="24"/>
      <c r="URX55" s="24"/>
      <c r="URY55" s="24"/>
      <c r="URZ55" s="24"/>
      <c r="USA55" s="24"/>
      <c r="USB55" s="24"/>
      <c r="USC55" s="24"/>
      <c r="USD55" s="24"/>
      <c r="USE55" s="24"/>
      <c r="USF55" s="24"/>
      <c r="USG55" s="24"/>
      <c r="USH55" s="24"/>
      <c r="USI55" s="24"/>
      <c r="USJ55" s="24"/>
      <c r="USK55" s="24"/>
      <c r="USL55" s="24"/>
      <c r="USM55" s="24"/>
      <c r="USN55" s="24"/>
      <c r="USO55" s="24"/>
      <c r="USP55" s="24"/>
      <c r="USQ55" s="24"/>
      <c r="USR55" s="24"/>
      <c r="USS55" s="24"/>
      <c r="UST55" s="24"/>
      <c r="USU55" s="24"/>
      <c r="USV55" s="24"/>
      <c r="USW55" s="24"/>
      <c r="USX55" s="24"/>
      <c r="USY55" s="24"/>
      <c r="USZ55" s="24"/>
      <c r="UTA55" s="24"/>
      <c r="UTB55" s="24"/>
      <c r="UTC55" s="24"/>
      <c r="UTD55" s="24"/>
      <c r="UTE55" s="24"/>
      <c r="UTF55" s="24"/>
      <c r="UTG55" s="24"/>
      <c r="UTH55" s="24"/>
      <c r="UTI55" s="24"/>
      <c r="UTJ55" s="24"/>
      <c r="UTK55" s="24"/>
      <c r="UTL55" s="24"/>
      <c r="UTM55" s="24"/>
      <c r="UTN55" s="24"/>
      <c r="UTO55" s="24"/>
      <c r="UTP55" s="24"/>
      <c r="UTQ55" s="24"/>
      <c r="UTR55" s="24"/>
      <c r="UTS55" s="24"/>
      <c r="UTT55" s="24"/>
      <c r="UTU55" s="24"/>
      <c r="UTV55" s="24"/>
      <c r="UTW55" s="24"/>
      <c r="UTX55" s="24"/>
      <c r="UTY55" s="24"/>
      <c r="UTZ55" s="24"/>
      <c r="UUA55" s="24"/>
      <c r="UUB55" s="24"/>
      <c r="UUC55" s="24"/>
      <c r="UUD55" s="24"/>
      <c r="UUE55" s="24"/>
      <c r="UUF55" s="24"/>
      <c r="UUG55" s="24"/>
      <c r="UUH55" s="24"/>
      <c r="UUI55" s="24"/>
      <c r="UUJ55" s="24"/>
      <c r="UUK55" s="24"/>
      <c r="UUL55" s="24"/>
      <c r="UUM55" s="24"/>
      <c r="UUN55" s="24"/>
      <c r="UUO55" s="24"/>
      <c r="UUP55" s="24"/>
      <c r="UUQ55" s="24"/>
      <c r="UUR55" s="24"/>
      <c r="UUS55" s="24"/>
      <c r="UUT55" s="24"/>
      <c r="UUU55" s="24"/>
      <c r="UUV55" s="24"/>
      <c r="UUW55" s="24"/>
      <c r="UUX55" s="24"/>
      <c r="UUY55" s="24"/>
      <c r="UUZ55" s="24"/>
      <c r="UVA55" s="24"/>
      <c r="UVB55" s="24"/>
      <c r="UVC55" s="24"/>
      <c r="UVD55" s="24"/>
      <c r="UVE55" s="24"/>
      <c r="UVF55" s="24"/>
      <c r="UVG55" s="24"/>
      <c r="UVH55" s="24"/>
      <c r="UVI55" s="24"/>
      <c r="UVJ55" s="24"/>
      <c r="UVK55" s="24"/>
      <c r="UVL55" s="24"/>
      <c r="UVM55" s="24"/>
      <c r="UVN55" s="24"/>
      <c r="UVO55" s="24"/>
      <c r="UVP55" s="24"/>
      <c r="UVQ55" s="24"/>
      <c r="UVR55" s="24"/>
      <c r="UVS55" s="24"/>
      <c r="UVT55" s="24"/>
      <c r="UVU55" s="24"/>
      <c r="UVV55" s="24"/>
      <c r="UVW55" s="24"/>
      <c r="UVX55" s="24"/>
      <c r="UVY55" s="24"/>
      <c r="UVZ55" s="24"/>
      <c r="UWA55" s="24"/>
      <c r="UWB55" s="24"/>
      <c r="UWC55" s="24"/>
      <c r="UWD55" s="24"/>
      <c r="UWE55" s="24"/>
      <c r="UWF55" s="24"/>
      <c r="UWG55" s="24"/>
      <c r="UWH55" s="24"/>
      <c r="UWI55" s="24"/>
      <c r="UWJ55" s="24"/>
      <c r="UWK55" s="24"/>
      <c r="UWL55" s="24"/>
      <c r="UWM55" s="24"/>
      <c r="UWN55" s="24"/>
      <c r="UWO55" s="24"/>
      <c r="UWP55" s="24"/>
      <c r="UWQ55" s="24"/>
      <c r="UWR55" s="24"/>
      <c r="UWS55" s="24"/>
      <c r="UWT55" s="24"/>
      <c r="UWU55" s="24"/>
      <c r="UWV55" s="24"/>
      <c r="UWW55" s="24"/>
      <c r="UWX55" s="24"/>
      <c r="UWY55" s="24"/>
      <c r="UWZ55" s="24"/>
      <c r="UXA55" s="24"/>
      <c r="UXB55" s="24"/>
      <c r="UXC55" s="24"/>
      <c r="UXD55" s="24"/>
      <c r="UXE55" s="24"/>
      <c r="UXF55" s="24"/>
      <c r="UXG55" s="24"/>
      <c r="UXH55" s="24"/>
      <c r="UXI55" s="24"/>
      <c r="UXJ55" s="24"/>
      <c r="UXK55" s="24"/>
      <c r="UXL55" s="24"/>
      <c r="UXM55" s="24"/>
      <c r="UXN55" s="24"/>
      <c r="UXO55" s="24"/>
      <c r="UXP55" s="24"/>
      <c r="UXQ55" s="24"/>
      <c r="UXR55" s="24"/>
      <c r="UXS55" s="24"/>
      <c r="UXT55" s="24"/>
      <c r="UXU55" s="24"/>
      <c r="UXV55" s="24"/>
      <c r="UXW55" s="24"/>
      <c r="UXX55" s="24"/>
      <c r="UXY55" s="24"/>
      <c r="UXZ55" s="24"/>
      <c r="UYA55" s="24"/>
      <c r="UYB55" s="24"/>
      <c r="UYC55" s="24"/>
      <c r="UYD55" s="24"/>
      <c r="UYE55" s="24"/>
      <c r="UYF55" s="24"/>
      <c r="UYG55" s="24"/>
      <c r="UYH55" s="24"/>
      <c r="UYI55" s="24"/>
      <c r="UYJ55" s="24"/>
      <c r="UYK55" s="24"/>
      <c r="UYL55" s="24"/>
      <c r="UYM55" s="24"/>
      <c r="UYN55" s="24"/>
      <c r="UYO55" s="24"/>
      <c r="UYP55" s="24"/>
      <c r="UYQ55" s="24"/>
      <c r="UYR55" s="24"/>
      <c r="UYS55" s="24"/>
      <c r="UYT55" s="24"/>
      <c r="UYU55" s="24"/>
      <c r="UYV55" s="24"/>
      <c r="UYW55" s="24"/>
      <c r="UYX55" s="24"/>
      <c r="UYY55" s="24"/>
      <c r="UYZ55" s="24"/>
      <c r="UZA55" s="24"/>
      <c r="UZB55" s="24"/>
      <c r="UZC55" s="24"/>
      <c r="UZD55" s="24"/>
      <c r="UZE55" s="24"/>
      <c r="UZF55" s="24"/>
      <c r="UZG55" s="24"/>
      <c r="UZH55" s="24"/>
      <c r="UZI55" s="24"/>
      <c r="UZJ55" s="24"/>
      <c r="UZK55" s="24"/>
      <c r="UZL55" s="24"/>
      <c r="UZM55" s="24"/>
      <c r="UZN55" s="24"/>
      <c r="UZO55" s="24"/>
      <c r="UZP55" s="24"/>
      <c r="UZQ55" s="24"/>
      <c r="UZR55" s="24"/>
      <c r="UZS55" s="24"/>
      <c r="UZT55" s="24"/>
      <c r="UZU55" s="24"/>
      <c r="UZV55" s="24"/>
      <c r="UZW55" s="24"/>
      <c r="UZX55" s="24"/>
      <c r="UZY55" s="24"/>
      <c r="UZZ55" s="24"/>
      <c r="VAA55" s="24"/>
      <c r="VAB55" s="24"/>
      <c r="VAC55" s="24"/>
      <c r="VAD55" s="24"/>
      <c r="VAE55" s="24"/>
      <c r="VAF55" s="24"/>
      <c r="VAG55" s="24"/>
      <c r="VAH55" s="24"/>
      <c r="VAI55" s="24"/>
      <c r="VAJ55" s="24"/>
      <c r="VAK55" s="24"/>
      <c r="VAL55" s="24"/>
      <c r="VAM55" s="24"/>
      <c r="VAN55" s="24"/>
      <c r="VAO55" s="24"/>
      <c r="VAP55" s="24"/>
      <c r="VAQ55" s="24"/>
      <c r="VAR55" s="24"/>
      <c r="VAS55" s="24"/>
      <c r="VAT55" s="24"/>
      <c r="VAU55" s="24"/>
      <c r="VAV55" s="24"/>
      <c r="VAW55" s="24"/>
      <c r="VAX55" s="24"/>
      <c r="VAY55" s="24"/>
      <c r="VAZ55" s="24"/>
      <c r="VBA55" s="24"/>
      <c r="VBB55" s="24"/>
      <c r="VBC55" s="24"/>
      <c r="VBD55" s="24"/>
      <c r="VBE55" s="24"/>
      <c r="VBF55" s="24"/>
      <c r="VBG55" s="24"/>
      <c r="VBH55" s="24"/>
      <c r="VBI55" s="24"/>
      <c r="VBJ55" s="24"/>
      <c r="VBK55" s="24"/>
      <c r="VBL55" s="24"/>
      <c r="VBM55" s="24"/>
      <c r="VBN55" s="24"/>
      <c r="VBO55" s="24"/>
      <c r="VBP55" s="24"/>
      <c r="VBQ55" s="24"/>
      <c r="VBR55" s="24"/>
      <c r="VBS55" s="24"/>
      <c r="VBT55" s="24"/>
      <c r="VBU55" s="24"/>
      <c r="VBV55" s="24"/>
      <c r="VBW55" s="24"/>
      <c r="VBX55" s="24"/>
      <c r="VBY55" s="24"/>
      <c r="VBZ55" s="24"/>
      <c r="VCA55" s="24"/>
      <c r="VCB55" s="24"/>
      <c r="VCC55" s="24"/>
      <c r="VCD55" s="24"/>
      <c r="VCE55" s="24"/>
      <c r="VCF55" s="24"/>
      <c r="VCG55" s="24"/>
      <c r="VCH55" s="24"/>
      <c r="VCI55" s="24"/>
      <c r="VCJ55" s="24"/>
      <c r="VCK55" s="24"/>
      <c r="VCL55" s="24"/>
      <c r="VCM55" s="24"/>
      <c r="VCN55" s="24"/>
      <c r="VCO55" s="24"/>
      <c r="VCP55" s="24"/>
      <c r="VCQ55" s="24"/>
      <c r="VCR55" s="24"/>
      <c r="VCS55" s="24"/>
      <c r="VCT55" s="24"/>
      <c r="VCU55" s="24"/>
      <c r="VCV55" s="24"/>
      <c r="VCW55" s="24"/>
      <c r="VCX55" s="24"/>
      <c r="VCY55" s="24"/>
      <c r="VCZ55" s="24"/>
      <c r="VDA55" s="24"/>
      <c r="VDB55" s="24"/>
      <c r="VDC55" s="24"/>
      <c r="VDD55" s="24"/>
      <c r="VDE55" s="24"/>
      <c r="VDF55" s="24"/>
      <c r="VDG55" s="24"/>
      <c r="VDH55" s="24"/>
      <c r="VDI55" s="24"/>
      <c r="VDJ55" s="24"/>
      <c r="VDK55" s="24"/>
      <c r="VDL55" s="24"/>
      <c r="VDM55" s="24"/>
      <c r="VDN55" s="24"/>
      <c r="VDO55" s="24"/>
      <c r="VDP55" s="24"/>
      <c r="VDQ55" s="24"/>
      <c r="VDR55" s="24"/>
      <c r="VDS55" s="24"/>
      <c r="VDT55" s="24"/>
      <c r="VDU55" s="24"/>
      <c r="VDV55" s="24"/>
      <c r="VDW55" s="24"/>
      <c r="VDX55" s="24"/>
      <c r="VDY55" s="24"/>
      <c r="VDZ55" s="24"/>
      <c r="VEA55" s="24"/>
      <c r="VEB55" s="24"/>
      <c r="VEC55" s="24"/>
      <c r="VED55" s="24"/>
      <c r="VEE55" s="24"/>
      <c r="VEF55" s="24"/>
      <c r="VEG55" s="24"/>
      <c r="VEH55" s="24"/>
      <c r="VEI55" s="24"/>
      <c r="VEJ55" s="24"/>
      <c r="VEK55" s="24"/>
      <c r="VEL55" s="24"/>
      <c r="VEM55" s="24"/>
      <c r="VEN55" s="24"/>
      <c r="VEO55" s="24"/>
      <c r="VEP55" s="24"/>
      <c r="VEQ55" s="24"/>
      <c r="VER55" s="24"/>
      <c r="VES55" s="24"/>
      <c r="VET55" s="24"/>
      <c r="VEU55" s="24"/>
      <c r="VEV55" s="24"/>
      <c r="VEW55" s="24"/>
      <c r="VEX55" s="24"/>
      <c r="VEY55" s="24"/>
      <c r="VEZ55" s="24"/>
      <c r="VFA55" s="24"/>
      <c r="VFB55" s="24"/>
      <c r="VFC55" s="24"/>
      <c r="VFD55" s="24"/>
      <c r="VFE55" s="24"/>
      <c r="VFF55" s="24"/>
      <c r="VFG55" s="24"/>
      <c r="VFH55" s="24"/>
      <c r="VFI55" s="24"/>
      <c r="VFJ55" s="24"/>
      <c r="VFK55" s="24"/>
      <c r="VFL55" s="24"/>
      <c r="VFM55" s="24"/>
      <c r="VFN55" s="24"/>
      <c r="VFO55" s="24"/>
      <c r="VFP55" s="24"/>
      <c r="VFQ55" s="24"/>
      <c r="VFR55" s="24"/>
      <c r="VFS55" s="24"/>
      <c r="VFT55" s="24"/>
      <c r="VFU55" s="24"/>
      <c r="VFV55" s="24"/>
      <c r="VFW55" s="24"/>
      <c r="VFX55" s="24"/>
      <c r="VFY55" s="24"/>
      <c r="VFZ55" s="24"/>
      <c r="VGA55" s="24"/>
      <c r="VGB55" s="24"/>
      <c r="VGC55" s="24"/>
      <c r="VGD55" s="24"/>
      <c r="VGE55" s="24"/>
      <c r="VGF55" s="24"/>
      <c r="VGG55" s="24"/>
      <c r="VGH55" s="24"/>
      <c r="VGI55" s="24"/>
      <c r="VGJ55" s="24"/>
      <c r="VGK55" s="24"/>
      <c r="VGL55" s="24"/>
      <c r="VGM55" s="24"/>
      <c r="VGN55" s="24"/>
      <c r="VGO55" s="24"/>
      <c r="VGP55" s="24"/>
      <c r="VGQ55" s="24"/>
      <c r="VGR55" s="24"/>
      <c r="VGS55" s="24"/>
      <c r="VGT55" s="24"/>
      <c r="VGU55" s="24"/>
      <c r="VGV55" s="24"/>
      <c r="VGW55" s="24"/>
      <c r="VGX55" s="24"/>
      <c r="VGY55" s="24"/>
      <c r="VGZ55" s="24"/>
      <c r="VHA55" s="24"/>
      <c r="VHB55" s="24"/>
      <c r="VHC55" s="24"/>
      <c r="VHD55" s="24"/>
      <c r="VHE55" s="24"/>
      <c r="VHF55" s="24"/>
      <c r="VHG55" s="24"/>
      <c r="VHH55" s="24"/>
      <c r="VHI55" s="24"/>
      <c r="VHJ55" s="24"/>
      <c r="VHK55" s="24"/>
      <c r="VHL55" s="24"/>
      <c r="VHM55" s="24"/>
      <c r="VHN55" s="24"/>
      <c r="VHO55" s="24"/>
      <c r="VHP55" s="24"/>
      <c r="VHQ55" s="24"/>
      <c r="VHR55" s="24"/>
      <c r="VHS55" s="24"/>
      <c r="VHT55" s="24"/>
      <c r="VHU55" s="24"/>
      <c r="VHV55" s="24"/>
      <c r="VHW55" s="24"/>
      <c r="VHX55" s="24"/>
      <c r="VHY55" s="24"/>
      <c r="VHZ55" s="24"/>
      <c r="VIA55" s="24"/>
      <c r="VIB55" s="24"/>
      <c r="VIC55" s="24"/>
      <c r="VID55" s="24"/>
      <c r="VIE55" s="24"/>
      <c r="VIF55" s="24"/>
      <c r="VIG55" s="24"/>
      <c r="VIH55" s="24"/>
      <c r="VII55" s="24"/>
      <c r="VIJ55" s="24"/>
      <c r="VIK55" s="24"/>
      <c r="VIL55" s="24"/>
      <c r="VIM55" s="24"/>
      <c r="VIN55" s="24"/>
      <c r="VIO55" s="24"/>
      <c r="VIP55" s="24"/>
      <c r="VIQ55" s="24"/>
      <c r="VIR55" s="24"/>
      <c r="VIS55" s="24"/>
      <c r="VIT55" s="24"/>
      <c r="VIU55" s="24"/>
      <c r="VIV55" s="24"/>
      <c r="VIW55" s="24"/>
      <c r="VIX55" s="24"/>
      <c r="VIY55" s="24"/>
      <c r="VIZ55" s="24"/>
      <c r="VJA55" s="24"/>
      <c r="VJB55" s="24"/>
      <c r="VJC55" s="24"/>
      <c r="VJD55" s="24"/>
      <c r="VJE55" s="24"/>
      <c r="VJF55" s="24"/>
      <c r="VJG55" s="24"/>
      <c r="VJH55" s="24"/>
      <c r="VJI55" s="24"/>
      <c r="VJJ55" s="24"/>
      <c r="VJK55" s="24"/>
      <c r="VJL55" s="24"/>
      <c r="VJM55" s="24"/>
      <c r="VJN55" s="24"/>
      <c r="VJO55" s="24"/>
      <c r="VJP55" s="24"/>
      <c r="VJQ55" s="24"/>
      <c r="VJR55" s="24"/>
      <c r="VJS55" s="24"/>
      <c r="VJT55" s="24"/>
      <c r="VJU55" s="24"/>
      <c r="VJV55" s="24"/>
      <c r="VJW55" s="24"/>
      <c r="VJX55" s="24"/>
      <c r="VJY55" s="24"/>
      <c r="VJZ55" s="24"/>
      <c r="VKA55" s="24"/>
      <c r="VKB55" s="24"/>
      <c r="VKC55" s="24"/>
      <c r="VKD55" s="24"/>
      <c r="VKE55" s="24"/>
      <c r="VKF55" s="24"/>
      <c r="VKG55" s="24"/>
      <c r="VKH55" s="24"/>
      <c r="VKI55" s="24"/>
      <c r="VKJ55" s="24"/>
      <c r="VKK55" s="24"/>
      <c r="VKL55" s="24"/>
      <c r="VKM55" s="24"/>
      <c r="VKN55" s="24"/>
      <c r="VKO55" s="24"/>
      <c r="VKP55" s="24"/>
      <c r="VKQ55" s="24"/>
      <c r="VKR55" s="24"/>
      <c r="VKS55" s="24"/>
      <c r="VKT55" s="24"/>
      <c r="VKU55" s="24"/>
      <c r="VKV55" s="24"/>
      <c r="VKW55" s="24"/>
      <c r="VKX55" s="24"/>
      <c r="VKY55" s="24"/>
      <c r="VKZ55" s="24"/>
      <c r="VLA55" s="24"/>
      <c r="VLB55" s="24"/>
      <c r="VLC55" s="24"/>
      <c r="VLD55" s="24"/>
      <c r="VLE55" s="24"/>
      <c r="VLF55" s="24"/>
      <c r="VLG55" s="24"/>
      <c r="VLH55" s="24"/>
      <c r="VLI55" s="24"/>
      <c r="VLJ55" s="24"/>
      <c r="VLK55" s="24"/>
      <c r="VLL55" s="24"/>
      <c r="VLM55" s="24"/>
      <c r="VLN55" s="24"/>
      <c r="VLO55" s="24"/>
      <c r="VLP55" s="24"/>
      <c r="VLQ55" s="24"/>
      <c r="VLR55" s="24"/>
      <c r="VLS55" s="24"/>
      <c r="VLT55" s="24"/>
      <c r="VLU55" s="24"/>
      <c r="VLV55" s="24"/>
      <c r="VLW55" s="24"/>
      <c r="VLX55" s="24"/>
      <c r="VLY55" s="24"/>
      <c r="VLZ55" s="24"/>
      <c r="VMA55" s="24"/>
      <c r="VMB55" s="24"/>
      <c r="VMC55" s="24"/>
      <c r="VMD55" s="24"/>
      <c r="VME55" s="24"/>
      <c r="VMF55" s="24"/>
      <c r="VMG55" s="24"/>
      <c r="VMH55" s="24"/>
      <c r="VMI55" s="24"/>
      <c r="VMJ55" s="24"/>
      <c r="VMK55" s="24"/>
      <c r="VML55" s="24"/>
      <c r="VMM55" s="24"/>
      <c r="VMN55" s="24"/>
      <c r="VMO55" s="24"/>
      <c r="VMP55" s="24"/>
      <c r="VMQ55" s="24"/>
      <c r="VMR55" s="24"/>
      <c r="VMS55" s="24"/>
      <c r="VMT55" s="24"/>
      <c r="VMU55" s="24"/>
      <c r="VMV55" s="24"/>
      <c r="VMW55" s="24"/>
      <c r="VMX55" s="24"/>
      <c r="VMY55" s="24"/>
      <c r="VMZ55" s="24"/>
      <c r="VNA55" s="24"/>
      <c r="VNB55" s="24"/>
      <c r="VNC55" s="24"/>
      <c r="VND55" s="24"/>
      <c r="VNE55" s="24"/>
      <c r="VNF55" s="24"/>
      <c r="VNG55" s="24"/>
      <c r="VNH55" s="24"/>
      <c r="VNI55" s="24"/>
      <c r="VNJ55" s="24"/>
      <c r="VNK55" s="24"/>
      <c r="VNL55" s="24"/>
      <c r="VNM55" s="24"/>
      <c r="VNN55" s="24"/>
      <c r="VNO55" s="24"/>
      <c r="VNP55" s="24"/>
      <c r="VNQ55" s="24"/>
      <c r="VNR55" s="24"/>
      <c r="VNS55" s="24"/>
      <c r="VNT55" s="24"/>
      <c r="VNU55" s="24"/>
      <c r="VNV55" s="24"/>
      <c r="VNW55" s="24"/>
      <c r="VNX55" s="24"/>
      <c r="VNY55" s="24"/>
      <c r="VNZ55" s="24"/>
      <c r="VOA55" s="24"/>
      <c r="VOB55" s="24"/>
      <c r="VOC55" s="24"/>
      <c r="VOD55" s="24"/>
      <c r="VOE55" s="24"/>
      <c r="VOF55" s="24"/>
      <c r="VOG55" s="24"/>
      <c r="VOH55" s="24"/>
      <c r="VOI55" s="24"/>
      <c r="VOJ55" s="24"/>
      <c r="VOK55" s="24"/>
      <c r="VOL55" s="24"/>
      <c r="VOM55" s="24"/>
      <c r="VON55" s="24"/>
      <c r="VOO55" s="24"/>
      <c r="VOP55" s="24"/>
      <c r="VOQ55" s="24"/>
      <c r="VOR55" s="24"/>
      <c r="VOS55" s="24"/>
      <c r="VOT55" s="24"/>
      <c r="VOU55" s="24"/>
      <c r="VOV55" s="24"/>
      <c r="VOW55" s="24"/>
      <c r="VOX55" s="24"/>
      <c r="VOY55" s="24"/>
      <c r="VOZ55" s="24"/>
      <c r="VPA55" s="24"/>
      <c r="VPB55" s="24"/>
      <c r="VPC55" s="24"/>
      <c r="VPD55" s="24"/>
      <c r="VPE55" s="24"/>
      <c r="VPF55" s="24"/>
      <c r="VPG55" s="24"/>
      <c r="VPH55" s="24"/>
      <c r="VPI55" s="24"/>
      <c r="VPJ55" s="24"/>
      <c r="VPK55" s="24"/>
      <c r="VPL55" s="24"/>
      <c r="VPM55" s="24"/>
      <c r="VPN55" s="24"/>
      <c r="VPO55" s="24"/>
      <c r="VPP55" s="24"/>
      <c r="VPQ55" s="24"/>
      <c r="VPR55" s="24"/>
      <c r="VPS55" s="24"/>
      <c r="VPT55" s="24"/>
      <c r="VPU55" s="24"/>
      <c r="VPV55" s="24"/>
      <c r="VPW55" s="24"/>
      <c r="VPX55" s="24"/>
      <c r="VPY55" s="24"/>
      <c r="VPZ55" s="24"/>
      <c r="VQA55" s="24"/>
      <c r="VQB55" s="24"/>
      <c r="VQC55" s="24"/>
      <c r="VQD55" s="24"/>
      <c r="VQE55" s="24"/>
      <c r="VQF55" s="24"/>
      <c r="VQG55" s="24"/>
      <c r="VQH55" s="24"/>
      <c r="VQI55" s="24"/>
      <c r="VQJ55" s="24"/>
      <c r="VQK55" s="24"/>
      <c r="VQL55" s="24"/>
      <c r="VQM55" s="24"/>
      <c r="VQN55" s="24"/>
      <c r="VQO55" s="24"/>
      <c r="VQP55" s="24"/>
      <c r="VQQ55" s="24"/>
      <c r="VQR55" s="24"/>
      <c r="VQS55" s="24"/>
      <c r="VQT55" s="24"/>
      <c r="VQU55" s="24"/>
      <c r="VQV55" s="24"/>
      <c r="VQW55" s="24"/>
      <c r="VQX55" s="24"/>
      <c r="VQY55" s="24"/>
      <c r="VQZ55" s="24"/>
      <c r="VRA55" s="24"/>
      <c r="VRB55" s="24"/>
      <c r="VRC55" s="24"/>
      <c r="VRD55" s="24"/>
      <c r="VRE55" s="24"/>
      <c r="VRF55" s="24"/>
      <c r="VRG55" s="24"/>
      <c r="VRH55" s="24"/>
      <c r="VRI55" s="24"/>
      <c r="VRJ55" s="24"/>
      <c r="VRK55" s="24"/>
      <c r="VRL55" s="24"/>
      <c r="VRM55" s="24"/>
      <c r="VRN55" s="24"/>
      <c r="VRO55" s="24"/>
      <c r="VRP55" s="24"/>
      <c r="VRQ55" s="24"/>
      <c r="VRR55" s="24"/>
      <c r="VRS55" s="24"/>
      <c r="VRT55" s="24"/>
      <c r="VRU55" s="24"/>
      <c r="VRV55" s="24"/>
      <c r="VRW55" s="24"/>
      <c r="VRX55" s="24"/>
      <c r="VRY55" s="24"/>
      <c r="VRZ55" s="24"/>
      <c r="VSA55" s="24"/>
      <c r="VSB55" s="24"/>
      <c r="VSC55" s="24"/>
      <c r="VSD55" s="24"/>
      <c r="VSE55" s="24"/>
      <c r="VSF55" s="24"/>
      <c r="VSG55" s="24"/>
      <c r="VSH55" s="24"/>
      <c r="VSI55" s="24"/>
      <c r="VSJ55" s="24"/>
      <c r="VSK55" s="24"/>
      <c r="VSL55" s="24"/>
      <c r="VSM55" s="24"/>
      <c r="VSN55" s="24"/>
      <c r="VSO55" s="24"/>
      <c r="VSP55" s="24"/>
      <c r="VSQ55" s="24"/>
      <c r="VSR55" s="24"/>
      <c r="VSS55" s="24"/>
      <c r="VST55" s="24"/>
      <c r="VSU55" s="24"/>
      <c r="VSV55" s="24"/>
      <c r="VSW55" s="24"/>
      <c r="VSX55" s="24"/>
      <c r="VSY55" s="24"/>
      <c r="VSZ55" s="24"/>
      <c r="VTA55" s="24"/>
      <c r="VTB55" s="24"/>
      <c r="VTC55" s="24"/>
      <c r="VTD55" s="24"/>
      <c r="VTE55" s="24"/>
      <c r="VTF55" s="24"/>
      <c r="VTG55" s="24"/>
      <c r="VTH55" s="24"/>
      <c r="VTI55" s="24"/>
      <c r="VTJ55" s="24"/>
      <c r="VTK55" s="24"/>
      <c r="VTL55" s="24"/>
      <c r="VTM55" s="24"/>
      <c r="VTN55" s="24"/>
      <c r="VTO55" s="24"/>
      <c r="VTP55" s="24"/>
      <c r="VTQ55" s="24"/>
      <c r="VTR55" s="24"/>
      <c r="VTS55" s="24"/>
      <c r="VTT55" s="24"/>
      <c r="VTU55" s="24"/>
      <c r="VTV55" s="24"/>
      <c r="VTW55" s="24"/>
      <c r="VTX55" s="24"/>
      <c r="VTY55" s="24"/>
      <c r="VTZ55" s="24"/>
      <c r="VUA55" s="24"/>
      <c r="VUB55" s="24"/>
      <c r="VUC55" s="24"/>
      <c r="VUD55" s="24"/>
      <c r="VUE55" s="24"/>
      <c r="VUF55" s="24"/>
      <c r="VUG55" s="24"/>
      <c r="VUH55" s="24"/>
      <c r="VUI55" s="24"/>
      <c r="VUJ55" s="24"/>
      <c r="VUK55" s="24"/>
      <c r="VUL55" s="24"/>
      <c r="VUM55" s="24"/>
      <c r="VUN55" s="24"/>
      <c r="VUO55" s="24"/>
      <c r="VUP55" s="24"/>
      <c r="VUQ55" s="24"/>
      <c r="VUR55" s="24"/>
      <c r="VUS55" s="24"/>
      <c r="VUT55" s="24"/>
      <c r="VUU55" s="24"/>
      <c r="VUV55" s="24"/>
      <c r="VUW55" s="24"/>
      <c r="VUX55" s="24"/>
      <c r="VUY55" s="24"/>
      <c r="VUZ55" s="24"/>
      <c r="VVA55" s="24"/>
      <c r="VVB55" s="24"/>
      <c r="VVC55" s="24"/>
      <c r="VVD55" s="24"/>
      <c r="VVE55" s="24"/>
      <c r="VVF55" s="24"/>
      <c r="VVG55" s="24"/>
      <c r="VVH55" s="24"/>
      <c r="VVI55" s="24"/>
      <c r="VVJ55" s="24"/>
      <c r="VVK55" s="24"/>
      <c r="VVL55" s="24"/>
      <c r="VVM55" s="24"/>
      <c r="VVN55" s="24"/>
      <c r="VVO55" s="24"/>
      <c r="VVP55" s="24"/>
      <c r="VVQ55" s="24"/>
      <c r="VVR55" s="24"/>
      <c r="VVS55" s="24"/>
      <c r="VVT55" s="24"/>
      <c r="VVU55" s="24"/>
      <c r="VVV55" s="24"/>
      <c r="VVW55" s="24"/>
      <c r="VVX55" s="24"/>
      <c r="VVY55" s="24"/>
      <c r="VVZ55" s="24"/>
      <c r="VWA55" s="24"/>
      <c r="VWB55" s="24"/>
      <c r="VWC55" s="24"/>
      <c r="VWD55" s="24"/>
      <c r="VWE55" s="24"/>
      <c r="VWF55" s="24"/>
      <c r="VWG55" s="24"/>
      <c r="VWH55" s="24"/>
      <c r="VWI55" s="24"/>
      <c r="VWJ55" s="24"/>
      <c r="VWK55" s="24"/>
      <c r="VWL55" s="24"/>
      <c r="VWM55" s="24"/>
      <c r="VWN55" s="24"/>
      <c r="VWO55" s="24"/>
      <c r="VWP55" s="24"/>
      <c r="VWQ55" s="24"/>
      <c r="VWR55" s="24"/>
      <c r="VWS55" s="24"/>
      <c r="VWT55" s="24"/>
      <c r="VWU55" s="24"/>
      <c r="VWV55" s="24"/>
      <c r="VWW55" s="24"/>
      <c r="VWX55" s="24"/>
      <c r="VWY55" s="24"/>
      <c r="VWZ55" s="24"/>
      <c r="VXA55" s="24"/>
      <c r="VXB55" s="24"/>
      <c r="VXC55" s="24"/>
      <c r="VXD55" s="24"/>
      <c r="VXE55" s="24"/>
      <c r="VXF55" s="24"/>
      <c r="VXG55" s="24"/>
      <c r="VXH55" s="24"/>
      <c r="VXI55" s="24"/>
      <c r="VXJ55" s="24"/>
      <c r="VXK55" s="24"/>
      <c r="VXL55" s="24"/>
      <c r="VXM55" s="24"/>
      <c r="VXN55" s="24"/>
      <c r="VXO55" s="24"/>
      <c r="VXP55" s="24"/>
      <c r="VXQ55" s="24"/>
      <c r="VXR55" s="24"/>
      <c r="VXS55" s="24"/>
      <c r="VXT55" s="24"/>
      <c r="VXU55" s="24"/>
      <c r="VXV55" s="24"/>
      <c r="VXW55" s="24"/>
      <c r="VXX55" s="24"/>
      <c r="VXY55" s="24"/>
      <c r="VXZ55" s="24"/>
      <c r="VYA55" s="24"/>
      <c r="VYB55" s="24"/>
      <c r="VYC55" s="24"/>
      <c r="VYD55" s="24"/>
      <c r="VYE55" s="24"/>
      <c r="VYF55" s="24"/>
      <c r="VYG55" s="24"/>
      <c r="VYH55" s="24"/>
      <c r="VYI55" s="24"/>
      <c r="VYJ55" s="24"/>
      <c r="VYK55" s="24"/>
      <c r="VYL55" s="24"/>
      <c r="VYM55" s="24"/>
      <c r="VYN55" s="24"/>
      <c r="VYO55" s="24"/>
      <c r="VYP55" s="24"/>
      <c r="VYQ55" s="24"/>
      <c r="VYR55" s="24"/>
      <c r="VYS55" s="24"/>
      <c r="VYT55" s="24"/>
      <c r="VYU55" s="24"/>
      <c r="VYV55" s="24"/>
      <c r="VYW55" s="24"/>
      <c r="VYX55" s="24"/>
      <c r="VYY55" s="24"/>
      <c r="VYZ55" s="24"/>
      <c r="VZA55" s="24"/>
      <c r="VZB55" s="24"/>
      <c r="VZC55" s="24"/>
      <c r="VZD55" s="24"/>
      <c r="VZE55" s="24"/>
      <c r="VZF55" s="24"/>
      <c r="VZG55" s="24"/>
      <c r="VZH55" s="24"/>
      <c r="VZI55" s="24"/>
      <c r="VZJ55" s="24"/>
      <c r="VZK55" s="24"/>
      <c r="VZL55" s="24"/>
      <c r="VZM55" s="24"/>
      <c r="VZN55" s="24"/>
      <c r="VZO55" s="24"/>
      <c r="VZP55" s="24"/>
      <c r="VZQ55" s="24"/>
      <c r="VZR55" s="24"/>
      <c r="VZS55" s="24"/>
      <c r="VZT55" s="24"/>
      <c r="VZU55" s="24"/>
      <c r="VZV55" s="24"/>
      <c r="VZW55" s="24"/>
      <c r="VZX55" s="24"/>
      <c r="VZY55" s="24"/>
      <c r="VZZ55" s="24"/>
      <c r="WAA55" s="24"/>
      <c r="WAB55" s="24"/>
      <c r="WAC55" s="24"/>
      <c r="WAD55" s="24"/>
      <c r="WAE55" s="24"/>
      <c r="WAF55" s="24"/>
      <c r="WAG55" s="24"/>
      <c r="WAH55" s="24"/>
      <c r="WAI55" s="24"/>
      <c r="WAJ55" s="24"/>
      <c r="WAK55" s="24"/>
      <c r="WAL55" s="24"/>
      <c r="WAM55" s="24"/>
      <c r="WAN55" s="24"/>
      <c r="WAO55" s="24"/>
      <c r="WAP55" s="24"/>
      <c r="WAQ55" s="24"/>
      <c r="WAR55" s="24"/>
      <c r="WAS55" s="24"/>
      <c r="WAT55" s="24"/>
      <c r="WAU55" s="24"/>
      <c r="WAV55" s="24"/>
      <c r="WAW55" s="24"/>
      <c r="WAX55" s="24"/>
      <c r="WAY55" s="24"/>
      <c r="WAZ55" s="24"/>
      <c r="WBA55" s="24"/>
      <c r="WBB55" s="24"/>
      <c r="WBC55" s="24"/>
      <c r="WBD55" s="24"/>
      <c r="WBE55" s="24"/>
      <c r="WBF55" s="24"/>
      <c r="WBG55" s="24"/>
      <c r="WBH55" s="24"/>
      <c r="WBI55" s="24"/>
      <c r="WBJ55" s="24"/>
      <c r="WBK55" s="24"/>
      <c r="WBL55" s="24"/>
      <c r="WBM55" s="24"/>
      <c r="WBN55" s="24"/>
      <c r="WBO55" s="24"/>
      <c r="WBP55" s="24"/>
      <c r="WBQ55" s="24"/>
      <c r="WBR55" s="24"/>
      <c r="WBS55" s="24"/>
      <c r="WBT55" s="24"/>
      <c r="WBU55" s="24"/>
      <c r="WBV55" s="24"/>
      <c r="WBW55" s="24"/>
      <c r="WBX55" s="24"/>
      <c r="WBY55" s="24"/>
      <c r="WBZ55" s="24"/>
      <c r="WCA55" s="24"/>
      <c r="WCB55" s="24"/>
      <c r="WCC55" s="24"/>
      <c r="WCD55" s="24"/>
      <c r="WCE55" s="24"/>
      <c r="WCF55" s="24"/>
      <c r="WCG55" s="24"/>
      <c r="WCH55" s="24"/>
      <c r="WCI55" s="24"/>
      <c r="WCJ55" s="24"/>
      <c r="WCK55" s="24"/>
      <c r="WCL55" s="24"/>
      <c r="WCM55" s="24"/>
      <c r="WCN55" s="24"/>
      <c r="WCO55" s="24"/>
      <c r="WCP55" s="24"/>
      <c r="WCQ55" s="24"/>
      <c r="WCR55" s="24"/>
      <c r="WCS55" s="24"/>
      <c r="WCT55" s="24"/>
      <c r="WCU55" s="24"/>
      <c r="WCV55" s="24"/>
      <c r="WCW55" s="24"/>
      <c r="WCX55" s="24"/>
      <c r="WCY55" s="24"/>
      <c r="WCZ55" s="24"/>
      <c r="WDA55" s="24"/>
      <c r="WDB55" s="24"/>
      <c r="WDC55" s="24"/>
      <c r="WDD55" s="24"/>
      <c r="WDE55" s="24"/>
      <c r="WDF55" s="24"/>
      <c r="WDG55" s="24"/>
      <c r="WDH55" s="24"/>
      <c r="WDI55" s="24"/>
      <c r="WDJ55" s="24"/>
      <c r="WDK55" s="24"/>
      <c r="WDL55" s="24"/>
      <c r="WDM55" s="24"/>
      <c r="WDN55" s="24"/>
      <c r="WDO55" s="24"/>
      <c r="WDP55" s="24"/>
      <c r="WDQ55" s="24"/>
      <c r="WDR55" s="24"/>
      <c r="WDS55" s="24"/>
      <c r="WDT55" s="24"/>
      <c r="WDU55" s="24"/>
      <c r="WDV55" s="24"/>
      <c r="WDW55" s="24"/>
      <c r="WDX55" s="24"/>
      <c r="WDY55" s="24"/>
      <c r="WDZ55" s="24"/>
      <c r="WEA55" s="24"/>
      <c r="WEB55" s="24"/>
      <c r="WEC55" s="24"/>
      <c r="WED55" s="24"/>
      <c r="WEE55" s="24"/>
      <c r="WEF55" s="24"/>
      <c r="WEG55" s="24"/>
      <c r="WEH55" s="24"/>
      <c r="WEI55" s="24"/>
      <c r="WEJ55" s="24"/>
      <c r="WEK55" s="24"/>
      <c r="WEL55" s="24"/>
      <c r="WEM55" s="24"/>
      <c r="WEN55" s="24"/>
      <c r="WEO55" s="24"/>
      <c r="WEP55" s="24"/>
      <c r="WEQ55" s="24"/>
      <c r="WER55" s="24"/>
      <c r="WES55" s="24"/>
      <c r="WET55" s="24"/>
      <c r="WEU55" s="24"/>
      <c r="WEV55" s="24"/>
      <c r="WEW55" s="24"/>
      <c r="WEX55" s="24"/>
      <c r="WEY55" s="24"/>
      <c r="WEZ55" s="24"/>
      <c r="WFA55" s="24"/>
      <c r="WFB55" s="24"/>
      <c r="WFC55" s="24"/>
      <c r="WFD55" s="24"/>
      <c r="WFE55" s="24"/>
      <c r="WFF55" s="24"/>
      <c r="WFG55" s="24"/>
      <c r="WFH55" s="24"/>
      <c r="WFI55" s="24"/>
      <c r="WFJ55" s="24"/>
      <c r="WFK55" s="24"/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  <c r="WGJ55" s="24"/>
      <c r="WGK55" s="24"/>
      <c r="WGL55" s="24"/>
      <c r="WGM55" s="24"/>
      <c r="WGN55" s="24"/>
      <c r="WGO55" s="24"/>
      <c r="WGP55" s="24"/>
      <c r="WGQ55" s="24"/>
      <c r="WGR55" s="24"/>
      <c r="WGS55" s="24"/>
      <c r="WGT55" s="24"/>
      <c r="WGU55" s="24"/>
      <c r="WGV55" s="24"/>
      <c r="WGW55" s="24"/>
      <c r="WGX55" s="24"/>
      <c r="WGY55" s="24"/>
      <c r="WGZ55" s="24"/>
      <c r="WHA55" s="24"/>
      <c r="WHB55" s="24"/>
      <c r="WHC55" s="24"/>
      <c r="WHD55" s="24"/>
      <c r="WHE55" s="24"/>
      <c r="WHF55" s="24"/>
      <c r="WHG55" s="24"/>
      <c r="WHH55" s="24"/>
      <c r="WHI55" s="24"/>
      <c r="WHJ55" s="24"/>
      <c r="WHK55" s="24"/>
      <c r="WHL55" s="24"/>
      <c r="WHM55" s="24"/>
      <c r="WHN55" s="24"/>
      <c r="WHO55" s="24"/>
      <c r="WHP55" s="24"/>
      <c r="WHQ55" s="24"/>
      <c r="WHR55" s="24"/>
      <c r="WHS55" s="24"/>
      <c r="WHT55" s="24"/>
      <c r="WHU55" s="24"/>
      <c r="WHV55" s="24"/>
      <c r="WHW55" s="24"/>
      <c r="WHX55" s="24"/>
      <c r="WHY55" s="24"/>
      <c r="WHZ55" s="24"/>
      <c r="WIA55" s="24"/>
      <c r="WIB55" s="24"/>
      <c r="WIC55" s="24"/>
      <c r="WID55" s="24"/>
      <c r="WIE55" s="24"/>
      <c r="WIF55" s="24"/>
      <c r="WIG55" s="24"/>
      <c r="WIH55" s="24"/>
      <c r="WII55" s="24"/>
      <c r="WIJ55" s="24"/>
      <c r="WIK55" s="24"/>
      <c r="WIL55" s="24"/>
      <c r="WIM55" s="24"/>
      <c r="WIN55" s="24"/>
      <c r="WIO55" s="24"/>
      <c r="WIP55" s="24"/>
      <c r="WIQ55" s="24"/>
      <c r="WIR55" s="24"/>
      <c r="WIS55" s="24"/>
      <c r="WIT55" s="24"/>
      <c r="WIU55" s="24"/>
      <c r="WIV55" s="24"/>
      <c r="WIW55" s="24"/>
      <c r="WIX55" s="24"/>
      <c r="WIY55" s="24"/>
      <c r="WIZ55" s="24"/>
      <c r="WJA55" s="24"/>
      <c r="WJB55" s="24"/>
      <c r="WJC55" s="24"/>
      <c r="WJD55" s="24"/>
      <c r="WJE55" s="24"/>
      <c r="WJF55" s="24"/>
      <c r="WJG55" s="24"/>
      <c r="WJH55" s="24"/>
      <c r="WJI55" s="24"/>
      <c r="WJJ55" s="24"/>
      <c r="WJK55" s="24"/>
      <c r="WJL55" s="24"/>
      <c r="WJM55" s="24"/>
      <c r="WJN55" s="24"/>
      <c r="WJO55" s="24"/>
      <c r="WJP55" s="24"/>
      <c r="WJQ55" s="24"/>
      <c r="WJR55" s="24"/>
      <c r="WJS55" s="24"/>
      <c r="WJT55" s="24"/>
      <c r="WJU55" s="24"/>
      <c r="WJV55" s="24"/>
      <c r="WJW55" s="24"/>
      <c r="WJX55" s="24"/>
      <c r="WJY55" s="24"/>
      <c r="WJZ55" s="24"/>
      <c r="WKA55" s="24"/>
      <c r="WKB55" s="24"/>
      <c r="WKC55" s="24"/>
      <c r="WKD55" s="24"/>
      <c r="WKE55" s="24"/>
      <c r="WKF55" s="24"/>
      <c r="WKG55" s="24"/>
      <c r="WKH55" s="24"/>
      <c r="WKI55" s="24"/>
      <c r="WKJ55" s="24"/>
      <c r="WKK55" s="24"/>
      <c r="WKL55" s="24"/>
      <c r="WKM55" s="24"/>
      <c r="WKN55" s="24"/>
      <c r="WKO55" s="24"/>
      <c r="WKP55" s="24"/>
      <c r="WKQ55" s="24"/>
      <c r="WKR55" s="24"/>
      <c r="WKS55" s="24"/>
      <c r="WKT55" s="24"/>
      <c r="WKU55" s="24"/>
      <c r="WKV55" s="24"/>
      <c r="WKW55" s="24"/>
      <c r="WKX55" s="24"/>
      <c r="WKY55" s="24"/>
      <c r="WKZ55" s="24"/>
      <c r="WLA55" s="24"/>
      <c r="WLB55" s="24"/>
      <c r="WLC55" s="24"/>
      <c r="WLD55" s="24"/>
      <c r="WLE55" s="24"/>
      <c r="WLF55" s="24"/>
      <c r="WLG55" s="24"/>
      <c r="WLH55" s="24"/>
      <c r="WLI55" s="24"/>
      <c r="WLJ55" s="24"/>
      <c r="WLK55" s="24"/>
      <c r="WLL55" s="24"/>
      <c r="WLM55" s="24"/>
      <c r="WLN55" s="24"/>
      <c r="WLO55" s="24"/>
      <c r="WLP55" s="24"/>
      <c r="WLQ55" s="24"/>
      <c r="WLR55" s="24"/>
      <c r="WLS55" s="24"/>
      <c r="WLT55" s="24"/>
      <c r="WLU55" s="24"/>
      <c r="WLV55" s="24"/>
      <c r="WLW55" s="24"/>
      <c r="WLX55" s="24"/>
      <c r="WLY55" s="24"/>
      <c r="WLZ55" s="24"/>
      <c r="WMA55" s="24"/>
      <c r="WMB55" s="24"/>
      <c r="WMC55" s="24"/>
      <c r="WMD55" s="24"/>
      <c r="WME55" s="24"/>
      <c r="WMF55" s="24"/>
      <c r="WMG55" s="24"/>
      <c r="WMH55" s="24"/>
      <c r="WMI55" s="24"/>
      <c r="WMJ55" s="24"/>
      <c r="WMK55" s="24"/>
      <c r="WML55" s="24"/>
      <c r="WMM55" s="24"/>
      <c r="WMN55" s="24"/>
      <c r="WMO55" s="24"/>
      <c r="WMP55" s="24"/>
      <c r="WMQ55" s="24"/>
      <c r="WMR55" s="24"/>
      <c r="WMS55" s="24"/>
      <c r="WMT55" s="24"/>
      <c r="WMU55" s="24"/>
      <c r="WMV55" s="24"/>
      <c r="WMW55" s="24"/>
      <c r="WMX55" s="24"/>
      <c r="WMY55" s="24"/>
      <c r="WMZ55" s="24"/>
      <c r="WNA55" s="24"/>
      <c r="WNB55" s="24"/>
      <c r="WNC55" s="24"/>
      <c r="WND55" s="24"/>
      <c r="WNE55" s="24"/>
      <c r="WNF55" s="24"/>
      <c r="WNG55" s="24"/>
      <c r="WNH55" s="24"/>
      <c r="WNI55" s="24"/>
      <c r="WNJ55" s="24"/>
      <c r="WNK55" s="24"/>
      <c r="WNL55" s="24"/>
      <c r="WNM55" s="24"/>
      <c r="WNN55" s="24"/>
      <c r="WNO55" s="24"/>
      <c r="WNP55" s="24"/>
      <c r="WNQ55" s="24"/>
      <c r="WNR55" s="24"/>
      <c r="WNS55" s="24"/>
      <c r="WNT55" s="24"/>
      <c r="WNU55" s="24"/>
      <c r="WNV55" s="24"/>
      <c r="WNW55" s="24"/>
      <c r="WNX55" s="24"/>
      <c r="WNY55" s="24"/>
      <c r="WNZ55" s="24"/>
      <c r="WOA55" s="24"/>
      <c r="WOB55" s="24"/>
      <c r="WOC55" s="24"/>
      <c r="WOD55" s="24"/>
      <c r="WOE55" s="24"/>
      <c r="WOF55" s="24"/>
      <c r="WOG55" s="24"/>
      <c r="WOH55" s="24"/>
      <c r="WOI55" s="24"/>
      <c r="WOJ55" s="24"/>
      <c r="WOK55" s="24"/>
      <c r="WOL55" s="24"/>
      <c r="WOM55" s="24"/>
      <c r="WON55" s="24"/>
      <c r="WOO55" s="24"/>
      <c r="WOP55" s="24"/>
      <c r="WOQ55" s="24"/>
      <c r="WOR55" s="24"/>
      <c r="WOS55" s="24"/>
      <c r="WOT55" s="24"/>
      <c r="WOU55" s="24"/>
      <c r="WOV55" s="24"/>
      <c r="WOW55" s="24"/>
      <c r="WOX55" s="24"/>
      <c r="WOY55" s="24"/>
      <c r="WOZ55" s="24"/>
      <c r="WPA55" s="24"/>
      <c r="WPB55" s="24"/>
      <c r="WPC55" s="24"/>
      <c r="WPD55" s="24"/>
      <c r="WPE55" s="24"/>
      <c r="WPF55" s="24"/>
      <c r="WPG55" s="24"/>
      <c r="WPH55" s="24"/>
      <c r="WPI55" s="24"/>
      <c r="WPJ55" s="24"/>
      <c r="WPK55" s="24"/>
      <c r="WPL55" s="24"/>
      <c r="WPM55" s="24"/>
      <c r="WPN55" s="24"/>
      <c r="WPO55" s="24"/>
      <c r="WPP55" s="24"/>
      <c r="WPQ55" s="24"/>
      <c r="WPR55" s="24"/>
      <c r="WPS55" s="24"/>
      <c r="WPT55" s="24"/>
      <c r="WPU55" s="24"/>
      <c r="WPV55" s="24"/>
      <c r="WPW55" s="24"/>
      <c r="WPX55" s="24"/>
      <c r="WPY55" s="24"/>
      <c r="WPZ55" s="24"/>
      <c r="WQA55" s="24"/>
      <c r="WQB55" s="24"/>
      <c r="WQC55" s="24"/>
      <c r="WQD55" s="24"/>
      <c r="WQE55" s="24"/>
      <c r="WQF55" s="24"/>
      <c r="WQG55" s="24"/>
      <c r="WQH55" s="24"/>
      <c r="WQI55" s="24"/>
      <c r="WQJ55" s="24"/>
      <c r="WQK55" s="24"/>
      <c r="WQL55" s="24"/>
      <c r="WQM55" s="24"/>
      <c r="WQN55" s="24"/>
      <c r="WQO55" s="24"/>
      <c r="WQP55" s="24"/>
      <c r="WQQ55" s="24"/>
      <c r="WQR55" s="24"/>
      <c r="WQS55" s="24"/>
      <c r="WQT55" s="24"/>
      <c r="WQU55" s="24"/>
      <c r="WQV55" s="24"/>
      <c r="WQW55" s="24"/>
      <c r="WQX55" s="24"/>
      <c r="WQY55" s="24"/>
      <c r="WQZ55" s="24"/>
      <c r="WRA55" s="24"/>
      <c r="WRB55" s="24"/>
      <c r="WRC55" s="24"/>
      <c r="WRD55" s="24"/>
      <c r="WRE55" s="24"/>
      <c r="WRF55" s="24"/>
      <c r="WRG55" s="24"/>
      <c r="WRH55" s="24"/>
      <c r="WRI55" s="24"/>
      <c r="WRJ55" s="24"/>
      <c r="WRK55" s="24"/>
      <c r="WRL55" s="24"/>
      <c r="WRM55" s="24"/>
      <c r="WRN55" s="24"/>
      <c r="WRO55" s="24"/>
      <c r="WRP55" s="24"/>
      <c r="WRQ55" s="24"/>
      <c r="WRR55" s="24"/>
      <c r="WRS55" s="24"/>
      <c r="WRT55" s="24"/>
      <c r="WRU55" s="24"/>
      <c r="WRV55" s="24"/>
      <c r="WRW55" s="24"/>
      <c r="WRX55" s="24"/>
      <c r="WRY55" s="24"/>
      <c r="WRZ55" s="24"/>
      <c r="WSA55" s="24"/>
      <c r="WSB55" s="24"/>
      <c r="WSC55" s="24"/>
      <c r="WSD55" s="24"/>
      <c r="WSE55" s="24"/>
      <c r="WSF55" s="24"/>
      <c r="WSG55" s="24"/>
      <c r="WSH55" s="24"/>
      <c r="WSI55" s="24"/>
      <c r="WSJ55" s="24"/>
      <c r="WSK55" s="24"/>
      <c r="WSL55" s="24"/>
      <c r="WSM55" s="24"/>
      <c r="WSN55" s="24"/>
      <c r="WSO55" s="24"/>
      <c r="WSP55" s="24"/>
      <c r="WSQ55" s="24"/>
      <c r="WSR55" s="24"/>
      <c r="WSS55" s="24"/>
      <c r="WST55" s="24"/>
      <c r="WSU55" s="24"/>
      <c r="WSV55" s="24"/>
      <c r="WSW55" s="24"/>
      <c r="WSX55" s="24"/>
      <c r="WSY55" s="24"/>
      <c r="WSZ55" s="24"/>
      <c r="WTA55" s="24"/>
      <c r="WTB55" s="24"/>
      <c r="WTC55" s="24"/>
      <c r="WTD55" s="24"/>
      <c r="WTE55" s="24"/>
      <c r="WTF55" s="24"/>
      <c r="WTG55" s="24"/>
      <c r="WTH55" s="24"/>
      <c r="WTI55" s="24"/>
      <c r="WTJ55" s="24"/>
      <c r="WTK55" s="24"/>
      <c r="WTL55" s="24"/>
      <c r="WTM55" s="24"/>
      <c r="WTN55" s="24"/>
      <c r="WTO55" s="24"/>
      <c r="WTP55" s="24"/>
      <c r="WTQ55" s="24"/>
      <c r="WTR55" s="24"/>
      <c r="WTS55" s="24"/>
      <c r="WTT55" s="24"/>
      <c r="WTU55" s="24"/>
      <c r="WTV55" s="24"/>
      <c r="WTW55" s="24"/>
      <c r="WTX55" s="24"/>
      <c r="WTY55" s="24"/>
      <c r="WTZ55" s="24"/>
      <c r="WUA55" s="24"/>
      <c r="WUB55" s="24"/>
      <c r="WUC55" s="24"/>
      <c r="WUD55" s="24"/>
      <c r="WUE55" s="24"/>
      <c r="WUF55" s="24"/>
      <c r="WUG55" s="24"/>
      <c r="WUH55" s="24"/>
      <c r="WUI55" s="24"/>
      <c r="WUJ55" s="24"/>
      <c r="WUK55" s="24"/>
      <c r="WUL55" s="24"/>
      <c r="WUM55" s="24"/>
      <c r="WUN55" s="24"/>
      <c r="WUO55" s="24"/>
      <c r="WUP55" s="24"/>
      <c r="WUQ55" s="24"/>
      <c r="WUR55" s="24"/>
      <c r="WUS55" s="24"/>
      <c r="WUT55" s="24"/>
      <c r="WUU55" s="24"/>
      <c r="WUV55" s="24"/>
      <c r="WUW55" s="24"/>
      <c r="WUX55" s="24"/>
      <c r="WUY55" s="24"/>
      <c r="WUZ55" s="24"/>
      <c r="WVA55" s="24"/>
      <c r="WVB55" s="24"/>
      <c r="WVC55" s="24"/>
      <c r="WVD55" s="24"/>
      <c r="WVE55" s="24"/>
      <c r="WVF55" s="24"/>
      <c r="WVG55" s="24"/>
      <c r="WVH55" s="24"/>
      <c r="WVI55" s="24"/>
      <c r="WVJ55" s="24"/>
      <c r="WVK55" s="24"/>
      <c r="WVL55" s="24"/>
      <c r="WVM55" s="24"/>
      <c r="WVN55" s="24"/>
      <c r="WVO55" s="24"/>
      <c r="WVP55" s="24"/>
      <c r="WVQ55" s="24"/>
      <c r="WVR55" s="24"/>
      <c r="WVS55" s="24"/>
      <c r="WVT55" s="24"/>
      <c r="WVU55" s="24"/>
      <c r="WVV55" s="24"/>
      <c r="WVW55" s="24"/>
      <c r="WVX55" s="24"/>
      <c r="WVY55" s="24"/>
      <c r="WVZ55" s="24"/>
      <c r="WWA55" s="24"/>
      <c r="WWB55" s="24"/>
      <c r="WWC55" s="24"/>
      <c r="WWD55" s="24"/>
      <c r="WWE55" s="24"/>
      <c r="WWF55" s="24"/>
      <c r="WWG55" s="24"/>
      <c r="WWH55" s="24"/>
      <c r="WWI55" s="24"/>
      <c r="WWJ55" s="24"/>
      <c r="WWK55" s="24"/>
      <c r="WWL55" s="24"/>
      <c r="WWM55" s="24"/>
      <c r="WWN55" s="24"/>
      <c r="WWO55" s="24"/>
      <c r="WWP55" s="24"/>
      <c r="WWQ55" s="24"/>
      <c r="WWR55" s="24"/>
      <c r="WWS55" s="24"/>
      <c r="WWT55" s="24"/>
      <c r="WWU55" s="24"/>
      <c r="WWV55" s="24"/>
      <c r="WWW55" s="24"/>
      <c r="WWX55" s="24"/>
      <c r="WWY55" s="24"/>
      <c r="WWZ55" s="24"/>
      <c r="WXA55" s="24"/>
      <c r="WXB55" s="24"/>
      <c r="WXC55" s="24"/>
      <c r="WXD55" s="24"/>
      <c r="WXE55" s="24"/>
      <c r="WXF55" s="24"/>
      <c r="WXG55" s="24"/>
      <c r="WXH55" s="24"/>
      <c r="WXI55" s="24"/>
      <c r="WXJ55" s="24"/>
      <c r="WXK55" s="24"/>
      <c r="WXL55" s="24"/>
      <c r="WXM55" s="24"/>
      <c r="WXN55" s="24"/>
      <c r="WXO55" s="24"/>
      <c r="WXP55" s="24"/>
      <c r="WXQ55" s="24"/>
      <c r="WXR55" s="24"/>
      <c r="WXS55" s="24"/>
      <c r="WXT55" s="24"/>
      <c r="WXU55" s="24"/>
      <c r="WXV55" s="24"/>
      <c r="WXW55" s="24"/>
      <c r="WXX55" s="24"/>
      <c r="WXY55" s="24"/>
      <c r="WXZ55" s="24"/>
      <c r="WYA55" s="24"/>
      <c r="WYB55" s="24"/>
      <c r="WYC55" s="24"/>
      <c r="WYD55" s="24"/>
      <c r="WYE55" s="24"/>
      <c r="WYF55" s="24"/>
      <c r="WYG55" s="24"/>
      <c r="WYH55" s="24"/>
      <c r="WYI55" s="24"/>
      <c r="WYJ55" s="24"/>
      <c r="WYK55" s="24"/>
      <c r="WYL55" s="24"/>
      <c r="WYM55" s="24"/>
      <c r="WYN55" s="24"/>
      <c r="WYO55" s="24"/>
      <c r="WYP55" s="24"/>
      <c r="WYQ55" s="24"/>
      <c r="WYR55" s="24"/>
      <c r="WYS55" s="24"/>
      <c r="WYT55" s="24"/>
      <c r="WYU55" s="24"/>
      <c r="WYV55" s="24"/>
      <c r="WYW55" s="24"/>
      <c r="WYX55" s="24"/>
      <c r="WYY55" s="24"/>
      <c r="WYZ55" s="24"/>
      <c r="WZA55" s="24"/>
      <c r="WZB55" s="24"/>
      <c r="WZC55" s="24"/>
      <c r="WZD55" s="24"/>
      <c r="WZE55" s="24"/>
      <c r="WZF55" s="24"/>
      <c r="WZG55" s="24"/>
      <c r="WZH55" s="24"/>
      <c r="WZI55" s="24"/>
      <c r="WZJ55" s="24"/>
      <c r="WZK55" s="24"/>
      <c r="WZL55" s="24"/>
      <c r="WZM55" s="24"/>
      <c r="WZN55" s="24"/>
      <c r="WZO55" s="24"/>
      <c r="WZP55" s="24"/>
      <c r="WZQ55" s="24"/>
      <c r="WZR55" s="24"/>
      <c r="WZS55" s="24"/>
      <c r="WZT55" s="24"/>
      <c r="WZU55" s="24"/>
      <c r="WZV55" s="24"/>
      <c r="WZW55" s="24"/>
      <c r="WZX55" s="24"/>
      <c r="WZY55" s="24"/>
      <c r="WZZ55" s="24"/>
      <c r="XAA55" s="24"/>
      <c r="XAB55" s="24"/>
      <c r="XAC55" s="24"/>
      <c r="XAD55" s="24"/>
      <c r="XAE55" s="24"/>
      <c r="XAF55" s="24"/>
      <c r="XAG55" s="24"/>
      <c r="XAH55" s="24"/>
      <c r="XAI55" s="24"/>
      <c r="XAJ55" s="24"/>
      <c r="XAK55" s="24"/>
      <c r="XAL55" s="24"/>
      <c r="XAM55" s="24"/>
      <c r="XAN55" s="24"/>
      <c r="XAO55" s="24"/>
      <c r="XAP55" s="24"/>
      <c r="XAQ55" s="24"/>
      <c r="XAR55" s="24"/>
      <c r="XAS55" s="24"/>
      <c r="XAT55" s="24"/>
      <c r="XAU55" s="24"/>
      <c r="XAV55" s="24"/>
      <c r="XAW55" s="24"/>
      <c r="XAX55" s="24"/>
      <c r="XAY55" s="24"/>
      <c r="XAZ55" s="24"/>
      <c r="XBA55" s="24"/>
      <c r="XBB55" s="24"/>
      <c r="XBC55" s="24"/>
      <c r="XBD55" s="24"/>
      <c r="XBE55" s="24"/>
      <c r="XBF55" s="24"/>
      <c r="XBG55" s="24"/>
      <c r="XBH55" s="24"/>
      <c r="XBI55" s="24"/>
      <c r="XBJ55" s="24"/>
      <c r="XBK55" s="24"/>
      <c r="XBL55" s="24"/>
      <c r="XBM55" s="24"/>
      <c r="XBN55" s="24"/>
      <c r="XBO55" s="24"/>
      <c r="XBP55" s="24"/>
      <c r="XBQ55" s="24"/>
      <c r="XBR55" s="24"/>
      <c r="XBS55" s="24"/>
      <c r="XBT55" s="24"/>
      <c r="XBU55" s="24"/>
      <c r="XBV55" s="24"/>
      <c r="XBW55" s="24"/>
      <c r="XBX55" s="24"/>
      <c r="XBY55" s="24"/>
      <c r="XBZ55" s="24"/>
      <c r="XCA55" s="24"/>
      <c r="XCB55" s="24"/>
      <c r="XCC55" s="24"/>
      <c r="XCD55" s="24"/>
      <c r="XCE55" s="24"/>
      <c r="XCF55" s="24"/>
      <c r="XCG55" s="24"/>
      <c r="XCH55" s="24"/>
      <c r="XCI55" s="24"/>
      <c r="XCJ55" s="24"/>
      <c r="XCK55" s="24"/>
      <c r="XCL55" s="24"/>
      <c r="XCM55" s="24"/>
      <c r="XCN55" s="24"/>
      <c r="XCO55" s="24"/>
      <c r="XCP55" s="24"/>
      <c r="XCQ55" s="24"/>
      <c r="XCR55" s="24"/>
      <c r="XCS55" s="24"/>
      <c r="XCT55" s="24"/>
      <c r="XCU55" s="24"/>
      <c r="XCV55" s="24"/>
      <c r="XCW55" s="24"/>
      <c r="XCX55" s="24"/>
      <c r="XCY55" s="24"/>
      <c r="XCZ55" s="24"/>
      <c r="XDA55" s="24"/>
      <c r="XDB55" s="24"/>
      <c r="XDC55" s="24"/>
      <c r="XDD55" s="24"/>
      <c r="XDE55" s="24"/>
      <c r="XDF55" s="24"/>
      <c r="XDG55" s="24"/>
      <c r="XDH55" s="24"/>
      <c r="XDI55" s="24"/>
      <c r="XDJ55" s="24"/>
      <c r="XDK55" s="24"/>
      <c r="XDL55" s="24"/>
      <c r="XDM55" s="24"/>
      <c r="XDN55" s="24"/>
      <c r="XDO55" s="24"/>
      <c r="XDP55" s="24"/>
      <c r="XDQ55" s="24"/>
      <c r="XDR55" s="24"/>
      <c r="XDS55" s="24"/>
      <c r="XDT55" s="24"/>
      <c r="XDU55" s="24"/>
      <c r="XDV55" s="24"/>
      <c r="XDW55" s="24"/>
      <c r="XDX55" s="24"/>
      <c r="XDY55" s="24"/>
      <c r="XDZ55" s="24"/>
      <c r="XEA55" s="24"/>
      <c r="XEB55" s="24"/>
      <c r="XEC55" s="24"/>
      <c r="XED55" s="24"/>
      <c r="XEE55" s="24"/>
      <c r="XEF55" s="24"/>
      <c r="XEG55" s="24"/>
      <c r="XEH55" s="24"/>
      <c r="XEI55" s="24"/>
    </row>
    <row r="56" customHeight="true" spans="1:6">
      <c r="A56" s="106" t="s">
        <v>200</v>
      </c>
      <c r="B56" s="134"/>
      <c r="C56" s="134"/>
      <c r="D56" s="89"/>
      <c r="E56" s="145"/>
      <c r="F56" s="145"/>
    </row>
    <row r="57" customHeight="true" spans="1:6">
      <c r="A57" s="106" t="s">
        <v>201</v>
      </c>
      <c r="B57" s="134"/>
      <c r="C57" s="134"/>
      <c r="D57" s="89"/>
      <c r="E57" s="144"/>
      <c r="F57" s="144"/>
    </row>
    <row r="58" s="25" customFormat="true" ht="35.1" customHeight="true" spans="1:16363">
      <c r="A58" s="106" t="s">
        <v>202</v>
      </c>
      <c r="B58" s="134"/>
      <c r="C58" s="134"/>
      <c r="D58" s="89"/>
      <c r="E58" s="144"/>
      <c r="F58" s="14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24"/>
      <c r="CFQ58" s="24"/>
      <c r="CFR58" s="24"/>
      <c r="CFS58" s="24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  <c r="CIJ58" s="24"/>
      <c r="CIK58" s="24"/>
      <c r="CIL58" s="24"/>
      <c r="CIM58" s="24"/>
      <c r="CIN58" s="24"/>
      <c r="CIO58" s="24"/>
      <c r="CIP58" s="24"/>
      <c r="CIQ58" s="24"/>
      <c r="CIR58" s="24"/>
      <c r="CIS58" s="24"/>
      <c r="CIT58" s="24"/>
      <c r="CIU58" s="24"/>
      <c r="CIV58" s="24"/>
      <c r="CIW58" s="24"/>
      <c r="CIX58" s="24"/>
      <c r="CIY58" s="24"/>
      <c r="CIZ58" s="24"/>
      <c r="CJA58" s="24"/>
      <c r="CJB58" s="24"/>
      <c r="CJC58" s="24"/>
      <c r="CJD58" s="24"/>
      <c r="CJE58" s="24"/>
      <c r="CJF58" s="24"/>
      <c r="CJG58" s="24"/>
      <c r="CJH58" s="24"/>
      <c r="CJI58" s="24"/>
      <c r="CJJ58" s="24"/>
      <c r="CJK58" s="24"/>
      <c r="CJL58" s="24"/>
      <c r="CJM58" s="24"/>
      <c r="CJN58" s="24"/>
      <c r="CJO58" s="24"/>
      <c r="CJP58" s="24"/>
      <c r="CJQ58" s="24"/>
      <c r="CJR58" s="24"/>
      <c r="CJS58" s="24"/>
      <c r="CJT58" s="24"/>
      <c r="CJU58" s="24"/>
      <c r="CJV58" s="24"/>
      <c r="CJW58" s="24"/>
      <c r="CJX58" s="24"/>
      <c r="CJY58" s="24"/>
      <c r="CJZ58" s="24"/>
      <c r="CKA58" s="24"/>
      <c r="CKB58" s="24"/>
      <c r="CKC58" s="24"/>
      <c r="CKD58" s="24"/>
      <c r="CKE58" s="24"/>
      <c r="CKF58" s="24"/>
      <c r="CKG58" s="24"/>
      <c r="CKH58" s="24"/>
      <c r="CKI58" s="24"/>
      <c r="CKJ58" s="24"/>
      <c r="CKK58" s="24"/>
      <c r="CKL58" s="24"/>
      <c r="CKM58" s="24"/>
      <c r="CKN58" s="24"/>
      <c r="CKO58" s="24"/>
      <c r="CKP58" s="24"/>
      <c r="CKQ58" s="24"/>
      <c r="CKR58" s="24"/>
      <c r="CKS58" s="24"/>
      <c r="CKT58" s="24"/>
      <c r="CKU58" s="24"/>
      <c r="CKV58" s="24"/>
      <c r="CKW58" s="24"/>
      <c r="CKX58" s="24"/>
      <c r="CKY58" s="24"/>
      <c r="CKZ58" s="24"/>
      <c r="CLA58" s="24"/>
      <c r="CLB58" s="24"/>
      <c r="CLC58" s="24"/>
      <c r="CLD58" s="24"/>
      <c r="CLE58" s="24"/>
      <c r="CLF58" s="24"/>
      <c r="CLG58" s="24"/>
      <c r="CLH58" s="24"/>
      <c r="CLI58" s="24"/>
      <c r="CLJ58" s="24"/>
      <c r="CLK58" s="24"/>
      <c r="CLL58" s="24"/>
      <c r="CLM58" s="24"/>
      <c r="CLN58" s="24"/>
      <c r="CLO58" s="24"/>
      <c r="CLP58" s="24"/>
      <c r="CLQ58" s="24"/>
      <c r="CLR58" s="24"/>
      <c r="CLS58" s="24"/>
      <c r="CLT58" s="24"/>
      <c r="CLU58" s="24"/>
      <c r="CLV58" s="24"/>
      <c r="CLW58" s="24"/>
      <c r="CLX58" s="24"/>
      <c r="CLY58" s="24"/>
      <c r="CLZ58" s="24"/>
      <c r="CMA58" s="24"/>
      <c r="CMB58" s="24"/>
      <c r="CMC58" s="24"/>
      <c r="CMD58" s="24"/>
      <c r="CME58" s="24"/>
      <c r="CMF58" s="24"/>
      <c r="CMG58" s="24"/>
      <c r="CMH58" s="24"/>
      <c r="CMI58" s="24"/>
      <c r="CMJ58" s="24"/>
      <c r="CMK58" s="24"/>
      <c r="CML58" s="24"/>
      <c r="CMM58" s="24"/>
      <c r="CMN58" s="24"/>
      <c r="CMO58" s="24"/>
      <c r="CMP58" s="24"/>
      <c r="CMQ58" s="24"/>
      <c r="CMR58" s="24"/>
      <c r="CMS58" s="24"/>
      <c r="CMT58" s="24"/>
      <c r="CMU58" s="24"/>
      <c r="CMV58" s="24"/>
      <c r="CMW58" s="24"/>
      <c r="CMX58" s="24"/>
      <c r="CMY58" s="24"/>
      <c r="CMZ58" s="24"/>
      <c r="CNA58" s="24"/>
      <c r="CNB58" s="24"/>
      <c r="CNC58" s="24"/>
      <c r="CND58" s="24"/>
      <c r="CNE58" s="24"/>
      <c r="CNF58" s="24"/>
      <c r="CNG58" s="24"/>
      <c r="CNH58" s="24"/>
      <c r="CNI58" s="24"/>
      <c r="CNJ58" s="24"/>
      <c r="CNK58" s="24"/>
      <c r="CNL58" s="24"/>
      <c r="CNM58" s="24"/>
      <c r="CNN58" s="24"/>
      <c r="CNO58" s="24"/>
      <c r="CNP58" s="24"/>
      <c r="CNQ58" s="24"/>
      <c r="CNR58" s="24"/>
      <c r="CNS58" s="24"/>
      <c r="CNT58" s="24"/>
      <c r="CNU58" s="24"/>
      <c r="CNV58" s="24"/>
      <c r="CNW58" s="24"/>
      <c r="CNX58" s="24"/>
      <c r="CNY58" s="24"/>
      <c r="CNZ58" s="24"/>
      <c r="COA58" s="24"/>
      <c r="COB58" s="24"/>
      <c r="COC58" s="24"/>
      <c r="COD58" s="24"/>
      <c r="COE58" s="24"/>
      <c r="COF58" s="24"/>
      <c r="COG58" s="24"/>
      <c r="COH58" s="24"/>
      <c r="COI58" s="24"/>
      <c r="COJ58" s="24"/>
      <c r="COK58" s="24"/>
      <c r="COL58" s="24"/>
      <c r="COM58" s="24"/>
      <c r="CON58" s="24"/>
      <c r="COO58" s="24"/>
      <c r="COP58" s="24"/>
      <c r="COQ58" s="24"/>
      <c r="COR58" s="24"/>
      <c r="COS58" s="24"/>
      <c r="COT58" s="24"/>
      <c r="COU58" s="24"/>
      <c r="COV58" s="24"/>
      <c r="COW58" s="24"/>
      <c r="COX58" s="24"/>
      <c r="COY58" s="24"/>
      <c r="COZ58" s="24"/>
      <c r="CPA58" s="24"/>
      <c r="CPB58" s="24"/>
      <c r="CPC58" s="24"/>
      <c r="CPD58" s="24"/>
      <c r="CPE58" s="24"/>
      <c r="CPF58" s="24"/>
      <c r="CPG58" s="24"/>
      <c r="CPH58" s="24"/>
      <c r="CPI58" s="24"/>
      <c r="CPJ58" s="24"/>
      <c r="CPK58" s="24"/>
      <c r="CPL58" s="24"/>
      <c r="CPM58" s="24"/>
      <c r="CPN58" s="24"/>
      <c r="CPO58" s="24"/>
      <c r="CPP58" s="24"/>
      <c r="CPQ58" s="24"/>
      <c r="CPR58" s="24"/>
      <c r="CPS58" s="24"/>
      <c r="CPT58" s="24"/>
      <c r="CPU58" s="24"/>
      <c r="CPV58" s="24"/>
      <c r="CPW58" s="24"/>
      <c r="CPX58" s="24"/>
      <c r="CPY58" s="24"/>
      <c r="CPZ58" s="24"/>
      <c r="CQA58" s="24"/>
      <c r="CQB58" s="24"/>
      <c r="CQC58" s="24"/>
      <c r="CQD58" s="24"/>
      <c r="CQE58" s="24"/>
      <c r="CQF58" s="24"/>
      <c r="CQG58" s="24"/>
      <c r="CQH58" s="24"/>
      <c r="CQI58" s="24"/>
      <c r="CQJ58" s="24"/>
      <c r="CQK58" s="24"/>
      <c r="CQL58" s="24"/>
      <c r="CQM58" s="24"/>
      <c r="CQN58" s="24"/>
      <c r="CQO58" s="24"/>
      <c r="CQP58" s="24"/>
      <c r="CQQ58" s="24"/>
      <c r="CQR58" s="24"/>
      <c r="CQS58" s="24"/>
      <c r="CQT58" s="24"/>
      <c r="CQU58" s="24"/>
      <c r="CQV58" s="24"/>
      <c r="CQW58" s="24"/>
      <c r="CQX58" s="24"/>
      <c r="CQY58" s="24"/>
      <c r="CQZ58" s="24"/>
      <c r="CRA58" s="24"/>
      <c r="CRB58" s="24"/>
      <c r="CRC58" s="24"/>
      <c r="CRD58" s="24"/>
      <c r="CRE58" s="24"/>
      <c r="CRF58" s="24"/>
      <c r="CRG58" s="24"/>
      <c r="CRH58" s="24"/>
      <c r="CRI58" s="24"/>
      <c r="CRJ58" s="24"/>
      <c r="CRK58" s="24"/>
      <c r="CRL58" s="24"/>
      <c r="CRM58" s="24"/>
      <c r="CRN58" s="24"/>
      <c r="CRO58" s="24"/>
      <c r="CRP58" s="24"/>
      <c r="CRQ58" s="24"/>
      <c r="CRR58" s="24"/>
      <c r="CRS58" s="24"/>
      <c r="CRT58" s="24"/>
      <c r="CRU58" s="24"/>
      <c r="CRV58" s="24"/>
      <c r="CRW58" s="24"/>
      <c r="CRX58" s="24"/>
      <c r="CRY58" s="24"/>
      <c r="CRZ58" s="24"/>
      <c r="CSA58" s="24"/>
      <c r="CSB58" s="24"/>
      <c r="CSC58" s="24"/>
      <c r="CSD58" s="24"/>
      <c r="CSE58" s="24"/>
      <c r="CSF58" s="24"/>
      <c r="CSG58" s="24"/>
      <c r="CSH58" s="24"/>
      <c r="CSI58" s="24"/>
      <c r="CSJ58" s="24"/>
      <c r="CSK58" s="24"/>
      <c r="CSL58" s="24"/>
      <c r="CSM58" s="24"/>
      <c r="CSN58" s="24"/>
      <c r="CSO58" s="24"/>
      <c r="CSP58" s="24"/>
      <c r="CSQ58" s="24"/>
      <c r="CSR58" s="24"/>
      <c r="CSS58" s="24"/>
      <c r="CST58" s="24"/>
      <c r="CSU58" s="24"/>
      <c r="CSV58" s="24"/>
      <c r="CSW58" s="24"/>
      <c r="CSX58" s="24"/>
      <c r="CSY58" s="24"/>
      <c r="CSZ58" s="24"/>
      <c r="CTA58" s="24"/>
      <c r="CTB58" s="24"/>
      <c r="CTC58" s="24"/>
      <c r="CTD58" s="24"/>
      <c r="CTE58" s="24"/>
      <c r="CTF58" s="24"/>
      <c r="CTG58" s="24"/>
      <c r="CTH58" s="24"/>
      <c r="CTI58" s="24"/>
      <c r="CTJ58" s="24"/>
      <c r="CTK58" s="24"/>
      <c r="CTL58" s="24"/>
      <c r="CTM58" s="24"/>
      <c r="CTN58" s="24"/>
      <c r="CTO58" s="24"/>
      <c r="CTP58" s="24"/>
      <c r="CTQ58" s="24"/>
      <c r="CTR58" s="24"/>
      <c r="CTS58" s="24"/>
      <c r="CTT58" s="24"/>
      <c r="CTU58" s="24"/>
      <c r="CTV58" s="24"/>
      <c r="CTW58" s="24"/>
      <c r="CTX58" s="24"/>
      <c r="CTY58" s="24"/>
      <c r="CTZ58" s="24"/>
      <c r="CUA58" s="24"/>
      <c r="CUB58" s="24"/>
      <c r="CUC58" s="24"/>
      <c r="CUD58" s="24"/>
      <c r="CUE58" s="24"/>
      <c r="CUF58" s="24"/>
      <c r="CUG58" s="24"/>
      <c r="CUH58" s="24"/>
      <c r="CUI58" s="24"/>
      <c r="CUJ58" s="24"/>
      <c r="CUK58" s="24"/>
      <c r="CUL58" s="24"/>
      <c r="CUM58" s="24"/>
      <c r="CUN58" s="24"/>
      <c r="CUO58" s="24"/>
      <c r="CUP58" s="24"/>
      <c r="CUQ58" s="24"/>
      <c r="CUR58" s="24"/>
      <c r="CUS58" s="24"/>
      <c r="CUT58" s="24"/>
      <c r="CUU58" s="24"/>
      <c r="CUV58" s="24"/>
      <c r="CUW58" s="24"/>
      <c r="CUX58" s="24"/>
      <c r="CUY58" s="24"/>
      <c r="CUZ58" s="24"/>
      <c r="CVA58" s="24"/>
      <c r="CVB58" s="24"/>
      <c r="CVC58" s="24"/>
      <c r="CVD58" s="24"/>
      <c r="CVE58" s="24"/>
      <c r="CVF58" s="24"/>
      <c r="CVG58" s="24"/>
      <c r="CVH58" s="24"/>
      <c r="CVI58" s="24"/>
      <c r="CVJ58" s="24"/>
      <c r="CVK58" s="24"/>
      <c r="CVL58" s="24"/>
      <c r="CVM58" s="24"/>
      <c r="CVN58" s="24"/>
      <c r="CVO58" s="24"/>
      <c r="CVP58" s="24"/>
      <c r="CVQ58" s="24"/>
      <c r="CVR58" s="24"/>
      <c r="CVS58" s="24"/>
      <c r="CVT58" s="24"/>
      <c r="CVU58" s="24"/>
      <c r="CVV58" s="24"/>
      <c r="CVW58" s="24"/>
      <c r="CVX58" s="24"/>
      <c r="CVY58" s="24"/>
      <c r="CVZ58" s="24"/>
      <c r="CWA58" s="24"/>
      <c r="CWB58" s="24"/>
      <c r="CWC58" s="24"/>
      <c r="CWD58" s="24"/>
      <c r="CWE58" s="24"/>
      <c r="CWF58" s="24"/>
      <c r="CWG58" s="24"/>
      <c r="CWH58" s="24"/>
      <c r="CWI58" s="24"/>
      <c r="CWJ58" s="24"/>
      <c r="CWK58" s="24"/>
      <c r="CWL58" s="24"/>
      <c r="CWM58" s="24"/>
      <c r="CWN58" s="24"/>
      <c r="CWO58" s="24"/>
      <c r="CWP58" s="24"/>
      <c r="CWQ58" s="24"/>
      <c r="CWR58" s="24"/>
      <c r="CWS58" s="24"/>
      <c r="CWT58" s="24"/>
      <c r="CWU58" s="24"/>
      <c r="CWV58" s="24"/>
      <c r="CWW58" s="24"/>
      <c r="CWX58" s="24"/>
      <c r="CWY58" s="24"/>
      <c r="CWZ58" s="24"/>
      <c r="CXA58" s="24"/>
      <c r="CXB58" s="24"/>
      <c r="CXC58" s="24"/>
      <c r="CXD58" s="24"/>
      <c r="CXE58" s="24"/>
      <c r="CXF58" s="24"/>
      <c r="CXG58" s="24"/>
      <c r="CXH58" s="24"/>
      <c r="CXI58" s="24"/>
      <c r="CXJ58" s="24"/>
      <c r="CXK58" s="24"/>
      <c r="CXL58" s="24"/>
      <c r="CXM58" s="24"/>
      <c r="CXN58" s="24"/>
      <c r="CXO58" s="24"/>
      <c r="CXP58" s="24"/>
      <c r="CXQ58" s="24"/>
      <c r="CXR58" s="24"/>
      <c r="CXS58" s="24"/>
      <c r="CXT58" s="24"/>
      <c r="CXU58" s="24"/>
      <c r="CXV58" s="24"/>
      <c r="CXW58" s="24"/>
      <c r="CXX58" s="24"/>
      <c r="CXY58" s="24"/>
      <c r="CXZ58" s="24"/>
      <c r="CYA58" s="24"/>
      <c r="CYB58" s="24"/>
      <c r="CYC58" s="24"/>
      <c r="CYD58" s="24"/>
      <c r="CYE58" s="24"/>
      <c r="CYF58" s="24"/>
      <c r="CYG58" s="24"/>
      <c r="CYH58" s="24"/>
      <c r="CYI58" s="24"/>
      <c r="CYJ58" s="24"/>
      <c r="CYK58" s="24"/>
      <c r="CYL58" s="24"/>
      <c r="CYM58" s="24"/>
      <c r="CYN58" s="24"/>
      <c r="CYO58" s="24"/>
      <c r="CYP58" s="24"/>
      <c r="CYQ58" s="24"/>
      <c r="CYR58" s="24"/>
      <c r="CYS58" s="24"/>
      <c r="CYT58" s="24"/>
      <c r="CYU58" s="24"/>
      <c r="CYV58" s="24"/>
      <c r="CYW58" s="24"/>
      <c r="CYX58" s="24"/>
      <c r="CYY58" s="24"/>
      <c r="CYZ58" s="24"/>
      <c r="CZA58" s="24"/>
      <c r="CZB58" s="24"/>
      <c r="CZC58" s="24"/>
      <c r="CZD58" s="24"/>
      <c r="CZE58" s="24"/>
      <c r="CZF58" s="24"/>
      <c r="CZG58" s="24"/>
      <c r="CZH58" s="24"/>
      <c r="CZI58" s="24"/>
      <c r="CZJ58" s="24"/>
      <c r="CZK58" s="24"/>
      <c r="CZL58" s="24"/>
      <c r="CZM58" s="24"/>
      <c r="CZN58" s="24"/>
      <c r="CZO58" s="24"/>
      <c r="CZP58" s="24"/>
      <c r="CZQ58" s="24"/>
      <c r="CZR58" s="24"/>
      <c r="CZS58" s="24"/>
      <c r="CZT58" s="24"/>
      <c r="CZU58" s="24"/>
      <c r="CZV58" s="24"/>
      <c r="CZW58" s="24"/>
      <c r="CZX58" s="24"/>
      <c r="CZY58" s="24"/>
      <c r="CZZ58" s="24"/>
      <c r="DAA58" s="24"/>
      <c r="DAB58" s="24"/>
      <c r="DAC58" s="24"/>
      <c r="DAD58" s="24"/>
      <c r="DAE58" s="24"/>
      <c r="DAF58" s="24"/>
      <c r="DAG58" s="24"/>
      <c r="DAH58" s="24"/>
      <c r="DAI58" s="24"/>
      <c r="DAJ58" s="24"/>
      <c r="DAK58" s="24"/>
      <c r="DAL58" s="24"/>
      <c r="DAM58" s="24"/>
      <c r="DAN58" s="24"/>
      <c r="DAO58" s="24"/>
      <c r="DAP58" s="24"/>
      <c r="DAQ58" s="24"/>
      <c r="DAR58" s="24"/>
      <c r="DAS58" s="24"/>
      <c r="DAT58" s="24"/>
      <c r="DAU58" s="24"/>
      <c r="DAV58" s="24"/>
      <c r="DAW58" s="24"/>
      <c r="DAX58" s="24"/>
      <c r="DAY58" s="24"/>
      <c r="DAZ58" s="24"/>
      <c r="DBA58" s="24"/>
      <c r="DBB58" s="24"/>
      <c r="DBC58" s="24"/>
      <c r="DBD58" s="24"/>
      <c r="DBE58" s="24"/>
      <c r="DBF58" s="24"/>
      <c r="DBG58" s="24"/>
      <c r="DBH58" s="24"/>
      <c r="DBI58" s="24"/>
      <c r="DBJ58" s="24"/>
      <c r="DBK58" s="24"/>
      <c r="DBL58" s="24"/>
      <c r="DBM58" s="24"/>
      <c r="DBN58" s="24"/>
      <c r="DBO58" s="24"/>
      <c r="DBP58" s="24"/>
      <c r="DBQ58" s="24"/>
      <c r="DBR58" s="24"/>
      <c r="DBS58" s="24"/>
      <c r="DBT58" s="24"/>
      <c r="DBU58" s="24"/>
      <c r="DBV58" s="24"/>
      <c r="DBW58" s="24"/>
      <c r="DBX58" s="24"/>
      <c r="DBY58" s="24"/>
      <c r="DBZ58" s="24"/>
      <c r="DCA58" s="24"/>
      <c r="DCB58" s="24"/>
      <c r="DCC58" s="24"/>
      <c r="DCD58" s="24"/>
      <c r="DCE58" s="24"/>
      <c r="DCF58" s="24"/>
      <c r="DCG58" s="24"/>
      <c r="DCH58" s="24"/>
      <c r="DCI58" s="24"/>
      <c r="DCJ58" s="24"/>
      <c r="DCK58" s="24"/>
      <c r="DCL58" s="24"/>
      <c r="DCM58" s="24"/>
      <c r="DCN58" s="24"/>
      <c r="DCO58" s="24"/>
      <c r="DCP58" s="24"/>
      <c r="DCQ58" s="24"/>
      <c r="DCR58" s="24"/>
      <c r="DCS58" s="24"/>
      <c r="DCT58" s="24"/>
      <c r="DCU58" s="24"/>
      <c r="DCV58" s="24"/>
      <c r="DCW58" s="24"/>
      <c r="DCX58" s="24"/>
      <c r="DCY58" s="24"/>
      <c r="DCZ58" s="24"/>
      <c r="DDA58" s="24"/>
      <c r="DDB58" s="24"/>
      <c r="DDC58" s="24"/>
      <c r="DDD58" s="24"/>
      <c r="DDE58" s="24"/>
      <c r="DDF58" s="24"/>
      <c r="DDG58" s="24"/>
      <c r="DDH58" s="24"/>
      <c r="DDI58" s="24"/>
      <c r="DDJ58" s="24"/>
      <c r="DDK58" s="24"/>
      <c r="DDL58" s="24"/>
      <c r="DDM58" s="24"/>
      <c r="DDN58" s="24"/>
      <c r="DDO58" s="24"/>
      <c r="DDP58" s="24"/>
      <c r="DDQ58" s="24"/>
      <c r="DDR58" s="24"/>
      <c r="DDS58" s="24"/>
      <c r="DDT58" s="24"/>
      <c r="DDU58" s="24"/>
      <c r="DDV58" s="24"/>
      <c r="DDW58" s="24"/>
      <c r="DDX58" s="24"/>
      <c r="DDY58" s="24"/>
      <c r="DDZ58" s="24"/>
      <c r="DEA58" s="24"/>
      <c r="DEB58" s="24"/>
      <c r="DEC58" s="24"/>
      <c r="DED58" s="24"/>
      <c r="DEE58" s="24"/>
      <c r="DEF58" s="24"/>
      <c r="DEG58" s="24"/>
      <c r="DEH58" s="24"/>
      <c r="DEI58" s="24"/>
      <c r="DEJ58" s="24"/>
      <c r="DEK58" s="24"/>
      <c r="DEL58" s="24"/>
      <c r="DEM58" s="24"/>
      <c r="DEN58" s="24"/>
      <c r="DEO58" s="24"/>
      <c r="DEP58" s="24"/>
      <c r="DEQ58" s="24"/>
      <c r="DER58" s="24"/>
      <c r="DES58" s="24"/>
      <c r="DET58" s="24"/>
      <c r="DEU58" s="24"/>
      <c r="DEV58" s="24"/>
      <c r="DEW58" s="24"/>
      <c r="DEX58" s="24"/>
      <c r="DEY58" s="24"/>
      <c r="DEZ58" s="24"/>
      <c r="DFA58" s="24"/>
      <c r="DFB58" s="24"/>
      <c r="DFC58" s="24"/>
      <c r="DFD58" s="24"/>
      <c r="DFE58" s="24"/>
      <c r="DFF58" s="24"/>
      <c r="DFG58" s="24"/>
      <c r="DFH58" s="24"/>
      <c r="DFI58" s="24"/>
      <c r="DFJ58" s="24"/>
      <c r="DFK58" s="24"/>
      <c r="DFL58" s="24"/>
      <c r="DFM58" s="24"/>
      <c r="DFN58" s="24"/>
      <c r="DFO58" s="24"/>
      <c r="DFP58" s="24"/>
      <c r="DFQ58" s="24"/>
      <c r="DFR58" s="24"/>
      <c r="DFS58" s="24"/>
      <c r="DFT58" s="24"/>
      <c r="DFU58" s="24"/>
      <c r="DFV58" s="24"/>
      <c r="DFW58" s="24"/>
      <c r="DFX58" s="24"/>
      <c r="DFY58" s="24"/>
      <c r="DFZ58" s="24"/>
      <c r="DGA58" s="24"/>
      <c r="DGB58" s="24"/>
      <c r="DGC58" s="24"/>
      <c r="DGD58" s="24"/>
      <c r="DGE58" s="24"/>
      <c r="DGF58" s="24"/>
      <c r="DGG58" s="24"/>
      <c r="DGH58" s="24"/>
      <c r="DGI58" s="24"/>
      <c r="DGJ58" s="24"/>
      <c r="DGK58" s="24"/>
      <c r="DGL58" s="24"/>
      <c r="DGM58" s="24"/>
      <c r="DGN58" s="24"/>
      <c r="DGO58" s="24"/>
      <c r="DGP58" s="24"/>
      <c r="DGQ58" s="24"/>
      <c r="DGR58" s="24"/>
      <c r="DGS58" s="24"/>
      <c r="DGT58" s="24"/>
      <c r="DGU58" s="24"/>
      <c r="DGV58" s="24"/>
      <c r="DGW58" s="24"/>
      <c r="DGX58" s="24"/>
      <c r="DGY58" s="24"/>
      <c r="DGZ58" s="24"/>
      <c r="DHA58" s="24"/>
      <c r="DHB58" s="24"/>
      <c r="DHC58" s="24"/>
      <c r="DHD58" s="24"/>
      <c r="DHE58" s="24"/>
      <c r="DHF58" s="24"/>
      <c r="DHG58" s="24"/>
      <c r="DHH58" s="24"/>
      <c r="DHI58" s="24"/>
      <c r="DHJ58" s="24"/>
      <c r="DHK58" s="24"/>
      <c r="DHL58" s="24"/>
      <c r="DHM58" s="24"/>
      <c r="DHN58" s="24"/>
      <c r="DHO58" s="24"/>
      <c r="DHP58" s="24"/>
      <c r="DHQ58" s="24"/>
      <c r="DHR58" s="24"/>
      <c r="DHS58" s="24"/>
      <c r="DHT58" s="24"/>
      <c r="DHU58" s="24"/>
      <c r="DHV58" s="24"/>
      <c r="DHW58" s="24"/>
      <c r="DHX58" s="24"/>
      <c r="DHY58" s="24"/>
      <c r="DHZ58" s="24"/>
      <c r="DIA58" s="24"/>
      <c r="DIB58" s="24"/>
      <c r="DIC58" s="24"/>
      <c r="DID58" s="24"/>
      <c r="DIE58" s="24"/>
      <c r="DIF58" s="24"/>
      <c r="DIG58" s="24"/>
      <c r="DIH58" s="24"/>
      <c r="DII58" s="24"/>
      <c r="DIJ58" s="24"/>
      <c r="DIK58" s="24"/>
      <c r="DIL58" s="24"/>
      <c r="DIM58" s="24"/>
      <c r="DIN58" s="24"/>
      <c r="DIO58" s="24"/>
      <c r="DIP58" s="24"/>
      <c r="DIQ58" s="24"/>
      <c r="DIR58" s="24"/>
      <c r="DIS58" s="24"/>
      <c r="DIT58" s="24"/>
      <c r="DIU58" s="24"/>
      <c r="DIV58" s="24"/>
      <c r="DIW58" s="24"/>
      <c r="DIX58" s="24"/>
      <c r="DIY58" s="24"/>
      <c r="DIZ58" s="24"/>
      <c r="DJA58" s="24"/>
      <c r="DJB58" s="24"/>
      <c r="DJC58" s="24"/>
      <c r="DJD58" s="24"/>
      <c r="DJE58" s="24"/>
      <c r="DJF58" s="24"/>
      <c r="DJG58" s="24"/>
      <c r="DJH58" s="24"/>
      <c r="DJI58" s="24"/>
      <c r="DJJ58" s="24"/>
      <c r="DJK58" s="24"/>
      <c r="DJL58" s="24"/>
      <c r="DJM58" s="24"/>
      <c r="DJN58" s="24"/>
      <c r="DJO58" s="24"/>
      <c r="DJP58" s="24"/>
      <c r="DJQ58" s="24"/>
      <c r="DJR58" s="24"/>
      <c r="DJS58" s="24"/>
      <c r="DJT58" s="24"/>
      <c r="DJU58" s="24"/>
      <c r="DJV58" s="24"/>
      <c r="DJW58" s="24"/>
      <c r="DJX58" s="24"/>
      <c r="DJY58" s="24"/>
      <c r="DJZ58" s="24"/>
      <c r="DKA58" s="24"/>
      <c r="DKB58" s="24"/>
      <c r="DKC58" s="24"/>
      <c r="DKD58" s="24"/>
      <c r="DKE58" s="24"/>
      <c r="DKF58" s="24"/>
      <c r="DKG58" s="24"/>
      <c r="DKH58" s="24"/>
      <c r="DKI58" s="24"/>
      <c r="DKJ58" s="24"/>
      <c r="DKK58" s="24"/>
      <c r="DKL58" s="24"/>
      <c r="DKM58" s="24"/>
      <c r="DKN58" s="24"/>
      <c r="DKO58" s="24"/>
      <c r="DKP58" s="24"/>
      <c r="DKQ58" s="24"/>
      <c r="DKR58" s="24"/>
      <c r="DKS58" s="24"/>
      <c r="DKT58" s="24"/>
      <c r="DKU58" s="24"/>
      <c r="DKV58" s="24"/>
      <c r="DKW58" s="24"/>
      <c r="DKX58" s="24"/>
      <c r="DKY58" s="24"/>
      <c r="DKZ58" s="24"/>
      <c r="DLA58" s="24"/>
      <c r="DLB58" s="24"/>
      <c r="DLC58" s="24"/>
      <c r="DLD58" s="24"/>
      <c r="DLE58" s="24"/>
      <c r="DLF58" s="24"/>
      <c r="DLG58" s="24"/>
      <c r="DLH58" s="24"/>
      <c r="DLI58" s="24"/>
      <c r="DLJ58" s="24"/>
      <c r="DLK58" s="24"/>
      <c r="DLL58" s="24"/>
      <c r="DLM58" s="24"/>
      <c r="DLN58" s="24"/>
      <c r="DLO58" s="24"/>
      <c r="DLP58" s="24"/>
      <c r="DLQ58" s="24"/>
      <c r="DLR58" s="24"/>
      <c r="DLS58" s="24"/>
      <c r="DLT58" s="24"/>
      <c r="DLU58" s="24"/>
      <c r="DLV58" s="24"/>
      <c r="DLW58" s="24"/>
      <c r="DLX58" s="24"/>
      <c r="DLY58" s="24"/>
      <c r="DLZ58" s="24"/>
      <c r="DMA58" s="24"/>
      <c r="DMB58" s="24"/>
      <c r="DMC58" s="24"/>
      <c r="DMD58" s="24"/>
      <c r="DME58" s="24"/>
      <c r="DMF58" s="24"/>
      <c r="DMG58" s="24"/>
      <c r="DMH58" s="24"/>
      <c r="DMI58" s="24"/>
      <c r="DMJ58" s="24"/>
      <c r="DMK58" s="24"/>
      <c r="DML58" s="24"/>
      <c r="DMM58" s="24"/>
      <c r="DMN58" s="24"/>
      <c r="DMO58" s="24"/>
      <c r="DMP58" s="24"/>
      <c r="DMQ58" s="24"/>
      <c r="DMR58" s="24"/>
      <c r="DMS58" s="24"/>
      <c r="DMT58" s="24"/>
      <c r="DMU58" s="24"/>
      <c r="DMV58" s="24"/>
      <c r="DMW58" s="24"/>
      <c r="DMX58" s="24"/>
      <c r="DMY58" s="24"/>
      <c r="DMZ58" s="24"/>
      <c r="DNA58" s="24"/>
      <c r="DNB58" s="24"/>
      <c r="DNC58" s="24"/>
      <c r="DND58" s="24"/>
      <c r="DNE58" s="24"/>
      <c r="DNF58" s="24"/>
      <c r="DNG58" s="24"/>
      <c r="DNH58" s="24"/>
      <c r="DNI58" s="24"/>
      <c r="DNJ58" s="24"/>
      <c r="DNK58" s="24"/>
      <c r="DNL58" s="24"/>
      <c r="DNM58" s="24"/>
      <c r="DNN58" s="24"/>
      <c r="DNO58" s="24"/>
      <c r="DNP58" s="24"/>
      <c r="DNQ58" s="24"/>
      <c r="DNR58" s="24"/>
      <c r="DNS58" s="24"/>
      <c r="DNT58" s="24"/>
      <c r="DNU58" s="24"/>
      <c r="DNV58" s="24"/>
      <c r="DNW58" s="24"/>
      <c r="DNX58" s="24"/>
      <c r="DNY58" s="24"/>
      <c r="DNZ58" s="24"/>
      <c r="DOA58" s="24"/>
      <c r="DOB58" s="24"/>
      <c r="DOC58" s="24"/>
      <c r="DOD58" s="24"/>
      <c r="DOE58" s="24"/>
      <c r="DOF58" s="24"/>
      <c r="DOG58" s="24"/>
      <c r="DOH58" s="24"/>
      <c r="DOI58" s="24"/>
      <c r="DOJ58" s="24"/>
      <c r="DOK58" s="24"/>
      <c r="DOL58" s="24"/>
      <c r="DOM58" s="24"/>
      <c r="DON58" s="24"/>
      <c r="DOO58" s="24"/>
      <c r="DOP58" s="24"/>
      <c r="DOQ58" s="24"/>
      <c r="DOR58" s="24"/>
      <c r="DOS58" s="24"/>
      <c r="DOT58" s="24"/>
      <c r="DOU58" s="24"/>
      <c r="DOV58" s="24"/>
      <c r="DOW58" s="24"/>
      <c r="DOX58" s="24"/>
      <c r="DOY58" s="24"/>
      <c r="DOZ58" s="24"/>
      <c r="DPA58" s="24"/>
      <c r="DPB58" s="24"/>
      <c r="DPC58" s="24"/>
      <c r="DPD58" s="24"/>
      <c r="DPE58" s="24"/>
      <c r="DPF58" s="24"/>
      <c r="DPG58" s="24"/>
      <c r="DPH58" s="24"/>
      <c r="DPI58" s="24"/>
      <c r="DPJ58" s="24"/>
      <c r="DPK58" s="24"/>
      <c r="DPL58" s="24"/>
      <c r="DPM58" s="24"/>
      <c r="DPN58" s="24"/>
      <c r="DPO58" s="24"/>
      <c r="DPP58" s="24"/>
      <c r="DPQ58" s="24"/>
      <c r="DPR58" s="24"/>
      <c r="DPS58" s="24"/>
      <c r="DPT58" s="24"/>
      <c r="DPU58" s="24"/>
      <c r="DPV58" s="24"/>
      <c r="DPW58" s="24"/>
      <c r="DPX58" s="24"/>
      <c r="DPY58" s="24"/>
      <c r="DPZ58" s="24"/>
      <c r="DQA58" s="24"/>
      <c r="DQB58" s="24"/>
      <c r="DQC58" s="24"/>
      <c r="DQD58" s="24"/>
      <c r="DQE58" s="24"/>
      <c r="DQF58" s="24"/>
      <c r="DQG58" s="24"/>
      <c r="DQH58" s="24"/>
      <c r="DQI58" s="24"/>
      <c r="DQJ58" s="24"/>
      <c r="DQK58" s="24"/>
      <c r="DQL58" s="24"/>
      <c r="DQM58" s="24"/>
      <c r="DQN58" s="24"/>
      <c r="DQO58" s="24"/>
      <c r="DQP58" s="24"/>
      <c r="DQQ58" s="24"/>
      <c r="DQR58" s="24"/>
      <c r="DQS58" s="24"/>
      <c r="DQT58" s="24"/>
      <c r="DQU58" s="24"/>
      <c r="DQV58" s="24"/>
      <c r="DQW58" s="24"/>
      <c r="DQX58" s="24"/>
      <c r="DQY58" s="24"/>
      <c r="DQZ58" s="24"/>
      <c r="DRA58" s="24"/>
      <c r="DRB58" s="24"/>
      <c r="DRC58" s="24"/>
      <c r="DRD58" s="24"/>
      <c r="DRE58" s="24"/>
      <c r="DRF58" s="24"/>
      <c r="DRG58" s="24"/>
      <c r="DRH58" s="24"/>
      <c r="DRI58" s="24"/>
      <c r="DRJ58" s="24"/>
      <c r="DRK58" s="24"/>
      <c r="DRL58" s="24"/>
      <c r="DRM58" s="24"/>
      <c r="DRN58" s="24"/>
      <c r="DRO58" s="24"/>
      <c r="DRP58" s="24"/>
      <c r="DRQ58" s="24"/>
      <c r="DRR58" s="24"/>
      <c r="DRS58" s="24"/>
      <c r="DRT58" s="24"/>
      <c r="DRU58" s="24"/>
      <c r="DRV58" s="24"/>
      <c r="DRW58" s="24"/>
      <c r="DRX58" s="24"/>
      <c r="DRY58" s="24"/>
      <c r="DRZ58" s="24"/>
      <c r="DSA58" s="24"/>
      <c r="DSB58" s="24"/>
      <c r="DSC58" s="24"/>
      <c r="DSD58" s="24"/>
      <c r="DSE58" s="24"/>
      <c r="DSF58" s="24"/>
      <c r="DSG58" s="24"/>
      <c r="DSH58" s="24"/>
      <c r="DSI58" s="24"/>
      <c r="DSJ58" s="24"/>
      <c r="DSK58" s="24"/>
      <c r="DSL58" s="24"/>
      <c r="DSM58" s="24"/>
      <c r="DSN58" s="24"/>
      <c r="DSO58" s="24"/>
      <c r="DSP58" s="24"/>
      <c r="DSQ58" s="24"/>
      <c r="DSR58" s="24"/>
      <c r="DSS58" s="24"/>
      <c r="DST58" s="24"/>
      <c r="DSU58" s="24"/>
      <c r="DSV58" s="24"/>
      <c r="DSW58" s="24"/>
      <c r="DSX58" s="24"/>
      <c r="DSY58" s="24"/>
      <c r="DSZ58" s="24"/>
      <c r="DTA58" s="24"/>
      <c r="DTB58" s="24"/>
      <c r="DTC58" s="24"/>
      <c r="DTD58" s="24"/>
      <c r="DTE58" s="24"/>
      <c r="DTF58" s="24"/>
      <c r="DTG58" s="24"/>
      <c r="DTH58" s="24"/>
      <c r="DTI58" s="24"/>
      <c r="DTJ58" s="24"/>
      <c r="DTK58" s="24"/>
      <c r="DTL58" s="24"/>
      <c r="DTM58" s="24"/>
      <c r="DTN58" s="24"/>
      <c r="DTO58" s="24"/>
      <c r="DTP58" s="24"/>
      <c r="DTQ58" s="24"/>
      <c r="DTR58" s="24"/>
      <c r="DTS58" s="24"/>
      <c r="DTT58" s="24"/>
      <c r="DTU58" s="24"/>
      <c r="DTV58" s="24"/>
      <c r="DTW58" s="24"/>
      <c r="DTX58" s="24"/>
      <c r="DTY58" s="24"/>
      <c r="DTZ58" s="24"/>
      <c r="DUA58" s="24"/>
      <c r="DUB58" s="24"/>
      <c r="DUC58" s="24"/>
      <c r="DUD58" s="24"/>
      <c r="DUE58" s="24"/>
      <c r="DUF58" s="24"/>
      <c r="DUG58" s="24"/>
      <c r="DUH58" s="24"/>
      <c r="DUI58" s="24"/>
      <c r="DUJ58" s="24"/>
      <c r="DUK58" s="24"/>
      <c r="DUL58" s="24"/>
      <c r="DUM58" s="24"/>
      <c r="DUN58" s="24"/>
      <c r="DUO58" s="24"/>
      <c r="DUP58" s="24"/>
      <c r="DUQ58" s="24"/>
      <c r="DUR58" s="24"/>
      <c r="DUS58" s="24"/>
      <c r="DUT58" s="24"/>
      <c r="DUU58" s="24"/>
      <c r="DUV58" s="24"/>
      <c r="DUW58" s="24"/>
      <c r="DUX58" s="24"/>
      <c r="DUY58" s="24"/>
      <c r="DUZ58" s="24"/>
      <c r="DVA58" s="24"/>
      <c r="DVB58" s="24"/>
      <c r="DVC58" s="24"/>
      <c r="DVD58" s="24"/>
      <c r="DVE58" s="24"/>
      <c r="DVF58" s="24"/>
      <c r="DVG58" s="24"/>
      <c r="DVH58" s="24"/>
      <c r="DVI58" s="24"/>
      <c r="DVJ58" s="24"/>
      <c r="DVK58" s="24"/>
      <c r="DVL58" s="24"/>
      <c r="DVM58" s="24"/>
      <c r="DVN58" s="24"/>
      <c r="DVO58" s="24"/>
      <c r="DVP58" s="24"/>
      <c r="DVQ58" s="24"/>
      <c r="DVR58" s="24"/>
      <c r="DVS58" s="24"/>
      <c r="DVT58" s="24"/>
      <c r="DVU58" s="24"/>
      <c r="DVV58" s="24"/>
      <c r="DVW58" s="24"/>
      <c r="DVX58" s="24"/>
      <c r="DVY58" s="24"/>
      <c r="DVZ58" s="24"/>
      <c r="DWA58" s="24"/>
      <c r="DWB58" s="24"/>
      <c r="DWC58" s="24"/>
      <c r="DWD58" s="24"/>
      <c r="DWE58" s="24"/>
      <c r="DWF58" s="24"/>
      <c r="DWG58" s="24"/>
      <c r="DWH58" s="24"/>
      <c r="DWI58" s="24"/>
      <c r="DWJ58" s="24"/>
      <c r="DWK58" s="24"/>
      <c r="DWL58" s="24"/>
      <c r="DWM58" s="24"/>
      <c r="DWN58" s="24"/>
      <c r="DWO58" s="24"/>
      <c r="DWP58" s="24"/>
      <c r="DWQ58" s="24"/>
      <c r="DWR58" s="24"/>
      <c r="DWS58" s="24"/>
      <c r="DWT58" s="24"/>
      <c r="DWU58" s="24"/>
      <c r="DWV58" s="24"/>
      <c r="DWW58" s="24"/>
      <c r="DWX58" s="24"/>
      <c r="DWY58" s="24"/>
      <c r="DWZ58" s="24"/>
      <c r="DXA58" s="24"/>
      <c r="DXB58" s="24"/>
      <c r="DXC58" s="24"/>
      <c r="DXD58" s="24"/>
      <c r="DXE58" s="24"/>
      <c r="DXF58" s="24"/>
      <c r="DXG58" s="24"/>
      <c r="DXH58" s="24"/>
      <c r="DXI58" s="24"/>
      <c r="DXJ58" s="24"/>
      <c r="DXK58" s="24"/>
      <c r="DXL58" s="24"/>
      <c r="DXM58" s="24"/>
      <c r="DXN58" s="24"/>
      <c r="DXO58" s="24"/>
      <c r="DXP58" s="24"/>
      <c r="DXQ58" s="24"/>
      <c r="DXR58" s="24"/>
      <c r="DXS58" s="24"/>
      <c r="DXT58" s="24"/>
      <c r="DXU58" s="24"/>
      <c r="DXV58" s="24"/>
      <c r="DXW58" s="24"/>
      <c r="DXX58" s="24"/>
      <c r="DXY58" s="24"/>
      <c r="DXZ58" s="24"/>
      <c r="DYA58" s="24"/>
      <c r="DYB58" s="24"/>
      <c r="DYC58" s="24"/>
      <c r="DYD58" s="24"/>
      <c r="DYE58" s="24"/>
      <c r="DYF58" s="24"/>
      <c r="DYG58" s="24"/>
      <c r="DYH58" s="24"/>
      <c r="DYI58" s="24"/>
      <c r="DYJ58" s="24"/>
      <c r="DYK58" s="24"/>
      <c r="DYL58" s="24"/>
      <c r="DYM58" s="24"/>
      <c r="DYN58" s="24"/>
      <c r="DYO58" s="24"/>
      <c r="DYP58" s="24"/>
      <c r="DYQ58" s="24"/>
      <c r="DYR58" s="24"/>
      <c r="DYS58" s="24"/>
      <c r="DYT58" s="24"/>
      <c r="DYU58" s="24"/>
      <c r="DYV58" s="24"/>
      <c r="DYW58" s="24"/>
      <c r="DYX58" s="24"/>
      <c r="DYY58" s="24"/>
      <c r="DYZ58" s="24"/>
      <c r="DZA58" s="24"/>
      <c r="DZB58" s="24"/>
      <c r="DZC58" s="24"/>
      <c r="DZD58" s="24"/>
      <c r="DZE58" s="24"/>
      <c r="DZF58" s="24"/>
      <c r="DZG58" s="24"/>
      <c r="DZH58" s="24"/>
      <c r="DZI58" s="24"/>
      <c r="DZJ58" s="24"/>
      <c r="DZK58" s="24"/>
      <c r="DZL58" s="24"/>
      <c r="DZM58" s="24"/>
      <c r="DZN58" s="24"/>
      <c r="DZO58" s="24"/>
      <c r="DZP58" s="24"/>
      <c r="DZQ58" s="24"/>
      <c r="DZR58" s="24"/>
      <c r="DZS58" s="24"/>
      <c r="DZT58" s="24"/>
      <c r="DZU58" s="24"/>
      <c r="DZV58" s="24"/>
      <c r="DZW58" s="24"/>
      <c r="DZX58" s="24"/>
      <c r="DZY58" s="24"/>
      <c r="DZZ58" s="24"/>
      <c r="EAA58" s="24"/>
      <c r="EAB58" s="24"/>
      <c r="EAC58" s="24"/>
      <c r="EAD58" s="24"/>
      <c r="EAE58" s="24"/>
      <c r="EAF58" s="24"/>
      <c r="EAG58" s="24"/>
      <c r="EAH58" s="24"/>
      <c r="EAI58" s="24"/>
      <c r="EAJ58" s="24"/>
      <c r="EAK58" s="24"/>
      <c r="EAL58" s="24"/>
      <c r="EAM58" s="24"/>
      <c r="EAN58" s="24"/>
      <c r="EAO58" s="24"/>
      <c r="EAP58" s="24"/>
      <c r="EAQ58" s="24"/>
      <c r="EAR58" s="24"/>
      <c r="EAS58" s="24"/>
      <c r="EAT58" s="24"/>
      <c r="EAU58" s="24"/>
      <c r="EAV58" s="24"/>
      <c r="EAW58" s="24"/>
      <c r="EAX58" s="24"/>
      <c r="EAY58" s="24"/>
      <c r="EAZ58" s="24"/>
      <c r="EBA58" s="24"/>
      <c r="EBB58" s="24"/>
      <c r="EBC58" s="24"/>
      <c r="EBD58" s="24"/>
      <c r="EBE58" s="24"/>
      <c r="EBF58" s="24"/>
      <c r="EBG58" s="24"/>
      <c r="EBH58" s="24"/>
      <c r="EBI58" s="24"/>
      <c r="EBJ58" s="24"/>
      <c r="EBK58" s="24"/>
      <c r="EBL58" s="24"/>
      <c r="EBM58" s="24"/>
      <c r="EBN58" s="24"/>
      <c r="EBO58" s="24"/>
      <c r="EBP58" s="24"/>
      <c r="EBQ58" s="24"/>
      <c r="EBR58" s="24"/>
      <c r="EBS58" s="24"/>
      <c r="EBT58" s="24"/>
      <c r="EBU58" s="24"/>
      <c r="EBV58" s="24"/>
      <c r="EBW58" s="24"/>
      <c r="EBX58" s="24"/>
      <c r="EBY58" s="24"/>
      <c r="EBZ58" s="24"/>
      <c r="ECA58" s="24"/>
      <c r="ECB58" s="24"/>
      <c r="ECC58" s="24"/>
      <c r="ECD58" s="24"/>
      <c r="ECE58" s="24"/>
      <c r="ECF58" s="24"/>
      <c r="ECG58" s="24"/>
      <c r="ECH58" s="24"/>
      <c r="ECI58" s="24"/>
      <c r="ECJ58" s="24"/>
      <c r="ECK58" s="24"/>
      <c r="ECL58" s="24"/>
      <c r="ECM58" s="24"/>
      <c r="ECN58" s="24"/>
      <c r="ECO58" s="24"/>
      <c r="ECP58" s="24"/>
      <c r="ECQ58" s="24"/>
      <c r="ECR58" s="24"/>
      <c r="ECS58" s="24"/>
      <c r="ECT58" s="24"/>
      <c r="ECU58" s="24"/>
      <c r="ECV58" s="24"/>
      <c r="ECW58" s="24"/>
      <c r="ECX58" s="24"/>
      <c r="ECY58" s="24"/>
      <c r="ECZ58" s="24"/>
      <c r="EDA58" s="24"/>
      <c r="EDB58" s="24"/>
      <c r="EDC58" s="24"/>
      <c r="EDD58" s="24"/>
      <c r="EDE58" s="24"/>
      <c r="EDF58" s="24"/>
      <c r="EDG58" s="24"/>
      <c r="EDH58" s="24"/>
      <c r="EDI58" s="24"/>
      <c r="EDJ58" s="24"/>
      <c r="EDK58" s="24"/>
      <c r="EDL58" s="24"/>
      <c r="EDM58" s="24"/>
      <c r="EDN58" s="24"/>
      <c r="EDO58" s="24"/>
      <c r="EDP58" s="24"/>
      <c r="EDQ58" s="24"/>
      <c r="EDR58" s="24"/>
      <c r="EDS58" s="24"/>
      <c r="EDT58" s="24"/>
      <c r="EDU58" s="24"/>
      <c r="EDV58" s="24"/>
      <c r="EDW58" s="24"/>
      <c r="EDX58" s="24"/>
      <c r="EDY58" s="24"/>
      <c r="EDZ58" s="24"/>
      <c r="EEA58" s="24"/>
      <c r="EEB58" s="24"/>
      <c r="EEC58" s="24"/>
      <c r="EED58" s="24"/>
      <c r="EEE58" s="24"/>
      <c r="EEF58" s="24"/>
      <c r="EEG58" s="24"/>
      <c r="EEH58" s="24"/>
      <c r="EEI58" s="24"/>
      <c r="EEJ58" s="24"/>
      <c r="EEK58" s="24"/>
      <c r="EEL58" s="24"/>
      <c r="EEM58" s="24"/>
      <c r="EEN58" s="24"/>
      <c r="EEO58" s="24"/>
      <c r="EEP58" s="24"/>
      <c r="EEQ58" s="24"/>
      <c r="EER58" s="24"/>
      <c r="EES58" s="24"/>
      <c r="EET58" s="24"/>
      <c r="EEU58" s="24"/>
      <c r="EEV58" s="24"/>
      <c r="EEW58" s="24"/>
      <c r="EEX58" s="24"/>
      <c r="EEY58" s="24"/>
      <c r="EEZ58" s="24"/>
      <c r="EFA58" s="24"/>
      <c r="EFB58" s="24"/>
      <c r="EFC58" s="24"/>
      <c r="EFD58" s="24"/>
      <c r="EFE58" s="24"/>
      <c r="EFF58" s="24"/>
      <c r="EFG58" s="24"/>
      <c r="EFH58" s="24"/>
      <c r="EFI58" s="24"/>
      <c r="EFJ58" s="24"/>
      <c r="EFK58" s="24"/>
      <c r="EFL58" s="24"/>
      <c r="EFM58" s="24"/>
      <c r="EFN58" s="24"/>
      <c r="EFO58" s="24"/>
      <c r="EFP58" s="24"/>
      <c r="EFQ58" s="24"/>
      <c r="EFR58" s="24"/>
      <c r="EFS58" s="24"/>
      <c r="EFT58" s="24"/>
      <c r="EFU58" s="24"/>
      <c r="EFV58" s="24"/>
      <c r="EFW58" s="24"/>
      <c r="EFX58" s="24"/>
      <c r="EFY58" s="24"/>
      <c r="EFZ58" s="24"/>
      <c r="EGA58" s="24"/>
      <c r="EGB58" s="24"/>
      <c r="EGC58" s="24"/>
      <c r="EGD58" s="24"/>
      <c r="EGE58" s="24"/>
      <c r="EGF58" s="24"/>
      <c r="EGG58" s="24"/>
      <c r="EGH58" s="24"/>
      <c r="EGI58" s="24"/>
      <c r="EGJ58" s="24"/>
      <c r="EGK58" s="24"/>
      <c r="EGL58" s="24"/>
      <c r="EGM58" s="24"/>
      <c r="EGN58" s="24"/>
      <c r="EGO58" s="24"/>
      <c r="EGP58" s="24"/>
      <c r="EGQ58" s="24"/>
      <c r="EGR58" s="24"/>
      <c r="EGS58" s="24"/>
      <c r="EGT58" s="24"/>
      <c r="EGU58" s="24"/>
      <c r="EGV58" s="24"/>
      <c r="EGW58" s="24"/>
      <c r="EGX58" s="24"/>
      <c r="EGY58" s="24"/>
      <c r="EGZ58" s="24"/>
      <c r="EHA58" s="24"/>
      <c r="EHB58" s="24"/>
      <c r="EHC58" s="24"/>
      <c r="EHD58" s="24"/>
      <c r="EHE58" s="24"/>
      <c r="EHF58" s="24"/>
      <c r="EHG58" s="24"/>
      <c r="EHH58" s="24"/>
      <c r="EHI58" s="24"/>
      <c r="EHJ58" s="24"/>
      <c r="EHK58" s="24"/>
      <c r="EHL58" s="24"/>
      <c r="EHM58" s="24"/>
      <c r="EHN58" s="24"/>
      <c r="EHO58" s="24"/>
      <c r="EHP58" s="24"/>
      <c r="EHQ58" s="24"/>
      <c r="EHR58" s="24"/>
      <c r="EHS58" s="24"/>
      <c r="EHT58" s="24"/>
      <c r="EHU58" s="24"/>
      <c r="EHV58" s="24"/>
      <c r="EHW58" s="24"/>
      <c r="EHX58" s="24"/>
      <c r="EHY58" s="24"/>
      <c r="EHZ58" s="24"/>
      <c r="EIA58" s="24"/>
      <c r="EIB58" s="24"/>
      <c r="EIC58" s="24"/>
      <c r="EID58" s="24"/>
      <c r="EIE58" s="24"/>
      <c r="EIF58" s="24"/>
      <c r="EIG58" s="24"/>
      <c r="EIH58" s="24"/>
      <c r="EII58" s="24"/>
      <c r="EIJ58" s="24"/>
      <c r="EIK58" s="24"/>
      <c r="EIL58" s="24"/>
      <c r="EIM58" s="24"/>
      <c r="EIN58" s="24"/>
      <c r="EIO58" s="24"/>
      <c r="EIP58" s="24"/>
      <c r="EIQ58" s="24"/>
      <c r="EIR58" s="24"/>
      <c r="EIS58" s="24"/>
      <c r="EIT58" s="24"/>
      <c r="EIU58" s="24"/>
      <c r="EIV58" s="24"/>
      <c r="EIW58" s="24"/>
      <c r="EIX58" s="24"/>
      <c r="EIY58" s="24"/>
      <c r="EIZ58" s="24"/>
      <c r="EJA58" s="24"/>
      <c r="EJB58" s="24"/>
      <c r="EJC58" s="24"/>
      <c r="EJD58" s="24"/>
      <c r="EJE58" s="24"/>
      <c r="EJF58" s="24"/>
      <c r="EJG58" s="24"/>
      <c r="EJH58" s="24"/>
      <c r="EJI58" s="24"/>
      <c r="EJJ58" s="24"/>
      <c r="EJK58" s="24"/>
      <c r="EJL58" s="24"/>
      <c r="EJM58" s="24"/>
      <c r="EJN58" s="24"/>
      <c r="EJO58" s="24"/>
      <c r="EJP58" s="24"/>
      <c r="EJQ58" s="24"/>
      <c r="EJR58" s="24"/>
      <c r="EJS58" s="24"/>
      <c r="EJT58" s="24"/>
      <c r="EJU58" s="24"/>
      <c r="EJV58" s="24"/>
      <c r="EJW58" s="24"/>
      <c r="EJX58" s="24"/>
      <c r="EJY58" s="24"/>
      <c r="EJZ58" s="24"/>
      <c r="EKA58" s="24"/>
      <c r="EKB58" s="24"/>
      <c r="EKC58" s="24"/>
      <c r="EKD58" s="24"/>
      <c r="EKE58" s="24"/>
      <c r="EKF58" s="24"/>
      <c r="EKG58" s="24"/>
      <c r="EKH58" s="24"/>
      <c r="EKI58" s="24"/>
      <c r="EKJ58" s="24"/>
      <c r="EKK58" s="24"/>
      <c r="EKL58" s="24"/>
      <c r="EKM58" s="24"/>
      <c r="EKN58" s="24"/>
      <c r="EKO58" s="24"/>
      <c r="EKP58" s="24"/>
      <c r="EKQ58" s="24"/>
      <c r="EKR58" s="24"/>
      <c r="EKS58" s="24"/>
      <c r="EKT58" s="24"/>
      <c r="EKU58" s="24"/>
      <c r="EKV58" s="24"/>
      <c r="EKW58" s="24"/>
      <c r="EKX58" s="24"/>
      <c r="EKY58" s="24"/>
      <c r="EKZ58" s="24"/>
      <c r="ELA58" s="24"/>
      <c r="ELB58" s="24"/>
      <c r="ELC58" s="24"/>
      <c r="ELD58" s="24"/>
      <c r="ELE58" s="24"/>
      <c r="ELF58" s="24"/>
      <c r="ELG58" s="24"/>
      <c r="ELH58" s="24"/>
      <c r="ELI58" s="24"/>
      <c r="ELJ58" s="24"/>
      <c r="ELK58" s="24"/>
      <c r="ELL58" s="24"/>
      <c r="ELM58" s="24"/>
      <c r="ELN58" s="24"/>
      <c r="ELO58" s="24"/>
      <c r="ELP58" s="24"/>
      <c r="ELQ58" s="24"/>
      <c r="ELR58" s="24"/>
      <c r="ELS58" s="24"/>
      <c r="ELT58" s="24"/>
      <c r="ELU58" s="24"/>
      <c r="ELV58" s="24"/>
      <c r="ELW58" s="24"/>
      <c r="ELX58" s="24"/>
      <c r="ELY58" s="24"/>
      <c r="ELZ58" s="24"/>
      <c r="EMA58" s="24"/>
      <c r="EMB58" s="24"/>
      <c r="EMC58" s="24"/>
      <c r="EMD58" s="24"/>
      <c r="EME58" s="24"/>
      <c r="EMF58" s="24"/>
      <c r="EMG58" s="24"/>
      <c r="EMH58" s="24"/>
      <c r="EMI58" s="24"/>
      <c r="EMJ58" s="24"/>
      <c r="EMK58" s="24"/>
      <c r="EML58" s="24"/>
      <c r="EMM58" s="24"/>
      <c r="EMN58" s="24"/>
      <c r="EMO58" s="24"/>
      <c r="EMP58" s="24"/>
      <c r="EMQ58" s="24"/>
      <c r="EMR58" s="24"/>
      <c r="EMS58" s="24"/>
      <c r="EMT58" s="24"/>
      <c r="EMU58" s="24"/>
      <c r="EMV58" s="24"/>
      <c r="EMW58" s="24"/>
      <c r="EMX58" s="24"/>
      <c r="EMY58" s="24"/>
      <c r="EMZ58" s="24"/>
      <c r="ENA58" s="24"/>
      <c r="ENB58" s="24"/>
      <c r="ENC58" s="24"/>
      <c r="END58" s="24"/>
      <c r="ENE58" s="24"/>
      <c r="ENF58" s="24"/>
      <c r="ENG58" s="24"/>
      <c r="ENH58" s="24"/>
      <c r="ENI58" s="24"/>
      <c r="ENJ58" s="24"/>
      <c r="ENK58" s="24"/>
      <c r="ENL58" s="24"/>
      <c r="ENM58" s="24"/>
      <c r="ENN58" s="24"/>
      <c r="ENO58" s="24"/>
      <c r="ENP58" s="24"/>
      <c r="ENQ58" s="24"/>
      <c r="ENR58" s="24"/>
      <c r="ENS58" s="24"/>
      <c r="ENT58" s="24"/>
      <c r="ENU58" s="24"/>
      <c r="ENV58" s="24"/>
      <c r="ENW58" s="24"/>
      <c r="ENX58" s="24"/>
      <c r="ENY58" s="24"/>
      <c r="ENZ58" s="24"/>
      <c r="EOA58" s="24"/>
      <c r="EOB58" s="24"/>
      <c r="EOC58" s="24"/>
      <c r="EOD58" s="24"/>
      <c r="EOE58" s="24"/>
      <c r="EOF58" s="24"/>
      <c r="EOG58" s="24"/>
      <c r="EOH58" s="24"/>
      <c r="EOI58" s="24"/>
      <c r="EOJ58" s="24"/>
      <c r="EOK58" s="24"/>
      <c r="EOL58" s="24"/>
      <c r="EOM58" s="24"/>
      <c r="EON58" s="24"/>
      <c r="EOO58" s="24"/>
      <c r="EOP58" s="24"/>
      <c r="EOQ58" s="24"/>
      <c r="EOR58" s="24"/>
      <c r="EOS58" s="24"/>
      <c r="EOT58" s="24"/>
      <c r="EOU58" s="24"/>
      <c r="EOV58" s="24"/>
      <c r="EOW58" s="24"/>
      <c r="EOX58" s="24"/>
      <c r="EOY58" s="24"/>
      <c r="EOZ58" s="24"/>
      <c r="EPA58" s="24"/>
      <c r="EPB58" s="24"/>
      <c r="EPC58" s="24"/>
      <c r="EPD58" s="24"/>
      <c r="EPE58" s="24"/>
      <c r="EPF58" s="24"/>
      <c r="EPG58" s="24"/>
      <c r="EPH58" s="24"/>
      <c r="EPI58" s="24"/>
      <c r="EPJ58" s="24"/>
      <c r="EPK58" s="24"/>
      <c r="EPL58" s="24"/>
      <c r="EPM58" s="24"/>
      <c r="EPN58" s="24"/>
      <c r="EPO58" s="24"/>
      <c r="EPP58" s="24"/>
      <c r="EPQ58" s="24"/>
      <c r="EPR58" s="24"/>
      <c r="EPS58" s="24"/>
      <c r="EPT58" s="24"/>
      <c r="EPU58" s="24"/>
      <c r="EPV58" s="24"/>
      <c r="EPW58" s="24"/>
      <c r="EPX58" s="24"/>
      <c r="EPY58" s="24"/>
      <c r="EPZ58" s="24"/>
      <c r="EQA58" s="24"/>
      <c r="EQB58" s="24"/>
      <c r="EQC58" s="24"/>
      <c r="EQD58" s="24"/>
      <c r="EQE58" s="24"/>
      <c r="EQF58" s="24"/>
      <c r="EQG58" s="24"/>
      <c r="EQH58" s="24"/>
      <c r="EQI58" s="24"/>
      <c r="EQJ58" s="24"/>
      <c r="EQK58" s="24"/>
      <c r="EQL58" s="24"/>
      <c r="EQM58" s="24"/>
      <c r="EQN58" s="24"/>
      <c r="EQO58" s="24"/>
      <c r="EQP58" s="24"/>
      <c r="EQQ58" s="24"/>
      <c r="EQR58" s="24"/>
      <c r="EQS58" s="24"/>
      <c r="EQT58" s="24"/>
      <c r="EQU58" s="24"/>
      <c r="EQV58" s="24"/>
      <c r="EQW58" s="24"/>
      <c r="EQX58" s="24"/>
      <c r="EQY58" s="24"/>
      <c r="EQZ58" s="24"/>
      <c r="ERA58" s="24"/>
      <c r="ERB58" s="24"/>
      <c r="ERC58" s="24"/>
      <c r="ERD58" s="24"/>
      <c r="ERE58" s="24"/>
      <c r="ERF58" s="24"/>
      <c r="ERG58" s="24"/>
      <c r="ERH58" s="24"/>
      <c r="ERI58" s="24"/>
      <c r="ERJ58" s="24"/>
      <c r="ERK58" s="24"/>
      <c r="ERL58" s="24"/>
      <c r="ERM58" s="24"/>
      <c r="ERN58" s="24"/>
      <c r="ERO58" s="24"/>
      <c r="ERP58" s="24"/>
      <c r="ERQ58" s="24"/>
      <c r="ERR58" s="24"/>
      <c r="ERS58" s="24"/>
      <c r="ERT58" s="24"/>
      <c r="ERU58" s="24"/>
      <c r="ERV58" s="24"/>
      <c r="ERW58" s="24"/>
      <c r="ERX58" s="24"/>
      <c r="ERY58" s="24"/>
      <c r="ERZ58" s="24"/>
      <c r="ESA58" s="24"/>
      <c r="ESB58" s="24"/>
      <c r="ESC58" s="24"/>
      <c r="ESD58" s="24"/>
      <c r="ESE58" s="24"/>
      <c r="ESF58" s="24"/>
      <c r="ESG58" s="24"/>
      <c r="ESH58" s="24"/>
      <c r="ESI58" s="24"/>
      <c r="ESJ58" s="24"/>
      <c r="ESK58" s="24"/>
      <c r="ESL58" s="24"/>
      <c r="ESM58" s="24"/>
      <c r="ESN58" s="24"/>
      <c r="ESO58" s="24"/>
      <c r="ESP58" s="24"/>
      <c r="ESQ58" s="24"/>
      <c r="ESR58" s="24"/>
      <c r="ESS58" s="24"/>
      <c r="EST58" s="24"/>
      <c r="ESU58" s="24"/>
      <c r="ESV58" s="24"/>
      <c r="ESW58" s="24"/>
      <c r="ESX58" s="24"/>
      <c r="ESY58" s="24"/>
      <c r="ESZ58" s="24"/>
      <c r="ETA58" s="24"/>
      <c r="ETB58" s="24"/>
      <c r="ETC58" s="24"/>
      <c r="ETD58" s="24"/>
      <c r="ETE58" s="24"/>
      <c r="ETF58" s="24"/>
      <c r="ETG58" s="24"/>
      <c r="ETH58" s="24"/>
      <c r="ETI58" s="24"/>
      <c r="ETJ58" s="24"/>
      <c r="ETK58" s="24"/>
      <c r="ETL58" s="24"/>
      <c r="ETM58" s="24"/>
      <c r="ETN58" s="24"/>
      <c r="ETO58" s="24"/>
      <c r="ETP58" s="24"/>
      <c r="ETQ58" s="24"/>
      <c r="ETR58" s="24"/>
      <c r="ETS58" s="24"/>
      <c r="ETT58" s="24"/>
      <c r="ETU58" s="24"/>
      <c r="ETV58" s="24"/>
      <c r="ETW58" s="24"/>
      <c r="ETX58" s="24"/>
      <c r="ETY58" s="24"/>
      <c r="ETZ58" s="24"/>
      <c r="EUA58" s="24"/>
      <c r="EUB58" s="24"/>
      <c r="EUC58" s="24"/>
      <c r="EUD58" s="24"/>
      <c r="EUE58" s="24"/>
      <c r="EUF58" s="24"/>
      <c r="EUG58" s="24"/>
      <c r="EUH58" s="24"/>
      <c r="EUI58" s="24"/>
      <c r="EUJ58" s="24"/>
      <c r="EUK58" s="24"/>
      <c r="EUL58" s="24"/>
      <c r="EUM58" s="24"/>
      <c r="EUN58" s="24"/>
      <c r="EUO58" s="24"/>
      <c r="EUP58" s="24"/>
      <c r="EUQ58" s="24"/>
      <c r="EUR58" s="24"/>
      <c r="EUS58" s="24"/>
      <c r="EUT58" s="24"/>
      <c r="EUU58" s="24"/>
      <c r="EUV58" s="24"/>
      <c r="EUW58" s="24"/>
      <c r="EUX58" s="24"/>
      <c r="EUY58" s="24"/>
      <c r="EUZ58" s="24"/>
      <c r="EVA58" s="24"/>
      <c r="EVB58" s="24"/>
      <c r="EVC58" s="24"/>
      <c r="EVD58" s="24"/>
      <c r="EVE58" s="24"/>
      <c r="EVF58" s="24"/>
      <c r="EVG58" s="24"/>
      <c r="EVH58" s="24"/>
      <c r="EVI58" s="24"/>
      <c r="EVJ58" s="24"/>
      <c r="EVK58" s="24"/>
      <c r="EVL58" s="24"/>
      <c r="EVM58" s="24"/>
      <c r="EVN58" s="24"/>
      <c r="EVO58" s="24"/>
      <c r="EVP58" s="24"/>
      <c r="EVQ58" s="24"/>
      <c r="EVR58" s="24"/>
      <c r="EVS58" s="24"/>
      <c r="EVT58" s="24"/>
      <c r="EVU58" s="24"/>
      <c r="EVV58" s="24"/>
      <c r="EVW58" s="24"/>
      <c r="EVX58" s="24"/>
      <c r="EVY58" s="24"/>
      <c r="EVZ58" s="24"/>
      <c r="EWA58" s="24"/>
      <c r="EWB58" s="24"/>
      <c r="EWC58" s="24"/>
      <c r="EWD58" s="24"/>
      <c r="EWE58" s="24"/>
      <c r="EWF58" s="24"/>
      <c r="EWG58" s="24"/>
      <c r="EWH58" s="24"/>
      <c r="EWI58" s="24"/>
      <c r="EWJ58" s="24"/>
      <c r="EWK58" s="24"/>
      <c r="EWL58" s="24"/>
      <c r="EWM58" s="24"/>
      <c r="EWN58" s="24"/>
      <c r="EWO58" s="24"/>
      <c r="EWP58" s="24"/>
      <c r="EWQ58" s="24"/>
      <c r="EWR58" s="24"/>
      <c r="EWS58" s="24"/>
      <c r="EWT58" s="24"/>
      <c r="EWU58" s="24"/>
      <c r="EWV58" s="24"/>
      <c r="EWW58" s="24"/>
      <c r="EWX58" s="24"/>
      <c r="EWY58" s="24"/>
      <c r="EWZ58" s="24"/>
      <c r="EXA58" s="24"/>
      <c r="EXB58" s="24"/>
      <c r="EXC58" s="24"/>
      <c r="EXD58" s="24"/>
      <c r="EXE58" s="24"/>
      <c r="EXF58" s="24"/>
      <c r="EXG58" s="24"/>
      <c r="EXH58" s="24"/>
      <c r="EXI58" s="24"/>
      <c r="EXJ58" s="24"/>
      <c r="EXK58" s="24"/>
      <c r="EXL58" s="24"/>
      <c r="EXM58" s="24"/>
      <c r="EXN58" s="24"/>
      <c r="EXO58" s="24"/>
      <c r="EXP58" s="24"/>
      <c r="EXQ58" s="24"/>
      <c r="EXR58" s="24"/>
      <c r="EXS58" s="24"/>
      <c r="EXT58" s="24"/>
      <c r="EXU58" s="24"/>
      <c r="EXV58" s="24"/>
      <c r="EXW58" s="24"/>
      <c r="EXX58" s="24"/>
      <c r="EXY58" s="24"/>
      <c r="EXZ58" s="24"/>
      <c r="EYA58" s="24"/>
      <c r="EYB58" s="24"/>
      <c r="EYC58" s="24"/>
      <c r="EYD58" s="24"/>
      <c r="EYE58" s="24"/>
      <c r="EYF58" s="24"/>
      <c r="EYG58" s="24"/>
      <c r="EYH58" s="24"/>
      <c r="EYI58" s="24"/>
      <c r="EYJ58" s="24"/>
      <c r="EYK58" s="24"/>
      <c r="EYL58" s="24"/>
      <c r="EYM58" s="24"/>
      <c r="EYN58" s="24"/>
      <c r="EYO58" s="24"/>
      <c r="EYP58" s="24"/>
      <c r="EYQ58" s="24"/>
      <c r="EYR58" s="24"/>
      <c r="EYS58" s="24"/>
      <c r="EYT58" s="24"/>
      <c r="EYU58" s="24"/>
      <c r="EYV58" s="24"/>
      <c r="EYW58" s="24"/>
      <c r="EYX58" s="24"/>
      <c r="EYY58" s="24"/>
      <c r="EYZ58" s="24"/>
      <c r="EZA58" s="24"/>
      <c r="EZB58" s="24"/>
      <c r="EZC58" s="24"/>
      <c r="EZD58" s="24"/>
      <c r="EZE58" s="24"/>
      <c r="EZF58" s="24"/>
      <c r="EZG58" s="24"/>
      <c r="EZH58" s="24"/>
      <c r="EZI58" s="24"/>
      <c r="EZJ58" s="24"/>
      <c r="EZK58" s="24"/>
      <c r="EZL58" s="24"/>
      <c r="EZM58" s="24"/>
      <c r="EZN58" s="24"/>
      <c r="EZO58" s="24"/>
      <c r="EZP58" s="24"/>
      <c r="EZQ58" s="24"/>
      <c r="EZR58" s="24"/>
      <c r="EZS58" s="24"/>
      <c r="EZT58" s="24"/>
      <c r="EZU58" s="24"/>
      <c r="EZV58" s="24"/>
      <c r="EZW58" s="24"/>
      <c r="EZX58" s="24"/>
      <c r="EZY58" s="24"/>
      <c r="EZZ58" s="24"/>
      <c r="FAA58" s="24"/>
      <c r="FAB58" s="24"/>
      <c r="FAC58" s="24"/>
      <c r="FAD58" s="24"/>
      <c r="FAE58" s="24"/>
      <c r="FAF58" s="24"/>
      <c r="FAG58" s="24"/>
      <c r="FAH58" s="24"/>
      <c r="FAI58" s="24"/>
      <c r="FAJ58" s="24"/>
      <c r="FAK58" s="24"/>
      <c r="FAL58" s="24"/>
      <c r="FAM58" s="24"/>
      <c r="FAN58" s="24"/>
      <c r="FAO58" s="24"/>
      <c r="FAP58" s="24"/>
      <c r="FAQ58" s="24"/>
      <c r="FAR58" s="24"/>
      <c r="FAS58" s="24"/>
      <c r="FAT58" s="24"/>
      <c r="FAU58" s="24"/>
      <c r="FAV58" s="24"/>
      <c r="FAW58" s="24"/>
      <c r="FAX58" s="24"/>
      <c r="FAY58" s="24"/>
      <c r="FAZ58" s="24"/>
      <c r="FBA58" s="24"/>
      <c r="FBB58" s="24"/>
      <c r="FBC58" s="24"/>
      <c r="FBD58" s="24"/>
      <c r="FBE58" s="24"/>
      <c r="FBF58" s="24"/>
      <c r="FBG58" s="24"/>
      <c r="FBH58" s="24"/>
      <c r="FBI58" s="24"/>
      <c r="FBJ58" s="24"/>
      <c r="FBK58" s="24"/>
      <c r="FBL58" s="24"/>
      <c r="FBM58" s="24"/>
      <c r="FBN58" s="24"/>
      <c r="FBO58" s="24"/>
      <c r="FBP58" s="24"/>
      <c r="FBQ58" s="24"/>
      <c r="FBR58" s="24"/>
      <c r="FBS58" s="24"/>
      <c r="FBT58" s="24"/>
      <c r="FBU58" s="24"/>
      <c r="FBV58" s="24"/>
      <c r="FBW58" s="24"/>
      <c r="FBX58" s="24"/>
      <c r="FBY58" s="24"/>
      <c r="FBZ58" s="24"/>
      <c r="FCA58" s="24"/>
      <c r="FCB58" s="24"/>
      <c r="FCC58" s="24"/>
      <c r="FCD58" s="24"/>
      <c r="FCE58" s="24"/>
      <c r="FCF58" s="24"/>
      <c r="FCG58" s="24"/>
      <c r="FCH58" s="24"/>
      <c r="FCI58" s="24"/>
      <c r="FCJ58" s="24"/>
      <c r="FCK58" s="24"/>
      <c r="FCL58" s="24"/>
      <c r="FCM58" s="24"/>
      <c r="FCN58" s="24"/>
      <c r="FCO58" s="24"/>
      <c r="FCP58" s="24"/>
      <c r="FCQ58" s="24"/>
      <c r="FCR58" s="24"/>
      <c r="FCS58" s="24"/>
      <c r="FCT58" s="24"/>
      <c r="FCU58" s="24"/>
      <c r="FCV58" s="24"/>
      <c r="FCW58" s="24"/>
      <c r="FCX58" s="24"/>
      <c r="FCY58" s="24"/>
      <c r="FCZ58" s="24"/>
      <c r="FDA58" s="24"/>
      <c r="FDB58" s="24"/>
      <c r="FDC58" s="24"/>
      <c r="FDD58" s="24"/>
      <c r="FDE58" s="24"/>
      <c r="FDF58" s="24"/>
      <c r="FDG58" s="24"/>
      <c r="FDH58" s="24"/>
      <c r="FDI58" s="24"/>
      <c r="FDJ58" s="24"/>
      <c r="FDK58" s="24"/>
      <c r="FDL58" s="24"/>
      <c r="FDM58" s="24"/>
      <c r="FDN58" s="24"/>
      <c r="FDO58" s="24"/>
      <c r="FDP58" s="24"/>
      <c r="FDQ58" s="24"/>
      <c r="FDR58" s="24"/>
      <c r="FDS58" s="24"/>
      <c r="FDT58" s="24"/>
      <c r="FDU58" s="24"/>
      <c r="FDV58" s="24"/>
      <c r="FDW58" s="24"/>
      <c r="FDX58" s="24"/>
      <c r="FDY58" s="24"/>
      <c r="FDZ58" s="24"/>
      <c r="FEA58" s="24"/>
      <c r="FEB58" s="24"/>
      <c r="FEC58" s="24"/>
      <c r="FED58" s="24"/>
      <c r="FEE58" s="24"/>
      <c r="FEF58" s="24"/>
      <c r="FEG58" s="24"/>
      <c r="FEH58" s="24"/>
      <c r="FEI58" s="24"/>
      <c r="FEJ58" s="24"/>
      <c r="FEK58" s="24"/>
      <c r="FEL58" s="24"/>
      <c r="FEM58" s="24"/>
      <c r="FEN58" s="24"/>
      <c r="FEO58" s="24"/>
      <c r="FEP58" s="24"/>
      <c r="FEQ58" s="24"/>
      <c r="FER58" s="24"/>
      <c r="FES58" s="24"/>
      <c r="FET58" s="24"/>
      <c r="FEU58" s="24"/>
      <c r="FEV58" s="24"/>
      <c r="FEW58" s="24"/>
      <c r="FEX58" s="24"/>
      <c r="FEY58" s="24"/>
      <c r="FEZ58" s="24"/>
      <c r="FFA58" s="24"/>
      <c r="FFB58" s="24"/>
      <c r="FFC58" s="24"/>
      <c r="FFD58" s="24"/>
      <c r="FFE58" s="24"/>
      <c r="FFF58" s="24"/>
      <c r="FFG58" s="24"/>
      <c r="FFH58" s="24"/>
      <c r="FFI58" s="24"/>
      <c r="FFJ58" s="24"/>
      <c r="FFK58" s="24"/>
      <c r="FFL58" s="24"/>
      <c r="FFM58" s="24"/>
      <c r="FFN58" s="24"/>
      <c r="FFO58" s="24"/>
      <c r="FFP58" s="24"/>
      <c r="FFQ58" s="24"/>
      <c r="FFR58" s="24"/>
      <c r="FFS58" s="24"/>
      <c r="FFT58" s="24"/>
      <c r="FFU58" s="24"/>
      <c r="FFV58" s="24"/>
      <c r="FFW58" s="24"/>
      <c r="FFX58" s="24"/>
      <c r="FFY58" s="24"/>
      <c r="FFZ58" s="24"/>
      <c r="FGA58" s="24"/>
      <c r="FGB58" s="24"/>
      <c r="FGC58" s="24"/>
      <c r="FGD58" s="24"/>
      <c r="FGE58" s="24"/>
      <c r="FGF58" s="24"/>
      <c r="FGG58" s="24"/>
      <c r="FGH58" s="24"/>
      <c r="FGI58" s="24"/>
      <c r="FGJ58" s="24"/>
      <c r="FGK58" s="24"/>
      <c r="FGL58" s="24"/>
      <c r="FGM58" s="24"/>
      <c r="FGN58" s="24"/>
      <c r="FGO58" s="24"/>
      <c r="FGP58" s="24"/>
      <c r="FGQ58" s="24"/>
      <c r="FGR58" s="24"/>
      <c r="FGS58" s="24"/>
      <c r="FGT58" s="24"/>
      <c r="FGU58" s="24"/>
      <c r="FGV58" s="24"/>
      <c r="FGW58" s="24"/>
      <c r="FGX58" s="24"/>
      <c r="FGY58" s="24"/>
      <c r="FGZ58" s="24"/>
      <c r="FHA58" s="24"/>
      <c r="FHB58" s="24"/>
      <c r="FHC58" s="24"/>
      <c r="FHD58" s="24"/>
      <c r="FHE58" s="24"/>
      <c r="FHF58" s="24"/>
      <c r="FHG58" s="24"/>
      <c r="FHH58" s="24"/>
      <c r="FHI58" s="24"/>
      <c r="FHJ58" s="24"/>
      <c r="FHK58" s="24"/>
      <c r="FHL58" s="24"/>
      <c r="FHM58" s="24"/>
      <c r="FHN58" s="24"/>
      <c r="FHO58" s="24"/>
      <c r="FHP58" s="24"/>
      <c r="FHQ58" s="24"/>
      <c r="FHR58" s="24"/>
      <c r="FHS58" s="24"/>
      <c r="FHT58" s="24"/>
      <c r="FHU58" s="24"/>
      <c r="FHV58" s="24"/>
      <c r="FHW58" s="24"/>
      <c r="FHX58" s="24"/>
      <c r="FHY58" s="24"/>
      <c r="FHZ58" s="24"/>
      <c r="FIA58" s="24"/>
      <c r="FIB58" s="24"/>
      <c r="FIC58" s="24"/>
      <c r="FID58" s="24"/>
      <c r="FIE58" s="24"/>
      <c r="FIF58" s="24"/>
      <c r="FIG58" s="24"/>
      <c r="FIH58" s="24"/>
      <c r="FII58" s="24"/>
      <c r="FIJ58" s="24"/>
      <c r="FIK58" s="24"/>
      <c r="FIL58" s="24"/>
      <c r="FIM58" s="24"/>
      <c r="FIN58" s="24"/>
      <c r="FIO58" s="24"/>
      <c r="FIP58" s="24"/>
      <c r="FIQ58" s="24"/>
      <c r="FIR58" s="24"/>
      <c r="FIS58" s="24"/>
      <c r="FIT58" s="24"/>
      <c r="FIU58" s="24"/>
      <c r="FIV58" s="24"/>
      <c r="FIW58" s="24"/>
      <c r="FIX58" s="24"/>
      <c r="FIY58" s="24"/>
      <c r="FIZ58" s="24"/>
      <c r="FJA58" s="24"/>
      <c r="FJB58" s="24"/>
      <c r="FJC58" s="24"/>
      <c r="FJD58" s="24"/>
      <c r="FJE58" s="24"/>
      <c r="FJF58" s="24"/>
      <c r="FJG58" s="24"/>
      <c r="FJH58" s="24"/>
      <c r="FJI58" s="24"/>
      <c r="FJJ58" s="24"/>
      <c r="FJK58" s="24"/>
      <c r="FJL58" s="24"/>
      <c r="FJM58" s="24"/>
      <c r="FJN58" s="24"/>
      <c r="FJO58" s="24"/>
      <c r="FJP58" s="24"/>
      <c r="FJQ58" s="24"/>
      <c r="FJR58" s="24"/>
      <c r="FJS58" s="24"/>
      <c r="FJT58" s="24"/>
      <c r="FJU58" s="24"/>
      <c r="FJV58" s="24"/>
      <c r="FJW58" s="24"/>
      <c r="FJX58" s="24"/>
      <c r="FJY58" s="24"/>
      <c r="FJZ58" s="24"/>
      <c r="FKA58" s="24"/>
      <c r="FKB58" s="24"/>
      <c r="FKC58" s="24"/>
      <c r="FKD58" s="24"/>
      <c r="FKE58" s="24"/>
      <c r="FKF58" s="24"/>
      <c r="FKG58" s="24"/>
      <c r="FKH58" s="24"/>
      <c r="FKI58" s="24"/>
      <c r="FKJ58" s="24"/>
      <c r="FKK58" s="24"/>
      <c r="FKL58" s="24"/>
      <c r="FKM58" s="24"/>
      <c r="FKN58" s="24"/>
      <c r="FKO58" s="24"/>
      <c r="FKP58" s="24"/>
      <c r="FKQ58" s="24"/>
      <c r="FKR58" s="24"/>
      <c r="FKS58" s="24"/>
      <c r="FKT58" s="24"/>
      <c r="FKU58" s="24"/>
      <c r="FKV58" s="24"/>
      <c r="FKW58" s="24"/>
      <c r="FKX58" s="24"/>
      <c r="FKY58" s="24"/>
      <c r="FKZ58" s="24"/>
      <c r="FLA58" s="24"/>
      <c r="FLB58" s="24"/>
      <c r="FLC58" s="24"/>
      <c r="FLD58" s="24"/>
      <c r="FLE58" s="24"/>
      <c r="FLF58" s="24"/>
      <c r="FLG58" s="24"/>
      <c r="FLH58" s="24"/>
      <c r="FLI58" s="24"/>
      <c r="FLJ58" s="24"/>
      <c r="FLK58" s="24"/>
      <c r="FLL58" s="24"/>
      <c r="FLM58" s="24"/>
      <c r="FLN58" s="24"/>
      <c r="FLO58" s="24"/>
      <c r="FLP58" s="24"/>
      <c r="FLQ58" s="24"/>
      <c r="FLR58" s="24"/>
      <c r="FLS58" s="24"/>
      <c r="FLT58" s="24"/>
      <c r="FLU58" s="24"/>
      <c r="FLV58" s="24"/>
      <c r="FLW58" s="24"/>
      <c r="FLX58" s="24"/>
      <c r="FLY58" s="24"/>
      <c r="FLZ58" s="24"/>
      <c r="FMA58" s="24"/>
      <c r="FMB58" s="24"/>
      <c r="FMC58" s="24"/>
      <c r="FMD58" s="24"/>
      <c r="FME58" s="24"/>
      <c r="FMF58" s="24"/>
      <c r="FMG58" s="24"/>
      <c r="FMH58" s="24"/>
      <c r="FMI58" s="24"/>
      <c r="FMJ58" s="24"/>
      <c r="FMK58" s="24"/>
      <c r="FML58" s="24"/>
      <c r="FMM58" s="24"/>
      <c r="FMN58" s="24"/>
      <c r="FMO58" s="24"/>
      <c r="FMP58" s="24"/>
      <c r="FMQ58" s="24"/>
      <c r="FMR58" s="24"/>
      <c r="FMS58" s="24"/>
      <c r="FMT58" s="24"/>
      <c r="FMU58" s="24"/>
      <c r="FMV58" s="24"/>
      <c r="FMW58" s="24"/>
      <c r="FMX58" s="24"/>
      <c r="FMY58" s="24"/>
      <c r="FMZ58" s="24"/>
      <c r="FNA58" s="24"/>
      <c r="FNB58" s="24"/>
      <c r="FNC58" s="24"/>
      <c r="FND58" s="24"/>
      <c r="FNE58" s="24"/>
      <c r="FNF58" s="24"/>
      <c r="FNG58" s="24"/>
      <c r="FNH58" s="24"/>
      <c r="FNI58" s="24"/>
      <c r="FNJ58" s="24"/>
      <c r="FNK58" s="24"/>
      <c r="FNL58" s="24"/>
      <c r="FNM58" s="24"/>
      <c r="FNN58" s="24"/>
      <c r="FNO58" s="24"/>
      <c r="FNP58" s="24"/>
      <c r="FNQ58" s="24"/>
      <c r="FNR58" s="24"/>
      <c r="FNS58" s="24"/>
      <c r="FNT58" s="24"/>
      <c r="FNU58" s="24"/>
      <c r="FNV58" s="24"/>
      <c r="FNW58" s="24"/>
      <c r="FNX58" s="24"/>
      <c r="FNY58" s="24"/>
      <c r="FNZ58" s="24"/>
      <c r="FOA58" s="24"/>
      <c r="FOB58" s="24"/>
      <c r="FOC58" s="24"/>
      <c r="FOD58" s="24"/>
      <c r="FOE58" s="24"/>
      <c r="FOF58" s="24"/>
      <c r="FOG58" s="24"/>
      <c r="FOH58" s="24"/>
      <c r="FOI58" s="24"/>
      <c r="FOJ58" s="24"/>
      <c r="FOK58" s="24"/>
      <c r="FOL58" s="24"/>
      <c r="FOM58" s="24"/>
      <c r="FON58" s="24"/>
      <c r="FOO58" s="24"/>
      <c r="FOP58" s="24"/>
      <c r="FOQ58" s="24"/>
      <c r="FOR58" s="24"/>
      <c r="FOS58" s="24"/>
      <c r="FOT58" s="24"/>
      <c r="FOU58" s="24"/>
      <c r="FOV58" s="24"/>
      <c r="FOW58" s="24"/>
      <c r="FOX58" s="24"/>
      <c r="FOY58" s="24"/>
      <c r="FOZ58" s="24"/>
      <c r="FPA58" s="24"/>
      <c r="FPB58" s="24"/>
      <c r="FPC58" s="24"/>
      <c r="FPD58" s="24"/>
      <c r="FPE58" s="24"/>
      <c r="FPF58" s="24"/>
      <c r="FPG58" s="24"/>
      <c r="FPH58" s="24"/>
      <c r="FPI58" s="24"/>
      <c r="FPJ58" s="24"/>
      <c r="FPK58" s="24"/>
      <c r="FPL58" s="24"/>
      <c r="FPM58" s="24"/>
      <c r="FPN58" s="24"/>
      <c r="FPO58" s="24"/>
      <c r="FPP58" s="24"/>
      <c r="FPQ58" s="24"/>
      <c r="FPR58" s="24"/>
      <c r="FPS58" s="24"/>
      <c r="FPT58" s="24"/>
      <c r="FPU58" s="24"/>
      <c r="FPV58" s="24"/>
      <c r="FPW58" s="24"/>
      <c r="FPX58" s="24"/>
      <c r="FPY58" s="24"/>
      <c r="FPZ58" s="24"/>
      <c r="FQA58" s="24"/>
      <c r="FQB58" s="24"/>
      <c r="FQC58" s="24"/>
      <c r="FQD58" s="24"/>
      <c r="FQE58" s="24"/>
      <c r="FQF58" s="24"/>
      <c r="FQG58" s="24"/>
      <c r="FQH58" s="24"/>
      <c r="FQI58" s="24"/>
      <c r="FQJ58" s="24"/>
      <c r="FQK58" s="24"/>
      <c r="FQL58" s="24"/>
      <c r="FQM58" s="24"/>
      <c r="FQN58" s="24"/>
      <c r="FQO58" s="24"/>
      <c r="FQP58" s="24"/>
      <c r="FQQ58" s="24"/>
      <c r="FQR58" s="24"/>
      <c r="FQS58" s="24"/>
      <c r="FQT58" s="24"/>
      <c r="FQU58" s="24"/>
      <c r="FQV58" s="24"/>
      <c r="FQW58" s="24"/>
      <c r="FQX58" s="24"/>
      <c r="FQY58" s="24"/>
      <c r="FQZ58" s="24"/>
      <c r="FRA58" s="24"/>
      <c r="FRB58" s="24"/>
      <c r="FRC58" s="24"/>
      <c r="FRD58" s="24"/>
      <c r="FRE58" s="24"/>
      <c r="FRF58" s="24"/>
      <c r="FRG58" s="24"/>
      <c r="FRH58" s="24"/>
      <c r="FRI58" s="24"/>
      <c r="FRJ58" s="24"/>
      <c r="FRK58" s="24"/>
      <c r="FRL58" s="24"/>
      <c r="FRM58" s="24"/>
      <c r="FRN58" s="24"/>
      <c r="FRO58" s="24"/>
      <c r="FRP58" s="24"/>
      <c r="FRQ58" s="24"/>
      <c r="FRR58" s="24"/>
      <c r="FRS58" s="24"/>
      <c r="FRT58" s="24"/>
      <c r="FRU58" s="24"/>
      <c r="FRV58" s="24"/>
      <c r="FRW58" s="24"/>
      <c r="FRX58" s="24"/>
      <c r="FRY58" s="24"/>
      <c r="FRZ58" s="24"/>
      <c r="FSA58" s="24"/>
      <c r="FSB58" s="24"/>
      <c r="FSC58" s="24"/>
      <c r="FSD58" s="24"/>
      <c r="FSE58" s="24"/>
      <c r="FSF58" s="24"/>
      <c r="FSG58" s="24"/>
      <c r="FSH58" s="24"/>
      <c r="FSI58" s="24"/>
      <c r="FSJ58" s="24"/>
      <c r="FSK58" s="24"/>
      <c r="FSL58" s="24"/>
      <c r="FSM58" s="24"/>
      <c r="FSN58" s="24"/>
      <c r="FSO58" s="24"/>
      <c r="FSP58" s="24"/>
      <c r="FSQ58" s="24"/>
      <c r="FSR58" s="24"/>
      <c r="FSS58" s="24"/>
      <c r="FST58" s="24"/>
      <c r="FSU58" s="24"/>
      <c r="FSV58" s="24"/>
      <c r="FSW58" s="24"/>
      <c r="FSX58" s="24"/>
      <c r="FSY58" s="24"/>
      <c r="FSZ58" s="24"/>
      <c r="FTA58" s="24"/>
      <c r="FTB58" s="24"/>
      <c r="FTC58" s="24"/>
      <c r="FTD58" s="24"/>
      <c r="FTE58" s="24"/>
      <c r="FTF58" s="24"/>
      <c r="FTG58" s="24"/>
      <c r="FTH58" s="24"/>
      <c r="FTI58" s="24"/>
      <c r="FTJ58" s="24"/>
      <c r="FTK58" s="24"/>
      <c r="FTL58" s="24"/>
      <c r="FTM58" s="24"/>
      <c r="FTN58" s="24"/>
      <c r="FTO58" s="24"/>
      <c r="FTP58" s="24"/>
      <c r="FTQ58" s="24"/>
      <c r="FTR58" s="24"/>
      <c r="FTS58" s="24"/>
      <c r="FTT58" s="24"/>
      <c r="FTU58" s="24"/>
      <c r="FTV58" s="24"/>
      <c r="FTW58" s="24"/>
      <c r="FTX58" s="24"/>
      <c r="FTY58" s="24"/>
      <c r="FTZ58" s="24"/>
      <c r="FUA58" s="24"/>
      <c r="FUB58" s="24"/>
      <c r="FUC58" s="24"/>
      <c r="FUD58" s="24"/>
      <c r="FUE58" s="24"/>
      <c r="FUF58" s="24"/>
      <c r="FUG58" s="24"/>
      <c r="FUH58" s="24"/>
      <c r="FUI58" s="24"/>
      <c r="FUJ58" s="24"/>
      <c r="FUK58" s="24"/>
      <c r="FUL58" s="24"/>
      <c r="FUM58" s="24"/>
      <c r="FUN58" s="24"/>
      <c r="FUO58" s="24"/>
      <c r="FUP58" s="24"/>
      <c r="FUQ58" s="24"/>
      <c r="FUR58" s="24"/>
      <c r="FUS58" s="24"/>
      <c r="FUT58" s="24"/>
      <c r="FUU58" s="24"/>
      <c r="FUV58" s="24"/>
      <c r="FUW58" s="24"/>
      <c r="FUX58" s="24"/>
      <c r="FUY58" s="24"/>
      <c r="FUZ58" s="24"/>
      <c r="FVA58" s="24"/>
      <c r="FVB58" s="24"/>
      <c r="FVC58" s="24"/>
      <c r="FVD58" s="24"/>
      <c r="FVE58" s="24"/>
      <c r="FVF58" s="24"/>
      <c r="FVG58" s="24"/>
      <c r="FVH58" s="24"/>
      <c r="FVI58" s="24"/>
      <c r="FVJ58" s="24"/>
      <c r="FVK58" s="24"/>
      <c r="FVL58" s="24"/>
      <c r="FVM58" s="24"/>
      <c r="FVN58" s="24"/>
      <c r="FVO58" s="24"/>
      <c r="FVP58" s="24"/>
      <c r="FVQ58" s="24"/>
      <c r="FVR58" s="24"/>
      <c r="FVS58" s="24"/>
      <c r="FVT58" s="24"/>
      <c r="FVU58" s="24"/>
      <c r="FVV58" s="24"/>
      <c r="FVW58" s="24"/>
      <c r="FVX58" s="24"/>
      <c r="FVY58" s="24"/>
      <c r="FVZ58" s="24"/>
      <c r="FWA58" s="24"/>
      <c r="FWB58" s="24"/>
      <c r="FWC58" s="24"/>
      <c r="FWD58" s="24"/>
      <c r="FWE58" s="24"/>
      <c r="FWF58" s="24"/>
      <c r="FWG58" s="24"/>
      <c r="FWH58" s="24"/>
      <c r="FWI58" s="24"/>
      <c r="FWJ58" s="24"/>
      <c r="FWK58" s="24"/>
      <c r="FWL58" s="24"/>
      <c r="FWM58" s="24"/>
      <c r="FWN58" s="24"/>
      <c r="FWO58" s="24"/>
      <c r="FWP58" s="24"/>
      <c r="FWQ58" s="24"/>
      <c r="FWR58" s="24"/>
      <c r="FWS58" s="24"/>
      <c r="FWT58" s="24"/>
      <c r="FWU58" s="24"/>
      <c r="FWV58" s="24"/>
      <c r="FWW58" s="24"/>
      <c r="FWX58" s="24"/>
      <c r="FWY58" s="24"/>
      <c r="FWZ58" s="24"/>
      <c r="FXA58" s="24"/>
      <c r="FXB58" s="24"/>
      <c r="FXC58" s="24"/>
      <c r="FXD58" s="24"/>
      <c r="FXE58" s="24"/>
      <c r="FXF58" s="24"/>
      <c r="FXG58" s="24"/>
      <c r="FXH58" s="24"/>
      <c r="FXI58" s="24"/>
      <c r="FXJ58" s="24"/>
      <c r="FXK58" s="24"/>
      <c r="FXL58" s="24"/>
      <c r="FXM58" s="24"/>
      <c r="FXN58" s="24"/>
      <c r="FXO58" s="24"/>
      <c r="FXP58" s="24"/>
      <c r="FXQ58" s="24"/>
      <c r="FXR58" s="24"/>
      <c r="FXS58" s="24"/>
      <c r="FXT58" s="24"/>
      <c r="FXU58" s="24"/>
      <c r="FXV58" s="24"/>
      <c r="FXW58" s="24"/>
      <c r="FXX58" s="24"/>
      <c r="FXY58" s="24"/>
      <c r="FXZ58" s="24"/>
      <c r="FYA58" s="24"/>
      <c r="FYB58" s="24"/>
      <c r="FYC58" s="24"/>
      <c r="FYD58" s="24"/>
      <c r="FYE58" s="24"/>
      <c r="FYF58" s="24"/>
      <c r="FYG58" s="24"/>
      <c r="FYH58" s="24"/>
      <c r="FYI58" s="24"/>
      <c r="FYJ58" s="24"/>
      <c r="FYK58" s="24"/>
      <c r="FYL58" s="24"/>
      <c r="FYM58" s="24"/>
      <c r="FYN58" s="24"/>
      <c r="FYO58" s="24"/>
      <c r="FYP58" s="24"/>
      <c r="FYQ58" s="24"/>
      <c r="FYR58" s="24"/>
      <c r="FYS58" s="24"/>
      <c r="FYT58" s="24"/>
      <c r="FYU58" s="24"/>
      <c r="FYV58" s="24"/>
      <c r="FYW58" s="24"/>
      <c r="FYX58" s="24"/>
      <c r="FYY58" s="24"/>
      <c r="FYZ58" s="24"/>
      <c r="FZA58" s="24"/>
      <c r="FZB58" s="24"/>
      <c r="FZC58" s="24"/>
      <c r="FZD58" s="24"/>
      <c r="FZE58" s="24"/>
      <c r="FZF58" s="24"/>
      <c r="FZG58" s="24"/>
      <c r="FZH58" s="24"/>
      <c r="FZI58" s="24"/>
      <c r="FZJ58" s="24"/>
      <c r="FZK58" s="24"/>
      <c r="FZL58" s="24"/>
      <c r="FZM58" s="24"/>
      <c r="FZN58" s="24"/>
      <c r="FZO58" s="24"/>
      <c r="FZP58" s="24"/>
      <c r="FZQ58" s="24"/>
      <c r="FZR58" s="24"/>
      <c r="FZS58" s="24"/>
      <c r="FZT58" s="24"/>
      <c r="FZU58" s="24"/>
      <c r="FZV58" s="24"/>
      <c r="FZW58" s="24"/>
      <c r="FZX58" s="24"/>
      <c r="FZY58" s="24"/>
      <c r="FZZ58" s="24"/>
      <c r="GAA58" s="24"/>
      <c r="GAB58" s="24"/>
      <c r="GAC58" s="24"/>
      <c r="GAD58" s="24"/>
      <c r="GAE58" s="24"/>
      <c r="GAF58" s="24"/>
      <c r="GAG58" s="24"/>
      <c r="GAH58" s="24"/>
      <c r="GAI58" s="24"/>
      <c r="GAJ58" s="24"/>
      <c r="GAK58" s="24"/>
      <c r="GAL58" s="24"/>
      <c r="GAM58" s="24"/>
      <c r="GAN58" s="24"/>
      <c r="GAO58" s="24"/>
      <c r="GAP58" s="24"/>
      <c r="GAQ58" s="24"/>
      <c r="GAR58" s="24"/>
      <c r="GAS58" s="24"/>
      <c r="GAT58" s="24"/>
      <c r="GAU58" s="24"/>
      <c r="GAV58" s="24"/>
      <c r="GAW58" s="24"/>
      <c r="GAX58" s="24"/>
      <c r="GAY58" s="24"/>
      <c r="GAZ58" s="24"/>
      <c r="GBA58" s="24"/>
      <c r="GBB58" s="24"/>
      <c r="GBC58" s="24"/>
      <c r="GBD58" s="24"/>
      <c r="GBE58" s="24"/>
      <c r="GBF58" s="24"/>
      <c r="GBG58" s="24"/>
      <c r="GBH58" s="24"/>
      <c r="GBI58" s="24"/>
      <c r="GBJ58" s="24"/>
      <c r="GBK58" s="24"/>
      <c r="GBL58" s="24"/>
      <c r="GBM58" s="24"/>
      <c r="GBN58" s="24"/>
      <c r="GBO58" s="24"/>
      <c r="GBP58" s="24"/>
      <c r="GBQ58" s="24"/>
      <c r="GBR58" s="24"/>
      <c r="GBS58" s="24"/>
      <c r="GBT58" s="24"/>
      <c r="GBU58" s="24"/>
      <c r="GBV58" s="24"/>
      <c r="GBW58" s="24"/>
      <c r="GBX58" s="24"/>
      <c r="GBY58" s="24"/>
      <c r="GBZ58" s="24"/>
      <c r="GCA58" s="24"/>
      <c r="GCB58" s="24"/>
      <c r="GCC58" s="24"/>
      <c r="GCD58" s="24"/>
      <c r="GCE58" s="24"/>
      <c r="GCF58" s="24"/>
      <c r="GCG58" s="24"/>
      <c r="GCH58" s="24"/>
      <c r="GCI58" s="24"/>
      <c r="GCJ58" s="24"/>
      <c r="GCK58" s="24"/>
      <c r="GCL58" s="24"/>
      <c r="GCM58" s="24"/>
      <c r="GCN58" s="24"/>
      <c r="GCO58" s="24"/>
      <c r="GCP58" s="24"/>
      <c r="GCQ58" s="24"/>
      <c r="GCR58" s="24"/>
      <c r="GCS58" s="24"/>
      <c r="GCT58" s="24"/>
      <c r="GCU58" s="24"/>
      <c r="GCV58" s="24"/>
      <c r="GCW58" s="24"/>
      <c r="GCX58" s="24"/>
      <c r="GCY58" s="24"/>
      <c r="GCZ58" s="24"/>
      <c r="GDA58" s="24"/>
      <c r="GDB58" s="24"/>
      <c r="GDC58" s="24"/>
      <c r="GDD58" s="24"/>
      <c r="GDE58" s="24"/>
      <c r="GDF58" s="24"/>
      <c r="GDG58" s="24"/>
      <c r="GDH58" s="24"/>
      <c r="GDI58" s="24"/>
      <c r="GDJ58" s="24"/>
      <c r="GDK58" s="24"/>
      <c r="GDL58" s="24"/>
      <c r="GDM58" s="24"/>
      <c r="GDN58" s="24"/>
      <c r="GDO58" s="24"/>
      <c r="GDP58" s="24"/>
      <c r="GDQ58" s="24"/>
      <c r="GDR58" s="24"/>
      <c r="GDS58" s="24"/>
      <c r="GDT58" s="24"/>
      <c r="GDU58" s="24"/>
      <c r="GDV58" s="24"/>
      <c r="GDW58" s="24"/>
      <c r="GDX58" s="24"/>
      <c r="GDY58" s="24"/>
      <c r="GDZ58" s="24"/>
      <c r="GEA58" s="24"/>
      <c r="GEB58" s="24"/>
      <c r="GEC58" s="24"/>
      <c r="GED58" s="24"/>
      <c r="GEE58" s="24"/>
      <c r="GEF58" s="24"/>
      <c r="GEG58" s="24"/>
      <c r="GEH58" s="24"/>
      <c r="GEI58" s="24"/>
      <c r="GEJ58" s="24"/>
      <c r="GEK58" s="24"/>
      <c r="GEL58" s="24"/>
      <c r="GEM58" s="24"/>
      <c r="GEN58" s="24"/>
      <c r="GEO58" s="24"/>
      <c r="GEP58" s="24"/>
      <c r="GEQ58" s="24"/>
      <c r="GER58" s="24"/>
      <c r="GES58" s="24"/>
      <c r="GET58" s="24"/>
      <c r="GEU58" s="24"/>
      <c r="GEV58" s="24"/>
      <c r="GEW58" s="24"/>
      <c r="GEX58" s="24"/>
      <c r="GEY58" s="24"/>
      <c r="GEZ58" s="24"/>
      <c r="GFA58" s="24"/>
      <c r="GFB58" s="24"/>
      <c r="GFC58" s="24"/>
      <c r="GFD58" s="24"/>
      <c r="GFE58" s="24"/>
      <c r="GFF58" s="24"/>
      <c r="GFG58" s="24"/>
      <c r="GFH58" s="24"/>
      <c r="GFI58" s="24"/>
      <c r="GFJ58" s="24"/>
      <c r="GFK58" s="24"/>
      <c r="GFL58" s="24"/>
      <c r="GFM58" s="24"/>
      <c r="GFN58" s="24"/>
      <c r="GFO58" s="24"/>
      <c r="GFP58" s="24"/>
      <c r="GFQ58" s="24"/>
      <c r="GFR58" s="24"/>
      <c r="GFS58" s="24"/>
      <c r="GFT58" s="24"/>
      <c r="GFU58" s="24"/>
      <c r="GFV58" s="24"/>
      <c r="GFW58" s="24"/>
      <c r="GFX58" s="24"/>
      <c r="GFY58" s="24"/>
      <c r="GFZ58" s="24"/>
      <c r="GGA58" s="24"/>
      <c r="GGB58" s="24"/>
      <c r="GGC58" s="24"/>
      <c r="GGD58" s="24"/>
      <c r="GGE58" s="24"/>
      <c r="GGF58" s="24"/>
      <c r="GGG58" s="24"/>
      <c r="GGH58" s="24"/>
      <c r="GGI58" s="24"/>
      <c r="GGJ58" s="24"/>
      <c r="GGK58" s="24"/>
      <c r="GGL58" s="24"/>
      <c r="GGM58" s="24"/>
      <c r="GGN58" s="24"/>
      <c r="GGO58" s="24"/>
      <c r="GGP58" s="24"/>
      <c r="GGQ58" s="24"/>
      <c r="GGR58" s="24"/>
      <c r="GGS58" s="24"/>
      <c r="GGT58" s="24"/>
      <c r="GGU58" s="24"/>
      <c r="GGV58" s="24"/>
      <c r="GGW58" s="24"/>
      <c r="GGX58" s="24"/>
      <c r="GGY58" s="24"/>
      <c r="GGZ58" s="24"/>
      <c r="GHA58" s="24"/>
      <c r="GHB58" s="24"/>
      <c r="GHC58" s="24"/>
      <c r="GHD58" s="24"/>
      <c r="GHE58" s="24"/>
      <c r="GHF58" s="24"/>
      <c r="GHG58" s="24"/>
      <c r="GHH58" s="24"/>
      <c r="GHI58" s="24"/>
      <c r="GHJ58" s="24"/>
      <c r="GHK58" s="24"/>
      <c r="GHL58" s="24"/>
      <c r="GHM58" s="24"/>
      <c r="GHN58" s="24"/>
      <c r="GHO58" s="24"/>
      <c r="GHP58" s="24"/>
      <c r="GHQ58" s="24"/>
      <c r="GHR58" s="24"/>
      <c r="GHS58" s="24"/>
      <c r="GHT58" s="24"/>
      <c r="GHU58" s="24"/>
      <c r="GHV58" s="24"/>
      <c r="GHW58" s="24"/>
      <c r="GHX58" s="24"/>
      <c r="GHY58" s="24"/>
      <c r="GHZ58" s="24"/>
      <c r="GIA58" s="24"/>
      <c r="GIB58" s="24"/>
      <c r="GIC58" s="24"/>
      <c r="GID58" s="24"/>
      <c r="GIE58" s="24"/>
      <c r="GIF58" s="24"/>
      <c r="GIG58" s="24"/>
      <c r="GIH58" s="24"/>
      <c r="GII58" s="24"/>
      <c r="GIJ58" s="24"/>
      <c r="GIK58" s="24"/>
      <c r="GIL58" s="24"/>
      <c r="GIM58" s="24"/>
      <c r="GIN58" s="24"/>
      <c r="GIO58" s="24"/>
      <c r="GIP58" s="24"/>
      <c r="GIQ58" s="24"/>
      <c r="GIR58" s="24"/>
      <c r="GIS58" s="24"/>
      <c r="GIT58" s="24"/>
      <c r="GIU58" s="24"/>
      <c r="GIV58" s="24"/>
      <c r="GIW58" s="24"/>
      <c r="GIX58" s="24"/>
      <c r="GIY58" s="24"/>
      <c r="GIZ58" s="24"/>
      <c r="GJA58" s="24"/>
      <c r="GJB58" s="24"/>
      <c r="GJC58" s="24"/>
      <c r="GJD58" s="24"/>
      <c r="GJE58" s="24"/>
      <c r="GJF58" s="24"/>
      <c r="GJG58" s="24"/>
      <c r="GJH58" s="24"/>
      <c r="GJI58" s="24"/>
      <c r="GJJ58" s="24"/>
      <c r="GJK58" s="24"/>
      <c r="GJL58" s="24"/>
      <c r="GJM58" s="24"/>
      <c r="GJN58" s="24"/>
      <c r="GJO58" s="24"/>
      <c r="GJP58" s="24"/>
      <c r="GJQ58" s="24"/>
      <c r="GJR58" s="24"/>
      <c r="GJS58" s="24"/>
      <c r="GJT58" s="24"/>
      <c r="GJU58" s="24"/>
      <c r="GJV58" s="24"/>
      <c r="GJW58" s="24"/>
      <c r="GJX58" s="24"/>
      <c r="GJY58" s="24"/>
      <c r="GJZ58" s="24"/>
      <c r="GKA58" s="24"/>
      <c r="GKB58" s="24"/>
      <c r="GKC58" s="24"/>
      <c r="GKD58" s="24"/>
      <c r="GKE58" s="24"/>
      <c r="GKF58" s="24"/>
      <c r="GKG58" s="24"/>
      <c r="GKH58" s="24"/>
      <c r="GKI58" s="24"/>
      <c r="GKJ58" s="24"/>
      <c r="GKK58" s="24"/>
      <c r="GKL58" s="24"/>
      <c r="GKM58" s="24"/>
      <c r="GKN58" s="24"/>
      <c r="GKO58" s="24"/>
      <c r="GKP58" s="24"/>
      <c r="GKQ58" s="24"/>
      <c r="GKR58" s="24"/>
      <c r="GKS58" s="24"/>
      <c r="GKT58" s="24"/>
      <c r="GKU58" s="24"/>
      <c r="GKV58" s="24"/>
      <c r="GKW58" s="24"/>
      <c r="GKX58" s="24"/>
      <c r="GKY58" s="24"/>
      <c r="GKZ58" s="24"/>
      <c r="GLA58" s="24"/>
      <c r="GLB58" s="24"/>
      <c r="GLC58" s="24"/>
      <c r="GLD58" s="24"/>
      <c r="GLE58" s="24"/>
      <c r="GLF58" s="24"/>
      <c r="GLG58" s="24"/>
      <c r="GLH58" s="24"/>
      <c r="GLI58" s="24"/>
      <c r="GLJ58" s="24"/>
      <c r="GLK58" s="24"/>
      <c r="GLL58" s="24"/>
      <c r="GLM58" s="24"/>
      <c r="GLN58" s="24"/>
      <c r="GLO58" s="24"/>
      <c r="GLP58" s="24"/>
      <c r="GLQ58" s="24"/>
      <c r="GLR58" s="24"/>
      <c r="GLS58" s="24"/>
      <c r="GLT58" s="24"/>
      <c r="GLU58" s="24"/>
      <c r="GLV58" s="24"/>
      <c r="GLW58" s="24"/>
      <c r="GLX58" s="24"/>
      <c r="GLY58" s="24"/>
      <c r="GLZ58" s="24"/>
      <c r="GMA58" s="24"/>
      <c r="GMB58" s="24"/>
      <c r="GMC58" s="24"/>
      <c r="GMD58" s="24"/>
      <c r="GME58" s="24"/>
      <c r="GMF58" s="24"/>
      <c r="GMG58" s="24"/>
      <c r="GMH58" s="24"/>
      <c r="GMI58" s="24"/>
      <c r="GMJ58" s="24"/>
      <c r="GMK58" s="24"/>
      <c r="GML58" s="24"/>
      <c r="GMM58" s="24"/>
      <c r="GMN58" s="24"/>
      <c r="GMO58" s="24"/>
      <c r="GMP58" s="24"/>
      <c r="GMQ58" s="24"/>
      <c r="GMR58" s="24"/>
      <c r="GMS58" s="24"/>
      <c r="GMT58" s="24"/>
      <c r="GMU58" s="24"/>
      <c r="GMV58" s="24"/>
      <c r="GMW58" s="24"/>
      <c r="GMX58" s="24"/>
      <c r="GMY58" s="24"/>
      <c r="GMZ58" s="24"/>
      <c r="GNA58" s="24"/>
      <c r="GNB58" s="24"/>
      <c r="GNC58" s="24"/>
      <c r="GND58" s="24"/>
      <c r="GNE58" s="24"/>
      <c r="GNF58" s="24"/>
      <c r="GNG58" s="24"/>
      <c r="GNH58" s="24"/>
      <c r="GNI58" s="24"/>
      <c r="GNJ58" s="24"/>
      <c r="GNK58" s="24"/>
      <c r="GNL58" s="24"/>
      <c r="GNM58" s="24"/>
      <c r="GNN58" s="24"/>
      <c r="GNO58" s="24"/>
      <c r="GNP58" s="24"/>
      <c r="GNQ58" s="24"/>
      <c r="GNR58" s="24"/>
      <c r="GNS58" s="24"/>
      <c r="GNT58" s="24"/>
      <c r="GNU58" s="24"/>
      <c r="GNV58" s="24"/>
      <c r="GNW58" s="24"/>
      <c r="GNX58" s="24"/>
      <c r="GNY58" s="24"/>
      <c r="GNZ58" s="24"/>
      <c r="GOA58" s="24"/>
      <c r="GOB58" s="24"/>
      <c r="GOC58" s="24"/>
      <c r="GOD58" s="24"/>
      <c r="GOE58" s="24"/>
      <c r="GOF58" s="24"/>
      <c r="GOG58" s="24"/>
      <c r="GOH58" s="24"/>
      <c r="GOI58" s="24"/>
      <c r="GOJ58" s="24"/>
      <c r="GOK58" s="24"/>
      <c r="GOL58" s="24"/>
      <c r="GOM58" s="24"/>
      <c r="GON58" s="24"/>
      <c r="GOO58" s="24"/>
      <c r="GOP58" s="24"/>
      <c r="GOQ58" s="24"/>
      <c r="GOR58" s="24"/>
      <c r="GOS58" s="24"/>
      <c r="GOT58" s="24"/>
      <c r="GOU58" s="24"/>
      <c r="GOV58" s="24"/>
      <c r="GOW58" s="24"/>
      <c r="GOX58" s="24"/>
      <c r="GOY58" s="24"/>
      <c r="GOZ58" s="24"/>
      <c r="GPA58" s="24"/>
      <c r="GPB58" s="24"/>
      <c r="GPC58" s="24"/>
      <c r="GPD58" s="24"/>
      <c r="GPE58" s="24"/>
      <c r="GPF58" s="24"/>
      <c r="GPG58" s="24"/>
      <c r="GPH58" s="24"/>
      <c r="GPI58" s="24"/>
      <c r="GPJ58" s="24"/>
      <c r="GPK58" s="24"/>
      <c r="GPL58" s="24"/>
      <c r="GPM58" s="24"/>
      <c r="GPN58" s="24"/>
      <c r="GPO58" s="24"/>
      <c r="GPP58" s="24"/>
      <c r="GPQ58" s="24"/>
      <c r="GPR58" s="24"/>
      <c r="GPS58" s="24"/>
      <c r="GPT58" s="24"/>
      <c r="GPU58" s="24"/>
      <c r="GPV58" s="24"/>
      <c r="GPW58" s="24"/>
      <c r="GPX58" s="24"/>
      <c r="GPY58" s="24"/>
      <c r="GPZ58" s="24"/>
      <c r="GQA58" s="24"/>
      <c r="GQB58" s="24"/>
      <c r="GQC58" s="24"/>
      <c r="GQD58" s="24"/>
      <c r="GQE58" s="24"/>
      <c r="GQF58" s="24"/>
      <c r="GQG58" s="24"/>
      <c r="GQH58" s="24"/>
      <c r="GQI58" s="24"/>
      <c r="GQJ58" s="24"/>
      <c r="GQK58" s="24"/>
      <c r="GQL58" s="24"/>
      <c r="GQM58" s="24"/>
      <c r="GQN58" s="24"/>
      <c r="GQO58" s="24"/>
      <c r="GQP58" s="24"/>
      <c r="GQQ58" s="24"/>
      <c r="GQR58" s="24"/>
      <c r="GQS58" s="24"/>
      <c r="GQT58" s="24"/>
      <c r="GQU58" s="24"/>
      <c r="GQV58" s="24"/>
      <c r="GQW58" s="24"/>
      <c r="GQX58" s="24"/>
      <c r="GQY58" s="24"/>
      <c r="GQZ58" s="24"/>
      <c r="GRA58" s="24"/>
      <c r="GRB58" s="24"/>
      <c r="GRC58" s="24"/>
      <c r="GRD58" s="24"/>
      <c r="GRE58" s="24"/>
      <c r="GRF58" s="24"/>
      <c r="GRG58" s="24"/>
      <c r="GRH58" s="24"/>
      <c r="GRI58" s="24"/>
      <c r="GRJ58" s="24"/>
      <c r="GRK58" s="24"/>
      <c r="GRL58" s="24"/>
      <c r="GRM58" s="24"/>
      <c r="GRN58" s="24"/>
      <c r="GRO58" s="24"/>
      <c r="GRP58" s="24"/>
      <c r="GRQ58" s="24"/>
      <c r="GRR58" s="24"/>
      <c r="GRS58" s="24"/>
      <c r="GRT58" s="24"/>
      <c r="GRU58" s="24"/>
      <c r="GRV58" s="24"/>
      <c r="GRW58" s="24"/>
      <c r="GRX58" s="24"/>
      <c r="GRY58" s="24"/>
      <c r="GRZ58" s="24"/>
      <c r="GSA58" s="24"/>
      <c r="GSB58" s="24"/>
      <c r="GSC58" s="24"/>
      <c r="GSD58" s="24"/>
      <c r="GSE58" s="24"/>
      <c r="GSF58" s="24"/>
      <c r="GSG58" s="24"/>
      <c r="GSH58" s="24"/>
      <c r="GSI58" s="24"/>
      <c r="GSJ58" s="24"/>
      <c r="GSK58" s="24"/>
      <c r="GSL58" s="24"/>
      <c r="GSM58" s="24"/>
      <c r="GSN58" s="24"/>
      <c r="GSO58" s="24"/>
      <c r="GSP58" s="24"/>
      <c r="GSQ58" s="24"/>
      <c r="GSR58" s="24"/>
      <c r="GSS58" s="24"/>
      <c r="GST58" s="24"/>
      <c r="GSU58" s="24"/>
      <c r="GSV58" s="24"/>
      <c r="GSW58" s="24"/>
      <c r="GSX58" s="24"/>
      <c r="GSY58" s="24"/>
      <c r="GSZ58" s="24"/>
      <c r="GTA58" s="24"/>
      <c r="GTB58" s="24"/>
      <c r="GTC58" s="24"/>
      <c r="GTD58" s="24"/>
      <c r="GTE58" s="24"/>
      <c r="GTF58" s="24"/>
      <c r="GTG58" s="24"/>
      <c r="GTH58" s="24"/>
      <c r="GTI58" s="24"/>
      <c r="GTJ58" s="24"/>
      <c r="GTK58" s="24"/>
      <c r="GTL58" s="24"/>
      <c r="GTM58" s="24"/>
      <c r="GTN58" s="24"/>
      <c r="GTO58" s="24"/>
      <c r="GTP58" s="24"/>
      <c r="GTQ58" s="24"/>
      <c r="GTR58" s="24"/>
      <c r="GTS58" s="24"/>
      <c r="GTT58" s="24"/>
      <c r="GTU58" s="24"/>
      <c r="GTV58" s="24"/>
      <c r="GTW58" s="24"/>
      <c r="GTX58" s="24"/>
      <c r="GTY58" s="24"/>
      <c r="GTZ58" s="24"/>
      <c r="GUA58" s="24"/>
      <c r="GUB58" s="24"/>
      <c r="GUC58" s="24"/>
      <c r="GUD58" s="24"/>
      <c r="GUE58" s="24"/>
      <c r="GUF58" s="24"/>
      <c r="GUG58" s="24"/>
      <c r="GUH58" s="24"/>
      <c r="GUI58" s="24"/>
      <c r="GUJ58" s="24"/>
      <c r="GUK58" s="24"/>
      <c r="GUL58" s="24"/>
      <c r="GUM58" s="24"/>
      <c r="GUN58" s="24"/>
      <c r="GUO58" s="24"/>
      <c r="GUP58" s="24"/>
      <c r="GUQ58" s="24"/>
      <c r="GUR58" s="24"/>
      <c r="GUS58" s="24"/>
      <c r="GUT58" s="24"/>
      <c r="GUU58" s="24"/>
      <c r="GUV58" s="24"/>
      <c r="GUW58" s="24"/>
      <c r="GUX58" s="24"/>
      <c r="GUY58" s="24"/>
      <c r="GUZ58" s="24"/>
      <c r="GVA58" s="24"/>
      <c r="GVB58" s="24"/>
      <c r="GVC58" s="24"/>
      <c r="GVD58" s="24"/>
      <c r="GVE58" s="24"/>
      <c r="GVF58" s="24"/>
      <c r="GVG58" s="24"/>
      <c r="GVH58" s="24"/>
      <c r="GVI58" s="24"/>
      <c r="GVJ58" s="24"/>
      <c r="GVK58" s="24"/>
      <c r="GVL58" s="24"/>
      <c r="GVM58" s="24"/>
      <c r="GVN58" s="24"/>
      <c r="GVO58" s="24"/>
      <c r="GVP58" s="24"/>
      <c r="GVQ58" s="24"/>
      <c r="GVR58" s="24"/>
      <c r="GVS58" s="24"/>
      <c r="GVT58" s="24"/>
      <c r="GVU58" s="24"/>
      <c r="GVV58" s="24"/>
      <c r="GVW58" s="24"/>
      <c r="GVX58" s="24"/>
      <c r="GVY58" s="24"/>
      <c r="GVZ58" s="24"/>
      <c r="GWA58" s="24"/>
      <c r="GWB58" s="24"/>
      <c r="GWC58" s="24"/>
      <c r="GWD58" s="24"/>
      <c r="GWE58" s="24"/>
      <c r="GWF58" s="24"/>
      <c r="GWG58" s="24"/>
      <c r="GWH58" s="24"/>
      <c r="GWI58" s="24"/>
      <c r="GWJ58" s="24"/>
      <c r="GWK58" s="24"/>
      <c r="GWL58" s="24"/>
      <c r="GWM58" s="24"/>
      <c r="GWN58" s="24"/>
      <c r="GWO58" s="24"/>
      <c r="GWP58" s="24"/>
      <c r="GWQ58" s="24"/>
      <c r="GWR58" s="24"/>
      <c r="GWS58" s="24"/>
      <c r="GWT58" s="24"/>
      <c r="GWU58" s="24"/>
      <c r="GWV58" s="24"/>
      <c r="GWW58" s="24"/>
      <c r="GWX58" s="24"/>
      <c r="GWY58" s="24"/>
      <c r="GWZ58" s="24"/>
      <c r="GXA58" s="24"/>
      <c r="GXB58" s="24"/>
      <c r="GXC58" s="24"/>
      <c r="GXD58" s="24"/>
      <c r="GXE58" s="24"/>
      <c r="GXF58" s="24"/>
      <c r="GXG58" s="24"/>
      <c r="GXH58" s="24"/>
      <c r="GXI58" s="24"/>
      <c r="GXJ58" s="24"/>
      <c r="GXK58" s="24"/>
      <c r="GXL58" s="24"/>
      <c r="GXM58" s="24"/>
      <c r="GXN58" s="24"/>
      <c r="GXO58" s="24"/>
      <c r="GXP58" s="24"/>
      <c r="GXQ58" s="24"/>
      <c r="GXR58" s="24"/>
      <c r="GXS58" s="24"/>
      <c r="GXT58" s="24"/>
      <c r="GXU58" s="24"/>
      <c r="GXV58" s="24"/>
      <c r="GXW58" s="24"/>
      <c r="GXX58" s="24"/>
      <c r="GXY58" s="24"/>
      <c r="GXZ58" s="24"/>
      <c r="GYA58" s="24"/>
      <c r="GYB58" s="24"/>
      <c r="GYC58" s="24"/>
      <c r="GYD58" s="24"/>
      <c r="GYE58" s="24"/>
      <c r="GYF58" s="24"/>
      <c r="GYG58" s="24"/>
      <c r="GYH58" s="24"/>
      <c r="GYI58" s="24"/>
      <c r="GYJ58" s="24"/>
      <c r="GYK58" s="24"/>
      <c r="GYL58" s="24"/>
      <c r="GYM58" s="24"/>
      <c r="GYN58" s="24"/>
      <c r="GYO58" s="24"/>
      <c r="GYP58" s="24"/>
      <c r="GYQ58" s="24"/>
      <c r="GYR58" s="24"/>
      <c r="GYS58" s="24"/>
      <c r="GYT58" s="24"/>
      <c r="GYU58" s="24"/>
      <c r="GYV58" s="24"/>
      <c r="GYW58" s="24"/>
      <c r="GYX58" s="24"/>
      <c r="GYY58" s="24"/>
      <c r="GYZ58" s="24"/>
      <c r="GZA58" s="24"/>
      <c r="GZB58" s="24"/>
      <c r="GZC58" s="24"/>
      <c r="GZD58" s="24"/>
      <c r="GZE58" s="24"/>
      <c r="GZF58" s="24"/>
      <c r="GZG58" s="24"/>
      <c r="GZH58" s="24"/>
      <c r="GZI58" s="24"/>
      <c r="GZJ58" s="24"/>
      <c r="GZK58" s="24"/>
      <c r="GZL58" s="24"/>
      <c r="GZM58" s="24"/>
      <c r="GZN58" s="24"/>
      <c r="GZO58" s="24"/>
      <c r="GZP58" s="24"/>
      <c r="GZQ58" s="24"/>
      <c r="GZR58" s="24"/>
      <c r="GZS58" s="24"/>
      <c r="GZT58" s="24"/>
      <c r="GZU58" s="24"/>
      <c r="GZV58" s="24"/>
      <c r="GZW58" s="24"/>
      <c r="GZX58" s="24"/>
      <c r="GZY58" s="24"/>
      <c r="GZZ58" s="24"/>
      <c r="HAA58" s="24"/>
      <c r="HAB58" s="24"/>
      <c r="HAC58" s="24"/>
      <c r="HAD58" s="24"/>
      <c r="HAE58" s="24"/>
      <c r="HAF58" s="24"/>
      <c r="HAG58" s="24"/>
      <c r="HAH58" s="24"/>
      <c r="HAI58" s="24"/>
      <c r="HAJ58" s="24"/>
      <c r="HAK58" s="24"/>
      <c r="HAL58" s="24"/>
      <c r="HAM58" s="24"/>
      <c r="HAN58" s="24"/>
      <c r="HAO58" s="24"/>
      <c r="HAP58" s="24"/>
      <c r="HAQ58" s="24"/>
      <c r="HAR58" s="24"/>
      <c r="HAS58" s="24"/>
      <c r="HAT58" s="24"/>
      <c r="HAU58" s="24"/>
      <c r="HAV58" s="24"/>
      <c r="HAW58" s="24"/>
      <c r="HAX58" s="24"/>
      <c r="HAY58" s="24"/>
      <c r="HAZ58" s="24"/>
      <c r="HBA58" s="24"/>
      <c r="HBB58" s="24"/>
      <c r="HBC58" s="24"/>
      <c r="HBD58" s="24"/>
      <c r="HBE58" s="24"/>
      <c r="HBF58" s="24"/>
      <c r="HBG58" s="24"/>
      <c r="HBH58" s="24"/>
      <c r="HBI58" s="24"/>
      <c r="HBJ58" s="24"/>
      <c r="HBK58" s="24"/>
      <c r="HBL58" s="24"/>
      <c r="HBM58" s="24"/>
      <c r="HBN58" s="24"/>
      <c r="HBO58" s="24"/>
      <c r="HBP58" s="24"/>
      <c r="HBQ58" s="24"/>
      <c r="HBR58" s="24"/>
      <c r="HBS58" s="24"/>
      <c r="HBT58" s="24"/>
      <c r="HBU58" s="24"/>
      <c r="HBV58" s="24"/>
      <c r="HBW58" s="24"/>
      <c r="HBX58" s="24"/>
      <c r="HBY58" s="24"/>
      <c r="HBZ58" s="24"/>
      <c r="HCA58" s="24"/>
      <c r="HCB58" s="24"/>
      <c r="HCC58" s="24"/>
      <c r="HCD58" s="24"/>
      <c r="HCE58" s="24"/>
      <c r="HCF58" s="24"/>
      <c r="HCG58" s="24"/>
      <c r="HCH58" s="24"/>
      <c r="HCI58" s="24"/>
      <c r="HCJ58" s="24"/>
      <c r="HCK58" s="24"/>
      <c r="HCL58" s="24"/>
      <c r="HCM58" s="24"/>
      <c r="HCN58" s="24"/>
      <c r="HCO58" s="24"/>
      <c r="HCP58" s="24"/>
      <c r="HCQ58" s="24"/>
      <c r="HCR58" s="24"/>
      <c r="HCS58" s="24"/>
      <c r="HCT58" s="24"/>
      <c r="HCU58" s="24"/>
      <c r="HCV58" s="24"/>
      <c r="HCW58" s="24"/>
      <c r="HCX58" s="24"/>
      <c r="HCY58" s="24"/>
      <c r="HCZ58" s="24"/>
      <c r="HDA58" s="24"/>
      <c r="HDB58" s="24"/>
      <c r="HDC58" s="24"/>
      <c r="HDD58" s="24"/>
      <c r="HDE58" s="24"/>
      <c r="HDF58" s="24"/>
      <c r="HDG58" s="24"/>
      <c r="HDH58" s="24"/>
      <c r="HDI58" s="24"/>
      <c r="HDJ58" s="24"/>
      <c r="HDK58" s="24"/>
      <c r="HDL58" s="24"/>
      <c r="HDM58" s="24"/>
      <c r="HDN58" s="24"/>
      <c r="HDO58" s="24"/>
      <c r="HDP58" s="24"/>
      <c r="HDQ58" s="24"/>
      <c r="HDR58" s="24"/>
      <c r="HDS58" s="24"/>
      <c r="HDT58" s="24"/>
      <c r="HDU58" s="24"/>
      <c r="HDV58" s="24"/>
      <c r="HDW58" s="24"/>
      <c r="HDX58" s="24"/>
      <c r="HDY58" s="24"/>
      <c r="HDZ58" s="24"/>
      <c r="HEA58" s="24"/>
      <c r="HEB58" s="24"/>
      <c r="HEC58" s="24"/>
      <c r="HED58" s="24"/>
      <c r="HEE58" s="24"/>
      <c r="HEF58" s="24"/>
      <c r="HEG58" s="24"/>
      <c r="HEH58" s="24"/>
      <c r="HEI58" s="24"/>
      <c r="HEJ58" s="24"/>
      <c r="HEK58" s="24"/>
      <c r="HEL58" s="24"/>
      <c r="HEM58" s="24"/>
      <c r="HEN58" s="24"/>
      <c r="HEO58" s="24"/>
      <c r="HEP58" s="24"/>
      <c r="HEQ58" s="24"/>
      <c r="HER58" s="24"/>
      <c r="HES58" s="24"/>
      <c r="HET58" s="24"/>
      <c r="HEU58" s="24"/>
      <c r="HEV58" s="24"/>
      <c r="HEW58" s="24"/>
      <c r="HEX58" s="24"/>
      <c r="HEY58" s="24"/>
      <c r="HEZ58" s="24"/>
      <c r="HFA58" s="24"/>
      <c r="HFB58" s="24"/>
      <c r="HFC58" s="24"/>
      <c r="HFD58" s="24"/>
      <c r="HFE58" s="24"/>
      <c r="HFF58" s="24"/>
      <c r="HFG58" s="24"/>
      <c r="HFH58" s="24"/>
      <c r="HFI58" s="24"/>
      <c r="HFJ58" s="24"/>
      <c r="HFK58" s="24"/>
      <c r="HFL58" s="24"/>
      <c r="HFM58" s="24"/>
      <c r="HFN58" s="24"/>
      <c r="HFO58" s="24"/>
      <c r="HFP58" s="24"/>
      <c r="HFQ58" s="24"/>
      <c r="HFR58" s="24"/>
      <c r="HFS58" s="24"/>
      <c r="HFT58" s="24"/>
      <c r="HFU58" s="24"/>
      <c r="HFV58" s="24"/>
      <c r="HFW58" s="24"/>
      <c r="HFX58" s="24"/>
      <c r="HFY58" s="24"/>
      <c r="HFZ58" s="24"/>
      <c r="HGA58" s="24"/>
      <c r="HGB58" s="24"/>
      <c r="HGC58" s="24"/>
      <c r="HGD58" s="24"/>
      <c r="HGE58" s="24"/>
      <c r="HGF58" s="24"/>
      <c r="HGG58" s="24"/>
      <c r="HGH58" s="24"/>
      <c r="HGI58" s="24"/>
      <c r="HGJ58" s="24"/>
      <c r="HGK58" s="24"/>
      <c r="HGL58" s="24"/>
      <c r="HGM58" s="24"/>
      <c r="HGN58" s="24"/>
      <c r="HGO58" s="24"/>
      <c r="HGP58" s="24"/>
      <c r="HGQ58" s="24"/>
      <c r="HGR58" s="24"/>
      <c r="HGS58" s="24"/>
      <c r="HGT58" s="24"/>
      <c r="HGU58" s="24"/>
      <c r="HGV58" s="24"/>
      <c r="HGW58" s="24"/>
      <c r="HGX58" s="24"/>
      <c r="HGY58" s="24"/>
      <c r="HGZ58" s="24"/>
      <c r="HHA58" s="24"/>
      <c r="HHB58" s="24"/>
      <c r="HHC58" s="24"/>
      <c r="HHD58" s="24"/>
      <c r="HHE58" s="24"/>
      <c r="HHF58" s="24"/>
      <c r="HHG58" s="24"/>
      <c r="HHH58" s="24"/>
      <c r="HHI58" s="24"/>
      <c r="HHJ58" s="24"/>
      <c r="HHK58" s="24"/>
      <c r="HHL58" s="24"/>
      <c r="HHM58" s="24"/>
      <c r="HHN58" s="24"/>
      <c r="HHO58" s="24"/>
      <c r="HHP58" s="24"/>
      <c r="HHQ58" s="24"/>
      <c r="HHR58" s="24"/>
      <c r="HHS58" s="24"/>
      <c r="HHT58" s="24"/>
      <c r="HHU58" s="24"/>
      <c r="HHV58" s="24"/>
      <c r="HHW58" s="24"/>
      <c r="HHX58" s="24"/>
      <c r="HHY58" s="24"/>
      <c r="HHZ58" s="24"/>
      <c r="HIA58" s="24"/>
      <c r="HIB58" s="24"/>
      <c r="HIC58" s="24"/>
      <c r="HID58" s="24"/>
      <c r="HIE58" s="24"/>
      <c r="HIF58" s="24"/>
      <c r="HIG58" s="24"/>
      <c r="HIH58" s="24"/>
      <c r="HII58" s="24"/>
      <c r="HIJ58" s="24"/>
      <c r="HIK58" s="24"/>
      <c r="HIL58" s="24"/>
      <c r="HIM58" s="24"/>
      <c r="HIN58" s="24"/>
      <c r="HIO58" s="24"/>
      <c r="HIP58" s="24"/>
      <c r="HIQ58" s="24"/>
      <c r="HIR58" s="24"/>
      <c r="HIS58" s="24"/>
      <c r="HIT58" s="24"/>
      <c r="HIU58" s="24"/>
      <c r="HIV58" s="24"/>
      <c r="HIW58" s="24"/>
      <c r="HIX58" s="24"/>
      <c r="HIY58" s="24"/>
      <c r="HIZ58" s="24"/>
      <c r="HJA58" s="24"/>
      <c r="HJB58" s="24"/>
      <c r="HJC58" s="24"/>
      <c r="HJD58" s="24"/>
      <c r="HJE58" s="24"/>
      <c r="HJF58" s="24"/>
      <c r="HJG58" s="24"/>
      <c r="HJH58" s="24"/>
      <c r="HJI58" s="24"/>
      <c r="HJJ58" s="24"/>
      <c r="HJK58" s="24"/>
      <c r="HJL58" s="24"/>
      <c r="HJM58" s="24"/>
      <c r="HJN58" s="24"/>
      <c r="HJO58" s="24"/>
      <c r="HJP58" s="24"/>
      <c r="HJQ58" s="24"/>
      <c r="HJR58" s="24"/>
      <c r="HJS58" s="24"/>
      <c r="HJT58" s="24"/>
      <c r="HJU58" s="24"/>
      <c r="HJV58" s="24"/>
      <c r="HJW58" s="24"/>
      <c r="HJX58" s="24"/>
      <c r="HJY58" s="24"/>
      <c r="HJZ58" s="24"/>
      <c r="HKA58" s="24"/>
      <c r="HKB58" s="24"/>
      <c r="HKC58" s="24"/>
      <c r="HKD58" s="24"/>
      <c r="HKE58" s="24"/>
      <c r="HKF58" s="24"/>
      <c r="HKG58" s="24"/>
      <c r="HKH58" s="24"/>
      <c r="HKI58" s="24"/>
      <c r="HKJ58" s="24"/>
      <c r="HKK58" s="24"/>
      <c r="HKL58" s="24"/>
      <c r="HKM58" s="24"/>
      <c r="HKN58" s="24"/>
      <c r="HKO58" s="24"/>
      <c r="HKP58" s="24"/>
      <c r="HKQ58" s="24"/>
      <c r="HKR58" s="24"/>
      <c r="HKS58" s="24"/>
      <c r="HKT58" s="24"/>
      <c r="HKU58" s="24"/>
      <c r="HKV58" s="24"/>
      <c r="HKW58" s="24"/>
      <c r="HKX58" s="24"/>
      <c r="HKY58" s="24"/>
      <c r="HKZ58" s="24"/>
      <c r="HLA58" s="24"/>
      <c r="HLB58" s="24"/>
      <c r="HLC58" s="24"/>
      <c r="HLD58" s="24"/>
      <c r="HLE58" s="24"/>
      <c r="HLF58" s="24"/>
      <c r="HLG58" s="24"/>
      <c r="HLH58" s="24"/>
      <c r="HLI58" s="24"/>
      <c r="HLJ58" s="24"/>
      <c r="HLK58" s="24"/>
      <c r="HLL58" s="24"/>
      <c r="HLM58" s="24"/>
      <c r="HLN58" s="24"/>
      <c r="HLO58" s="24"/>
      <c r="HLP58" s="24"/>
      <c r="HLQ58" s="24"/>
      <c r="HLR58" s="24"/>
      <c r="HLS58" s="24"/>
      <c r="HLT58" s="24"/>
      <c r="HLU58" s="24"/>
      <c r="HLV58" s="24"/>
      <c r="HLW58" s="24"/>
      <c r="HLX58" s="24"/>
      <c r="HLY58" s="24"/>
      <c r="HLZ58" s="24"/>
      <c r="HMA58" s="24"/>
      <c r="HMB58" s="24"/>
      <c r="HMC58" s="24"/>
      <c r="HMD58" s="24"/>
      <c r="HME58" s="24"/>
      <c r="HMF58" s="24"/>
      <c r="HMG58" s="24"/>
      <c r="HMH58" s="24"/>
      <c r="HMI58" s="24"/>
      <c r="HMJ58" s="24"/>
      <c r="HMK58" s="24"/>
      <c r="HML58" s="24"/>
      <c r="HMM58" s="24"/>
      <c r="HMN58" s="24"/>
      <c r="HMO58" s="24"/>
      <c r="HMP58" s="24"/>
      <c r="HMQ58" s="24"/>
      <c r="HMR58" s="24"/>
      <c r="HMS58" s="24"/>
      <c r="HMT58" s="24"/>
      <c r="HMU58" s="24"/>
      <c r="HMV58" s="24"/>
      <c r="HMW58" s="24"/>
      <c r="HMX58" s="24"/>
      <c r="HMY58" s="24"/>
      <c r="HMZ58" s="24"/>
      <c r="HNA58" s="24"/>
      <c r="HNB58" s="24"/>
      <c r="HNC58" s="24"/>
      <c r="HND58" s="24"/>
      <c r="HNE58" s="24"/>
      <c r="HNF58" s="24"/>
      <c r="HNG58" s="24"/>
      <c r="HNH58" s="24"/>
      <c r="HNI58" s="24"/>
      <c r="HNJ58" s="24"/>
      <c r="HNK58" s="24"/>
      <c r="HNL58" s="24"/>
      <c r="HNM58" s="24"/>
      <c r="HNN58" s="24"/>
      <c r="HNO58" s="24"/>
      <c r="HNP58" s="24"/>
      <c r="HNQ58" s="24"/>
      <c r="HNR58" s="24"/>
      <c r="HNS58" s="24"/>
      <c r="HNT58" s="24"/>
      <c r="HNU58" s="24"/>
      <c r="HNV58" s="24"/>
      <c r="HNW58" s="24"/>
      <c r="HNX58" s="24"/>
      <c r="HNY58" s="24"/>
      <c r="HNZ58" s="24"/>
      <c r="HOA58" s="24"/>
      <c r="HOB58" s="24"/>
      <c r="HOC58" s="24"/>
      <c r="HOD58" s="24"/>
      <c r="HOE58" s="24"/>
      <c r="HOF58" s="24"/>
      <c r="HOG58" s="24"/>
      <c r="HOH58" s="24"/>
      <c r="HOI58" s="24"/>
      <c r="HOJ58" s="24"/>
      <c r="HOK58" s="24"/>
      <c r="HOL58" s="24"/>
      <c r="HOM58" s="24"/>
      <c r="HON58" s="24"/>
      <c r="HOO58" s="24"/>
      <c r="HOP58" s="24"/>
      <c r="HOQ58" s="24"/>
      <c r="HOR58" s="24"/>
      <c r="HOS58" s="24"/>
      <c r="HOT58" s="24"/>
      <c r="HOU58" s="24"/>
      <c r="HOV58" s="24"/>
      <c r="HOW58" s="24"/>
      <c r="HOX58" s="24"/>
      <c r="HOY58" s="24"/>
      <c r="HOZ58" s="24"/>
      <c r="HPA58" s="24"/>
      <c r="HPB58" s="24"/>
      <c r="HPC58" s="24"/>
      <c r="HPD58" s="24"/>
      <c r="HPE58" s="24"/>
      <c r="HPF58" s="24"/>
      <c r="HPG58" s="24"/>
      <c r="HPH58" s="24"/>
      <c r="HPI58" s="24"/>
      <c r="HPJ58" s="24"/>
      <c r="HPK58" s="24"/>
      <c r="HPL58" s="24"/>
      <c r="HPM58" s="24"/>
      <c r="HPN58" s="24"/>
      <c r="HPO58" s="24"/>
      <c r="HPP58" s="24"/>
      <c r="HPQ58" s="24"/>
      <c r="HPR58" s="24"/>
      <c r="HPS58" s="24"/>
      <c r="HPT58" s="24"/>
      <c r="HPU58" s="24"/>
      <c r="HPV58" s="24"/>
      <c r="HPW58" s="24"/>
      <c r="HPX58" s="24"/>
      <c r="HPY58" s="24"/>
      <c r="HPZ58" s="24"/>
      <c r="HQA58" s="24"/>
      <c r="HQB58" s="24"/>
      <c r="HQC58" s="24"/>
      <c r="HQD58" s="24"/>
      <c r="HQE58" s="24"/>
      <c r="HQF58" s="24"/>
      <c r="HQG58" s="24"/>
      <c r="HQH58" s="24"/>
      <c r="HQI58" s="24"/>
      <c r="HQJ58" s="24"/>
      <c r="HQK58" s="24"/>
      <c r="HQL58" s="24"/>
      <c r="HQM58" s="24"/>
      <c r="HQN58" s="24"/>
      <c r="HQO58" s="24"/>
      <c r="HQP58" s="24"/>
      <c r="HQQ58" s="24"/>
      <c r="HQR58" s="24"/>
      <c r="HQS58" s="24"/>
      <c r="HQT58" s="24"/>
      <c r="HQU58" s="24"/>
      <c r="HQV58" s="24"/>
      <c r="HQW58" s="24"/>
      <c r="HQX58" s="24"/>
      <c r="HQY58" s="24"/>
      <c r="HQZ58" s="24"/>
      <c r="HRA58" s="24"/>
      <c r="HRB58" s="24"/>
      <c r="HRC58" s="24"/>
      <c r="HRD58" s="24"/>
      <c r="HRE58" s="24"/>
      <c r="HRF58" s="24"/>
      <c r="HRG58" s="24"/>
      <c r="HRH58" s="24"/>
      <c r="HRI58" s="24"/>
      <c r="HRJ58" s="24"/>
      <c r="HRK58" s="24"/>
      <c r="HRL58" s="24"/>
      <c r="HRM58" s="24"/>
      <c r="HRN58" s="24"/>
      <c r="HRO58" s="24"/>
      <c r="HRP58" s="24"/>
      <c r="HRQ58" s="24"/>
      <c r="HRR58" s="24"/>
      <c r="HRS58" s="24"/>
      <c r="HRT58" s="24"/>
      <c r="HRU58" s="24"/>
      <c r="HRV58" s="24"/>
      <c r="HRW58" s="24"/>
      <c r="HRX58" s="24"/>
      <c r="HRY58" s="24"/>
      <c r="HRZ58" s="24"/>
      <c r="HSA58" s="24"/>
      <c r="HSB58" s="24"/>
      <c r="HSC58" s="24"/>
      <c r="HSD58" s="24"/>
      <c r="HSE58" s="24"/>
      <c r="HSF58" s="24"/>
      <c r="HSG58" s="24"/>
      <c r="HSH58" s="24"/>
      <c r="HSI58" s="24"/>
      <c r="HSJ58" s="24"/>
      <c r="HSK58" s="24"/>
      <c r="HSL58" s="24"/>
      <c r="HSM58" s="24"/>
      <c r="HSN58" s="24"/>
      <c r="HSO58" s="24"/>
      <c r="HSP58" s="24"/>
      <c r="HSQ58" s="24"/>
      <c r="HSR58" s="24"/>
      <c r="HSS58" s="24"/>
      <c r="HST58" s="24"/>
      <c r="HSU58" s="24"/>
      <c r="HSV58" s="24"/>
      <c r="HSW58" s="24"/>
      <c r="HSX58" s="24"/>
      <c r="HSY58" s="24"/>
      <c r="HSZ58" s="24"/>
      <c r="HTA58" s="24"/>
      <c r="HTB58" s="24"/>
      <c r="HTC58" s="24"/>
      <c r="HTD58" s="24"/>
      <c r="HTE58" s="24"/>
      <c r="HTF58" s="24"/>
      <c r="HTG58" s="24"/>
      <c r="HTH58" s="24"/>
      <c r="HTI58" s="24"/>
      <c r="HTJ58" s="24"/>
      <c r="HTK58" s="24"/>
      <c r="HTL58" s="24"/>
      <c r="HTM58" s="24"/>
      <c r="HTN58" s="24"/>
      <c r="HTO58" s="24"/>
      <c r="HTP58" s="24"/>
      <c r="HTQ58" s="24"/>
      <c r="HTR58" s="24"/>
      <c r="HTS58" s="24"/>
      <c r="HTT58" s="24"/>
      <c r="HTU58" s="24"/>
      <c r="HTV58" s="24"/>
      <c r="HTW58" s="24"/>
      <c r="HTX58" s="24"/>
      <c r="HTY58" s="24"/>
      <c r="HTZ58" s="24"/>
      <c r="HUA58" s="24"/>
      <c r="HUB58" s="24"/>
      <c r="HUC58" s="24"/>
      <c r="HUD58" s="24"/>
      <c r="HUE58" s="24"/>
      <c r="HUF58" s="24"/>
      <c r="HUG58" s="24"/>
      <c r="HUH58" s="24"/>
      <c r="HUI58" s="24"/>
      <c r="HUJ58" s="24"/>
      <c r="HUK58" s="24"/>
      <c r="HUL58" s="24"/>
      <c r="HUM58" s="24"/>
      <c r="HUN58" s="24"/>
      <c r="HUO58" s="24"/>
      <c r="HUP58" s="24"/>
      <c r="HUQ58" s="24"/>
      <c r="HUR58" s="24"/>
      <c r="HUS58" s="24"/>
      <c r="HUT58" s="24"/>
      <c r="HUU58" s="24"/>
      <c r="HUV58" s="24"/>
      <c r="HUW58" s="24"/>
      <c r="HUX58" s="24"/>
      <c r="HUY58" s="24"/>
      <c r="HUZ58" s="24"/>
      <c r="HVA58" s="24"/>
      <c r="HVB58" s="24"/>
      <c r="HVC58" s="24"/>
      <c r="HVD58" s="24"/>
      <c r="HVE58" s="24"/>
      <c r="HVF58" s="24"/>
      <c r="HVG58" s="24"/>
      <c r="HVH58" s="24"/>
      <c r="HVI58" s="24"/>
      <c r="HVJ58" s="24"/>
      <c r="HVK58" s="24"/>
      <c r="HVL58" s="24"/>
      <c r="HVM58" s="24"/>
      <c r="HVN58" s="24"/>
      <c r="HVO58" s="24"/>
      <c r="HVP58" s="24"/>
      <c r="HVQ58" s="24"/>
      <c r="HVR58" s="24"/>
      <c r="HVS58" s="24"/>
      <c r="HVT58" s="24"/>
      <c r="HVU58" s="24"/>
      <c r="HVV58" s="24"/>
      <c r="HVW58" s="24"/>
      <c r="HVX58" s="24"/>
      <c r="HVY58" s="24"/>
      <c r="HVZ58" s="24"/>
      <c r="HWA58" s="24"/>
      <c r="HWB58" s="24"/>
      <c r="HWC58" s="24"/>
      <c r="HWD58" s="24"/>
      <c r="HWE58" s="24"/>
      <c r="HWF58" s="24"/>
      <c r="HWG58" s="24"/>
      <c r="HWH58" s="24"/>
      <c r="HWI58" s="24"/>
      <c r="HWJ58" s="24"/>
      <c r="HWK58" s="24"/>
      <c r="HWL58" s="24"/>
      <c r="HWM58" s="24"/>
      <c r="HWN58" s="24"/>
      <c r="HWO58" s="24"/>
      <c r="HWP58" s="24"/>
      <c r="HWQ58" s="24"/>
      <c r="HWR58" s="24"/>
      <c r="HWS58" s="24"/>
      <c r="HWT58" s="24"/>
      <c r="HWU58" s="24"/>
      <c r="HWV58" s="24"/>
      <c r="HWW58" s="24"/>
      <c r="HWX58" s="24"/>
      <c r="HWY58" s="24"/>
      <c r="HWZ58" s="24"/>
      <c r="HXA58" s="24"/>
      <c r="HXB58" s="24"/>
      <c r="HXC58" s="24"/>
      <c r="HXD58" s="24"/>
      <c r="HXE58" s="24"/>
      <c r="HXF58" s="24"/>
      <c r="HXG58" s="24"/>
      <c r="HXH58" s="24"/>
      <c r="HXI58" s="24"/>
      <c r="HXJ58" s="24"/>
      <c r="HXK58" s="24"/>
      <c r="HXL58" s="24"/>
      <c r="HXM58" s="24"/>
      <c r="HXN58" s="24"/>
      <c r="HXO58" s="24"/>
      <c r="HXP58" s="24"/>
      <c r="HXQ58" s="24"/>
      <c r="HXR58" s="24"/>
      <c r="HXS58" s="24"/>
      <c r="HXT58" s="24"/>
      <c r="HXU58" s="24"/>
      <c r="HXV58" s="24"/>
      <c r="HXW58" s="24"/>
      <c r="HXX58" s="24"/>
      <c r="HXY58" s="24"/>
      <c r="HXZ58" s="24"/>
      <c r="HYA58" s="24"/>
      <c r="HYB58" s="24"/>
      <c r="HYC58" s="24"/>
      <c r="HYD58" s="24"/>
      <c r="HYE58" s="24"/>
      <c r="HYF58" s="24"/>
      <c r="HYG58" s="24"/>
      <c r="HYH58" s="24"/>
      <c r="HYI58" s="24"/>
      <c r="HYJ58" s="24"/>
      <c r="HYK58" s="24"/>
      <c r="HYL58" s="24"/>
      <c r="HYM58" s="24"/>
      <c r="HYN58" s="24"/>
      <c r="HYO58" s="24"/>
      <c r="HYP58" s="24"/>
      <c r="HYQ58" s="24"/>
      <c r="HYR58" s="24"/>
      <c r="HYS58" s="24"/>
      <c r="HYT58" s="24"/>
      <c r="HYU58" s="24"/>
      <c r="HYV58" s="24"/>
      <c r="HYW58" s="24"/>
      <c r="HYX58" s="24"/>
      <c r="HYY58" s="24"/>
      <c r="HYZ58" s="24"/>
      <c r="HZA58" s="24"/>
      <c r="HZB58" s="24"/>
      <c r="HZC58" s="24"/>
      <c r="HZD58" s="24"/>
      <c r="HZE58" s="24"/>
      <c r="HZF58" s="24"/>
      <c r="HZG58" s="24"/>
      <c r="HZH58" s="24"/>
      <c r="HZI58" s="24"/>
      <c r="HZJ58" s="24"/>
      <c r="HZK58" s="24"/>
      <c r="HZL58" s="24"/>
      <c r="HZM58" s="24"/>
      <c r="HZN58" s="24"/>
      <c r="HZO58" s="24"/>
      <c r="HZP58" s="24"/>
      <c r="HZQ58" s="24"/>
      <c r="HZR58" s="24"/>
      <c r="HZS58" s="24"/>
      <c r="HZT58" s="24"/>
      <c r="HZU58" s="24"/>
      <c r="HZV58" s="24"/>
      <c r="HZW58" s="24"/>
      <c r="HZX58" s="24"/>
      <c r="HZY58" s="24"/>
      <c r="HZZ58" s="24"/>
      <c r="IAA58" s="24"/>
      <c r="IAB58" s="24"/>
      <c r="IAC58" s="24"/>
      <c r="IAD58" s="24"/>
      <c r="IAE58" s="24"/>
      <c r="IAF58" s="24"/>
      <c r="IAG58" s="24"/>
      <c r="IAH58" s="24"/>
      <c r="IAI58" s="24"/>
      <c r="IAJ58" s="24"/>
      <c r="IAK58" s="24"/>
      <c r="IAL58" s="24"/>
      <c r="IAM58" s="24"/>
      <c r="IAN58" s="24"/>
      <c r="IAO58" s="24"/>
      <c r="IAP58" s="24"/>
      <c r="IAQ58" s="24"/>
      <c r="IAR58" s="24"/>
      <c r="IAS58" s="24"/>
      <c r="IAT58" s="24"/>
      <c r="IAU58" s="24"/>
      <c r="IAV58" s="24"/>
      <c r="IAW58" s="24"/>
      <c r="IAX58" s="24"/>
      <c r="IAY58" s="24"/>
      <c r="IAZ58" s="24"/>
      <c r="IBA58" s="24"/>
      <c r="IBB58" s="24"/>
      <c r="IBC58" s="24"/>
      <c r="IBD58" s="24"/>
      <c r="IBE58" s="24"/>
      <c r="IBF58" s="24"/>
      <c r="IBG58" s="24"/>
      <c r="IBH58" s="24"/>
      <c r="IBI58" s="24"/>
      <c r="IBJ58" s="24"/>
      <c r="IBK58" s="24"/>
      <c r="IBL58" s="24"/>
      <c r="IBM58" s="24"/>
      <c r="IBN58" s="24"/>
      <c r="IBO58" s="24"/>
      <c r="IBP58" s="24"/>
      <c r="IBQ58" s="24"/>
      <c r="IBR58" s="24"/>
      <c r="IBS58" s="24"/>
      <c r="IBT58" s="24"/>
      <c r="IBU58" s="24"/>
      <c r="IBV58" s="24"/>
      <c r="IBW58" s="24"/>
      <c r="IBX58" s="24"/>
      <c r="IBY58" s="24"/>
      <c r="IBZ58" s="24"/>
      <c r="ICA58" s="24"/>
      <c r="ICB58" s="24"/>
      <c r="ICC58" s="24"/>
      <c r="ICD58" s="24"/>
      <c r="ICE58" s="24"/>
      <c r="ICF58" s="24"/>
      <c r="ICG58" s="24"/>
      <c r="ICH58" s="24"/>
      <c r="ICI58" s="24"/>
      <c r="ICJ58" s="24"/>
      <c r="ICK58" s="24"/>
      <c r="ICL58" s="24"/>
      <c r="ICM58" s="24"/>
      <c r="ICN58" s="24"/>
      <c r="ICO58" s="24"/>
      <c r="ICP58" s="24"/>
      <c r="ICQ58" s="24"/>
      <c r="ICR58" s="24"/>
      <c r="ICS58" s="24"/>
      <c r="ICT58" s="24"/>
      <c r="ICU58" s="24"/>
      <c r="ICV58" s="24"/>
      <c r="ICW58" s="24"/>
      <c r="ICX58" s="24"/>
      <c r="ICY58" s="24"/>
      <c r="ICZ58" s="24"/>
      <c r="IDA58" s="24"/>
      <c r="IDB58" s="24"/>
      <c r="IDC58" s="24"/>
      <c r="IDD58" s="24"/>
      <c r="IDE58" s="24"/>
      <c r="IDF58" s="24"/>
      <c r="IDG58" s="24"/>
      <c r="IDH58" s="24"/>
      <c r="IDI58" s="24"/>
      <c r="IDJ58" s="24"/>
      <c r="IDK58" s="24"/>
      <c r="IDL58" s="24"/>
      <c r="IDM58" s="24"/>
      <c r="IDN58" s="24"/>
      <c r="IDO58" s="24"/>
      <c r="IDP58" s="24"/>
      <c r="IDQ58" s="24"/>
      <c r="IDR58" s="24"/>
      <c r="IDS58" s="24"/>
      <c r="IDT58" s="24"/>
      <c r="IDU58" s="24"/>
      <c r="IDV58" s="24"/>
      <c r="IDW58" s="24"/>
      <c r="IDX58" s="24"/>
      <c r="IDY58" s="24"/>
      <c r="IDZ58" s="24"/>
      <c r="IEA58" s="24"/>
      <c r="IEB58" s="24"/>
      <c r="IEC58" s="24"/>
      <c r="IED58" s="24"/>
      <c r="IEE58" s="24"/>
      <c r="IEF58" s="24"/>
      <c r="IEG58" s="24"/>
      <c r="IEH58" s="24"/>
      <c r="IEI58" s="24"/>
      <c r="IEJ58" s="24"/>
      <c r="IEK58" s="24"/>
      <c r="IEL58" s="24"/>
      <c r="IEM58" s="24"/>
      <c r="IEN58" s="24"/>
      <c r="IEO58" s="24"/>
      <c r="IEP58" s="24"/>
      <c r="IEQ58" s="24"/>
      <c r="IER58" s="24"/>
      <c r="IES58" s="24"/>
      <c r="IET58" s="24"/>
      <c r="IEU58" s="24"/>
      <c r="IEV58" s="24"/>
      <c r="IEW58" s="24"/>
      <c r="IEX58" s="24"/>
      <c r="IEY58" s="24"/>
      <c r="IEZ58" s="24"/>
      <c r="IFA58" s="24"/>
      <c r="IFB58" s="24"/>
      <c r="IFC58" s="24"/>
      <c r="IFD58" s="24"/>
      <c r="IFE58" s="24"/>
      <c r="IFF58" s="24"/>
      <c r="IFG58" s="24"/>
      <c r="IFH58" s="24"/>
      <c r="IFI58" s="24"/>
      <c r="IFJ58" s="24"/>
      <c r="IFK58" s="24"/>
      <c r="IFL58" s="24"/>
      <c r="IFM58" s="24"/>
      <c r="IFN58" s="24"/>
      <c r="IFO58" s="24"/>
      <c r="IFP58" s="24"/>
      <c r="IFQ58" s="24"/>
      <c r="IFR58" s="24"/>
      <c r="IFS58" s="24"/>
      <c r="IFT58" s="24"/>
      <c r="IFU58" s="24"/>
      <c r="IFV58" s="24"/>
      <c r="IFW58" s="24"/>
      <c r="IFX58" s="24"/>
      <c r="IFY58" s="24"/>
      <c r="IFZ58" s="24"/>
      <c r="IGA58" s="24"/>
      <c r="IGB58" s="24"/>
      <c r="IGC58" s="24"/>
      <c r="IGD58" s="24"/>
      <c r="IGE58" s="24"/>
      <c r="IGF58" s="24"/>
      <c r="IGG58" s="24"/>
      <c r="IGH58" s="24"/>
      <c r="IGI58" s="24"/>
      <c r="IGJ58" s="24"/>
      <c r="IGK58" s="24"/>
      <c r="IGL58" s="24"/>
      <c r="IGM58" s="24"/>
      <c r="IGN58" s="24"/>
      <c r="IGO58" s="24"/>
      <c r="IGP58" s="24"/>
      <c r="IGQ58" s="24"/>
      <c r="IGR58" s="24"/>
      <c r="IGS58" s="24"/>
      <c r="IGT58" s="24"/>
      <c r="IGU58" s="24"/>
      <c r="IGV58" s="24"/>
      <c r="IGW58" s="24"/>
      <c r="IGX58" s="24"/>
      <c r="IGY58" s="24"/>
      <c r="IGZ58" s="24"/>
      <c r="IHA58" s="24"/>
      <c r="IHB58" s="24"/>
      <c r="IHC58" s="24"/>
      <c r="IHD58" s="24"/>
      <c r="IHE58" s="24"/>
      <c r="IHF58" s="24"/>
      <c r="IHG58" s="24"/>
      <c r="IHH58" s="24"/>
      <c r="IHI58" s="24"/>
      <c r="IHJ58" s="24"/>
      <c r="IHK58" s="24"/>
      <c r="IHL58" s="24"/>
      <c r="IHM58" s="24"/>
      <c r="IHN58" s="24"/>
      <c r="IHO58" s="24"/>
      <c r="IHP58" s="24"/>
      <c r="IHQ58" s="24"/>
      <c r="IHR58" s="24"/>
      <c r="IHS58" s="24"/>
      <c r="IHT58" s="24"/>
      <c r="IHU58" s="24"/>
      <c r="IHV58" s="24"/>
      <c r="IHW58" s="24"/>
      <c r="IHX58" s="24"/>
      <c r="IHY58" s="24"/>
      <c r="IHZ58" s="24"/>
      <c r="IIA58" s="24"/>
      <c r="IIB58" s="24"/>
      <c r="IIC58" s="24"/>
      <c r="IID58" s="24"/>
      <c r="IIE58" s="24"/>
      <c r="IIF58" s="24"/>
      <c r="IIG58" s="24"/>
      <c r="IIH58" s="24"/>
      <c r="III58" s="24"/>
      <c r="IIJ58" s="24"/>
      <c r="IIK58" s="24"/>
      <c r="IIL58" s="24"/>
      <c r="IIM58" s="24"/>
      <c r="IIN58" s="24"/>
      <c r="IIO58" s="24"/>
      <c r="IIP58" s="24"/>
      <c r="IIQ58" s="24"/>
      <c r="IIR58" s="24"/>
      <c r="IIS58" s="24"/>
      <c r="IIT58" s="24"/>
      <c r="IIU58" s="24"/>
      <c r="IIV58" s="24"/>
      <c r="IIW58" s="24"/>
      <c r="IIX58" s="24"/>
      <c r="IIY58" s="24"/>
      <c r="IIZ58" s="24"/>
      <c r="IJA58" s="24"/>
      <c r="IJB58" s="24"/>
      <c r="IJC58" s="24"/>
      <c r="IJD58" s="24"/>
      <c r="IJE58" s="24"/>
      <c r="IJF58" s="24"/>
      <c r="IJG58" s="24"/>
      <c r="IJH58" s="24"/>
      <c r="IJI58" s="24"/>
      <c r="IJJ58" s="24"/>
      <c r="IJK58" s="24"/>
      <c r="IJL58" s="24"/>
      <c r="IJM58" s="24"/>
      <c r="IJN58" s="24"/>
      <c r="IJO58" s="24"/>
      <c r="IJP58" s="24"/>
      <c r="IJQ58" s="24"/>
      <c r="IJR58" s="24"/>
      <c r="IJS58" s="24"/>
      <c r="IJT58" s="24"/>
      <c r="IJU58" s="24"/>
      <c r="IJV58" s="24"/>
      <c r="IJW58" s="24"/>
      <c r="IJX58" s="24"/>
      <c r="IJY58" s="24"/>
      <c r="IJZ58" s="24"/>
      <c r="IKA58" s="24"/>
      <c r="IKB58" s="24"/>
      <c r="IKC58" s="24"/>
      <c r="IKD58" s="24"/>
      <c r="IKE58" s="24"/>
      <c r="IKF58" s="24"/>
      <c r="IKG58" s="24"/>
      <c r="IKH58" s="24"/>
      <c r="IKI58" s="24"/>
      <c r="IKJ58" s="24"/>
      <c r="IKK58" s="24"/>
      <c r="IKL58" s="24"/>
      <c r="IKM58" s="24"/>
      <c r="IKN58" s="24"/>
      <c r="IKO58" s="24"/>
      <c r="IKP58" s="24"/>
      <c r="IKQ58" s="24"/>
      <c r="IKR58" s="24"/>
      <c r="IKS58" s="24"/>
      <c r="IKT58" s="24"/>
      <c r="IKU58" s="24"/>
      <c r="IKV58" s="24"/>
      <c r="IKW58" s="24"/>
      <c r="IKX58" s="24"/>
      <c r="IKY58" s="24"/>
      <c r="IKZ58" s="24"/>
      <c r="ILA58" s="24"/>
      <c r="ILB58" s="24"/>
      <c r="ILC58" s="24"/>
      <c r="ILD58" s="24"/>
      <c r="ILE58" s="24"/>
      <c r="ILF58" s="24"/>
      <c r="ILG58" s="24"/>
      <c r="ILH58" s="24"/>
      <c r="ILI58" s="24"/>
      <c r="ILJ58" s="24"/>
      <c r="ILK58" s="24"/>
      <c r="ILL58" s="24"/>
      <c r="ILM58" s="24"/>
      <c r="ILN58" s="24"/>
      <c r="ILO58" s="24"/>
      <c r="ILP58" s="24"/>
      <c r="ILQ58" s="24"/>
      <c r="ILR58" s="24"/>
      <c r="ILS58" s="24"/>
      <c r="ILT58" s="24"/>
      <c r="ILU58" s="24"/>
      <c r="ILV58" s="24"/>
      <c r="ILW58" s="24"/>
      <c r="ILX58" s="24"/>
      <c r="ILY58" s="24"/>
      <c r="ILZ58" s="24"/>
      <c r="IMA58" s="24"/>
      <c r="IMB58" s="24"/>
      <c r="IMC58" s="24"/>
      <c r="IMD58" s="24"/>
      <c r="IME58" s="24"/>
      <c r="IMF58" s="24"/>
      <c r="IMG58" s="24"/>
      <c r="IMH58" s="24"/>
      <c r="IMI58" s="24"/>
      <c r="IMJ58" s="24"/>
      <c r="IMK58" s="24"/>
      <c r="IML58" s="24"/>
      <c r="IMM58" s="24"/>
      <c r="IMN58" s="24"/>
      <c r="IMO58" s="24"/>
      <c r="IMP58" s="24"/>
      <c r="IMQ58" s="24"/>
      <c r="IMR58" s="24"/>
      <c r="IMS58" s="24"/>
      <c r="IMT58" s="24"/>
      <c r="IMU58" s="24"/>
      <c r="IMV58" s="24"/>
      <c r="IMW58" s="24"/>
      <c r="IMX58" s="24"/>
      <c r="IMY58" s="24"/>
      <c r="IMZ58" s="24"/>
      <c r="INA58" s="24"/>
      <c r="INB58" s="24"/>
      <c r="INC58" s="24"/>
      <c r="IND58" s="24"/>
      <c r="INE58" s="24"/>
      <c r="INF58" s="24"/>
      <c r="ING58" s="24"/>
      <c r="INH58" s="24"/>
      <c r="INI58" s="24"/>
      <c r="INJ58" s="24"/>
      <c r="INK58" s="24"/>
      <c r="INL58" s="24"/>
      <c r="INM58" s="24"/>
      <c r="INN58" s="24"/>
      <c r="INO58" s="24"/>
      <c r="INP58" s="24"/>
      <c r="INQ58" s="24"/>
      <c r="INR58" s="24"/>
      <c r="INS58" s="24"/>
      <c r="INT58" s="24"/>
      <c r="INU58" s="24"/>
      <c r="INV58" s="24"/>
      <c r="INW58" s="24"/>
      <c r="INX58" s="24"/>
      <c r="INY58" s="24"/>
      <c r="INZ58" s="24"/>
      <c r="IOA58" s="24"/>
      <c r="IOB58" s="24"/>
      <c r="IOC58" s="24"/>
      <c r="IOD58" s="24"/>
      <c r="IOE58" s="24"/>
      <c r="IOF58" s="24"/>
      <c r="IOG58" s="24"/>
      <c r="IOH58" s="24"/>
      <c r="IOI58" s="24"/>
      <c r="IOJ58" s="24"/>
      <c r="IOK58" s="24"/>
      <c r="IOL58" s="24"/>
      <c r="IOM58" s="24"/>
      <c r="ION58" s="24"/>
      <c r="IOO58" s="24"/>
      <c r="IOP58" s="24"/>
      <c r="IOQ58" s="24"/>
      <c r="IOR58" s="24"/>
      <c r="IOS58" s="24"/>
      <c r="IOT58" s="24"/>
      <c r="IOU58" s="24"/>
      <c r="IOV58" s="24"/>
      <c r="IOW58" s="24"/>
      <c r="IOX58" s="24"/>
      <c r="IOY58" s="24"/>
      <c r="IOZ58" s="24"/>
      <c r="IPA58" s="24"/>
      <c r="IPB58" s="24"/>
      <c r="IPC58" s="24"/>
      <c r="IPD58" s="24"/>
      <c r="IPE58" s="24"/>
      <c r="IPF58" s="24"/>
      <c r="IPG58" s="24"/>
      <c r="IPH58" s="24"/>
      <c r="IPI58" s="24"/>
      <c r="IPJ58" s="24"/>
      <c r="IPK58" s="24"/>
      <c r="IPL58" s="24"/>
      <c r="IPM58" s="24"/>
      <c r="IPN58" s="24"/>
      <c r="IPO58" s="24"/>
      <c r="IPP58" s="24"/>
      <c r="IPQ58" s="24"/>
      <c r="IPR58" s="24"/>
      <c r="IPS58" s="24"/>
      <c r="IPT58" s="24"/>
      <c r="IPU58" s="24"/>
      <c r="IPV58" s="24"/>
      <c r="IPW58" s="24"/>
      <c r="IPX58" s="24"/>
      <c r="IPY58" s="24"/>
      <c r="IPZ58" s="24"/>
      <c r="IQA58" s="24"/>
      <c r="IQB58" s="24"/>
      <c r="IQC58" s="24"/>
      <c r="IQD58" s="24"/>
      <c r="IQE58" s="24"/>
      <c r="IQF58" s="24"/>
      <c r="IQG58" s="24"/>
      <c r="IQH58" s="24"/>
      <c r="IQI58" s="24"/>
      <c r="IQJ58" s="24"/>
      <c r="IQK58" s="24"/>
      <c r="IQL58" s="24"/>
      <c r="IQM58" s="24"/>
      <c r="IQN58" s="24"/>
      <c r="IQO58" s="24"/>
      <c r="IQP58" s="24"/>
      <c r="IQQ58" s="24"/>
      <c r="IQR58" s="24"/>
      <c r="IQS58" s="24"/>
      <c r="IQT58" s="24"/>
      <c r="IQU58" s="24"/>
      <c r="IQV58" s="24"/>
      <c r="IQW58" s="24"/>
      <c r="IQX58" s="24"/>
      <c r="IQY58" s="24"/>
      <c r="IQZ58" s="24"/>
      <c r="IRA58" s="24"/>
      <c r="IRB58" s="24"/>
      <c r="IRC58" s="24"/>
      <c r="IRD58" s="24"/>
      <c r="IRE58" s="24"/>
      <c r="IRF58" s="24"/>
      <c r="IRG58" s="24"/>
      <c r="IRH58" s="24"/>
      <c r="IRI58" s="24"/>
      <c r="IRJ58" s="24"/>
      <c r="IRK58" s="24"/>
      <c r="IRL58" s="24"/>
      <c r="IRM58" s="24"/>
      <c r="IRN58" s="24"/>
      <c r="IRO58" s="24"/>
      <c r="IRP58" s="24"/>
      <c r="IRQ58" s="24"/>
      <c r="IRR58" s="24"/>
      <c r="IRS58" s="24"/>
      <c r="IRT58" s="24"/>
      <c r="IRU58" s="24"/>
      <c r="IRV58" s="24"/>
      <c r="IRW58" s="24"/>
      <c r="IRX58" s="24"/>
      <c r="IRY58" s="24"/>
      <c r="IRZ58" s="24"/>
      <c r="ISA58" s="24"/>
      <c r="ISB58" s="24"/>
      <c r="ISC58" s="24"/>
      <c r="ISD58" s="24"/>
      <c r="ISE58" s="24"/>
      <c r="ISF58" s="24"/>
      <c r="ISG58" s="24"/>
      <c r="ISH58" s="24"/>
      <c r="ISI58" s="24"/>
      <c r="ISJ58" s="24"/>
      <c r="ISK58" s="24"/>
      <c r="ISL58" s="24"/>
      <c r="ISM58" s="24"/>
      <c r="ISN58" s="24"/>
      <c r="ISO58" s="24"/>
      <c r="ISP58" s="24"/>
      <c r="ISQ58" s="24"/>
      <c r="ISR58" s="24"/>
      <c r="ISS58" s="24"/>
      <c r="IST58" s="24"/>
      <c r="ISU58" s="24"/>
      <c r="ISV58" s="24"/>
      <c r="ISW58" s="24"/>
      <c r="ISX58" s="24"/>
      <c r="ISY58" s="24"/>
      <c r="ISZ58" s="24"/>
      <c r="ITA58" s="24"/>
      <c r="ITB58" s="24"/>
      <c r="ITC58" s="24"/>
      <c r="ITD58" s="24"/>
      <c r="ITE58" s="24"/>
      <c r="ITF58" s="24"/>
      <c r="ITG58" s="24"/>
      <c r="ITH58" s="24"/>
      <c r="ITI58" s="24"/>
      <c r="ITJ58" s="24"/>
      <c r="ITK58" s="24"/>
      <c r="ITL58" s="24"/>
      <c r="ITM58" s="24"/>
      <c r="ITN58" s="24"/>
      <c r="ITO58" s="24"/>
      <c r="ITP58" s="24"/>
      <c r="ITQ58" s="24"/>
      <c r="ITR58" s="24"/>
      <c r="ITS58" s="24"/>
      <c r="ITT58" s="24"/>
      <c r="ITU58" s="24"/>
      <c r="ITV58" s="24"/>
      <c r="ITW58" s="24"/>
      <c r="ITX58" s="24"/>
      <c r="ITY58" s="24"/>
      <c r="ITZ58" s="24"/>
      <c r="IUA58" s="24"/>
      <c r="IUB58" s="24"/>
      <c r="IUC58" s="24"/>
      <c r="IUD58" s="24"/>
      <c r="IUE58" s="24"/>
      <c r="IUF58" s="24"/>
      <c r="IUG58" s="24"/>
      <c r="IUH58" s="24"/>
      <c r="IUI58" s="24"/>
      <c r="IUJ58" s="24"/>
      <c r="IUK58" s="24"/>
      <c r="IUL58" s="24"/>
      <c r="IUM58" s="24"/>
      <c r="IUN58" s="24"/>
      <c r="IUO58" s="24"/>
      <c r="IUP58" s="24"/>
      <c r="IUQ58" s="24"/>
      <c r="IUR58" s="24"/>
      <c r="IUS58" s="24"/>
      <c r="IUT58" s="24"/>
      <c r="IUU58" s="24"/>
      <c r="IUV58" s="24"/>
      <c r="IUW58" s="24"/>
      <c r="IUX58" s="24"/>
      <c r="IUY58" s="24"/>
      <c r="IUZ58" s="24"/>
      <c r="IVA58" s="24"/>
      <c r="IVB58" s="24"/>
      <c r="IVC58" s="24"/>
      <c r="IVD58" s="24"/>
      <c r="IVE58" s="24"/>
      <c r="IVF58" s="24"/>
      <c r="IVG58" s="24"/>
      <c r="IVH58" s="24"/>
      <c r="IVI58" s="24"/>
      <c r="IVJ58" s="24"/>
      <c r="IVK58" s="24"/>
      <c r="IVL58" s="24"/>
      <c r="IVM58" s="24"/>
      <c r="IVN58" s="24"/>
      <c r="IVO58" s="24"/>
      <c r="IVP58" s="24"/>
      <c r="IVQ58" s="24"/>
      <c r="IVR58" s="24"/>
      <c r="IVS58" s="24"/>
      <c r="IVT58" s="24"/>
      <c r="IVU58" s="24"/>
      <c r="IVV58" s="24"/>
      <c r="IVW58" s="24"/>
      <c r="IVX58" s="24"/>
      <c r="IVY58" s="24"/>
      <c r="IVZ58" s="24"/>
      <c r="IWA58" s="24"/>
      <c r="IWB58" s="24"/>
      <c r="IWC58" s="24"/>
      <c r="IWD58" s="24"/>
      <c r="IWE58" s="24"/>
      <c r="IWF58" s="24"/>
      <c r="IWG58" s="24"/>
      <c r="IWH58" s="24"/>
      <c r="IWI58" s="24"/>
      <c r="IWJ58" s="24"/>
      <c r="IWK58" s="24"/>
      <c r="IWL58" s="24"/>
      <c r="IWM58" s="24"/>
      <c r="IWN58" s="24"/>
      <c r="IWO58" s="24"/>
      <c r="IWP58" s="24"/>
      <c r="IWQ58" s="24"/>
      <c r="IWR58" s="24"/>
      <c r="IWS58" s="24"/>
      <c r="IWT58" s="24"/>
      <c r="IWU58" s="24"/>
      <c r="IWV58" s="24"/>
      <c r="IWW58" s="24"/>
      <c r="IWX58" s="24"/>
      <c r="IWY58" s="24"/>
      <c r="IWZ58" s="24"/>
      <c r="IXA58" s="24"/>
      <c r="IXB58" s="24"/>
      <c r="IXC58" s="24"/>
      <c r="IXD58" s="24"/>
      <c r="IXE58" s="24"/>
      <c r="IXF58" s="24"/>
      <c r="IXG58" s="24"/>
      <c r="IXH58" s="24"/>
      <c r="IXI58" s="24"/>
      <c r="IXJ58" s="24"/>
      <c r="IXK58" s="24"/>
      <c r="IXL58" s="24"/>
      <c r="IXM58" s="24"/>
      <c r="IXN58" s="24"/>
      <c r="IXO58" s="24"/>
      <c r="IXP58" s="24"/>
      <c r="IXQ58" s="24"/>
      <c r="IXR58" s="24"/>
      <c r="IXS58" s="24"/>
      <c r="IXT58" s="24"/>
      <c r="IXU58" s="24"/>
      <c r="IXV58" s="24"/>
      <c r="IXW58" s="24"/>
      <c r="IXX58" s="24"/>
      <c r="IXY58" s="24"/>
      <c r="IXZ58" s="24"/>
      <c r="IYA58" s="24"/>
      <c r="IYB58" s="24"/>
      <c r="IYC58" s="24"/>
      <c r="IYD58" s="24"/>
      <c r="IYE58" s="24"/>
      <c r="IYF58" s="24"/>
      <c r="IYG58" s="24"/>
      <c r="IYH58" s="24"/>
      <c r="IYI58" s="24"/>
      <c r="IYJ58" s="24"/>
      <c r="IYK58" s="24"/>
      <c r="IYL58" s="24"/>
      <c r="IYM58" s="24"/>
      <c r="IYN58" s="24"/>
      <c r="IYO58" s="24"/>
      <c r="IYP58" s="24"/>
      <c r="IYQ58" s="24"/>
      <c r="IYR58" s="24"/>
      <c r="IYS58" s="24"/>
      <c r="IYT58" s="24"/>
      <c r="IYU58" s="24"/>
      <c r="IYV58" s="24"/>
      <c r="IYW58" s="24"/>
      <c r="IYX58" s="24"/>
      <c r="IYY58" s="24"/>
      <c r="IYZ58" s="24"/>
      <c r="IZA58" s="24"/>
      <c r="IZB58" s="24"/>
      <c r="IZC58" s="24"/>
      <c r="IZD58" s="24"/>
      <c r="IZE58" s="24"/>
      <c r="IZF58" s="24"/>
      <c r="IZG58" s="24"/>
      <c r="IZH58" s="24"/>
      <c r="IZI58" s="24"/>
      <c r="IZJ58" s="24"/>
      <c r="IZK58" s="24"/>
      <c r="IZL58" s="24"/>
      <c r="IZM58" s="24"/>
      <c r="IZN58" s="24"/>
      <c r="IZO58" s="24"/>
      <c r="IZP58" s="24"/>
      <c r="IZQ58" s="24"/>
      <c r="IZR58" s="24"/>
      <c r="IZS58" s="24"/>
      <c r="IZT58" s="24"/>
      <c r="IZU58" s="24"/>
      <c r="IZV58" s="24"/>
      <c r="IZW58" s="24"/>
      <c r="IZX58" s="24"/>
      <c r="IZY58" s="24"/>
      <c r="IZZ58" s="24"/>
      <c r="JAA58" s="24"/>
      <c r="JAB58" s="24"/>
      <c r="JAC58" s="24"/>
      <c r="JAD58" s="24"/>
      <c r="JAE58" s="24"/>
      <c r="JAF58" s="24"/>
      <c r="JAG58" s="24"/>
      <c r="JAH58" s="24"/>
      <c r="JAI58" s="24"/>
      <c r="JAJ58" s="24"/>
      <c r="JAK58" s="24"/>
      <c r="JAL58" s="24"/>
      <c r="JAM58" s="24"/>
      <c r="JAN58" s="24"/>
      <c r="JAO58" s="24"/>
      <c r="JAP58" s="24"/>
      <c r="JAQ58" s="24"/>
      <c r="JAR58" s="24"/>
      <c r="JAS58" s="24"/>
      <c r="JAT58" s="24"/>
      <c r="JAU58" s="24"/>
      <c r="JAV58" s="24"/>
      <c r="JAW58" s="24"/>
      <c r="JAX58" s="24"/>
      <c r="JAY58" s="24"/>
      <c r="JAZ58" s="24"/>
      <c r="JBA58" s="24"/>
      <c r="JBB58" s="24"/>
      <c r="JBC58" s="24"/>
      <c r="JBD58" s="24"/>
      <c r="JBE58" s="24"/>
      <c r="JBF58" s="24"/>
      <c r="JBG58" s="24"/>
      <c r="JBH58" s="24"/>
      <c r="JBI58" s="24"/>
      <c r="JBJ58" s="24"/>
      <c r="JBK58" s="24"/>
      <c r="JBL58" s="24"/>
      <c r="JBM58" s="24"/>
      <c r="JBN58" s="24"/>
      <c r="JBO58" s="24"/>
      <c r="JBP58" s="24"/>
      <c r="JBQ58" s="24"/>
      <c r="JBR58" s="24"/>
      <c r="JBS58" s="24"/>
      <c r="JBT58" s="24"/>
      <c r="JBU58" s="24"/>
      <c r="JBV58" s="24"/>
      <c r="JBW58" s="24"/>
      <c r="JBX58" s="24"/>
      <c r="JBY58" s="24"/>
      <c r="JBZ58" s="24"/>
      <c r="JCA58" s="24"/>
      <c r="JCB58" s="24"/>
      <c r="JCC58" s="24"/>
      <c r="JCD58" s="24"/>
      <c r="JCE58" s="24"/>
      <c r="JCF58" s="24"/>
      <c r="JCG58" s="24"/>
      <c r="JCH58" s="24"/>
      <c r="JCI58" s="24"/>
      <c r="JCJ58" s="24"/>
      <c r="JCK58" s="24"/>
      <c r="JCL58" s="24"/>
      <c r="JCM58" s="24"/>
      <c r="JCN58" s="24"/>
      <c r="JCO58" s="24"/>
      <c r="JCP58" s="24"/>
      <c r="JCQ58" s="24"/>
      <c r="JCR58" s="24"/>
      <c r="JCS58" s="24"/>
      <c r="JCT58" s="24"/>
      <c r="JCU58" s="24"/>
      <c r="JCV58" s="24"/>
      <c r="JCW58" s="24"/>
      <c r="JCX58" s="24"/>
      <c r="JCY58" s="24"/>
      <c r="JCZ58" s="24"/>
      <c r="JDA58" s="24"/>
      <c r="JDB58" s="24"/>
      <c r="JDC58" s="24"/>
      <c r="JDD58" s="24"/>
      <c r="JDE58" s="24"/>
      <c r="JDF58" s="24"/>
      <c r="JDG58" s="24"/>
      <c r="JDH58" s="24"/>
      <c r="JDI58" s="24"/>
      <c r="JDJ58" s="24"/>
      <c r="JDK58" s="24"/>
      <c r="JDL58" s="24"/>
      <c r="JDM58" s="24"/>
      <c r="JDN58" s="24"/>
      <c r="JDO58" s="24"/>
      <c r="JDP58" s="24"/>
      <c r="JDQ58" s="24"/>
      <c r="JDR58" s="24"/>
      <c r="JDS58" s="24"/>
      <c r="JDT58" s="24"/>
      <c r="JDU58" s="24"/>
      <c r="JDV58" s="24"/>
      <c r="JDW58" s="24"/>
      <c r="JDX58" s="24"/>
      <c r="JDY58" s="24"/>
      <c r="JDZ58" s="24"/>
      <c r="JEA58" s="24"/>
      <c r="JEB58" s="24"/>
      <c r="JEC58" s="24"/>
      <c r="JED58" s="24"/>
      <c r="JEE58" s="24"/>
      <c r="JEF58" s="24"/>
      <c r="JEG58" s="24"/>
      <c r="JEH58" s="24"/>
      <c r="JEI58" s="24"/>
      <c r="JEJ58" s="24"/>
      <c r="JEK58" s="24"/>
      <c r="JEL58" s="24"/>
      <c r="JEM58" s="24"/>
      <c r="JEN58" s="24"/>
      <c r="JEO58" s="24"/>
      <c r="JEP58" s="24"/>
      <c r="JEQ58" s="24"/>
      <c r="JER58" s="24"/>
      <c r="JES58" s="24"/>
      <c r="JET58" s="24"/>
      <c r="JEU58" s="24"/>
      <c r="JEV58" s="24"/>
      <c r="JEW58" s="24"/>
      <c r="JEX58" s="24"/>
      <c r="JEY58" s="24"/>
      <c r="JEZ58" s="24"/>
      <c r="JFA58" s="24"/>
      <c r="JFB58" s="24"/>
      <c r="JFC58" s="24"/>
      <c r="JFD58" s="24"/>
      <c r="JFE58" s="24"/>
      <c r="JFF58" s="24"/>
      <c r="JFG58" s="24"/>
      <c r="JFH58" s="24"/>
      <c r="JFI58" s="24"/>
      <c r="JFJ58" s="24"/>
      <c r="JFK58" s="24"/>
      <c r="JFL58" s="24"/>
      <c r="JFM58" s="24"/>
      <c r="JFN58" s="24"/>
      <c r="JFO58" s="24"/>
      <c r="JFP58" s="24"/>
      <c r="JFQ58" s="24"/>
      <c r="JFR58" s="24"/>
      <c r="JFS58" s="24"/>
      <c r="JFT58" s="24"/>
      <c r="JFU58" s="24"/>
      <c r="JFV58" s="24"/>
      <c r="JFW58" s="24"/>
      <c r="JFX58" s="24"/>
      <c r="JFY58" s="24"/>
      <c r="JFZ58" s="24"/>
      <c r="JGA58" s="24"/>
      <c r="JGB58" s="24"/>
      <c r="JGC58" s="24"/>
      <c r="JGD58" s="24"/>
      <c r="JGE58" s="24"/>
      <c r="JGF58" s="24"/>
      <c r="JGG58" s="24"/>
      <c r="JGH58" s="24"/>
      <c r="JGI58" s="24"/>
      <c r="JGJ58" s="24"/>
      <c r="JGK58" s="24"/>
      <c r="JGL58" s="24"/>
      <c r="JGM58" s="24"/>
      <c r="JGN58" s="24"/>
      <c r="JGO58" s="24"/>
      <c r="JGP58" s="24"/>
      <c r="JGQ58" s="24"/>
      <c r="JGR58" s="24"/>
      <c r="JGS58" s="24"/>
      <c r="JGT58" s="24"/>
      <c r="JGU58" s="24"/>
      <c r="JGV58" s="24"/>
      <c r="JGW58" s="24"/>
      <c r="JGX58" s="24"/>
      <c r="JGY58" s="24"/>
      <c r="JGZ58" s="24"/>
      <c r="JHA58" s="24"/>
      <c r="JHB58" s="24"/>
      <c r="JHC58" s="24"/>
      <c r="JHD58" s="24"/>
      <c r="JHE58" s="24"/>
      <c r="JHF58" s="24"/>
      <c r="JHG58" s="24"/>
      <c r="JHH58" s="24"/>
      <c r="JHI58" s="24"/>
      <c r="JHJ58" s="24"/>
      <c r="JHK58" s="24"/>
      <c r="JHL58" s="24"/>
      <c r="JHM58" s="24"/>
      <c r="JHN58" s="24"/>
      <c r="JHO58" s="24"/>
      <c r="JHP58" s="24"/>
      <c r="JHQ58" s="24"/>
      <c r="JHR58" s="24"/>
      <c r="JHS58" s="24"/>
      <c r="JHT58" s="24"/>
      <c r="JHU58" s="24"/>
      <c r="JHV58" s="24"/>
      <c r="JHW58" s="24"/>
      <c r="JHX58" s="24"/>
      <c r="JHY58" s="24"/>
      <c r="JHZ58" s="24"/>
      <c r="JIA58" s="24"/>
      <c r="JIB58" s="24"/>
      <c r="JIC58" s="24"/>
      <c r="JID58" s="24"/>
      <c r="JIE58" s="24"/>
      <c r="JIF58" s="24"/>
      <c r="JIG58" s="24"/>
      <c r="JIH58" s="24"/>
      <c r="JII58" s="24"/>
      <c r="JIJ58" s="24"/>
      <c r="JIK58" s="24"/>
      <c r="JIL58" s="24"/>
      <c r="JIM58" s="24"/>
      <c r="JIN58" s="24"/>
      <c r="JIO58" s="24"/>
      <c r="JIP58" s="24"/>
      <c r="JIQ58" s="24"/>
      <c r="JIR58" s="24"/>
      <c r="JIS58" s="24"/>
      <c r="JIT58" s="24"/>
      <c r="JIU58" s="24"/>
      <c r="JIV58" s="24"/>
      <c r="JIW58" s="24"/>
      <c r="JIX58" s="24"/>
      <c r="JIY58" s="24"/>
      <c r="JIZ58" s="24"/>
      <c r="JJA58" s="24"/>
      <c r="JJB58" s="24"/>
      <c r="JJC58" s="24"/>
      <c r="JJD58" s="24"/>
      <c r="JJE58" s="24"/>
      <c r="JJF58" s="24"/>
      <c r="JJG58" s="24"/>
      <c r="JJH58" s="24"/>
      <c r="JJI58" s="24"/>
      <c r="JJJ58" s="24"/>
      <c r="JJK58" s="24"/>
      <c r="JJL58" s="24"/>
      <c r="JJM58" s="24"/>
      <c r="JJN58" s="24"/>
      <c r="JJO58" s="24"/>
      <c r="JJP58" s="24"/>
      <c r="JJQ58" s="24"/>
      <c r="JJR58" s="24"/>
      <c r="JJS58" s="24"/>
      <c r="JJT58" s="24"/>
      <c r="JJU58" s="24"/>
      <c r="JJV58" s="24"/>
      <c r="JJW58" s="24"/>
      <c r="JJX58" s="24"/>
      <c r="JJY58" s="24"/>
      <c r="JJZ58" s="24"/>
      <c r="JKA58" s="24"/>
      <c r="JKB58" s="24"/>
      <c r="JKC58" s="24"/>
      <c r="JKD58" s="24"/>
      <c r="JKE58" s="24"/>
      <c r="JKF58" s="24"/>
      <c r="JKG58" s="24"/>
      <c r="JKH58" s="24"/>
      <c r="JKI58" s="24"/>
      <c r="JKJ58" s="24"/>
      <c r="JKK58" s="24"/>
      <c r="JKL58" s="24"/>
      <c r="JKM58" s="24"/>
      <c r="JKN58" s="24"/>
      <c r="JKO58" s="24"/>
      <c r="JKP58" s="24"/>
      <c r="JKQ58" s="24"/>
      <c r="JKR58" s="24"/>
      <c r="JKS58" s="24"/>
      <c r="JKT58" s="24"/>
      <c r="JKU58" s="24"/>
      <c r="JKV58" s="24"/>
      <c r="JKW58" s="24"/>
      <c r="JKX58" s="24"/>
      <c r="JKY58" s="24"/>
      <c r="JKZ58" s="24"/>
      <c r="JLA58" s="24"/>
      <c r="JLB58" s="24"/>
      <c r="JLC58" s="24"/>
      <c r="JLD58" s="24"/>
      <c r="JLE58" s="24"/>
      <c r="JLF58" s="24"/>
      <c r="JLG58" s="24"/>
      <c r="JLH58" s="24"/>
      <c r="JLI58" s="24"/>
      <c r="JLJ58" s="24"/>
      <c r="JLK58" s="24"/>
      <c r="JLL58" s="24"/>
      <c r="JLM58" s="24"/>
      <c r="JLN58" s="24"/>
      <c r="JLO58" s="24"/>
      <c r="JLP58" s="24"/>
      <c r="JLQ58" s="24"/>
      <c r="JLR58" s="24"/>
      <c r="JLS58" s="24"/>
      <c r="JLT58" s="24"/>
      <c r="JLU58" s="24"/>
      <c r="JLV58" s="24"/>
      <c r="JLW58" s="24"/>
      <c r="JLX58" s="24"/>
      <c r="JLY58" s="24"/>
      <c r="JLZ58" s="24"/>
      <c r="JMA58" s="24"/>
      <c r="JMB58" s="24"/>
      <c r="JMC58" s="24"/>
      <c r="JMD58" s="24"/>
      <c r="JME58" s="24"/>
      <c r="JMF58" s="24"/>
      <c r="JMG58" s="24"/>
      <c r="JMH58" s="24"/>
      <c r="JMI58" s="24"/>
      <c r="JMJ58" s="24"/>
      <c r="JMK58" s="24"/>
      <c r="JML58" s="24"/>
      <c r="JMM58" s="24"/>
      <c r="JMN58" s="24"/>
      <c r="JMO58" s="24"/>
      <c r="JMP58" s="24"/>
      <c r="JMQ58" s="24"/>
      <c r="JMR58" s="24"/>
      <c r="JMS58" s="24"/>
      <c r="JMT58" s="24"/>
      <c r="JMU58" s="24"/>
      <c r="JMV58" s="24"/>
      <c r="JMW58" s="24"/>
      <c r="JMX58" s="24"/>
      <c r="JMY58" s="24"/>
      <c r="JMZ58" s="24"/>
      <c r="JNA58" s="24"/>
      <c r="JNB58" s="24"/>
      <c r="JNC58" s="24"/>
      <c r="JND58" s="24"/>
      <c r="JNE58" s="24"/>
      <c r="JNF58" s="24"/>
      <c r="JNG58" s="24"/>
      <c r="JNH58" s="24"/>
      <c r="JNI58" s="24"/>
      <c r="JNJ58" s="24"/>
      <c r="JNK58" s="24"/>
      <c r="JNL58" s="24"/>
      <c r="JNM58" s="24"/>
      <c r="JNN58" s="24"/>
      <c r="JNO58" s="24"/>
      <c r="JNP58" s="24"/>
      <c r="JNQ58" s="24"/>
      <c r="JNR58" s="24"/>
      <c r="JNS58" s="24"/>
      <c r="JNT58" s="24"/>
      <c r="JNU58" s="24"/>
      <c r="JNV58" s="24"/>
      <c r="JNW58" s="24"/>
      <c r="JNX58" s="24"/>
      <c r="JNY58" s="24"/>
      <c r="JNZ58" s="24"/>
      <c r="JOA58" s="24"/>
      <c r="JOB58" s="24"/>
      <c r="JOC58" s="24"/>
      <c r="JOD58" s="24"/>
      <c r="JOE58" s="24"/>
      <c r="JOF58" s="24"/>
      <c r="JOG58" s="24"/>
      <c r="JOH58" s="24"/>
      <c r="JOI58" s="24"/>
      <c r="JOJ58" s="24"/>
      <c r="JOK58" s="24"/>
      <c r="JOL58" s="24"/>
      <c r="JOM58" s="24"/>
      <c r="JON58" s="24"/>
      <c r="JOO58" s="24"/>
      <c r="JOP58" s="24"/>
      <c r="JOQ58" s="24"/>
      <c r="JOR58" s="24"/>
      <c r="JOS58" s="24"/>
      <c r="JOT58" s="24"/>
      <c r="JOU58" s="24"/>
      <c r="JOV58" s="24"/>
      <c r="JOW58" s="24"/>
      <c r="JOX58" s="24"/>
      <c r="JOY58" s="24"/>
      <c r="JOZ58" s="24"/>
      <c r="JPA58" s="24"/>
      <c r="JPB58" s="24"/>
      <c r="JPC58" s="24"/>
      <c r="JPD58" s="24"/>
      <c r="JPE58" s="24"/>
      <c r="JPF58" s="24"/>
      <c r="JPG58" s="24"/>
      <c r="JPH58" s="24"/>
      <c r="JPI58" s="24"/>
      <c r="JPJ58" s="24"/>
      <c r="JPK58" s="24"/>
      <c r="JPL58" s="24"/>
      <c r="JPM58" s="24"/>
      <c r="JPN58" s="24"/>
      <c r="JPO58" s="24"/>
      <c r="JPP58" s="24"/>
      <c r="JPQ58" s="24"/>
      <c r="JPR58" s="24"/>
      <c r="JPS58" s="24"/>
      <c r="JPT58" s="24"/>
      <c r="JPU58" s="24"/>
      <c r="JPV58" s="24"/>
      <c r="JPW58" s="24"/>
      <c r="JPX58" s="24"/>
      <c r="JPY58" s="24"/>
      <c r="JPZ58" s="24"/>
      <c r="JQA58" s="24"/>
      <c r="JQB58" s="24"/>
      <c r="JQC58" s="24"/>
      <c r="JQD58" s="24"/>
      <c r="JQE58" s="24"/>
      <c r="JQF58" s="24"/>
      <c r="JQG58" s="24"/>
      <c r="JQH58" s="24"/>
      <c r="JQI58" s="24"/>
      <c r="JQJ58" s="24"/>
      <c r="JQK58" s="24"/>
      <c r="JQL58" s="24"/>
      <c r="JQM58" s="24"/>
      <c r="JQN58" s="24"/>
      <c r="JQO58" s="24"/>
      <c r="JQP58" s="24"/>
      <c r="JQQ58" s="24"/>
      <c r="JQR58" s="24"/>
      <c r="JQS58" s="24"/>
      <c r="JQT58" s="24"/>
      <c r="JQU58" s="24"/>
      <c r="JQV58" s="24"/>
      <c r="JQW58" s="24"/>
      <c r="JQX58" s="24"/>
      <c r="JQY58" s="24"/>
      <c r="JQZ58" s="24"/>
      <c r="JRA58" s="24"/>
      <c r="JRB58" s="24"/>
      <c r="JRC58" s="24"/>
      <c r="JRD58" s="24"/>
      <c r="JRE58" s="24"/>
      <c r="JRF58" s="24"/>
      <c r="JRG58" s="24"/>
      <c r="JRH58" s="24"/>
      <c r="JRI58" s="24"/>
      <c r="JRJ58" s="24"/>
      <c r="JRK58" s="24"/>
      <c r="JRL58" s="24"/>
      <c r="JRM58" s="24"/>
      <c r="JRN58" s="24"/>
      <c r="JRO58" s="24"/>
      <c r="JRP58" s="24"/>
      <c r="JRQ58" s="24"/>
      <c r="JRR58" s="24"/>
      <c r="JRS58" s="24"/>
      <c r="JRT58" s="24"/>
      <c r="JRU58" s="24"/>
      <c r="JRV58" s="24"/>
      <c r="JRW58" s="24"/>
      <c r="JRX58" s="24"/>
      <c r="JRY58" s="24"/>
      <c r="JRZ58" s="24"/>
      <c r="JSA58" s="24"/>
      <c r="JSB58" s="24"/>
      <c r="JSC58" s="24"/>
      <c r="JSD58" s="24"/>
      <c r="JSE58" s="24"/>
      <c r="JSF58" s="24"/>
      <c r="JSG58" s="24"/>
      <c r="JSH58" s="24"/>
      <c r="JSI58" s="24"/>
      <c r="JSJ58" s="24"/>
      <c r="JSK58" s="24"/>
      <c r="JSL58" s="24"/>
      <c r="JSM58" s="24"/>
      <c r="JSN58" s="24"/>
      <c r="JSO58" s="24"/>
      <c r="JSP58" s="24"/>
      <c r="JSQ58" s="24"/>
      <c r="JSR58" s="24"/>
      <c r="JSS58" s="24"/>
      <c r="JST58" s="24"/>
      <c r="JSU58" s="24"/>
      <c r="JSV58" s="24"/>
      <c r="JSW58" s="24"/>
      <c r="JSX58" s="24"/>
      <c r="JSY58" s="24"/>
      <c r="JSZ58" s="24"/>
      <c r="JTA58" s="24"/>
      <c r="JTB58" s="24"/>
      <c r="JTC58" s="24"/>
      <c r="JTD58" s="24"/>
      <c r="JTE58" s="24"/>
      <c r="JTF58" s="24"/>
      <c r="JTG58" s="24"/>
      <c r="JTH58" s="24"/>
      <c r="JTI58" s="24"/>
      <c r="JTJ58" s="24"/>
      <c r="JTK58" s="24"/>
      <c r="JTL58" s="24"/>
      <c r="JTM58" s="24"/>
      <c r="JTN58" s="24"/>
      <c r="JTO58" s="24"/>
      <c r="JTP58" s="24"/>
      <c r="JTQ58" s="24"/>
      <c r="JTR58" s="24"/>
      <c r="JTS58" s="24"/>
      <c r="JTT58" s="24"/>
      <c r="JTU58" s="24"/>
      <c r="JTV58" s="24"/>
      <c r="JTW58" s="24"/>
      <c r="JTX58" s="24"/>
      <c r="JTY58" s="24"/>
      <c r="JTZ58" s="24"/>
      <c r="JUA58" s="24"/>
      <c r="JUB58" s="24"/>
      <c r="JUC58" s="24"/>
      <c r="JUD58" s="24"/>
      <c r="JUE58" s="24"/>
      <c r="JUF58" s="24"/>
      <c r="JUG58" s="24"/>
      <c r="JUH58" s="24"/>
      <c r="JUI58" s="24"/>
      <c r="JUJ58" s="24"/>
      <c r="JUK58" s="24"/>
      <c r="JUL58" s="24"/>
      <c r="JUM58" s="24"/>
      <c r="JUN58" s="24"/>
      <c r="JUO58" s="24"/>
      <c r="JUP58" s="24"/>
      <c r="JUQ58" s="24"/>
      <c r="JUR58" s="24"/>
      <c r="JUS58" s="24"/>
      <c r="JUT58" s="24"/>
      <c r="JUU58" s="24"/>
      <c r="JUV58" s="24"/>
      <c r="JUW58" s="24"/>
      <c r="JUX58" s="24"/>
      <c r="JUY58" s="24"/>
      <c r="JUZ58" s="24"/>
      <c r="JVA58" s="24"/>
      <c r="JVB58" s="24"/>
      <c r="JVC58" s="24"/>
      <c r="JVD58" s="24"/>
      <c r="JVE58" s="24"/>
      <c r="JVF58" s="24"/>
      <c r="JVG58" s="24"/>
      <c r="JVH58" s="24"/>
      <c r="JVI58" s="24"/>
      <c r="JVJ58" s="24"/>
      <c r="JVK58" s="24"/>
      <c r="JVL58" s="24"/>
      <c r="JVM58" s="24"/>
      <c r="JVN58" s="24"/>
      <c r="JVO58" s="24"/>
      <c r="JVP58" s="24"/>
      <c r="JVQ58" s="24"/>
      <c r="JVR58" s="24"/>
      <c r="JVS58" s="24"/>
      <c r="JVT58" s="24"/>
      <c r="JVU58" s="24"/>
      <c r="JVV58" s="24"/>
      <c r="JVW58" s="24"/>
      <c r="JVX58" s="24"/>
      <c r="JVY58" s="24"/>
      <c r="JVZ58" s="24"/>
      <c r="JWA58" s="24"/>
      <c r="JWB58" s="24"/>
      <c r="JWC58" s="24"/>
      <c r="JWD58" s="24"/>
      <c r="JWE58" s="24"/>
      <c r="JWF58" s="24"/>
      <c r="JWG58" s="24"/>
      <c r="JWH58" s="24"/>
      <c r="JWI58" s="24"/>
      <c r="JWJ58" s="24"/>
      <c r="JWK58" s="24"/>
      <c r="JWL58" s="24"/>
      <c r="JWM58" s="24"/>
      <c r="JWN58" s="24"/>
      <c r="JWO58" s="24"/>
      <c r="JWP58" s="24"/>
      <c r="JWQ58" s="24"/>
      <c r="JWR58" s="24"/>
      <c r="JWS58" s="24"/>
      <c r="JWT58" s="24"/>
      <c r="JWU58" s="24"/>
      <c r="JWV58" s="24"/>
      <c r="JWW58" s="24"/>
      <c r="JWX58" s="24"/>
      <c r="JWY58" s="24"/>
      <c r="JWZ58" s="24"/>
      <c r="JXA58" s="24"/>
      <c r="JXB58" s="24"/>
      <c r="JXC58" s="24"/>
      <c r="JXD58" s="24"/>
      <c r="JXE58" s="24"/>
      <c r="JXF58" s="24"/>
      <c r="JXG58" s="24"/>
      <c r="JXH58" s="24"/>
      <c r="JXI58" s="24"/>
      <c r="JXJ58" s="24"/>
      <c r="JXK58" s="24"/>
      <c r="JXL58" s="24"/>
      <c r="JXM58" s="24"/>
      <c r="JXN58" s="24"/>
      <c r="JXO58" s="24"/>
      <c r="JXP58" s="24"/>
      <c r="JXQ58" s="24"/>
      <c r="JXR58" s="24"/>
      <c r="JXS58" s="24"/>
      <c r="JXT58" s="24"/>
      <c r="JXU58" s="24"/>
      <c r="JXV58" s="24"/>
      <c r="JXW58" s="24"/>
      <c r="JXX58" s="24"/>
      <c r="JXY58" s="24"/>
      <c r="JXZ58" s="24"/>
      <c r="JYA58" s="24"/>
      <c r="JYB58" s="24"/>
      <c r="JYC58" s="24"/>
      <c r="JYD58" s="24"/>
      <c r="JYE58" s="24"/>
      <c r="JYF58" s="24"/>
      <c r="JYG58" s="24"/>
      <c r="JYH58" s="24"/>
      <c r="JYI58" s="24"/>
      <c r="JYJ58" s="24"/>
      <c r="JYK58" s="24"/>
      <c r="JYL58" s="24"/>
      <c r="JYM58" s="24"/>
      <c r="JYN58" s="24"/>
      <c r="JYO58" s="24"/>
      <c r="JYP58" s="24"/>
      <c r="JYQ58" s="24"/>
      <c r="JYR58" s="24"/>
      <c r="JYS58" s="24"/>
      <c r="JYT58" s="24"/>
      <c r="JYU58" s="24"/>
      <c r="JYV58" s="24"/>
      <c r="JYW58" s="24"/>
      <c r="JYX58" s="24"/>
      <c r="JYY58" s="24"/>
      <c r="JYZ58" s="24"/>
      <c r="JZA58" s="24"/>
      <c r="JZB58" s="24"/>
      <c r="JZC58" s="24"/>
      <c r="JZD58" s="24"/>
      <c r="JZE58" s="24"/>
      <c r="JZF58" s="24"/>
      <c r="JZG58" s="24"/>
      <c r="JZH58" s="24"/>
      <c r="JZI58" s="24"/>
      <c r="JZJ58" s="24"/>
      <c r="JZK58" s="24"/>
      <c r="JZL58" s="24"/>
      <c r="JZM58" s="24"/>
      <c r="JZN58" s="24"/>
      <c r="JZO58" s="24"/>
      <c r="JZP58" s="24"/>
      <c r="JZQ58" s="24"/>
      <c r="JZR58" s="24"/>
      <c r="JZS58" s="24"/>
      <c r="JZT58" s="24"/>
      <c r="JZU58" s="24"/>
      <c r="JZV58" s="24"/>
      <c r="JZW58" s="24"/>
      <c r="JZX58" s="24"/>
      <c r="JZY58" s="24"/>
      <c r="JZZ58" s="24"/>
      <c r="KAA58" s="24"/>
      <c r="KAB58" s="24"/>
      <c r="KAC58" s="24"/>
      <c r="KAD58" s="24"/>
      <c r="KAE58" s="24"/>
      <c r="KAF58" s="24"/>
      <c r="KAG58" s="24"/>
      <c r="KAH58" s="24"/>
      <c r="KAI58" s="24"/>
      <c r="KAJ58" s="24"/>
      <c r="KAK58" s="24"/>
      <c r="KAL58" s="24"/>
      <c r="KAM58" s="24"/>
      <c r="KAN58" s="24"/>
      <c r="KAO58" s="24"/>
      <c r="KAP58" s="24"/>
      <c r="KAQ58" s="24"/>
      <c r="KAR58" s="24"/>
      <c r="KAS58" s="24"/>
      <c r="KAT58" s="24"/>
      <c r="KAU58" s="24"/>
      <c r="KAV58" s="24"/>
      <c r="KAW58" s="24"/>
      <c r="KAX58" s="24"/>
      <c r="KAY58" s="24"/>
      <c r="KAZ58" s="24"/>
      <c r="KBA58" s="24"/>
      <c r="KBB58" s="24"/>
      <c r="KBC58" s="24"/>
      <c r="KBD58" s="24"/>
      <c r="KBE58" s="24"/>
      <c r="KBF58" s="24"/>
      <c r="KBG58" s="24"/>
      <c r="KBH58" s="24"/>
      <c r="KBI58" s="24"/>
      <c r="KBJ58" s="24"/>
      <c r="KBK58" s="24"/>
      <c r="KBL58" s="24"/>
      <c r="KBM58" s="24"/>
      <c r="KBN58" s="24"/>
      <c r="KBO58" s="24"/>
      <c r="KBP58" s="24"/>
      <c r="KBQ58" s="24"/>
      <c r="KBR58" s="24"/>
      <c r="KBS58" s="24"/>
      <c r="KBT58" s="24"/>
      <c r="KBU58" s="24"/>
      <c r="KBV58" s="24"/>
      <c r="KBW58" s="24"/>
      <c r="KBX58" s="24"/>
      <c r="KBY58" s="24"/>
      <c r="KBZ58" s="24"/>
      <c r="KCA58" s="24"/>
      <c r="KCB58" s="24"/>
      <c r="KCC58" s="24"/>
      <c r="KCD58" s="24"/>
      <c r="KCE58" s="24"/>
      <c r="KCF58" s="24"/>
      <c r="KCG58" s="24"/>
      <c r="KCH58" s="24"/>
      <c r="KCI58" s="24"/>
      <c r="KCJ58" s="24"/>
      <c r="KCK58" s="24"/>
      <c r="KCL58" s="24"/>
      <c r="KCM58" s="24"/>
      <c r="KCN58" s="24"/>
      <c r="KCO58" s="24"/>
      <c r="KCP58" s="24"/>
      <c r="KCQ58" s="24"/>
      <c r="KCR58" s="24"/>
      <c r="KCS58" s="24"/>
      <c r="KCT58" s="24"/>
      <c r="KCU58" s="24"/>
      <c r="KCV58" s="24"/>
      <c r="KCW58" s="24"/>
      <c r="KCX58" s="24"/>
      <c r="KCY58" s="24"/>
      <c r="KCZ58" s="24"/>
      <c r="KDA58" s="24"/>
      <c r="KDB58" s="24"/>
      <c r="KDC58" s="24"/>
      <c r="KDD58" s="24"/>
      <c r="KDE58" s="24"/>
      <c r="KDF58" s="24"/>
      <c r="KDG58" s="24"/>
      <c r="KDH58" s="24"/>
      <c r="KDI58" s="24"/>
      <c r="KDJ58" s="24"/>
      <c r="KDK58" s="24"/>
      <c r="KDL58" s="24"/>
      <c r="KDM58" s="24"/>
      <c r="KDN58" s="24"/>
      <c r="KDO58" s="24"/>
      <c r="KDP58" s="24"/>
      <c r="KDQ58" s="24"/>
      <c r="KDR58" s="24"/>
      <c r="KDS58" s="24"/>
      <c r="KDT58" s="24"/>
      <c r="KDU58" s="24"/>
      <c r="KDV58" s="24"/>
      <c r="KDW58" s="24"/>
      <c r="KDX58" s="24"/>
      <c r="KDY58" s="24"/>
      <c r="KDZ58" s="24"/>
      <c r="KEA58" s="24"/>
      <c r="KEB58" s="24"/>
      <c r="KEC58" s="24"/>
      <c r="KED58" s="24"/>
      <c r="KEE58" s="24"/>
      <c r="KEF58" s="24"/>
      <c r="KEG58" s="24"/>
      <c r="KEH58" s="24"/>
      <c r="KEI58" s="24"/>
      <c r="KEJ58" s="24"/>
      <c r="KEK58" s="24"/>
      <c r="KEL58" s="24"/>
      <c r="KEM58" s="24"/>
      <c r="KEN58" s="24"/>
      <c r="KEO58" s="24"/>
      <c r="KEP58" s="24"/>
      <c r="KEQ58" s="24"/>
      <c r="KER58" s="24"/>
      <c r="KES58" s="24"/>
      <c r="KET58" s="24"/>
      <c r="KEU58" s="24"/>
      <c r="KEV58" s="24"/>
      <c r="KEW58" s="24"/>
      <c r="KEX58" s="24"/>
      <c r="KEY58" s="24"/>
      <c r="KEZ58" s="24"/>
      <c r="KFA58" s="24"/>
      <c r="KFB58" s="24"/>
      <c r="KFC58" s="24"/>
      <c r="KFD58" s="24"/>
      <c r="KFE58" s="24"/>
      <c r="KFF58" s="24"/>
      <c r="KFG58" s="24"/>
      <c r="KFH58" s="24"/>
      <c r="KFI58" s="24"/>
      <c r="KFJ58" s="24"/>
      <c r="KFK58" s="24"/>
      <c r="KFL58" s="24"/>
      <c r="KFM58" s="24"/>
      <c r="KFN58" s="24"/>
      <c r="KFO58" s="24"/>
      <c r="KFP58" s="24"/>
      <c r="KFQ58" s="24"/>
      <c r="KFR58" s="24"/>
      <c r="KFS58" s="24"/>
      <c r="KFT58" s="24"/>
      <c r="KFU58" s="24"/>
      <c r="KFV58" s="24"/>
      <c r="KFW58" s="24"/>
      <c r="KFX58" s="24"/>
      <c r="KFY58" s="24"/>
      <c r="KFZ58" s="24"/>
      <c r="KGA58" s="24"/>
      <c r="KGB58" s="24"/>
      <c r="KGC58" s="24"/>
      <c r="KGD58" s="24"/>
      <c r="KGE58" s="24"/>
      <c r="KGF58" s="24"/>
      <c r="KGG58" s="24"/>
      <c r="KGH58" s="24"/>
      <c r="KGI58" s="24"/>
      <c r="KGJ58" s="24"/>
      <c r="KGK58" s="24"/>
      <c r="KGL58" s="24"/>
      <c r="KGM58" s="24"/>
      <c r="KGN58" s="24"/>
      <c r="KGO58" s="24"/>
      <c r="KGP58" s="24"/>
      <c r="KGQ58" s="24"/>
      <c r="KGR58" s="24"/>
      <c r="KGS58" s="24"/>
      <c r="KGT58" s="24"/>
      <c r="KGU58" s="24"/>
      <c r="KGV58" s="24"/>
      <c r="KGW58" s="24"/>
      <c r="KGX58" s="24"/>
      <c r="KGY58" s="24"/>
      <c r="KGZ58" s="24"/>
      <c r="KHA58" s="24"/>
      <c r="KHB58" s="24"/>
      <c r="KHC58" s="24"/>
      <c r="KHD58" s="24"/>
      <c r="KHE58" s="24"/>
      <c r="KHF58" s="24"/>
      <c r="KHG58" s="24"/>
      <c r="KHH58" s="24"/>
      <c r="KHI58" s="24"/>
      <c r="KHJ58" s="24"/>
      <c r="KHK58" s="24"/>
      <c r="KHL58" s="24"/>
      <c r="KHM58" s="24"/>
      <c r="KHN58" s="24"/>
      <c r="KHO58" s="24"/>
      <c r="KHP58" s="24"/>
      <c r="KHQ58" s="24"/>
      <c r="KHR58" s="24"/>
      <c r="KHS58" s="24"/>
      <c r="KHT58" s="24"/>
      <c r="KHU58" s="24"/>
      <c r="KHV58" s="24"/>
      <c r="KHW58" s="24"/>
      <c r="KHX58" s="24"/>
      <c r="KHY58" s="24"/>
      <c r="KHZ58" s="24"/>
      <c r="KIA58" s="24"/>
      <c r="KIB58" s="24"/>
      <c r="KIC58" s="24"/>
      <c r="KID58" s="24"/>
      <c r="KIE58" s="24"/>
      <c r="KIF58" s="24"/>
      <c r="KIG58" s="24"/>
      <c r="KIH58" s="24"/>
      <c r="KII58" s="24"/>
      <c r="KIJ58" s="24"/>
      <c r="KIK58" s="24"/>
      <c r="KIL58" s="24"/>
      <c r="KIM58" s="24"/>
      <c r="KIN58" s="24"/>
      <c r="KIO58" s="24"/>
      <c r="KIP58" s="24"/>
      <c r="KIQ58" s="24"/>
      <c r="KIR58" s="24"/>
      <c r="KIS58" s="24"/>
      <c r="KIT58" s="24"/>
      <c r="KIU58" s="24"/>
      <c r="KIV58" s="24"/>
      <c r="KIW58" s="24"/>
      <c r="KIX58" s="24"/>
      <c r="KIY58" s="24"/>
      <c r="KIZ58" s="24"/>
      <c r="KJA58" s="24"/>
      <c r="KJB58" s="24"/>
      <c r="KJC58" s="24"/>
      <c r="KJD58" s="24"/>
      <c r="KJE58" s="24"/>
      <c r="KJF58" s="24"/>
      <c r="KJG58" s="24"/>
      <c r="KJH58" s="24"/>
      <c r="KJI58" s="24"/>
      <c r="KJJ58" s="24"/>
      <c r="KJK58" s="24"/>
      <c r="KJL58" s="24"/>
      <c r="KJM58" s="24"/>
      <c r="KJN58" s="24"/>
      <c r="KJO58" s="24"/>
      <c r="KJP58" s="24"/>
      <c r="KJQ58" s="24"/>
      <c r="KJR58" s="24"/>
      <c r="KJS58" s="24"/>
      <c r="KJT58" s="24"/>
      <c r="KJU58" s="24"/>
      <c r="KJV58" s="24"/>
      <c r="KJW58" s="24"/>
      <c r="KJX58" s="24"/>
      <c r="KJY58" s="24"/>
      <c r="KJZ58" s="24"/>
      <c r="KKA58" s="24"/>
      <c r="KKB58" s="24"/>
      <c r="KKC58" s="24"/>
      <c r="KKD58" s="24"/>
      <c r="KKE58" s="24"/>
      <c r="KKF58" s="24"/>
      <c r="KKG58" s="24"/>
      <c r="KKH58" s="24"/>
      <c r="KKI58" s="24"/>
      <c r="KKJ58" s="24"/>
      <c r="KKK58" s="24"/>
      <c r="KKL58" s="24"/>
      <c r="KKM58" s="24"/>
      <c r="KKN58" s="24"/>
      <c r="KKO58" s="24"/>
      <c r="KKP58" s="24"/>
      <c r="KKQ58" s="24"/>
      <c r="KKR58" s="24"/>
      <c r="KKS58" s="24"/>
      <c r="KKT58" s="24"/>
      <c r="KKU58" s="24"/>
      <c r="KKV58" s="24"/>
      <c r="KKW58" s="24"/>
      <c r="KKX58" s="24"/>
      <c r="KKY58" s="24"/>
      <c r="KKZ58" s="24"/>
      <c r="KLA58" s="24"/>
      <c r="KLB58" s="24"/>
      <c r="KLC58" s="24"/>
      <c r="KLD58" s="24"/>
      <c r="KLE58" s="24"/>
      <c r="KLF58" s="24"/>
      <c r="KLG58" s="24"/>
      <c r="KLH58" s="24"/>
      <c r="KLI58" s="24"/>
      <c r="KLJ58" s="24"/>
      <c r="KLK58" s="24"/>
      <c r="KLL58" s="24"/>
      <c r="KLM58" s="24"/>
      <c r="KLN58" s="24"/>
      <c r="KLO58" s="24"/>
      <c r="KLP58" s="24"/>
      <c r="KLQ58" s="24"/>
      <c r="KLR58" s="24"/>
      <c r="KLS58" s="24"/>
      <c r="KLT58" s="24"/>
      <c r="KLU58" s="24"/>
      <c r="KLV58" s="24"/>
      <c r="KLW58" s="24"/>
      <c r="KLX58" s="24"/>
      <c r="KLY58" s="24"/>
      <c r="KLZ58" s="24"/>
      <c r="KMA58" s="24"/>
      <c r="KMB58" s="24"/>
      <c r="KMC58" s="24"/>
      <c r="KMD58" s="24"/>
      <c r="KME58" s="24"/>
      <c r="KMF58" s="24"/>
      <c r="KMG58" s="24"/>
      <c r="KMH58" s="24"/>
      <c r="KMI58" s="24"/>
      <c r="KMJ58" s="24"/>
      <c r="KMK58" s="24"/>
      <c r="KML58" s="24"/>
      <c r="KMM58" s="24"/>
      <c r="KMN58" s="24"/>
      <c r="KMO58" s="24"/>
      <c r="KMP58" s="24"/>
      <c r="KMQ58" s="24"/>
      <c r="KMR58" s="24"/>
      <c r="KMS58" s="24"/>
      <c r="KMT58" s="24"/>
      <c r="KMU58" s="24"/>
      <c r="KMV58" s="24"/>
      <c r="KMW58" s="24"/>
      <c r="KMX58" s="24"/>
      <c r="KMY58" s="24"/>
      <c r="KMZ58" s="24"/>
      <c r="KNA58" s="24"/>
      <c r="KNB58" s="24"/>
      <c r="KNC58" s="24"/>
      <c r="KND58" s="24"/>
      <c r="KNE58" s="24"/>
      <c r="KNF58" s="24"/>
      <c r="KNG58" s="24"/>
      <c r="KNH58" s="24"/>
      <c r="KNI58" s="24"/>
      <c r="KNJ58" s="24"/>
      <c r="KNK58" s="24"/>
      <c r="KNL58" s="24"/>
      <c r="KNM58" s="24"/>
      <c r="KNN58" s="24"/>
      <c r="KNO58" s="24"/>
      <c r="KNP58" s="24"/>
      <c r="KNQ58" s="24"/>
      <c r="KNR58" s="24"/>
      <c r="KNS58" s="24"/>
      <c r="KNT58" s="24"/>
      <c r="KNU58" s="24"/>
      <c r="KNV58" s="24"/>
      <c r="KNW58" s="24"/>
      <c r="KNX58" s="24"/>
      <c r="KNY58" s="24"/>
      <c r="KNZ58" s="24"/>
      <c r="KOA58" s="24"/>
      <c r="KOB58" s="24"/>
      <c r="KOC58" s="24"/>
      <c r="KOD58" s="24"/>
      <c r="KOE58" s="24"/>
      <c r="KOF58" s="24"/>
      <c r="KOG58" s="24"/>
      <c r="KOH58" s="24"/>
      <c r="KOI58" s="24"/>
      <c r="KOJ58" s="24"/>
      <c r="KOK58" s="24"/>
      <c r="KOL58" s="24"/>
      <c r="KOM58" s="24"/>
      <c r="KON58" s="24"/>
      <c r="KOO58" s="24"/>
      <c r="KOP58" s="24"/>
      <c r="KOQ58" s="24"/>
      <c r="KOR58" s="24"/>
      <c r="KOS58" s="24"/>
      <c r="KOT58" s="24"/>
      <c r="KOU58" s="24"/>
      <c r="KOV58" s="24"/>
      <c r="KOW58" s="24"/>
      <c r="KOX58" s="24"/>
      <c r="KOY58" s="24"/>
      <c r="KOZ58" s="24"/>
      <c r="KPA58" s="24"/>
      <c r="KPB58" s="24"/>
      <c r="KPC58" s="24"/>
      <c r="KPD58" s="24"/>
      <c r="KPE58" s="24"/>
      <c r="KPF58" s="24"/>
      <c r="KPG58" s="24"/>
      <c r="KPH58" s="24"/>
      <c r="KPI58" s="24"/>
      <c r="KPJ58" s="24"/>
      <c r="KPK58" s="24"/>
      <c r="KPL58" s="24"/>
      <c r="KPM58" s="24"/>
      <c r="KPN58" s="24"/>
      <c r="KPO58" s="24"/>
      <c r="KPP58" s="24"/>
      <c r="KPQ58" s="24"/>
      <c r="KPR58" s="24"/>
      <c r="KPS58" s="24"/>
      <c r="KPT58" s="24"/>
      <c r="KPU58" s="24"/>
      <c r="KPV58" s="24"/>
      <c r="KPW58" s="24"/>
      <c r="KPX58" s="24"/>
      <c r="KPY58" s="24"/>
      <c r="KPZ58" s="24"/>
      <c r="KQA58" s="24"/>
      <c r="KQB58" s="24"/>
      <c r="KQC58" s="24"/>
      <c r="KQD58" s="24"/>
      <c r="KQE58" s="24"/>
      <c r="KQF58" s="24"/>
      <c r="KQG58" s="24"/>
      <c r="KQH58" s="24"/>
      <c r="KQI58" s="24"/>
      <c r="KQJ58" s="24"/>
      <c r="KQK58" s="24"/>
      <c r="KQL58" s="24"/>
      <c r="KQM58" s="24"/>
      <c r="KQN58" s="24"/>
      <c r="KQO58" s="24"/>
      <c r="KQP58" s="24"/>
      <c r="KQQ58" s="24"/>
      <c r="KQR58" s="24"/>
      <c r="KQS58" s="24"/>
      <c r="KQT58" s="24"/>
      <c r="KQU58" s="24"/>
      <c r="KQV58" s="24"/>
      <c r="KQW58" s="24"/>
      <c r="KQX58" s="24"/>
      <c r="KQY58" s="24"/>
      <c r="KQZ58" s="24"/>
      <c r="KRA58" s="24"/>
      <c r="KRB58" s="24"/>
      <c r="KRC58" s="24"/>
      <c r="KRD58" s="24"/>
      <c r="KRE58" s="24"/>
      <c r="KRF58" s="24"/>
      <c r="KRG58" s="24"/>
      <c r="KRH58" s="24"/>
      <c r="KRI58" s="24"/>
      <c r="KRJ58" s="24"/>
      <c r="KRK58" s="24"/>
      <c r="KRL58" s="24"/>
      <c r="KRM58" s="24"/>
      <c r="KRN58" s="24"/>
      <c r="KRO58" s="24"/>
      <c r="KRP58" s="24"/>
      <c r="KRQ58" s="24"/>
      <c r="KRR58" s="24"/>
      <c r="KRS58" s="24"/>
      <c r="KRT58" s="24"/>
      <c r="KRU58" s="24"/>
      <c r="KRV58" s="24"/>
      <c r="KRW58" s="24"/>
      <c r="KRX58" s="24"/>
      <c r="KRY58" s="24"/>
      <c r="KRZ58" s="24"/>
      <c r="KSA58" s="24"/>
      <c r="KSB58" s="24"/>
      <c r="KSC58" s="24"/>
      <c r="KSD58" s="24"/>
      <c r="KSE58" s="24"/>
      <c r="KSF58" s="24"/>
      <c r="KSG58" s="24"/>
      <c r="KSH58" s="24"/>
      <c r="KSI58" s="24"/>
      <c r="KSJ58" s="24"/>
      <c r="KSK58" s="24"/>
      <c r="KSL58" s="24"/>
      <c r="KSM58" s="24"/>
      <c r="KSN58" s="24"/>
      <c r="KSO58" s="24"/>
      <c r="KSP58" s="24"/>
      <c r="KSQ58" s="24"/>
      <c r="KSR58" s="24"/>
      <c r="KSS58" s="24"/>
      <c r="KST58" s="24"/>
      <c r="KSU58" s="24"/>
      <c r="KSV58" s="24"/>
      <c r="KSW58" s="24"/>
      <c r="KSX58" s="24"/>
      <c r="KSY58" s="24"/>
      <c r="KSZ58" s="24"/>
      <c r="KTA58" s="24"/>
      <c r="KTB58" s="24"/>
      <c r="KTC58" s="24"/>
      <c r="KTD58" s="24"/>
      <c r="KTE58" s="24"/>
      <c r="KTF58" s="24"/>
      <c r="KTG58" s="24"/>
      <c r="KTH58" s="24"/>
      <c r="KTI58" s="24"/>
      <c r="KTJ58" s="24"/>
      <c r="KTK58" s="24"/>
      <c r="KTL58" s="24"/>
      <c r="KTM58" s="24"/>
      <c r="KTN58" s="24"/>
      <c r="KTO58" s="24"/>
      <c r="KTP58" s="24"/>
      <c r="KTQ58" s="24"/>
      <c r="KTR58" s="24"/>
      <c r="KTS58" s="24"/>
      <c r="KTT58" s="24"/>
      <c r="KTU58" s="24"/>
      <c r="KTV58" s="24"/>
      <c r="KTW58" s="24"/>
      <c r="KTX58" s="24"/>
      <c r="KTY58" s="24"/>
      <c r="KTZ58" s="24"/>
      <c r="KUA58" s="24"/>
      <c r="KUB58" s="24"/>
      <c r="KUC58" s="24"/>
      <c r="KUD58" s="24"/>
      <c r="KUE58" s="24"/>
      <c r="KUF58" s="24"/>
      <c r="KUG58" s="24"/>
      <c r="KUH58" s="24"/>
      <c r="KUI58" s="24"/>
      <c r="KUJ58" s="24"/>
      <c r="KUK58" s="24"/>
      <c r="KUL58" s="24"/>
      <c r="KUM58" s="24"/>
      <c r="KUN58" s="24"/>
      <c r="KUO58" s="24"/>
      <c r="KUP58" s="24"/>
      <c r="KUQ58" s="24"/>
      <c r="KUR58" s="24"/>
      <c r="KUS58" s="24"/>
      <c r="KUT58" s="24"/>
      <c r="KUU58" s="24"/>
      <c r="KUV58" s="24"/>
      <c r="KUW58" s="24"/>
      <c r="KUX58" s="24"/>
      <c r="KUY58" s="24"/>
      <c r="KUZ58" s="24"/>
      <c r="KVA58" s="24"/>
      <c r="KVB58" s="24"/>
      <c r="KVC58" s="24"/>
      <c r="KVD58" s="24"/>
      <c r="KVE58" s="24"/>
      <c r="KVF58" s="24"/>
      <c r="KVG58" s="24"/>
      <c r="KVH58" s="24"/>
      <c r="KVI58" s="24"/>
      <c r="KVJ58" s="24"/>
      <c r="KVK58" s="24"/>
      <c r="KVL58" s="24"/>
      <c r="KVM58" s="24"/>
      <c r="KVN58" s="24"/>
      <c r="KVO58" s="24"/>
      <c r="KVP58" s="24"/>
      <c r="KVQ58" s="24"/>
      <c r="KVR58" s="24"/>
      <c r="KVS58" s="24"/>
      <c r="KVT58" s="24"/>
      <c r="KVU58" s="24"/>
      <c r="KVV58" s="24"/>
      <c r="KVW58" s="24"/>
      <c r="KVX58" s="24"/>
      <c r="KVY58" s="24"/>
      <c r="KVZ58" s="24"/>
      <c r="KWA58" s="24"/>
      <c r="KWB58" s="24"/>
      <c r="KWC58" s="24"/>
      <c r="KWD58" s="24"/>
      <c r="KWE58" s="24"/>
      <c r="KWF58" s="24"/>
      <c r="KWG58" s="24"/>
      <c r="KWH58" s="24"/>
      <c r="KWI58" s="24"/>
      <c r="KWJ58" s="24"/>
      <c r="KWK58" s="24"/>
      <c r="KWL58" s="24"/>
      <c r="KWM58" s="24"/>
      <c r="KWN58" s="24"/>
      <c r="KWO58" s="24"/>
      <c r="KWP58" s="24"/>
      <c r="KWQ58" s="24"/>
      <c r="KWR58" s="24"/>
      <c r="KWS58" s="24"/>
      <c r="KWT58" s="24"/>
      <c r="KWU58" s="24"/>
      <c r="KWV58" s="24"/>
      <c r="KWW58" s="24"/>
      <c r="KWX58" s="24"/>
      <c r="KWY58" s="24"/>
      <c r="KWZ58" s="24"/>
      <c r="KXA58" s="24"/>
      <c r="KXB58" s="24"/>
      <c r="KXC58" s="24"/>
      <c r="KXD58" s="24"/>
      <c r="KXE58" s="24"/>
      <c r="KXF58" s="24"/>
      <c r="KXG58" s="24"/>
      <c r="KXH58" s="24"/>
      <c r="KXI58" s="24"/>
      <c r="KXJ58" s="24"/>
      <c r="KXK58" s="24"/>
      <c r="KXL58" s="24"/>
      <c r="KXM58" s="24"/>
      <c r="KXN58" s="24"/>
      <c r="KXO58" s="24"/>
      <c r="KXP58" s="24"/>
      <c r="KXQ58" s="24"/>
      <c r="KXR58" s="24"/>
      <c r="KXS58" s="24"/>
      <c r="KXT58" s="24"/>
      <c r="KXU58" s="24"/>
      <c r="KXV58" s="24"/>
      <c r="KXW58" s="24"/>
      <c r="KXX58" s="24"/>
      <c r="KXY58" s="24"/>
      <c r="KXZ58" s="24"/>
      <c r="KYA58" s="24"/>
      <c r="KYB58" s="24"/>
      <c r="KYC58" s="24"/>
      <c r="KYD58" s="24"/>
      <c r="KYE58" s="24"/>
      <c r="KYF58" s="24"/>
      <c r="KYG58" s="24"/>
      <c r="KYH58" s="24"/>
      <c r="KYI58" s="24"/>
      <c r="KYJ58" s="24"/>
      <c r="KYK58" s="24"/>
      <c r="KYL58" s="24"/>
      <c r="KYM58" s="24"/>
      <c r="KYN58" s="24"/>
      <c r="KYO58" s="24"/>
      <c r="KYP58" s="24"/>
      <c r="KYQ58" s="24"/>
      <c r="KYR58" s="24"/>
      <c r="KYS58" s="24"/>
      <c r="KYT58" s="24"/>
      <c r="KYU58" s="24"/>
      <c r="KYV58" s="24"/>
      <c r="KYW58" s="24"/>
      <c r="KYX58" s="24"/>
      <c r="KYY58" s="24"/>
      <c r="KYZ58" s="24"/>
      <c r="KZA58" s="24"/>
      <c r="KZB58" s="24"/>
      <c r="KZC58" s="24"/>
      <c r="KZD58" s="24"/>
      <c r="KZE58" s="24"/>
      <c r="KZF58" s="24"/>
      <c r="KZG58" s="24"/>
      <c r="KZH58" s="24"/>
      <c r="KZI58" s="24"/>
      <c r="KZJ58" s="24"/>
      <c r="KZK58" s="24"/>
      <c r="KZL58" s="24"/>
      <c r="KZM58" s="24"/>
      <c r="KZN58" s="24"/>
      <c r="KZO58" s="24"/>
      <c r="KZP58" s="24"/>
      <c r="KZQ58" s="24"/>
      <c r="KZR58" s="24"/>
      <c r="KZS58" s="24"/>
      <c r="KZT58" s="24"/>
      <c r="KZU58" s="24"/>
      <c r="KZV58" s="24"/>
      <c r="KZW58" s="24"/>
      <c r="KZX58" s="24"/>
      <c r="KZY58" s="24"/>
      <c r="KZZ58" s="24"/>
      <c r="LAA58" s="24"/>
      <c r="LAB58" s="24"/>
      <c r="LAC58" s="24"/>
      <c r="LAD58" s="24"/>
      <c r="LAE58" s="24"/>
      <c r="LAF58" s="24"/>
      <c r="LAG58" s="24"/>
      <c r="LAH58" s="24"/>
      <c r="LAI58" s="24"/>
      <c r="LAJ58" s="24"/>
      <c r="LAK58" s="24"/>
      <c r="LAL58" s="24"/>
      <c r="LAM58" s="24"/>
      <c r="LAN58" s="24"/>
      <c r="LAO58" s="24"/>
      <c r="LAP58" s="24"/>
      <c r="LAQ58" s="24"/>
      <c r="LAR58" s="24"/>
      <c r="LAS58" s="24"/>
      <c r="LAT58" s="24"/>
      <c r="LAU58" s="24"/>
      <c r="LAV58" s="24"/>
      <c r="LAW58" s="24"/>
      <c r="LAX58" s="24"/>
      <c r="LAY58" s="24"/>
      <c r="LAZ58" s="24"/>
      <c r="LBA58" s="24"/>
      <c r="LBB58" s="24"/>
      <c r="LBC58" s="24"/>
      <c r="LBD58" s="24"/>
      <c r="LBE58" s="24"/>
      <c r="LBF58" s="24"/>
      <c r="LBG58" s="24"/>
      <c r="LBH58" s="24"/>
      <c r="LBI58" s="24"/>
      <c r="LBJ58" s="24"/>
      <c r="LBK58" s="24"/>
      <c r="LBL58" s="24"/>
      <c r="LBM58" s="24"/>
      <c r="LBN58" s="24"/>
      <c r="LBO58" s="24"/>
      <c r="LBP58" s="24"/>
      <c r="LBQ58" s="24"/>
      <c r="LBR58" s="24"/>
      <c r="LBS58" s="24"/>
      <c r="LBT58" s="24"/>
      <c r="LBU58" s="24"/>
      <c r="LBV58" s="24"/>
      <c r="LBW58" s="24"/>
      <c r="LBX58" s="24"/>
      <c r="LBY58" s="24"/>
      <c r="LBZ58" s="24"/>
      <c r="LCA58" s="24"/>
      <c r="LCB58" s="24"/>
      <c r="LCC58" s="24"/>
      <c r="LCD58" s="24"/>
      <c r="LCE58" s="24"/>
      <c r="LCF58" s="24"/>
      <c r="LCG58" s="24"/>
      <c r="LCH58" s="24"/>
      <c r="LCI58" s="24"/>
      <c r="LCJ58" s="24"/>
      <c r="LCK58" s="24"/>
      <c r="LCL58" s="24"/>
      <c r="LCM58" s="24"/>
      <c r="LCN58" s="24"/>
      <c r="LCO58" s="24"/>
      <c r="LCP58" s="24"/>
      <c r="LCQ58" s="24"/>
      <c r="LCR58" s="24"/>
      <c r="LCS58" s="24"/>
      <c r="LCT58" s="24"/>
      <c r="LCU58" s="24"/>
      <c r="LCV58" s="24"/>
      <c r="LCW58" s="24"/>
      <c r="LCX58" s="24"/>
      <c r="LCY58" s="24"/>
      <c r="LCZ58" s="24"/>
      <c r="LDA58" s="24"/>
      <c r="LDB58" s="24"/>
      <c r="LDC58" s="24"/>
      <c r="LDD58" s="24"/>
      <c r="LDE58" s="24"/>
      <c r="LDF58" s="24"/>
      <c r="LDG58" s="24"/>
      <c r="LDH58" s="24"/>
      <c r="LDI58" s="24"/>
      <c r="LDJ58" s="24"/>
      <c r="LDK58" s="24"/>
      <c r="LDL58" s="24"/>
      <c r="LDM58" s="24"/>
      <c r="LDN58" s="24"/>
      <c r="LDO58" s="24"/>
      <c r="LDP58" s="24"/>
      <c r="LDQ58" s="24"/>
      <c r="LDR58" s="24"/>
      <c r="LDS58" s="24"/>
      <c r="LDT58" s="24"/>
      <c r="LDU58" s="24"/>
      <c r="LDV58" s="24"/>
      <c r="LDW58" s="24"/>
      <c r="LDX58" s="24"/>
      <c r="LDY58" s="24"/>
      <c r="LDZ58" s="24"/>
      <c r="LEA58" s="24"/>
      <c r="LEB58" s="24"/>
      <c r="LEC58" s="24"/>
      <c r="LED58" s="24"/>
      <c r="LEE58" s="24"/>
      <c r="LEF58" s="24"/>
      <c r="LEG58" s="24"/>
      <c r="LEH58" s="24"/>
      <c r="LEI58" s="24"/>
      <c r="LEJ58" s="24"/>
      <c r="LEK58" s="24"/>
      <c r="LEL58" s="24"/>
      <c r="LEM58" s="24"/>
      <c r="LEN58" s="24"/>
      <c r="LEO58" s="24"/>
      <c r="LEP58" s="24"/>
      <c r="LEQ58" s="24"/>
      <c r="LER58" s="24"/>
      <c r="LES58" s="24"/>
      <c r="LET58" s="24"/>
      <c r="LEU58" s="24"/>
      <c r="LEV58" s="24"/>
      <c r="LEW58" s="24"/>
      <c r="LEX58" s="24"/>
      <c r="LEY58" s="24"/>
      <c r="LEZ58" s="24"/>
      <c r="LFA58" s="24"/>
      <c r="LFB58" s="24"/>
      <c r="LFC58" s="24"/>
      <c r="LFD58" s="24"/>
      <c r="LFE58" s="24"/>
      <c r="LFF58" s="24"/>
      <c r="LFG58" s="24"/>
      <c r="LFH58" s="24"/>
      <c r="LFI58" s="24"/>
      <c r="LFJ58" s="24"/>
      <c r="LFK58" s="24"/>
      <c r="LFL58" s="24"/>
      <c r="LFM58" s="24"/>
      <c r="LFN58" s="24"/>
      <c r="LFO58" s="24"/>
      <c r="LFP58" s="24"/>
      <c r="LFQ58" s="24"/>
      <c r="LFR58" s="24"/>
      <c r="LFS58" s="24"/>
      <c r="LFT58" s="24"/>
      <c r="LFU58" s="24"/>
      <c r="LFV58" s="24"/>
      <c r="LFW58" s="24"/>
      <c r="LFX58" s="24"/>
      <c r="LFY58" s="24"/>
      <c r="LFZ58" s="24"/>
      <c r="LGA58" s="24"/>
      <c r="LGB58" s="24"/>
      <c r="LGC58" s="24"/>
      <c r="LGD58" s="24"/>
      <c r="LGE58" s="24"/>
      <c r="LGF58" s="24"/>
      <c r="LGG58" s="24"/>
      <c r="LGH58" s="24"/>
      <c r="LGI58" s="24"/>
      <c r="LGJ58" s="24"/>
      <c r="LGK58" s="24"/>
      <c r="LGL58" s="24"/>
      <c r="LGM58" s="24"/>
      <c r="LGN58" s="24"/>
      <c r="LGO58" s="24"/>
      <c r="LGP58" s="24"/>
      <c r="LGQ58" s="24"/>
      <c r="LGR58" s="24"/>
      <c r="LGS58" s="24"/>
      <c r="LGT58" s="24"/>
      <c r="LGU58" s="24"/>
      <c r="LGV58" s="24"/>
      <c r="LGW58" s="24"/>
      <c r="LGX58" s="24"/>
      <c r="LGY58" s="24"/>
      <c r="LGZ58" s="24"/>
      <c r="LHA58" s="24"/>
      <c r="LHB58" s="24"/>
      <c r="LHC58" s="24"/>
      <c r="LHD58" s="24"/>
      <c r="LHE58" s="24"/>
      <c r="LHF58" s="24"/>
      <c r="LHG58" s="24"/>
      <c r="LHH58" s="24"/>
      <c r="LHI58" s="24"/>
      <c r="LHJ58" s="24"/>
      <c r="LHK58" s="24"/>
      <c r="LHL58" s="24"/>
      <c r="LHM58" s="24"/>
      <c r="LHN58" s="24"/>
      <c r="LHO58" s="24"/>
      <c r="LHP58" s="24"/>
      <c r="LHQ58" s="24"/>
      <c r="LHR58" s="24"/>
      <c r="LHS58" s="24"/>
      <c r="LHT58" s="24"/>
      <c r="LHU58" s="24"/>
      <c r="LHV58" s="24"/>
      <c r="LHW58" s="24"/>
      <c r="LHX58" s="24"/>
      <c r="LHY58" s="24"/>
      <c r="LHZ58" s="24"/>
      <c r="LIA58" s="24"/>
      <c r="LIB58" s="24"/>
      <c r="LIC58" s="24"/>
      <c r="LID58" s="24"/>
      <c r="LIE58" s="24"/>
      <c r="LIF58" s="24"/>
      <c r="LIG58" s="24"/>
      <c r="LIH58" s="24"/>
      <c r="LII58" s="24"/>
      <c r="LIJ58" s="24"/>
      <c r="LIK58" s="24"/>
      <c r="LIL58" s="24"/>
      <c r="LIM58" s="24"/>
      <c r="LIN58" s="24"/>
      <c r="LIO58" s="24"/>
      <c r="LIP58" s="24"/>
      <c r="LIQ58" s="24"/>
      <c r="LIR58" s="24"/>
      <c r="LIS58" s="24"/>
      <c r="LIT58" s="24"/>
      <c r="LIU58" s="24"/>
      <c r="LIV58" s="24"/>
      <c r="LIW58" s="24"/>
      <c r="LIX58" s="24"/>
      <c r="LIY58" s="24"/>
      <c r="LIZ58" s="24"/>
      <c r="LJA58" s="24"/>
      <c r="LJB58" s="24"/>
      <c r="LJC58" s="24"/>
      <c r="LJD58" s="24"/>
      <c r="LJE58" s="24"/>
      <c r="LJF58" s="24"/>
      <c r="LJG58" s="24"/>
      <c r="LJH58" s="24"/>
      <c r="LJI58" s="24"/>
      <c r="LJJ58" s="24"/>
      <c r="LJK58" s="24"/>
      <c r="LJL58" s="24"/>
      <c r="LJM58" s="24"/>
      <c r="LJN58" s="24"/>
      <c r="LJO58" s="24"/>
      <c r="LJP58" s="24"/>
      <c r="LJQ58" s="24"/>
      <c r="LJR58" s="24"/>
      <c r="LJS58" s="24"/>
      <c r="LJT58" s="24"/>
      <c r="LJU58" s="24"/>
      <c r="LJV58" s="24"/>
      <c r="LJW58" s="24"/>
      <c r="LJX58" s="24"/>
      <c r="LJY58" s="24"/>
      <c r="LJZ58" s="24"/>
      <c r="LKA58" s="24"/>
      <c r="LKB58" s="24"/>
      <c r="LKC58" s="24"/>
      <c r="LKD58" s="24"/>
      <c r="LKE58" s="24"/>
      <c r="LKF58" s="24"/>
      <c r="LKG58" s="24"/>
      <c r="LKH58" s="24"/>
      <c r="LKI58" s="24"/>
      <c r="LKJ58" s="24"/>
      <c r="LKK58" s="24"/>
      <c r="LKL58" s="24"/>
      <c r="LKM58" s="24"/>
      <c r="LKN58" s="24"/>
      <c r="LKO58" s="24"/>
      <c r="LKP58" s="24"/>
      <c r="LKQ58" s="24"/>
      <c r="LKR58" s="24"/>
      <c r="LKS58" s="24"/>
      <c r="LKT58" s="24"/>
      <c r="LKU58" s="24"/>
      <c r="LKV58" s="24"/>
      <c r="LKW58" s="24"/>
      <c r="LKX58" s="24"/>
      <c r="LKY58" s="24"/>
      <c r="LKZ58" s="24"/>
      <c r="LLA58" s="24"/>
      <c r="LLB58" s="24"/>
      <c r="LLC58" s="24"/>
      <c r="LLD58" s="24"/>
      <c r="LLE58" s="24"/>
      <c r="LLF58" s="24"/>
      <c r="LLG58" s="24"/>
      <c r="LLH58" s="24"/>
      <c r="LLI58" s="24"/>
      <c r="LLJ58" s="24"/>
      <c r="LLK58" s="24"/>
      <c r="LLL58" s="24"/>
      <c r="LLM58" s="24"/>
      <c r="LLN58" s="24"/>
      <c r="LLO58" s="24"/>
      <c r="LLP58" s="24"/>
      <c r="LLQ58" s="24"/>
      <c r="LLR58" s="24"/>
      <c r="LLS58" s="24"/>
      <c r="LLT58" s="24"/>
      <c r="LLU58" s="24"/>
      <c r="LLV58" s="24"/>
      <c r="LLW58" s="24"/>
      <c r="LLX58" s="24"/>
      <c r="LLY58" s="24"/>
      <c r="LLZ58" s="24"/>
      <c r="LMA58" s="24"/>
      <c r="LMB58" s="24"/>
      <c r="LMC58" s="24"/>
      <c r="LMD58" s="24"/>
      <c r="LME58" s="24"/>
      <c r="LMF58" s="24"/>
      <c r="LMG58" s="24"/>
      <c r="LMH58" s="24"/>
      <c r="LMI58" s="24"/>
      <c r="LMJ58" s="24"/>
      <c r="LMK58" s="24"/>
      <c r="LML58" s="24"/>
      <c r="LMM58" s="24"/>
      <c r="LMN58" s="24"/>
      <c r="LMO58" s="24"/>
      <c r="LMP58" s="24"/>
      <c r="LMQ58" s="24"/>
      <c r="LMR58" s="24"/>
      <c r="LMS58" s="24"/>
      <c r="LMT58" s="24"/>
      <c r="LMU58" s="24"/>
      <c r="LMV58" s="24"/>
      <c r="LMW58" s="24"/>
      <c r="LMX58" s="24"/>
      <c r="LMY58" s="24"/>
      <c r="LMZ58" s="24"/>
      <c r="LNA58" s="24"/>
      <c r="LNB58" s="24"/>
      <c r="LNC58" s="24"/>
      <c r="LND58" s="24"/>
      <c r="LNE58" s="24"/>
      <c r="LNF58" s="24"/>
      <c r="LNG58" s="24"/>
      <c r="LNH58" s="24"/>
      <c r="LNI58" s="24"/>
      <c r="LNJ58" s="24"/>
      <c r="LNK58" s="24"/>
      <c r="LNL58" s="24"/>
      <c r="LNM58" s="24"/>
      <c r="LNN58" s="24"/>
      <c r="LNO58" s="24"/>
      <c r="LNP58" s="24"/>
      <c r="LNQ58" s="24"/>
      <c r="LNR58" s="24"/>
      <c r="LNS58" s="24"/>
      <c r="LNT58" s="24"/>
      <c r="LNU58" s="24"/>
      <c r="LNV58" s="24"/>
      <c r="LNW58" s="24"/>
      <c r="LNX58" s="24"/>
      <c r="LNY58" s="24"/>
      <c r="LNZ58" s="24"/>
      <c r="LOA58" s="24"/>
      <c r="LOB58" s="24"/>
      <c r="LOC58" s="24"/>
      <c r="LOD58" s="24"/>
      <c r="LOE58" s="24"/>
      <c r="LOF58" s="24"/>
      <c r="LOG58" s="24"/>
      <c r="LOH58" s="24"/>
      <c r="LOI58" s="24"/>
      <c r="LOJ58" s="24"/>
      <c r="LOK58" s="24"/>
      <c r="LOL58" s="24"/>
      <c r="LOM58" s="24"/>
      <c r="LON58" s="24"/>
      <c r="LOO58" s="24"/>
      <c r="LOP58" s="24"/>
      <c r="LOQ58" s="24"/>
      <c r="LOR58" s="24"/>
      <c r="LOS58" s="24"/>
      <c r="LOT58" s="24"/>
      <c r="LOU58" s="24"/>
      <c r="LOV58" s="24"/>
      <c r="LOW58" s="24"/>
      <c r="LOX58" s="24"/>
      <c r="LOY58" s="24"/>
      <c r="LOZ58" s="24"/>
      <c r="LPA58" s="24"/>
      <c r="LPB58" s="24"/>
      <c r="LPC58" s="24"/>
      <c r="LPD58" s="24"/>
      <c r="LPE58" s="24"/>
      <c r="LPF58" s="24"/>
      <c r="LPG58" s="24"/>
      <c r="LPH58" s="24"/>
      <c r="LPI58" s="24"/>
      <c r="LPJ58" s="24"/>
      <c r="LPK58" s="24"/>
      <c r="LPL58" s="24"/>
      <c r="LPM58" s="24"/>
      <c r="LPN58" s="24"/>
      <c r="LPO58" s="24"/>
      <c r="LPP58" s="24"/>
      <c r="LPQ58" s="24"/>
      <c r="LPR58" s="24"/>
      <c r="LPS58" s="24"/>
      <c r="LPT58" s="24"/>
      <c r="LPU58" s="24"/>
      <c r="LPV58" s="24"/>
      <c r="LPW58" s="24"/>
      <c r="LPX58" s="24"/>
      <c r="LPY58" s="24"/>
      <c r="LPZ58" s="24"/>
      <c r="LQA58" s="24"/>
      <c r="LQB58" s="24"/>
      <c r="LQC58" s="24"/>
      <c r="LQD58" s="24"/>
      <c r="LQE58" s="24"/>
      <c r="LQF58" s="24"/>
      <c r="LQG58" s="24"/>
      <c r="LQH58" s="24"/>
      <c r="LQI58" s="24"/>
      <c r="LQJ58" s="24"/>
      <c r="LQK58" s="24"/>
      <c r="LQL58" s="24"/>
      <c r="LQM58" s="24"/>
      <c r="LQN58" s="24"/>
      <c r="LQO58" s="24"/>
      <c r="LQP58" s="24"/>
      <c r="LQQ58" s="24"/>
      <c r="LQR58" s="24"/>
      <c r="LQS58" s="24"/>
      <c r="LQT58" s="24"/>
      <c r="LQU58" s="24"/>
      <c r="LQV58" s="24"/>
      <c r="LQW58" s="24"/>
      <c r="LQX58" s="24"/>
      <c r="LQY58" s="24"/>
      <c r="LQZ58" s="24"/>
      <c r="LRA58" s="24"/>
      <c r="LRB58" s="24"/>
      <c r="LRC58" s="24"/>
      <c r="LRD58" s="24"/>
      <c r="LRE58" s="24"/>
      <c r="LRF58" s="24"/>
      <c r="LRG58" s="24"/>
      <c r="LRH58" s="24"/>
      <c r="LRI58" s="24"/>
      <c r="LRJ58" s="24"/>
      <c r="LRK58" s="24"/>
      <c r="LRL58" s="24"/>
      <c r="LRM58" s="24"/>
      <c r="LRN58" s="24"/>
      <c r="LRO58" s="24"/>
      <c r="LRP58" s="24"/>
      <c r="LRQ58" s="24"/>
      <c r="LRR58" s="24"/>
      <c r="LRS58" s="24"/>
      <c r="LRT58" s="24"/>
      <c r="LRU58" s="24"/>
      <c r="LRV58" s="24"/>
      <c r="LRW58" s="24"/>
      <c r="LRX58" s="24"/>
      <c r="LRY58" s="24"/>
      <c r="LRZ58" s="24"/>
      <c r="LSA58" s="24"/>
      <c r="LSB58" s="24"/>
      <c r="LSC58" s="24"/>
      <c r="LSD58" s="24"/>
      <c r="LSE58" s="24"/>
      <c r="LSF58" s="24"/>
      <c r="LSG58" s="24"/>
      <c r="LSH58" s="24"/>
      <c r="LSI58" s="24"/>
      <c r="LSJ58" s="24"/>
      <c r="LSK58" s="24"/>
      <c r="LSL58" s="24"/>
      <c r="LSM58" s="24"/>
      <c r="LSN58" s="24"/>
      <c r="LSO58" s="24"/>
      <c r="LSP58" s="24"/>
      <c r="LSQ58" s="24"/>
      <c r="LSR58" s="24"/>
      <c r="LSS58" s="24"/>
      <c r="LST58" s="24"/>
      <c r="LSU58" s="24"/>
      <c r="LSV58" s="24"/>
      <c r="LSW58" s="24"/>
      <c r="LSX58" s="24"/>
      <c r="LSY58" s="24"/>
      <c r="LSZ58" s="24"/>
      <c r="LTA58" s="24"/>
      <c r="LTB58" s="24"/>
      <c r="LTC58" s="24"/>
      <c r="LTD58" s="24"/>
      <c r="LTE58" s="24"/>
      <c r="LTF58" s="24"/>
      <c r="LTG58" s="24"/>
      <c r="LTH58" s="24"/>
      <c r="LTI58" s="24"/>
      <c r="LTJ58" s="24"/>
      <c r="LTK58" s="24"/>
      <c r="LTL58" s="24"/>
      <c r="LTM58" s="24"/>
      <c r="LTN58" s="24"/>
      <c r="LTO58" s="24"/>
      <c r="LTP58" s="24"/>
      <c r="LTQ58" s="24"/>
      <c r="LTR58" s="24"/>
      <c r="LTS58" s="24"/>
      <c r="LTT58" s="24"/>
      <c r="LTU58" s="24"/>
      <c r="LTV58" s="24"/>
      <c r="LTW58" s="24"/>
      <c r="LTX58" s="24"/>
      <c r="LTY58" s="24"/>
      <c r="LTZ58" s="24"/>
      <c r="LUA58" s="24"/>
      <c r="LUB58" s="24"/>
      <c r="LUC58" s="24"/>
      <c r="LUD58" s="24"/>
      <c r="LUE58" s="24"/>
      <c r="LUF58" s="24"/>
      <c r="LUG58" s="24"/>
      <c r="LUH58" s="24"/>
      <c r="LUI58" s="24"/>
      <c r="LUJ58" s="24"/>
      <c r="LUK58" s="24"/>
      <c r="LUL58" s="24"/>
      <c r="LUM58" s="24"/>
      <c r="LUN58" s="24"/>
      <c r="LUO58" s="24"/>
      <c r="LUP58" s="24"/>
      <c r="LUQ58" s="24"/>
      <c r="LUR58" s="24"/>
      <c r="LUS58" s="24"/>
      <c r="LUT58" s="24"/>
      <c r="LUU58" s="24"/>
      <c r="LUV58" s="24"/>
      <c r="LUW58" s="24"/>
      <c r="LUX58" s="24"/>
      <c r="LUY58" s="24"/>
      <c r="LUZ58" s="24"/>
      <c r="LVA58" s="24"/>
      <c r="LVB58" s="24"/>
      <c r="LVC58" s="24"/>
      <c r="LVD58" s="24"/>
      <c r="LVE58" s="24"/>
      <c r="LVF58" s="24"/>
      <c r="LVG58" s="24"/>
      <c r="LVH58" s="24"/>
      <c r="LVI58" s="24"/>
      <c r="LVJ58" s="24"/>
      <c r="LVK58" s="24"/>
      <c r="LVL58" s="24"/>
      <c r="LVM58" s="24"/>
      <c r="LVN58" s="24"/>
      <c r="LVO58" s="24"/>
      <c r="LVP58" s="24"/>
      <c r="LVQ58" s="24"/>
      <c r="LVR58" s="24"/>
      <c r="LVS58" s="24"/>
      <c r="LVT58" s="24"/>
      <c r="LVU58" s="24"/>
      <c r="LVV58" s="24"/>
      <c r="LVW58" s="24"/>
      <c r="LVX58" s="24"/>
      <c r="LVY58" s="24"/>
      <c r="LVZ58" s="24"/>
      <c r="LWA58" s="24"/>
      <c r="LWB58" s="24"/>
      <c r="LWC58" s="24"/>
      <c r="LWD58" s="24"/>
      <c r="LWE58" s="24"/>
      <c r="LWF58" s="24"/>
      <c r="LWG58" s="24"/>
      <c r="LWH58" s="24"/>
      <c r="LWI58" s="24"/>
      <c r="LWJ58" s="24"/>
      <c r="LWK58" s="24"/>
      <c r="LWL58" s="24"/>
      <c r="LWM58" s="24"/>
      <c r="LWN58" s="24"/>
      <c r="LWO58" s="24"/>
      <c r="LWP58" s="24"/>
      <c r="LWQ58" s="24"/>
      <c r="LWR58" s="24"/>
      <c r="LWS58" s="24"/>
      <c r="LWT58" s="24"/>
      <c r="LWU58" s="24"/>
      <c r="LWV58" s="24"/>
      <c r="LWW58" s="24"/>
      <c r="LWX58" s="24"/>
      <c r="LWY58" s="24"/>
      <c r="LWZ58" s="24"/>
      <c r="LXA58" s="24"/>
      <c r="LXB58" s="24"/>
      <c r="LXC58" s="24"/>
      <c r="LXD58" s="24"/>
      <c r="LXE58" s="24"/>
      <c r="LXF58" s="24"/>
      <c r="LXG58" s="24"/>
      <c r="LXH58" s="24"/>
      <c r="LXI58" s="24"/>
      <c r="LXJ58" s="24"/>
      <c r="LXK58" s="24"/>
      <c r="LXL58" s="24"/>
      <c r="LXM58" s="24"/>
      <c r="LXN58" s="24"/>
      <c r="LXO58" s="24"/>
      <c r="LXP58" s="24"/>
      <c r="LXQ58" s="24"/>
      <c r="LXR58" s="24"/>
      <c r="LXS58" s="24"/>
      <c r="LXT58" s="24"/>
      <c r="LXU58" s="24"/>
      <c r="LXV58" s="24"/>
      <c r="LXW58" s="24"/>
      <c r="LXX58" s="24"/>
      <c r="LXY58" s="24"/>
      <c r="LXZ58" s="24"/>
      <c r="LYA58" s="24"/>
      <c r="LYB58" s="24"/>
      <c r="LYC58" s="24"/>
      <c r="LYD58" s="24"/>
      <c r="LYE58" s="24"/>
      <c r="LYF58" s="24"/>
      <c r="LYG58" s="24"/>
      <c r="LYH58" s="24"/>
      <c r="LYI58" s="24"/>
      <c r="LYJ58" s="24"/>
      <c r="LYK58" s="24"/>
      <c r="LYL58" s="24"/>
      <c r="LYM58" s="24"/>
      <c r="LYN58" s="24"/>
      <c r="LYO58" s="24"/>
      <c r="LYP58" s="24"/>
      <c r="LYQ58" s="24"/>
      <c r="LYR58" s="24"/>
      <c r="LYS58" s="24"/>
      <c r="LYT58" s="24"/>
      <c r="LYU58" s="24"/>
      <c r="LYV58" s="24"/>
      <c r="LYW58" s="24"/>
      <c r="LYX58" s="24"/>
      <c r="LYY58" s="24"/>
      <c r="LYZ58" s="24"/>
      <c r="LZA58" s="24"/>
      <c r="LZB58" s="24"/>
      <c r="LZC58" s="24"/>
      <c r="LZD58" s="24"/>
      <c r="LZE58" s="24"/>
      <c r="LZF58" s="24"/>
      <c r="LZG58" s="24"/>
      <c r="LZH58" s="24"/>
      <c r="LZI58" s="24"/>
      <c r="LZJ58" s="24"/>
      <c r="LZK58" s="24"/>
      <c r="LZL58" s="24"/>
      <c r="LZM58" s="24"/>
      <c r="LZN58" s="24"/>
      <c r="LZO58" s="24"/>
      <c r="LZP58" s="24"/>
      <c r="LZQ58" s="24"/>
      <c r="LZR58" s="24"/>
      <c r="LZS58" s="24"/>
      <c r="LZT58" s="24"/>
      <c r="LZU58" s="24"/>
      <c r="LZV58" s="24"/>
      <c r="LZW58" s="24"/>
      <c r="LZX58" s="24"/>
      <c r="LZY58" s="24"/>
      <c r="LZZ58" s="24"/>
      <c r="MAA58" s="24"/>
      <c r="MAB58" s="24"/>
      <c r="MAC58" s="24"/>
      <c r="MAD58" s="24"/>
      <c r="MAE58" s="24"/>
      <c r="MAF58" s="24"/>
      <c r="MAG58" s="24"/>
      <c r="MAH58" s="24"/>
      <c r="MAI58" s="24"/>
      <c r="MAJ58" s="24"/>
      <c r="MAK58" s="24"/>
      <c r="MAL58" s="24"/>
      <c r="MAM58" s="24"/>
      <c r="MAN58" s="24"/>
      <c r="MAO58" s="24"/>
      <c r="MAP58" s="24"/>
      <c r="MAQ58" s="24"/>
      <c r="MAR58" s="24"/>
      <c r="MAS58" s="24"/>
      <c r="MAT58" s="24"/>
      <c r="MAU58" s="24"/>
      <c r="MAV58" s="24"/>
      <c r="MAW58" s="24"/>
      <c r="MAX58" s="24"/>
      <c r="MAY58" s="24"/>
      <c r="MAZ58" s="24"/>
      <c r="MBA58" s="24"/>
      <c r="MBB58" s="24"/>
      <c r="MBC58" s="24"/>
      <c r="MBD58" s="24"/>
      <c r="MBE58" s="24"/>
      <c r="MBF58" s="24"/>
      <c r="MBG58" s="24"/>
      <c r="MBH58" s="24"/>
      <c r="MBI58" s="24"/>
      <c r="MBJ58" s="24"/>
      <c r="MBK58" s="24"/>
      <c r="MBL58" s="24"/>
      <c r="MBM58" s="24"/>
      <c r="MBN58" s="24"/>
      <c r="MBO58" s="24"/>
      <c r="MBP58" s="24"/>
      <c r="MBQ58" s="24"/>
      <c r="MBR58" s="24"/>
      <c r="MBS58" s="24"/>
      <c r="MBT58" s="24"/>
      <c r="MBU58" s="24"/>
      <c r="MBV58" s="24"/>
      <c r="MBW58" s="24"/>
      <c r="MBX58" s="24"/>
      <c r="MBY58" s="24"/>
      <c r="MBZ58" s="24"/>
      <c r="MCA58" s="24"/>
      <c r="MCB58" s="24"/>
      <c r="MCC58" s="24"/>
      <c r="MCD58" s="24"/>
      <c r="MCE58" s="24"/>
      <c r="MCF58" s="24"/>
      <c r="MCG58" s="24"/>
      <c r="MCH58" s="24"/>
      <c r="MCI58" s="24"/>
      <c r="MCJ58" s="24"/>
      <c r="MCK58" s="24"/>
      <c r="MCL58" s="24"/>
      <c r="MCM58" s="24"/>
      <c r="MCN58" s="24"/>
      <c r="MCO58" s="24"/>
      <c r="MCP58" s="24"/>
      <c r="MCQ58" s="24"/>
      <c r="MCR58" s="24"/>
      <c r="MCS58" s="24"/>
      <c r="MCT58" s="24"/>
      <c r="MCU58" s="24"/>
      <c r="MCV58" s="24"/>
      <c r="MCW58" s="24"/>
      <c r="MCX58" s="24"/>
      <c r="MCY58" s="24"/>
      <c r="MCZ58" s="24"/>
      <c r="MDA58" s="24"/>
      <c r="MDB58" s="24"/>
      <c r="MDC58" s="24"/>
      <c r="MDD58" s="24"/>
      <c r="MDE58" s="24"/>
      <c r="MDF58" s="24"/>
      <c r="MDG58" s="24"/>
      <c r="MDH58" s="24"/>
      <c r="MDI58" s="24"/>
      <c r="MDJ58" s="24"/>
      <c r="MDK58" s="24"/>
      <c r="MDL58" s="24"/>
      <c r="MDM58" s="24"/>
      <c r="MDN58" s="24"/>
      <c r="MDO58" s="24"/>
      <c r="MDP58" s="24"/>
      <c r="MDQ58" s="24"/>
      <c r="MDR58" s="24"/>
      <c r="MDS58" s="24"/>
      <c r="MDT58" s="24"/>
      <c r="MDU58" s="24"/>
      <c r="MDV58" s="24"/>
      <c r="MDW58" s="24"/>
      <c r="MDX58" s="24"/>
      <c r="MDY58" s="24"/>
      <c r="MDZ58" s="24"/>
      <c r="MEA58" s="24"/>
      <c r="MEB58" s="24"/>
      <c r="MEC58" s="24"/>
      <c r="MED58" s="24"/>
      <c r="MEE58" s="24"/>
      <c r="MEF58" s="24"/>
      <c r="MEG58" s="24"/>
      <c r="MEH58" s="24"/>
      <c r="MEI58" s="24"/>
      <c r="MEJ58" s="24"/>
      <c r="MEK58" s="24"/>
      <c r="MEL58" s="24"/>
      <c r="MEM58" s="24"/>
      <c r="MEN58" s="24"/>
      <c r="MEO58" s="24"/>
      <c r="MEP58" s="24"/>
      <c r="MEQ58" s="24"/>
      <c r="MER58" s="24"/>
      <c r="MES58" s="24"/>
      <c r="MET58" s="24"/>
      <c r="MEU58" s="24"/>
      <c r="MEV58" s="24"/>
      <c r="MEW58" s="24"/>
      <c r="MEX58" s="24"/>
      <c r="MEY58" s="24"/>
      <c r="MEZ58" s="24"/>
      <c r="MFA58" s="24"/>
      <c r="MFB58" s="24"/>
      <c r="MFC58" s="24"/>
      <c r="MFD58" s="24"/>
      <c r="MFE58" s="24"/>
      <c r="MFF58" s="24"/>
      <c r="MFG58" s="24"/>
      <c r="MFH58" s="24"/>
      <c r="MFI58" s="24"/>
      <c r="MFJ58" s="24"/>
      <c r="MFK58" s="24"/>
      <c r="MFL58" s="24"/>
      <c r="MFM58" s="24"/>
      <c r="MFN58" s="24"/>
      <c r="MFO58" s="24"/>
      <c r="MFP58" s="24"/>
      <c r="MFQ58" s="24"/>
      <c r="MFR58" s="24"/>
      <c r="MFS58" s="24"/>
      <c r="MFT58" s="24"/>
      <c r="MFU58" s="24"/>
      <c r="MFV58" s="24"/>
      <c r="MFW58" s="24"/>
      <c r="MFX58" s="24"/>
      <c r="MFY58" s="24"/>
      <c r="MFZ58" s="24"/>
      <c r="MGA58" s="24"/>
      <c r="MGB58" s="24"/>
      <c r="MGC58" s="24"/>
      <c r="MGD58" s="24"/>
      <c r="MGE58" s="24"/>
      <c r="MGF58" s="24"/>
      <c r="MGG58" s="24"/>
      <c r="MGH58" s="24"/>
      <c r="MGI58" s="24"/>
      <c r="MGJ58" s="24"/>
      <c r="MGK58" s="24"/>
      <c r="MGL58" s="24"/>
      <c r="MGM58" s="24"/>
      <c r="MGN58" s="24"/>
      <c r="MGO58" s="24"/>
      <c r="MGP58" s="24"/>
      <c r="MGQ58" s="24"/>
      <c r="MGR58" s="24"/>
      <c r="MGS58" s="24"/>
      <c r="MGT58" s="24"/>
      <c r="MGU58" s="24"/>
      <c r="MGV58" s="24"/>
      <c r="MGW58" s="24"/>
      <c r="MGX58" s="24"/>
      <c r="MGY58" s="24"/>
      <c r="MGZ58" s="24"/>
      <c r="MHA58" s="24"/>
      <c r="MHB58" s="24"/>
      <c r="MHC58" s="24"/>
      <c r="MHD58" s="24"/>
      <c r="MHE58" s="24"/>
      <c r="MHF58" s="24"/>
      <c r="MHG58" s="24"/>
      <c r="MHH58" s="24"/>
      <c r="MHI58" s="24"/>
      <c r="MHJ58" s="24"/>
      <c r="MHK58" s="24"/>
      <c r="MHL58" s="24"/>
      <c r="MHM58" s="24"/>
      <c r="MHN58" s="24"/>
      <c r="MHO58" s="24"/>
      <c r="MHP58" s="24"/>
      <c r="MHQ58" s="24"/>
      <c r="MHR58" s="24"/>
      <c r="MHS58" s="24"/>
      <c r="MHT58" s="24"/>
      <c r="MHU58" s="24"/>
      <c r="MHV58" s="24"/>
      <c r="MHW58" s="24"/>
      <c r="MHX58" s="24"/>
      <c r="MHY58" s="24"/>
      <c r="MHZ58" s="24"/>
      <c r="MIA58" s="24"/>
      <c r="MIB58" s="24"/>
      <c r="MIC58" s="24"/>
      <c r="MID58" s="24"/>
      <c r="MIE58" s="24"/>
      <c r="MIF58" s="24"/>
      <c r="MIG58" s="24"/>
      <c r="MIH58" s="24"/>
      <c r="MII58" s="24"/>
      <c r="MIJ58" s="24"/>
      <c r="MIK58" s="24"/>
      <c r="MIL58" s="24"/>
      <c r="MIM58" s="24"/>
      <c r="MIN58" s="24"/>
      <c r="MIO58" s="24"/>
      <c r="MIP58" s="24"/>
      <c r="MIQ58" s="24"/>
      <c r="MIR58" s="24"/>
      <c r="MIS58" s="24"/>
      <c r="MIT58" s="24"/>
      <c r="MIU58" s="24"/>
      <c r="MIV58" s="24"/>
      <c r="MIW58" s="24"/>
      <c r="MIX58" s="24"/>
      <c r="MIY58" s="24"/>
      <c r="MIZ58" s="24"/>
      <c r="MJA58" s="24"/>
      <c r="MJB58" s="24"/>
      <c r="MJC58" s="24"/>
      <c r="MJD58" s="24"/>
      <c r="MJE58" s="24"/>
      <c r="MJF58" s="24"/>
      <c r="MJG58" s="24"/>
      <c r="MJH58" s="24"/>
      <c r="MJI58" s="24"/>
      <c r="MJJ58" s="24"/>
      <c r="MJK58" s="24"/>
      <c r="MJL58" s="24"/>
      <c r="MJM58" s="24"/>
      <c r="MJN58" s="24"/>
      <c r="MJO58" s="24"/>
      <c r="MJP58" s="24"/>
      <c r="MJQ58" s="24"/>
      <c r="MJR58" s="24"/>
      <c r="MJS58" s="24"/>
      <c r="MJT58" s="24"/>
      <c r="MJU58" s="24"/>
      <c r="MJV58" s="24"/>
      <c r="MJW58" s="24"/>
      <c r="MJX58" s="24"/>
      <c r="MJY58" s="24"/>
      <c r="MJZ58" s="24"/>
      <c r="MKA58" s="24"/>
      <c r="MKB58" s="24"/>
      <c r="MKC58" s="24"/>
      <c r="MKD58" s="24"/>
      <c r="MKE58" s="24"/>
      <c r="MKF58" s="24"/>
      <c r="MKG58" s="24"/>
      <c r="MKH58" s="24"/>
      <c r="MKI58" s="24"/>
      <c r="MKJ58" s="24"/>
      <c r="MKK58" s="24"/>
      <c r="MKL58" s="24"/>
      <c r="MKM58" s="24"/>
      <c r="MKN58" s="24"/>
      <c r="MKO58" s="24"/>
      <c r="MKP58" s="24"/>
      <c r="MKQ58" s="24"/>
      <c r="MKR58" s="24"/>
      <c r="MKS58" s="24"/>
      <c r="MKT58" s="24"/>
      <c r="MKU58" s="24"/>
      <c r="MKV58" s="24"/>
      <c r="MKW58" s="24"/>
      <c r="MKX58" s="24"/>
      <c r="MKY58" s="24"/>
      <c r="MKZ58" s="24"/>
      <c r="MLA58" s="24"/>
      <c r="MLB58" s="24"/>
      <c r="MLC58" s="24"/>
      <c r="MLD58" s="24"/>
      <c r="MLE58" s="24"/>
      <c r="MLF58" s="24"/>
      <c r="MLG58" s="24"/>
      <c r="MLH58" s="24"/>
      <c r="MLI58" s="24"/>
      <c r="MLJ58" s="24"/>
      <c r="MLK58" s="24"/>
      <c r="MLL58" s="24"/>
      <c r="MLM58" s="24"/>
      <c r="MLN58" s="24"/>
      <c r="MLO58" s="24"/>
      <c r="MLP58" s="24"/>
      <c r="MLQ58" s="24"/>
      <c r="MLR58" s="24"/>
      <c r="MLS58" s="24"/>
      <c r="MLT58" s="24"/>
      <c r="MLU58" s="24"/>
      <c r="MLV58" s="24"/>
      <c r="MLW58" s="24"/>
      <c r="MLX58" s="24"/>
      <c r="MLY58" s="24"/>
      <c r="MLZ58" s="24"/>
      <c r="MMA58" s="24"/>
      <c r="MMB58" s="24"/>
      <c r="MMC58" s="24"/>
      <c r="MMD58" s="24"/>
      <c r="MME58" s="24"/>
      <c r="MMF58" s="24"/>
      <c r="MMG58" s="24"/>
      <c r="MMH58" s="24"/>
      <c r="MMI58" s="24"/>
      <c r="MMJ58" s="24"/>
      <c r="MMK58" s="24"/>
      <c r="MML58" s="24"/>
      <c r="MMM58" s="24"/>
      <c r="MMN58" s="24"/>
      <c r="MMO58" s="24"/>
      <c r="MMP58" s="24"/>
      <c r="MMQ58" s="24"/>
      <c r="MMR58" s="24"/>
      <c r="MMS58" s="24"/>
      <c r="MMT58" s="24"/>
      <c r="MMU58" s="24"/>
      <c r="MMV58" s="24"/>
      <c r="MMW58" s="24"/>
      <c r="MMX58" s="24"/>
      <c r="MMY58" s="24"/>
      <c r="MMZ58" s="24"/>
      <c r="MNA58" s="24"/>
      <c r="MNB58" s="24"/>
      <c r="MNC58" s="24"/>
      <c r="MND58" s="24"/>
      <c r="MNE58" s="24"/>
      <c r="MNF58" s="24"/>
      <c r="MNG58" s="24"/>
      <c r="MNH58" s="24"/>
      <c r="MNI58" s="24"/>
      <c r="MNJ58" s="24"/>
      <c r="MNK58" s="24"/>
      <c r="MNL58" s="24"/>
      <c r="MNM58" s="24"/>
      <c r="MNN58" s="24"/>
      <c r="MNO58" s="24"/>
      <c r="MNP58" s="24"/>
      <c r="MNQ58" s="24"/>
      <c r="MNR58" s="24"/>
      <c r="MNS58" s="24"/>
      <c r="MNT58" s="24"/>
      <c r="MNU58" s="24"/>
      <c r="MNV58" s="24"/>
      <c r="MNW58" s="24"/>
      <c r="MNX58" s="24"/>
      <c r="MNY58" s="24"/>
      <c r="MNZ58" s="24"/>
      <c r="MOA58" s="24"/>
      <c r="MOB58" s="24"/>
      <c r="MOC58" s="24"/>
      <c r="MOD58" s="24"/>
      <c r="MOE58" s="24"/>
      <c r="MOF58" s="24"/>
      <c r="MOG58" s="24"/>
      <c r="MOH58" s="24"/>
      <c r="MOI58" s="24"/>
      <c r="MOJ58" s="24"/>
      <c r="MOK58" s="24"/>
      <c r="MOL58" s="24"/>
      <c r="MOM58" s="24"/>
      <c r="MON58" s="24"/>
      <c r="MOO58" s="24"/>
      <c r="MOP58" s="24"/>
      <c r="MOQ58" s="24"/>
      <c r="MOR58" s="24"/>
      <c r="MOS58" s="24"/>
      <c r="MOT58" s="24"/>
      <c r="MOU58" s="24"/>
      <c r="MOV58" s="24"/>
      <c r="MOW58" s="24"/>
      <c r="MOX58" s="24"/>
      <c r="MOY58" s="24"/>
      <c r="MOZ58" s="24"/>
      <c r="MPA58" s="24"/>
      <c r="MPB58" s="24"/>
      <c r="MPC58" s="24"/>
      <c r="MPD58" s="24"/>
      <c r="MPE58" s="24"/>
      <c r="MPF58" s="24"/>
      <c r="MPG58" s="24"/>
      <c r="MPH58" s="24"/>
      <c r="MPI58" s="24"/>
      <c r="MPJ58" s="24"/>
      <c r="MPK58" s="24"/>
      <c r="MPL58" s="24"/>
      <c r="MPM58" s="24"/>
      <c r="MPN58" s="24"/>
      <c r="MPO58" s="24"/>
      <c r="MPP58" s="24"/>
      <c r="MPQ58" s="24"/>
      <c r="MPR58" s="24"/>
      <c r="MPS58" s="24"/>
      <c r="MPT58" s="24"/>
      <c r="MPU58" s="24"/>
      <c r="MPV58" s="24"/>
      <c r="MPW58" s="24"/>
      <c r="MPX58" s="24"/>
      <c r="MPY58" s="24"/>
      <c r="MPZ58" s="24"/>
      <c r="MQA58" s="24"/>
      <c r="MQB58" s="24"/>
      <c r="MQC58" s="24"/>
      <c r="MQD58" s="24"/>
      <c r="MQE58" s="24"/>
      <c r="MQF58" s="24"/>
      <c r="MQG58" s="24"/>
      <c r="MQH58" s="24"/>
      <c r="MQI58" s="24"/>
      <c r="MQJ58" s="24"/>
      <c r="MQK58" s="24"/>
      <c r="MQL58" s="24"/>
      <c r="MQM58" s="24"/>
      <c r="MQN58" s="24"/>
      <c r="MQO58" s="24"/>
      <c r="MQP58" s="24"/>
      <c r="MQQ58" s="24"/>
      <c r="MQR58" s="24"/>
      <c r="MQS58" s="24"/>
      <c r="MQT58" s="24"/>
      <c r="MQU58" s="24"/>
      <c r="MQV58" s="24"/>
      <c r="MQW58" s="24"/>
      <c r="MQX58" s="24"/>
      <c r="MQY58" s="24"/>
      <c r="MQZ58" s="24"/>
      <c r="MRA58" s="24"/>
      <c r="MRB58" s="24"/>
      <c r="MRC58" s="24"/>
      <c r="MRD58" s="24"/>
      <c r="MRE58" s="24"/>
      <c r="MRF58" s="24"/>
      <c r="MRG58" s="24"/>
      <c r="MRH58" s="24"/>
      <c r="MRI58" s="24"/>
      <c r="MRJ58" s="24"/>
      <c r="MRK58" s="24"/>
      <c r="MRL58" s="24"/>
      <c r="MRM58" s="24"/>
      <c r="MRN58" s="24"/>
      <c r="MRO58" s="24"/>
      <c r="MRP58" s="24"/>
      <c r="MRQ58" s="24"/>
      <c r="MRR58" s="24"/>
      <c r="MRS58" s="24"/>
      <c r="MRT58" s="24"/>
      <c r="MRU58" s="24"/>
      <c r="MRV58" s="24"/>
      <c r="MRW58" s="24"/>
      <c r="MRX58" s="24"/>
      <c r="MRY58" s="24"/>
      <c r="MRZ58" s="24"/>
      <c r="MSA58" s="24"/>
      <c r="MSB58" s="24"/>
      <c r="MSC58" s="24"/>
      <c r="MSD58" s="24"/>
      <c r="MSE58" s="24"/>
      <c r="MSF58" s="24"/>
      <c r="MSG58" s="24"/>
      <c r="MSH58" s="24"/>
      <c r="MSI58" s="24"/>
      <c r="MSJ58" s="24"/>
      <c r="MSK58" s="24"/>
      <c r="MSL58" s="24"/>
      <c r="MSM58" s="24"/>
      <c r="MSN58" s="24"/>
      <c r="MSO58" s="24"/>
      <c r="MSP58" s="24"/>
      <c r="MSQ58" s="24"/>
      <c r="MSR58" s="24"/>
      <c r="MSS58" s="24"/>
      <c r="MST58" s="24"/>
      <c r="MSU58" s="24"/>
      <c r="MSV58" s="24"/>
      <c r="MSW58" s="24"/>
      <c r="MSX58" s="24"/>
      <c r="MSY58" s="24"/>
      <c r="MSZ58" s="24"/>
      <c r="MTA58" s="24"/>
      <c r="MTB58" s="24"/>
      <c r="MTC58" s="24"/>
      <c r="MTD58" s="24"/>
      <c r="MTE58" s="24"/>
      <c r="MTF58" s="24"/>
      <c r="MTG58" s="24"/>
      <c r="MTH58" s="24"/>
      <c r="MTI58" s="24"/>
      <c r="MTJ58" s="24"/>
      <c r="MTK58" s="24"/>
      <c r="MTL58" s="24"/>
      <c r="MTM58" s="24"/>
      <c r="MTN58" s="24"/>
      <c r="MTO58" s="24"/>
      <c r="MTP58" s="24"/>
      <c r="MTQ58" s="24"/>
      <c r="MTR58" s="24"/>
      <c r="MTS58" s="24"/>
      <c r="MTT58" s="24"/>
      <c r="MTU58" s="24"/>
      <c r="MTV58" s="24"/>
      <c r="MTW58" s="24"/>
      <c r="MTX58" s="24"/>
      <c r="MTY58" s="24"/>
      <c r="MTZ58" s="24"/>
      <c r="MUA58" s="24"/>
      <c r="MUB58" s="24"/>
      <c r="MUC58" s="24"/>
      <c r="MUD58" s="24"/>
      <c r="MUE58" s="24"/>
      <c r="MUF58" s="24"/>
      <c r="MUG58" s="24"/>
      <c r="MUH58" s="24"/>
      <c r="MUI58" s="24"/>
      <c r="MUJ58" s="24"/>
      <c r="MUK58" s="24"/>
      <c r="MUL58" s="24"/>
      <c r="MUM58" s="24"/>
      <c r="MUN58" s="24"/>
      <c r="MUO58" s="24"/>
      <c r="MUP58" s="24"/>
      <c r="MUQ58" s="24"/>
      <c r="MUR58" s="24"/>
      <c r="MUS58" s="24"/>
      <c r="MUT58" s="24"/>
      <c r="MUU58" s="24"/>
      <c r="MUV58" s="24"/>
      <c r="MUW58" s="24"/>
      <c r="MUX58" s="24"/>
      <c r="MUY58" s="24"/>
      <c r="MUZ58" s="24"/>
      <c r="MVA58" s="24"/>
      <c r="MVB58" s="24"/>
      <c r="MVC58" s="24"/>
      <c r="MVD58" s="24"/>
      <c r="MVE58" s="24"/>
      <c r="MVF58" s="24"/>
      <c r="MVG58" s="24"/>
      <c r="MVH58" s="24"/>
      <c r="MVI58" s="24"/>
      <c r="MVJ58" s="24"/>
      <c r="MVK58" s="24"/>
      <c r="MVL58" s="24"/>
      <c r="MVM58" s="24"/>
      <c r="MVN58" s="24"/>
      <c r="MVO58" s="24"/>
      <c r="MVP58" s="24"/>
      <c r="MVQ58" s="24"/>
      <c r="MVR58" s="24"/>
      <c r="MVS58" s="24"/>
      <c r="MVT58" s="24"/>
      <c r="MVU58" s="24"/>
      <c r="MVV58" s="24"/>
      <c r="MVW58" s="24"/>
      <c r="MVX58" s="24"/>
      <c r="MVY58" s="24"/>
      <c r="MVZ58" s="24"/>
      <c r="MWA58" s="24"/>
      <c r="MWB58" s="24"/>
      <c r="MWC58" s="24"/>
      <c r="MWD58" s="24"/>
      <c r="MWE58" s="24"/>
      <c r="MWF58" s="24"/>
      <c r="MWG58" s="24"/>
      <c r="MWH58" s="24"/>
      <c r="MWI58" s="24"/>
      <c r="MWJ58" s="24"/>
      <c r="MWK58" s="24"/>
      <c r="MWL58" s="24"/>
      <c r="MWM58" s="24"/>
      <c r="MWN58" s="24"/>
      <c r="MWO58" s="24"/>
      <c r="MWP58" s="24"/>
      <c r="MWQ58" s="24"/>
      <c r="MWR58" s="24"/>
      <c r="MWS58" s="24"/>
      <c r="MWT58" s="24"/>
      <c r="MWU58" s="24"/>
      <c r="MWV58" s="24"/>
      <c r="MWW58" s="24"/>
      <c r="MWX58" s="24"/>
      <c r="MWY58" s="24"/>
      <c r="MWZ58" s="24"/>
      <c r="MXA58" s="24"/>
      <c r="MXB58" s="24"/>
      <c r="MXC58" s="24"/>
      <c r="MXD58" s="24"/>
      <c r="MXE58" s="24"/>
      <c r="MXF58" s="24"/>
      <c r="MXG58" s="24"/>
      <c r="MXH58" s="24"/>
      <c r="MXI58" s="24"/>
      <c r="MXJ58" s="24"/>
      <c r="MXK58" s="24"/>
      <c r="MXL58" s="24"/>
      <c r="MXM58" s="24"/>
      <c r="MXN58" s="24"/>
      <c r="MXO58" s="24"/>
      <c r="MXP58" s="24"/>
      <c r="MXQ58" s="24"/>
      <c r="MXR58" s="24"/>
      <c r="MXS58" s="24"/>
      <c r="MXT58" s="24"/>
      <c r="MXU58" s="24"/>
      <c r="MXV58" s="24"/>
      <c r="MXW58" s="24"/>
      <c r="MXX58" s="24"/>
      <c r="MXY58" s="24"/>
      <c r="MXZ58" s="24"/>
      <c r="MYA58" s="24"/>
      <c r="MYB58" s="24"/>
      <c r="MYC58" s="24"/>
      <c r="MYD58" s="24"/>
      <c r="MYE58" s="24"/>
      <c r="MYF58" s="24"/>
      <c r="MYG58" s="24"/>
      <c r="MYH58" s="24"/>
      <c r="MYI58" s="24"/>
      <c r="MYJ58" s="24"/>
      <c r="MYK58" s="24"/>
      <c r="MYL58" s="24"/>
      <c r="MYM58" s="24"/>
      <c r="MYN58" s="24"/>
      <c r="MYO58" s="24"/>
      <c r="MYP58" s="24"/>
      <c r="MYQ58" s="24"/>
      <c r="MYR58" s="24"/>
      <c r="MYS58" s="24"/>
      <c r="MYT58" s="24"/>
      <c r="MYU58" s="24"/>
      <c r="MYV58" s="24"/>
      <c r="MYW58" s="24"/>
      <c r="MYX58" s="24"/>
      <c r="MYY58" s="24"/>
      <c r="MYZ58" s="24"/>
      <c r="MZA58" s="24"/>
      <c r="MZB58" s="24"/>
      <c r="MZC58" s="24"/>
      <c r="MZD58" s="24"/>
      <c r="MZE58" s="24"/>
      <c r="MZF58" s="24"/>
      <c r="MZG58" s="24"/>
      <c r="MZH58" s="24"/>
      <c r="MZI58" s="24"/>
      <c r="MZJ58" s="24"/>
      <c r="MZK58" s="24"/>
      <c r="MZL58" s="24"/>
      <c r="MZM58" s="24"/>
      <c r="MZN58" s="24"/>
      <c r="MZO58" s="24"/>
      <c r="MZP58" s="24"/>
      <c r="MZQ58" s="24"/>
      <c r="MZR58" s="24"/>
      <c r="MZS58" s="24"/>
      <c r="MZT58" s="24"/>
      <c r="MZU58" s="24"/>
      <c r="MZV58" s="24"/>
      <c r="MZW58" s="24"/>
      <c r="MZX58" s="24"/>
      <c r="MZY58" s="24"/>
      <c r="MZZ58" s="24"/>
      <c r="NAA58" s="24"/>
      <c r="NAB58" s="24"/>
      <c r="NAC58" s="24"/>
      <c r="NAD58" s="24"/>
      <c r="NAE58" s="24"/>
      <c r="NAF58" s="24"/>
      <c r="NAG58" s="24"/>
      <c r="NAH58" s="24"/>
      <c r="NAI58" s="24"/>
      <c r="NAJ58" s="24"/>
      <c r="NAK58" s="24"/>
      <c r="NAL58" s="24"/>
      <c r="NAM58" s="24"/>
      <c r="NAN58" s="24"/>
      <c r="NAO58" s="24"/>
      <c r="NAP58" s="24"/>
      <c r="NAQ58" s="24"/>
      <c r="NAR58" s="24"/>
      <c r="NAS58" s="24"/>
      <c r="NAT58" s="24"/>
      <c r="NAU58" s="24"/>
      <c r="NAV58" s="24"/>
      <c r="NAW58" s="24"/>
      <c r="NAX58" s="24"/>
      <c r="NAY58" s="24"/>
      <c r="NAZ58" s="24"/>
      <c r="NBA58" s="24"/>
      <c r="NBB58" s="24"/>
      <c r="NBC58" s="24"/>
      <c r="NBD58" s="24"/>
      <c r="NBE58" s="24"/>
      <c r="NBF58" s="24"/>
      <c r="NBG58" s="24"/>
      <c r="NBH58" s="24"/>
      <c r="NBI58" s="24"/>
      <c r="NBJ58" s="24"/>
      <c r="NBK58" s="24"/>
      <c r="NBL58" s="24"/>
      <c r="NBM58" s="24"/>
      <c r="NBN58" s="24"/>
      <c r="NBO58" s="24"/>
      <c r="NBP58" s="24"/>
      <c r="NBQ58" s="24"/>
      <c r="NBR58" s="24"/>
      <c r="NBS58" s="24"/>
      <c r="NBT58" s="24"/>
      <c r="NBU58" s="24"/>
      <c r="NBV58" s="24"/>
      <c r="NBW58" s="24"/>
      <c r="NBX58" s="24"/>
      <c r="NBY58" s="24"/>
      <c r="NBZ58" s="24"/>
      <c r="NCA58" s="24"/>
      <c r="NCB58" s="24"/>
      <c r="NCC58" s="24"/>
      <c r="NCD58" s="24"/>
      <c r="NCE58" s="24"/>
      <c r="NCF58" s="24"/>
      <c r="NCG58" s="24"/>
      <c r="NCH58" s="24"/>
      <c r="NCI58" s="24"/>
      <c r="NCJ58" s="24"/>
      <c r="NCK58" s="24"/>
      <c r="NCL58" s="24"/>
      <c r="NCM58" s="24"/>
      <c r="NCN58" s="24"/>
      <c r="NCO58" s="24"/>
      <c r="NCP58" s="24"/>
      <c r="NCQ58" s="24"/>
      <c r="NCR58" s="24"/>
      <c r="NCS58" s="24"/>
      <c r="NCT58" s="24"/>
      <c r="NCU58" s="24"/>
      <c r="NCV58" s="24"/>
      <c r="NCW58" s="24"/>
      <c r="NCX58" s="24"/>
      <c r="NCY58" s="24"/>
      <c r="NCZ58" s="24"/>
      <c r="NDA58" s="24"/>
      <c r="NDB58" s="24"/>
      <c r="NDC58" s="24"/>
      <c r="NDD58" s="24"/>
      <c r="NDE58" s="24"/>
      <c r="NDF58" s="24"/>
      <c r="NDG58" s="24"/>
      <c r="NDH58" s="24"/>
      <c r="NDI58" s="24"/>
      <c r="NDJ58" s="24"/>
      <c r="NDK58" s="24"/>
      <c r="NDL58" s="24"/>
      <c r="NDM58" s="24"/>
      <c r="NDN58" s="24"/>
      <c r="NDO58" s="24"/>
      <c r="NDP58" s="24"/>
      <c r="NDQ58" s="24"/>
      <c r="NDR58" s="24"/>
      <c r="NDS58" s="24"/>
      <c r="NDT58" s="24"/>
      <c r="NDU58" s="24"/>
      <c r="NDV58" s="24"/>
      <c r="NDW58" s="24"/>
      <c r="NDX58" s="24"/>
      <c r="NDY58" s="24"/>
      <c r="NDZ58" s="24"/>
      <c r="NEA58" s="24"/>
      <c r="NEB58" s="24"/>
      <c r="NEC58" s="24"/>
      <c r="NED58" s="24"/>
      <c r="NEE58" s="24"/>
      <c r="NEF58" s="24"/>
      <c r="NEG58" s="24"/>
      <c r="NEH58" s="24"/>
      <c r="NEI58" s="24"/>
      <c r="NEJ58" s="24"/>
      <c r="NEK58" s="24"/>
      <c r="NEL58" s="24"/>
      <c r="NEM58" s="24"/>
      <c r="NEN58" s="24"/>
      <c r="NEO58" s="24"/>
      <c r="NEP58" s="24"/>
      <c r="NEQ58" s="24"/>
      <c r="NER58" s="24"/>
      <c r="NES58" s="24"/>
      <c r="NET58" s="24"/>
      <c r="NEU58" s="24"/>
      <c r="NEV58" s="24"/>
      <c r="NEW58" s="24"/>
      <c r="NEX58" s="24"/>
      <c r="NEY58" s="24"/>
      <c r="NEZ58" s="24"/>
      <c r="NFA58" s="24"/>
      <c r="NFB58" s="24"/>
      <c r="NFC58" s="24"/>
      <c r="NFD58" s="24"/>
      <c r="NFE58" s="24"/>
      <c r="NFF58" s="24"/>
      <c r="NFG58" s="24"/>
      <c r="NFH58" s="24"/>
      <c r="NFI58" s="24"/>
      <c r="NFJ58" s="24"/>
      <c r="NFK58" s="24"/>
      <c r="NFL58" s="24"/>
      <c r="NFM58" s="24"/>
      <c r="NFN58" s="24"/>
      <c r="NFO58" s="24"/>
      <c r="NFP58" s="24"/>
      <c r="NFQ58" s="24"/>
      <c r="NFR58" s="24"/>
      <c r="NFS58" s="24"/>
      <c r="NFT58" s="24"/>
      <c r="NFU58" s="24"/>
      <c r="NFV58" s="24"/>
      <c r="NFW58" s="24"/>
      <c r="NFX58" s="24"/>
      <c r="NFY58" s="24"/>
      <c r="NFZ58" s="24"/>
      <c r="NGA58" s="24"/>
      <c r="NGB58" s="24"/>
      <c r="NGC58" s="24"/>
      <c r="NGD58" s="24"/>
      <c r="NGE58" s="24"/>
      <c r="NGF58" s="24"/>
      <c r="NGG58" s="24"/>
      <c r="NGH58" s="24"/>
      <c r="NGI58" s="24"/>
      <c r="NGJ58" s="24"/>
      <c r="NGK58" s="24"/>
      <c r="NGL58" s="24"/>
      <c r="NGM58" s="24"/>
      <c r="NGN58" s="24"/>
      <c r="NGO58" s="24"/>
      <c r="NGP58" s="24"/>
      <c r="NGQ58" s="24"/>
      <c r="NGR58" s="24"/>
      <c r="NGS58" s="24"/>
      <c r="NGT58" s="24"/>
      <c r="NGU58" s="24"/>
      <c r="NGV58" s="24"/>
      <c r="NGW58" s="24"/>
      <c r="NGX58" s="24"/>
      <c r="NGY58" s="24"/>
      <c r="NGZ58" s="24"/>
      <c r="NHA58" s="24"/>
      <c r="NHB58" s="24"/>
      <c r="NHC58" s="24"/>
      <c r="NHD58" s="24"/>
      <c r="NHE58" s="24"/>
      <c r="NHF58" s="24"/>
      <c r="NHG58" s="24"/>
      <c r="NHH58" s="24"/>
      <c r="NHI58" s="24"/>
      <c r="NHJ58" s="24"/>
      <c r="NHK58" s="24"/>
      <c r="NHL58" s="24"/>
      <c r="NHM58" s="24"/>
      <c r="NHN58" s="24"/>
      <c r="NHO58" s="24"/>
      <c r="NHP58" s="24"/>
      <c r="NHQ58" s="24"/>
      <c r="NHR58" s="24"/>
      <c r="NHS58" s="24"/>
      <c r="NHT58" s="24"/>
      <c r="NHU58" s="24"/>
      <c r="NHV58" s="24"/>
      <c r="NHW58" s="24"/>
      <c r="NHX58" s="24"/>
      <c r="NHY58" s="24"/>
      <c r="NHZ58" s="24"/>
      <c r="NIA58" s="24"/>
      <c r="NIB58" s="24"/>
      <c r="NIC58" s="24"/>
      <c r="NID58" s="24"/>
      <c r="NIE58" s="24"/>
      <c r="NIF58" s="24"/>
      <c r="NIG58" s="24"/>
      <c r="NIH58" s="24"/>
      <c r="NII58" s="24"/>
      <c r="NIJ58" s="24"/>
      <c r="NIK58" s="24"/>
      <c r="NIL58" s="24"/>
      <c r="NIM58" s="24"/>
      <c r="NIN58" s="24"/>
      <c r="NIO58" s="24"/>
      <c r="NIP58" s="24"/>
      <c r="NIQ58" s="24"/>
      <c r="NIR58" s="24"/>
      <c r="NIS58" s="24"/>
      <c r="NIT58" s="24"/>
      <c r="NIU58" s="24"/>
      <c r="NIV58" s="24"/>
      <c r="NIW58" s="24"/>
      <c r="NIX58" s="24"/>
      <c r="NIY58" s="24"/>
      <c r="NIZ58" s="24"/>
      <c r="NJA58" s="24"/>
      <c r="NJB58" s="24"/>
      <c r="NJC58" s="24"/>
      <c r="NJD58" s="24"/>
      <c r="NJE58" s="24"/>
      <c r="NJF58" s="24"/>
      <c r="NJG58" s="24"/>
      <c r="NJH58" s="24"/>
      <c r="NJI58" s="24"/>
      <c r="NJJ58" s="24"/>
      <c r="NJK58" s="24"/>
      <c r="NJL58" s="24"/>
      <c r="NJM58" s="24"/>
      <c r="NJN58" s="24"/>
      <c r="NJO58" s="24"/>
      <c r="NJP58" s="24"/>
      <c r="NJQ58" s="24"/>
      <c r="NJR58" s="24"/>
      <c r="NJS58" s="24"/>
      <c r="NJT58" s="24"/>
      <c r="NJU58" s="24"/>
      <c r="NJV58" s="24"/>
      <c r="NJW58" s="24"/>
      <c r="NJX58" s="24"/>
      <c r="NJY58" s="24"/>
      <c r="NJZ58" s="24"/>
      <c r="NKA58" s="24"/>
      <c r="NKB58" s="24"/>
      <c r="NKC58" s="24"/>
      <c r="NKD58" s="24"/>
      <c r="NKE58" s="24"/>
      <c r="NKF58" s="24"/>
      <c r="NKG58" s="24"/>
      <c r="NKH58" s="24"/>
      <c r="NKI58" s="24"/>
      <c r="NKJ58" s="24"/>
      <c r="NKK58" s="24"/>
      <c r="NKL58" s="24"/>
      <c r="NKM58" s="24"/>
      <c r="NKN58" s="24"/>
      <c r="NKO58" s="24"/>
      <c r="NKP58" s="24"/>
      <c r="NKQ58" s="24"/>
      <c r="NKR58" s="24"/>
      <c r="NKS58" s="24"/>
      <c r="NKT58" s="24"/>
      <c r="NKU58" s="24"/>
      <c r="NKV58" s="24"/>
      <c r="NKW58" s="24"/>
      <c r="NKX58" s="24"/>
      <c r="NKY58" s="24"/>
      <c r="NKZ58" s="24"/>
      <c r="NLA58" s="24"/>
      <c r="NLB58" s="24"/>
      <c r="NLC58" s="24"/>
      <c r="NLD58" s="24"/>
      <c r="NLE58" s="24"/>
      <c r="NLF58" s="24"/>
      <c r="NLG58" s="24"/>
      <c r="NLH58" s="24"/>
      <c r="NLI58" s="24"/>
      <c r="NLJ58" s="24"/>
      <c r="NLK58" s="24"/>
      <c r="NLL58" s="24"/>
      <c r="NLM58" s="24"/>
      <c r="NLN58" s="24"/>
      <c r="NLO58" s="24"/>
      <c r="NLP58" s="24"/>
      <c r="NLQ58" s="24"/>
      <c r="NLR58" s="24"/>
      <c r="NLS58" s="24"/>
      <c r="NLT58" s="24"/>
      <c r="NLU58" s="24"/>
      <c r="NLV58" s="24"/>
      <c r="NLW58" s="24"/>
      <c r="NLX58" s="24"/>
      <c r="NLY58" s="24"/>
      <c r="NLZ58" s="24"/>
      <c r="NMA58" s="24"/>
      <c r="NMB58" s="24"/>
      <c r="NMC58" s="24"/>
      <c r="NMD58" s="24"/>
      <c r="NME58" s="24"/>
      <c r="NMF58" s="24"/>
      <c r="NMG58" s="24"/>
      <c r="NMH58" s="24"/>
      <c r="NMI58" s="24"/>
      <c r="NMJ58" s="24"/>
      <c r="NMK58" s="24"/>
      <c r="NML58" s="24"/>
      <c r="NMM58" s="24"/>
      <c r="NMN58" s="24"/>
      <c r="NMO58" s="24"/>
      <c r="NMP58" s="24"/>
      <c r="NMQ58" s="24"/>
      <c r="NMR58" s="24"/>
      <c r="NMS58" s="24"/>
      <c r="NMT58" s="24"/>
      <c r="NMU58" s="24"/>
      <c r="NMV58" s="24"/>
      <c r="NMW58" s="24"/>
      <c r="NMX58" s="24"/>
      <c r="NMY58" s="24"/>
      <c r="NMZ58" s="24"/>
      <c r="NNA58" s="24"/>
      <c r="NNB58" s="24"/>
      <c r="NNC58" s="24"/>
      <c r="NND58" s="24"/>
      <c r="NNE58" s="24"/>
      <c r="NNF58" s="24"/>
      <c r="NNG58" s="24"/>
      <c r="NNH58" s="24"/>
      <c r="NNI58" s="24"/>
      <c r="NNJ58" s="24"/>
      <c r="NNK58" s="24"/>
      <c r="NNL58" s="24"/>
      <c r="NNM58" s="24"/>
      <c r="NNN58" s="24"/>
      <c r="NNO58" s="24"/>
      <c r="NNP58" s="24"/>
      <c r="NNQ58" s="24"/>
      <c r="NNR58" s="24"/>
      <c r="NNS58" s="24"/>
      <c r="NNT58" s="24"/>
      <c r="NNU58" s="24"/>
      <c r="NNV58" s="24"/>
      <c r="NNW58" s="24"/>
      <c r="NNX58" s="24"/>
      <c r="NNY58" s="24"/>
      <c r="NNZ58" s="24"/>
      <c r="NOA58" s="24"/>
      <c r="NOB58" s="24"/>
      <c r="NOC58" s="24"/>
      <c r="NOD58" s="24"/>
      <c r="NOE58" s="24"/>
      <c r="NOF58" s="24"/>
      <c r="NOG58" s="24"/>
      <c r="NOH58" s="24"/>
      <c r="NOI58" s="24"/>
      <c r="NOJ58" s="24"/>
      <c r="NOK58" s="24"/>
      <c r="NOL58" s="24"/>
      <c r="NOM58" s="24"/>
      <c r="NON58" s="24"/>
      <c r="NOO58" s="24"/>
      <c r="NOP58" s="24"/>
      <c r="NOQ58" s="24"/>
      <c r="NOR58" s="24"/>
      <c r="NOS58" s="24"/>
      <c r="NOT58" s="24"/>
      <c r="NOU58" s="24"/>
      <c r="NOV58" s="24"/>
      <c r="NOW58" s="24"/>
      <c r="NOX58" s="24"/>
      <c r="NOY58" s="24"/>
      <c r="NOZ58" s="24"/>
      <c r="NPA58" s="24"/>
      <c r="NPB58" s="24"/>
      <c r="NPC58" s="24"/>
      <c r="NPD58" s="24"/>
      <c r="NPE58" s="24"/>
      <c r="NPF58" s="24"/>
      <c r="NPG58" s="24"/>
      <c r="NPH58" s="24"/>
      <c r="NPI58" s="24"/>
      <c r="NPJ58" s="24"/>
      <c r="NPK58" s="24"/>
      <c r="NPL58" s="24"/>
      <c r="NPM58" s="24"/>
      <c r="NPN58" s="24"/>
      <c r="NPO58" s="24"/>
      <c r="NPP58" s="24"/>
      <c r="NPQ58" s="24"/>
      <c r="NPR58" s="24"/>
      <c r="NPS58" s="24"/>
      <c r="NPT58" s="24"/>
      <c r="NPU58" s="24"/>
      <c r="NPV58" s="24"/>
      <c r="NPW58" s="24"/>
      <c r="NPX58" s="24"/>
      <c r="NPY58" s="24"/>
      <c r="NPZ58" s="24"/>
      <c r="NQA58" s="24"/>
      <c r="NQB58" s="24"/>
      <c r="NQC58" s="24"/>
      <c r="NQD58" s="24"/>
      <c r="NQE58" s="24"/>
      <c r="NQF58" s="24"/>
      <c r="NQG58" s="24"/>
      <c r="NQH58" s="24"/>
      <c r="NQI58" s="24"/>
      <c r="NQJ58" s="24"/>
      <c r="NQK58" s="24"/>
      <c r="NQL58" s="24"/>
      <c r="NQM58" s="24"/>
      <c r="NQN58" s="24"/>
      <c r="NQO58" s="24"/>
      <c r="NQP58" s="24"/>
      <c r="NQQ58" s="24"/>
      <c r="NQR58" s="24"/>
      <c r="NQS58" s="24"/>
      <c r="NQT58" s="24"/>
      <c r="NQU58" s="24"/>
      <c r="NQV58" s="24"/>
      <c r="NQW58" s="24"/>
      <c r="NQX58" s="24"/>
      <c r="NQY58" s="24"/>
      <c r="NQZ58" s="24"/>
      <c r="NRA58" s="24"/>
      <c r="NRB58" s="24"/>
      <c r="NRC58" s="24"/>
      <c r="NRD58" s="24"/>
      <c r="NRE58" s="24"/>
      <c r="NRF58" s="24"/>
      <c r="NRG58" s="24"/>
      <c r="NRH58" s="24"/>
      <c r="NRI58" s="24"/>
      <c r="NRJ58" s="24"/>
      <c r="NRK58" s="24"/>
      <c r="NRL58" s="24"/>
      <c r="NRM58" s="24"/>
      <c r="NRN58" s="24"/>
      <c r="NRO58" s="24"/>
      <c r="NRP58" s="24"/>
      <c r="NRQ58" s="24"/>
      <c r="NRR58" s="24"/>
      <c r="NRS58" s="24"/>
      <c r="NRT58" s="24"/>
      <c r="NRU58" s="24"/>
      <c r="NRV58" s="24"/>
      <c r="NRW58" s="24"/>
      <c r="NRX58" s="24"/>
      <c r="NRY58" s="24"/>
      <c r="NRZ58" s="24"/>
      <c r="NSA58" s="24"/>
      <c r="NSB58" s="24"/>
      <c r="NSC58" s="24"/>
      <c r="NSD58" s="24"/>
      <c r="NSE58" s="24"/>
      <c r="NSF58" s="24"/>
      <c r="NSG58" s="24"/>
      <c r="NSH58" s="24"/>
      <c r="NSI58" s="24"/>
      <c r="NSJ58" s="24"/>
      <c r="NSK58" s="24"/>
      <c r="NSL58" s="24"/>
      <c r="NSM58" s="24"/>
      <c r="NSN58" s="24"/>
      <c r="NSO58" s="24"/>
      <c r="NSP58" s="24"/>
      <c r="NSQ58" s="24"/>
      <c r="NSR58" s="24"/>
      <c r="NSS58" s="24"/>
      <c r="NST58" s="24"/>
      <c r="NSU58" s="24"/>
      <c r="NSV58" s="24"/>
      <c r="NSW58" s="24"/>
      <c r="NSX58" s="24"/>
      <c r="NSY58" s="24"/>
      <c r="NSZ58" s="24"/>
      <c r="NTA58" s="24"/>
      <c r="NTB58" s="24"/>
      <c r="NTC58" s="24"/>
      <c r="NTD58" s="24"/>
      <c r="NTE58" s="24"/>
      <c r="NTF58" s="24"/>
      <c r="NTG58" s="24"/>
      <c r="NTH58" s="24"/>
      <c r="NTI58" s="24"/>
      <c r="NTJ58" s="24"/>
      <c r="NTK58" s="24"/>
      <c r="NTL58" s="24"/>
      <c r="NTM58" s="24"/>
      <c r="NTN58" s="24"/>
      <c r="NTO58" s="24"/>
      <c r="NTP58" s="24"/>
      <c r="NTQ58" s="24"/>
      <c r="NTR58" s="24"/>
      <c r="NTS58" s="24"/>
      <c r="NTT58" s="24"/>
      <c r="NTU58" s="24"/>
      <c r="NTV58" s="24"/>
      <c r="NTW58" s="24"/>
      <c r="NTX58" s="24"/>
      <c r="NTY58" s="24"/>
      <c r="NTZ58" s="24"/>
      <c r="NUA58" s="24"/>
      <c r="NUB58" s="24"/>
      <c r="NUC58" s="24"/>
      <c r="NUD58" s="24"/>
      <c r="NUE58" s="24"/>
      <c r="NUF58" s="24"/>
      <c r="NUG58" s="24"/>
      <c r="NUH58" s="24"/>
      <c r="NUI58" s="24"/>
      <c r="NUJ58" s="24"/>
      <c r="NUK58" s="24"/>
      <c r="NUL58" s="24"/>
      <c r="NUM58" s="24"/>
      <c r="NUN58" s="24"/>
      <c r="NUO58" s="24"/>
      <c r="NUP58" s="24"/>
      <c r="NUQ58" s="24"/>
      <c r="NUR58" s="24"/>
      <c r="NUS58" s="24"/>
      <c r="NUT58" s="24"/>
      <c r="NUU58" s="24"/>
      <c r="NUV58" s="24"/>
      <c r="NUW58" s="24"/>
      <c r="NUX58" s="24"/>
      <c r="NUY58" s="24"/>
      <c r="NUZ58" s="24"/>
      <c r="NVA58" s="24"/>
      <c r="NVB58" s="24"/>
      <c r="NVC58" s="24"/>
      <c r="NVD58" s="24"/>
      <c r="NVE58" s="24"/>
      <c r="NVF58" s="24"/>
      <c r="NVG58" s="24"/>
      <c r="NVH58" s="24"/>
      <c r="NVI58" s="24"/>
      <c r="NVJ58" s="24"/>
      <c r="NVK58" s="24"/>
      <c r="NVL58" s="24"/>
      <c r="NVM58" s="24"/>
      <c r="NVN58" s="24"/>
      <c r="NVO58" s="24"/>
      <c r="NVP58" s="24"/>
      <c r="NVQ58" s="24"/>
      <c r="NVR58" s="24"/>
      <c r="NVS58" s="24"/>
      <c r="NVT58" s="24"/>
      <c r="NVU58" s="24"/>
      <c r="NVV58" s="24"/>
      <c r="NVW58" s="24"/>
      <c r="NVX58" s="24"/>
      <c r="NVY58" s="24"/>
      <c r="NVZ58" s="24"/>
      <c r="NWA58" s="24"/>
      <c r="NWB58" s="24"/>
      <c r="NWC58" s="24"/>
      <c r="NWD58" s="24"/>
      <c r="NWE58" s="24"/>
      <c r="NWF58" s="24"/>
      <c r="NWG58" s="24"/>
      <c r="NWH58" s="24"/>
      <c r="NWI58" s="24"/>
      <c r="NWJ58" s="24"/>
      <c r="NWK58" s="24"/>
      <c r="NWL58" s="24"/>
      <c r="NWM58" s="24"/>
      <c r="NWN58" s="24"/>
      <c r="NWO58" s="24"/>
      <c r="NWP58" s="24"/>
      <c r="NWQ58" s="24"/>
      <c r="NWR58" s="24"/>
      <c r="NWS58" s="24"/>
      <c r="NWT58" s="24"/>
      <c r="NWU58" s="24"/>
      <c r="NWV58" s="24"/>
      <c r="NWW58" s="24"/>
      <c r="NWX58" s="24"/>
      <c r="NWY58" s="24"/>
      <c r="NWZ58" s="24"/>
      <c r="NXA58" s="24"/>
      <c r="NXB58" s="24"/>
      <c r="NXC58" s="24"/>
      <c r="NXD58" s="24"/>
      <c r="NXE58" s="24"/>
      <c r="NXF58" s="24"/>
      <c r="NXG58" s="24"/>
      <c r="NXH58" s="24"/>
      <c r="NXI58" s="24"/>
      <c r="NXJ58" s="24"/>
      <c r="NXK58" s="24"/>
      <c r="NXL58" s="24"/>
      <c r="NXM58" s="24"/>
      <c r="NXN58" s="24"/>
      <c r="NXO58" s="24"/>
      <c r="NXP58" s="24"/>
      <c r="NXQ58" s="24"/>
      <c r="NXR58" s="24"/>
      <c r="NXS58" s="24"/>
      <c r="NXT58" s="24"/>
      <c r="NXU58" s="24"/>
      <c r="NXV58" s="24"/>
      <c r="NXW58" s="24"/>
      <c r="NXX58" s="24"/>
      <c r="NXY58" s="24"/>
      <c r="NXZ58" s="24"/>
      <c r="NYA58" s="24"/>
      <c r="NYB58" s="24"/>
      <c r="NYC58" s="24"/>
      <c r="NYD58" s="24"/>
      <c r="NYE58" s="24"/>
      <c r="NYF58" s="24"/>
      <c r="NYG58" s="24"/>
      <c r="NYH58" s="24"/>
      <c r="NYI58" s="24"/>
      <c r="NYJ58" s="24"/>
      <c r="NYK58" s="24"/>
      <c r="NYL58" s="24"/>
      <c r="NYM58" s="24"/>
      <c r="NYN58" s="24"/>
      <c r="NYO58" s="24"/>
      <c r="NYP58" s="24"/>
      <c r="NYQ58" s="24"/>
      <c r="NYR58" s="24"/>
      <c r="NYS58" s="24"/>
      <c r="NYT58" s="24"/>
      <c r="NYU58" s="24"/>
      <c r="NYV58" s="24"/>
      <c r="NYW58" s="24"/>
      <c r="NYX58" s="24"/>
      <c r="NYY58" s="24"/>
      <c r="NYZ58" s="24"/>
      <c r="NZA58" s="24"/>
      <c r="NZB58" s="24"/>
      <c r="NZC58" s="24"/>
      <c r="NZD58" s="24"/>
      <c r="NZE58" s="24"/>
      <c r="NZF58" s="24"/>
      <c r="NZG58" s="24"/>
      <c r="NZH58" s="24"/>
      <c r="NZI58" s="24"/>
      <c r="NZJ58" s="24"/>
      <c r="NZK58" s="24"/>
      <c r="NZL58" s="24"/>
      <c r="NZM58" s="24"/>
      <c r="NZN58" s="24"/>
      <c r="NZO58" s="24"/>
      <c r="NZP58" s="24"/>
      <c r="NZQ58" s="24"/>
      <c r="NZR58" s="24"/>
      <c r="NZS58" s="24"/>
      <c r="NZT58" s="24"/>
      <c r="NZU58" s="24"/>
      <c r="NZV58" s="24"/>
      <c r="NZW58" s="24"/>
      <c r="NZX58" s="24"/>
      <c r="NZY58" s="24"/>
      <c r="NZZ58" s="24"/>
      <c r="OAA58" s="24"/>
      <c r="OAB58" s="24"/>
      <c r="OAC58" s="24"/>
      <c r="OAD58" s="24"/>
      <c r="OAE58" s="24"/>
      <c r="OAF58" s="24"/>
      <c r="OAG58" s="24"/>
      <c r="OAH58" s="24"/>
      <c r="OAI58" s="24"/>
      <c r="OAJ58" s="24"/>
      <c r="OAK58" s="24"/>
      <c r="OAL58" s="24"/>
      <c r="OAM58" s="24"/>
      <c r="OAN58" s="24"/>
      <c r="OAO58" s="24"/>
      <c r="OAP58" s="24"/>
      <c r="OAQ58" s="24"/>
      <c r="OAR58" s="24"/>
      <c r="OAS58" s="24"/>
      <c r="OAT58" s="24"/>
      <c r="OAU58" s="24"/>
      <c r="OAV58" s="24"/>
      <c r="OAW58" s="24"/>
      <c r="OAX58" s="24"/>
      <c r="OAY58" s="24"/>
      <c r="OAZ58" s="24"/>
      <c r="OBA58" s="24"/>
      <c r="OBB58" s="24"/>
      <c r="OBC58" s="24"/>
      <c r="OBD58" s="24"/>
      <c r="OBE58" s="24"/>
      <c r="OBF58" s="24"/>
      <c r="OBG58" s="24"/>
      <c r="OBH58" s="24"/>
      <c r="OBI58" s="24"/>
      <c r="OBJ58" s="24"/>
      <c r="OBK58" s="24"/>
      <c r="OBL58" s="24"/>
      <c r="OBM58" s="24"/>
      <c r="OBN58" s="24"/>
      <c r="OBO58" s="24"/>
      <c r="OBP58" s="24"/>
      <c r="OBQ58" s="24"/>
      <c r="OBR58" s="24"/>
      <c r="OBS58" s="24"/>
      <c r="OBT58" s="24"/>
      <c r="OBU58" s="24"/>
      <c r="OBV58" s="24"/>
      <c r="OBW58" s="24"/>
      <c r="OBX58" s="24"/>
      <c r="OBY58" s="24"/>
      <c r="OBZ58" s="24"/>
      <c r="OCA58" s="24"/>
      <c r="OCB58" s="24"/>
      <c r="OCC58" s="24"/>
      <c r="OCD58" s="24"/>
      <c r="OCE58" s="24"/>
      <c r="OCF58" s="24"/>
      <c r="OCG58" s="24"/>
      <c r="OCH58" s="24"/>
      <c r="OCI58" s="24"/>
      <c r="OCJ58" s="24"/>
      <c r="OCK58" s="24"/>
      <c r="OCL58" s="24"/>
      <c r="OCM58" s="24"/>
      <c r="OCN58" s="24"/>
      <c r="OCO58" s="24"/>
      <c r="OCP58" s="24"/>
      <c r="OCQ58" s="24"/>
      <c r="OCR58" s="24"/>
      <c r="OCS58" s="24"/>
      <c r="OCT58" s="24"/>
      <c r="OCU58" s="24"/>
      <c r="OCV58" s="24"/>
      <c r="OCW58" s="24"/>
      <c r="OCX58" s="24"/>
      <c r="OCY58" s="24"/>
      <c r="OCZ58" s="24"/>
      <c r="ODA58" s="24"/>
      <c r="ODB58" s="24"/>
      <c r="ODC58" s="24"/>
      <c r="ODD58" s="24"/>
      <c r="ODE58" s="24"/>
      <c r="ODF58" s="24"/>
      <c r="ODG58" s="24"/>
      <c r="ODH58" s="24"/>
      <c r="ODI58" s="24"/>
      <c r="ODJ58" s="24"/>
      <c r="ODK58" s="24"/>
      <c r="ODL58" s="24"/>
      <c r="ODM58" s="24"/>
      <c r="ODN58" s="24"/>
      <c r="ODO58" s="24"/>
      <c r="ODP58" s="24"/>
      <c r="ODQ58" s="24"/>
      <c r="ODR58" s="24"/>
      <c r="ODS58" s="24"/>
      <c r="ODT58" s="24"/>
      <c r="ODU58" s="24"/>
      <c r="ODV58" s="24"/>
      <c r="ODW58" s="24"/>
      <c r="ODX58" s="24"/>
      <c r="ODY58" s="24"/>
      <c r="ODZ58" s="24"/>
      <c r="OEA58" s="24"/>
      <c r="OEB58" s="24"/>
      <c r="OEC58" s="24"/>
      <c r="OED58" s="24"/>
      <c r="OEE58" s="24"/>
      <c r="OEF58" s="24"/>
      <c r="OEG58" s="24"/>
      <c r="OEH58" s="24"/>
      <c r="OEI58" s="24"/>
      <c r="OEJ58" s="24"/>
      <c r="OEK58" s="24"/>
      <c r="OEL58" s="24"/>
      <c r="OEM58" s="24"/>
      <c r="OEN58" s="24"/>
      <c r="OEO58" s="24"/>
      <c r="OEP58" s="24"/>
      <c r="OEQ58" s="24"/>
      <c r="OER58" s="24"/>
      <c r="OES58" s="24"/>
      <c r="OET58" s="24"/>
      <c r="OEU58" s="24"/>
      <c r="OEV58" s="24"/>
      <c r="OEW58" s="24"/>
      <c r="OEX58" s="24"/>
      <c r="OEY58" s="24"/>
      <c r="OEZ58" s="24"/>
      <c r="OFA58" s="24"/>
      <c r="OFB58" s="24"/>
      <c r="OFC58" s="24"/>
      <c r="OFD58" s="24"/>
      <c r="OFE58" s="24"/>
      <c r="OFF58" s="24"/>
      <c r="OFG58" s="24"/>
      <c r="OFH58" s="24"/>
      <c r="OFI58" s="24"/>
      <c r="OFJ58" s="24"/>
      <c r="OFK58" s="24"/>
      <c r="OFL58" s="24"/>
      <c r="OFM58" s="24"/>
      <c r="OFN58" s="24"/>
      <c r="OFO58" s="24"/>
      <c r="OFP58" s="24"/>
      <c r="OFQ58" s="24"/>
      <c r="OFR58" s="24"/>
      <c r="OFS58" s="24"/>
      <c r="OFT58" s="24"/>
      <c r="OFU58" s="24"/>
      <c r="OFV58" s="24"/>
      <c r="OFW58" s="24"/>
      <c r="OFX58" s="24"/>
      <c r="OFY58" s="24"/>
      <c r="OFZ58" s="24"/>
      <c r="OGA58" s="24"/>
      <c r="OGB58" s="24"/>
      <c r="OGC58" s="24"/>
      <c r="OGD58" s="24"/>
      <c r="OGE58" s="24"/>
      <c r="OGF58" s="24"/>
      <c r="OGG58" s="24"/>
      <c r="OGH58" s="24"/>
      <c r="OGI58" s="24"/>
      <c r="OGJ58" s="24"/>
      <c r="OGK58" s="24"/>
      <c r="OGL58" s="24"/>
      <c r="OGM58" s="24"/>
      <c r="OGN58" s="24"/>
      <c r="OGO58" s="24"/>
      <c r="OGP58" s="24"/>
      <c r="OGQ58" s="24"/>
      <c r="OGR58" s="24"/>
      <c r="OGS58" s="24"/>
      <c r="OGT58" s="24"/>
      <c r="OGU58" s="24"/>
      <c r="OGV58" s="24"/>
      <c r="OGW58" s="24"/>
      <c r="OGX58" s="24"/>
      <c r="OGY58" s="24"/>
      <c r="OGZ58" s="24"/>
      <c r="OHA58" s="24"/>
      <c r="OHB58" s="24"/>
      <c r="OHC58" s="24"/>
      <c r="OHD58" s="24"/>
      <c r="OHE58" s="24"/>
      <c r="OHF58" s="24"/>
      <c r="OHG58" s="24"/>
      <c r="OHH58" s="24"/>
      <c r="OHI58" s="24"/>
      <c r="OHJ58" s="24"/>
      <c r="OHK58" s="24"/>
      <c r="OHL58" s="24"/>
      <c r="OHM58" s="24"/>
      <c r="OHN58" s="24"/>
      <c r="OHO58" s="24"/>
      <c r="OHP58" s="24"/>
      <c r="OHQ58" s="24"/>
      <c r="OHR58" s="24"/>
      <c r="OHS58" s="24"/>
      <c r="OHT58" s="24"/>
      <c r="OHU58" s="24"/>
      <c r="OHV58" s="24"/>
      <c r="OHW58" s="24"/>
      <c r="OHX58" s="24"/>
      <c r="OHY58" s="24"/>
      <c r="OHZ58" s="24"/>
      <c r="OIA58" s="24"/>
      <c r="OIB58" s="24"/>
      <c r="OIC58" s="24"/>
      <c r="OID58" s="24"/>
      <c r="OIE58" s="24"/>
      <c r="OIF58" s="24"/>
      <c r="OIG58" s="24"/>
      <c r="OIH58" s="24"/>
      <c r="OII58" s="24"/>
      <c r="OIJ58" s="24"/>
      <c r="OIK58" s="24"/>
      <c r="OIL58" s="24"/>
      <c r="OIM58" s="24"/>
      <c r="OIN58" s="24"/>
      <c r="OIO58" s="24"/>
      <c r="OIP58" s="24"/>
      <c r="OIQ58" s="24"/>
      <c r="OIR58" s="24"/>
      <c r="OIS58" s="24"/>
      <c r="OIT58" s="24"/>
      <c r="OIU58" s="24"/>
      <c r="OIV58" s="24"/>
      <c r="OIW58" s="24"/>
      <c r="OIX58" s="24"/>
      <c r="OIY58" s="24"/>
      <c r="OIZ58" s="24"/>
      <c r="OJA58" s="24"/>
      <c r="OJB58" s="24"/>
      <c r="OJC58" s="24"/>
      <c r="OJD58" s="24"/>
      <c r="OJE58" s="24"/>
      <c r="OJF58" s="24"/>
      <c r="OJG58" s="24"/>
      <c r="OJH58" s="24"/>
      <c r="OJI58" s="24"/>
      <c r="OJJ58" s="24"/>
      <c r="OJK58" s="24"/>
      <c r="OJL58" s="24"/>
      <c r="OJM58" s="24"/>
      <c r="OJN58" s="24"/>
      <c r="OJO58" s="24"/>
      <c r="OJP58" s="24"/>
      <c r="OJQ58" s="24"/>
      <c r="OJR58" s="24"/>
      <c r="OJS58" s="24"/>
      <c r="OJT58" s="24"/>
      <c r="OJU58" s="24"/>
      <c r="OJV58" s="24"/>
      <c r="OJW58" s="24"/>
      <c r="OJX58" s="24"/>
      <c r="OJY58" s="24"/>
      <c r="OJZ58" s="24"/>
      <c r="OKA58" s="24"/>
      <c r="OKB58" s="24"/>
      <c r="OKC58" s="24"/>
      <c r="OKD58" s="24"/>
      <c r="OKE58" s="24"/>
      <c r="OKF58" s="24"/>
      <c r="OKG58" s="24"/>
      <c r="OKH58" s="24"/>
      <c r="OKI58" s="24"/>
      <c r="OKJ58" s="24"/>
      <c r="OKK58" s="24"/>
      <c r="OKL58" s="24"/>
      <c r="OKM58" s="24"/>
      <c r="OKN58" s="24"/>
      <c r="OKO58" s="24"/>
      <c r="OKP58" s="24"/>
      <c r="OKQ58" s="24"/>
      <c r="OKR58" s="24"/>
      <c r="OKS58" s="24"/>
      <c r="OKT58" s="24"/>
      <c r="OKU58" s="24"/>
      <c r="OKV58" s="24"/>
      <c r="OKW58" s="24"/>
      <c r="OKX58" s="24"/>
      <c r="OKY58" s="24"/>
      <c r="OKZ58" s="24"/>
      <c r="OLA58" s="24"/>
      <c r="OLB58" s="24"/>
      <c r="OLC58" s="24"/>
      <c r="OLD58" s="24"/>
      <c r="OLE58" s="24"/>
      <c r="OLF58" s="24"/>
      <c r="OLG58" s="24"/>
      <c r="OLH58" s="24"/>
      <c r="OLI58" s="24"/>
      <c r="OLJ58" s="24"/>
      <c r="OLK58" s="24"/>
      <c r="OLL58" s="24"/>
      <c r="OLM58" s="24"/>
      <c r="OLN58" s="24"/>
      <c r="OLO58" s="24"/>
      <c r="OLP58" s="24"/>
      <c r="OLQ58" s="24"/>
      <c r="OLR58" s="24"/>
      <c r="OLS58" s="24"/>
      <c r="OLT58" s="24"/>
      <c r="OLU58" s="24"/>
      <c r="OLV58" s="24"/>
      <c r="OLW58" s="24"/>
      <c r="OLX58" s="24"/>
      <c r="OLY58" s="24"/>
      <c r="OLZ58" s="24"/>
      <c r="OMA58" s="24"/>
      <c r="OMB58" s="24"/>
      <c r="OMC58" s="24"/>
      <c r="OMD58" s="24"/>
      <c r="OME58" s="24"/>
      <c r="OMF58" s="24"/>
      <c r="OMG58" s="24"/>
      <c r="OMH58" s="24"/>
      <c r="OMI58" s="24"/>
      <c r="OMJ58" s="24"/>
      <c r="OMK58" s="24"/>
      <c r="OML58" s="24"/>
      <c r="OMM58" s="24"/>
      <c r="OMN58" s="24"/>
      <c r="OMO58" s="24"/>
      <c r="OMP58" s="24"/>
      <c r="OMQ58" s="24"/>
      <c r="OMR58" s="24"/>
      <c r="OMS58" s="24"/>
      <c r="OMT58" s="24"/>
      <c r="OMU58" s="24"/>
      <c r="OMV58" s="24"/>
      <c r="OMW58" s="24"/>
      <c r="OMX58" s="24"/>
      <c r="OMY58" s="24"/>
      <c r="OMZ58" s="24"/>
      <c r="ONA58" s="24"/>
      <c r="ONB58" s="24"/>
      <c r="ONC58" s="24"/>
      <c r="OND58" s="24"/>
      <c r="ONE58" s="24"/>
      <c r="ONF58" s="24"/>
      <c r="ONG58" s="24"/>
      <c r="ONH58" s="24"/>
      <c r="ONI58" s="24"/>
      <c r="ONJ58" s="24"/>
      <c r="ONK58" s="24"/>
      <c r="ONL58" s="24"/>
      <c r="ONM58" s="24"/>
      <c r="ONN58" s="24"/>
      <c r="ONO58" s="24"/>
      <c r="ONP58" s="24"/>
      <c r="ONQ58" s="24"/>
      <c r="ONR58" s="24"/>
      <c r="ONS58" s="24"/>
      <c r="ONT58" s="24"/>
      <c r="ONU58" s="24"/>
      <c r="ONV58" s="24"/>
      <c r="ONW58" s="24"/>
      <c r="ONX58" s="24"/>
      <c r="ONY58" s="24"/>
      <c r="ONZ58" s="24"/>
      <c r="OOA58" s="24"/>
      <c r="OOB58" s="24"/>
      <c r="OOC58" s="24"/>
      <c r="OOD58" s="24"/>
      <c r="OOE58" s="24"/>
      <c r="OOF58" s="24"/>
      <c r="OOG58" s="24"/>
      <c r="OOH58" s="24"/>
      <c r="OOI58" s="24"/>
      <c r="OOJ58" s="24"/>
      <c r="OOK58" s="24"/>
      <c r="OOL58" s="24"/>
      <c r="OOM58" s="24"/>
      <c r="OON58" s="24"/>
      <c r="OOO58" s="24"/>
      <c r="OOP58" s="24"/>
      <c r="OOQ58" s="24"/>
      <c r="OOR58" s="24"/>
      <c r="OOS58" s="24"/>
      <c r="OOT58" s="24"/>
      <c r="OOU58" s="24"/>
      <c r="OOV58" s="24"/>
      <c r="OOW58" s="24"/>
      <c r="OOX58" s="24"/>
      <c r="OOY58" s="24"/>
      <c r="OOZ58" s="24"/>
      <c r="OPA58" s="24"/>
      <c r="OPB58" s="24"/>
      <c r="OPC58" s="24"/>
      <c r="OPD58" s="24"/>
      <c r="OPE58" s="24"/>
      <c r="OPF58" s="24"/>
      <c r="OPG58" s="24"/>
      <c r="OPH58" s="24"/>
      <c r="OPI58" s="24"/>
      <c r="OPJ58" s="24"/>
      <c r="OPK58" s="24"/>
      <c r="OPL58" s="24"/>
      <c r="OPM58" s="24"/>
      <c r="OPN58" s="24"/>
      <c r="OPO58" s="24"/>
      <c r="OPP58" s="24"/>
      <c r="OPQ58" s="24"/>
      <c r="OPR58" s="24"/>
      <c r="OPS58" s="24"/>
      <c r="OPT58" s="24"/>
      <c r="OPU58" s="24"/>
      <c r="OPV58" s="24"/>
      <c r="OPW58" s="24"/>
      <c r="OPX58" s="24"/>
      <c r="OPY58" s="24"/>
      <c r="OPZ58" s="24"/>
      <c r="OQA58" s="24"/>
      <c r="OQB58" s="24"/>
      <c r="OQC58" s="24"/>
      <c r="OQD58" s="24"/>
      <c r="OQE58" s="24"/>
      <c r="OQF58" s="24"/>
      <c r="OQG58" s="24"/>
      <c r="OQH58" s="24"/>
      <c r="OQI58" s="24"/>
      <c r="OQJ58" s="24"/>
      <c r="OQK58" s="24"/>
      <c r="OQL58" s="24"/>
      <c r="OQM58" s="24"/>
      <c r="OQN58" s="24"/>
      <c r="OQO58" s="24"/>
      <c r="OQP58" s="24"/>
      <c r="OQQ58" s="24"/>
      <c r="OQR58" s="24"/>
      <c r="OQS58" s="24"/>
      <c r="OQT58" s="24"/>
      <c r="OQU58" s="24"/>
      <c r="OQV58" s="24"/>
      <c r="OQW58" s="24"/>
      <c r="OQX58" s="24"/>
      <c r="OQY58" s="24"/>
      <c r="OQZ58" s="24"/>
      <c r="ORA58" s="24"/>
      <c r="ORB58" s="24"/>
      <c r="ORC58" s="24"/>
      <c r="ORD58" s="24"/>
      <c r="ORE58" s="24"/>
      <c r="ORF58" s="24"/>
      <c r="ORG58" s="24"/>
      <c r="ORH58" s="24"/>
      <c r="ORI58" s="24"/>
      <c r="ORJ58" s="24"/>
      <c r="ORK58" s="24"/>
      <c r="ORL58" s="24"/>
      <c r="ORM58" s="24"/>
      <c r="ORN58" s="24"/>
      <c r="ORO58" s="24"/>
      <c r="ORP58" s="24"/>
      <c r="ORQ58" s="24"/>
      <c r="ORR58" s="24"/>
      <c r="ORS58" s="24"/>
      <c r="ORT58" s="24"/>
      <c r="ORU58" s="24"/>
      <c r="ORV58" s="24"/>
      <c r="ORW58" s="24"/>
      <c r="ORX58" s="24"/>
      <c r="ORY58" s="24"/>
      <c r="ORZ58" s="24"/>
      <c r="OSA58" s="24"/>
      <c r="OSB58" s="24"/>
      <c r="OSC58" s="24"/>
      <c r="OSD58" s="24"/>
      <c r="OSE58" s="24"/>
      <c r="OSF58" s="24"/>
      <c r="OSG58" s="24"/>
      <c r="OSH58" s="24"/>
      <c r="OSI58" s="24"/>
      <c r="OSJ58" s="24"/>
      <c r="OSK58" s="24"/>
      <c r="OSL58" s="24"/>
      <c r="OSM58" s="24"/>
      <c r="OSN58" s="24"/>
      <c r="OSO58" s="24"/>
      <c r="OSP58" s="24"/>
      <c r="OSQ58" s="24"/>
      <c r="OSR58" s="24"/>
      <c r="OSS58" s="24"/>
      <c r="OST58" s="24"/>
      <c r="OSU58" s="24"/>
      <c r="OSV58" s="24"/>
      <c r="OSW58" s="24"/>
      <c r="OSX58" s="24"/>
      <c r="OSY58" s="24"/>
      <c r="OSZ58" s="24"/>
      <c r="OTA58" s="24"/>
      <c r="OTB58" s="24"/>
      <c r="OTC58" s="24"/>
      <c r="OTD58" s="24"/>
      <c r="OTE58" s="24"/>
      <c r="OTF58" s="24"/>
      <c r="OTG58" s="24"/>
      <c r="OTH58" s="24"/>
      <c r="OTI58" s="24"/>
      <c r="OTJ58" s="24"/>
      <c r="OTK58" s="24"/>
      <c r="OTL58" s="24"/>
      <c r="OTM58" s="24"/>
      <c r="OTN58" s="24"/>
      <c r="OTO58" s="24"/>
      <c r="OTP58" s="24"/>
      <c r="OTQ58" s="24"/>
      <c r="OTR58" s="24"/>
      <c r="OTS58" s="24"/>
      <c r="OTT58" s="24"/>
      <c r="OTU58" s="24"/>
      <c r="OTV58" s="24"/>
      <c r="OTW58" s="24"/>
      <c r="OTX58" s="24"/>
      <c r="OTY58" s="24"/>
      <c r="OTZ58" s="24"/>
      <c r="OUA58" s="24"/>
      <c r="OUB58" s="24"/>
      <c r="OUC58" s="24"/>
      <c r="OUD58" s="24"/>
      <c r="OUE58" s="24"/>
      <c r="OUF58" s="24"/>
      <c r="OUG58" s="24"/>
      <c r="OUH58" s="24"/>
      <c r="OUI58" s="24"/>
      <c r="OUJ58" s="24"/>
      <c r="OUK58" s="24"/>
      <c r="OUL58" s="24"/>
      <c r="OUM58" s="24"/>
      <c r="OUN58" s="24"/>
      <c r="OUO58" s="24"/>
      <c r="OUP58" s="24"/>
      <c r="OUQ58" s="24"/>
      <c r="OUR58" s="24"/>
      <c r="OUS58" s="24"/>
      <c r="OUT58" s="24"/>
      <c r="OUU58" s="24"/>
      <c r="OUV58" s="24"/>
      <c r="OUW58" s="24"/>
      <c r="OUX58" s="24"/>
      <c r="OUY58" s="24"/>
      <c r="OUZ58" s="24"/>
      <c r="OVA58" s="24"/>
      <c r="OVB58" s="24"/>
      <c r="OVC58" s="24"/>
      <c r="OVD58" s="24"/>
      <c r="OVE58" s="24"/>
      <c r="OVF58" s="24"/>
      <c r="OVG58" s="24"/>
      <c r="OVH58" s="24"/>
      <c r="OVI58" s="24"/>
      <c r="OVJ58" s="24"/>
      <c r="OVK58" s="24"/>
      <c r="OVL58" s="24"/>
      <c r="OVM58" s="24"/>
      <c r="OVN58" s="24"/>
      <c r="OVO58" s="24"/>
      <c r="OVP58" s="24"/>
      <c r="OVQ58" s="24"/>
      <c r="OVR58" s="24"/>
      <c r="OVS58" s="24"/>
      <c r="OVT58" s="24"/>
      <c r="OVU58" s="24"/>
      <c r="OVV58" s="24"/>
      <c r="OVW58" s="24"/>
      <c r="OVX58" s="24"/>
      <c r="OVY58" s="24"/>
      <c r="OVZ58" s="24"/>
      <c r="OWA58" s="24"/>
      <c r="OWB58" s="24"/>
      <c r="OWC58" s="24"/>
      <c r="OWD58" s="24"/>
      <c r="OWE58" s="24"/>
      <c r="OWF58" s="24"/>
      <c r="OWG58" s="24"/>
      <c r="OWH58" s="24"/>
      <c r="OWI58" s="24"/>
      <c r="OWJ58" s="24"/>
      <c r="OWK58" s="24"/>
      <c r="OWL58" s="24"/>
      <c r="OWM58" s="24"/>
      <c r="OWN58" s="24"/>
      <c r="OWO58" s="24"/>
      <c r="OWP58" s="24"/>
      <c r="OWQ58" s="24"/>
      <c r="OWR58" s="24"/>
      <c r="OWS58" s="24"/>
      <c r="OWT58" s="24"/>
      <c r="OWU58" s="24"/>
      <c r="OWV58" s="24"/>
      <c r="OWW58" s="24"/>
      <c r="OWX58" s="24"/>
      <c r="OWY58" s="24"/>
      <c r="OWZ58" s="24"/>
      <c r="OXA58" s="24"/>
      <c r="OXB58" s="24"/>
      <c r="OXC58" s="24"/>
      <c r="OXD58" s="24"/>
      <c r="OXE58" s="24"/>
      <c r="OXF58" s="24"/>
      <c r="OXG58" s="24"/>
      <c r="OXH58" s="24"/>
      <c r="OXI58" s="24"/>
      <c r="OXJ58" s="24"/>
      <c r="OXK58" s="24"/>
      <c r="OXL58" s="24"/>
      <c r="OXM58" s="24"/>
      <c r="OXN58" s="24"/>
      <c r="OXO58" s="24"/>
      <c r="OXP58" s="24"/>
      <c r="OXQ58" s="24"/>
      <c r="OXR58" s="24"/>
      <c r="OXS58" s="24"/>
      <c r="OXT58" s="24"/>
      <c r="OXU58" s="24"/>
      <c r="OXV58" s="24"/>
      <c r="OXW58" s="24"/>
      <c r="OXX58" s="24"/>
      <c r="OXY58" s="24"/>
      <c r="OXZ58" s="24"/>
      <c r="OYA58" s="24"/>
      <c r="OYB58" s="24"/>
      <c r="OYC58" s="24"/>
      <c r="OYD58" s="24"/>
      <c r="OYE58" s="24"/>
      <c r="OYF58" s="24"/>
      <c r="OYG58" s="24"/>
      <c r="OYH58" s="24"/>
      <c r="OYI58" s="24"/>
      <c r="OYJ58" s="24"/>
      <c r="OYK58" s="24"/>
      <c r="OYL58" s="24"/>
      <c r="OYM58" s="24"/>
      <c r="OYN58" s="24"/>
      <c r="OYO58" s="24"/>
      <c r="OYP58" s="24"/>
      <c r="OYQ58" s="24"/>
      <c r="OYR58" s="24"/>
      <c r="OYS58" s="24"/>
      <c r="OYT58" s="24"/>
      <c r="OYU58" s="24"/>
      <c r="OYV58" s="24"/>
      <c r="OYW58" s="24"/>
      <c r="OYX58" s="24"/>
      <c r="OYY58" s="24"/>
      <c r="OYZ58" s="24"/>
      <c r="OZA58" s="24"/>
      <c r="OZB58" s="24"/>
      <c r="OZC58" s="24"/>
      <c r="OZD58" s="24"/>
      <c r="OZE58" s="24"/>
      <c r="OZF58" s="24"/>
      <c r="OZG58" s="24"/>
      <c r="OZH58" s="24"/>
      <c r="OZI58" s="24"/>
      <c r="OZJ58" s="24"/>
      <c r="OZK58" s="24"/>
      <c r="OZL58" s="24"/>
      <c r="OZM58" s="24"/>
      <c r="OZN58" s="24"/>
      <c r="OZO58" s="24"/>
      <c r="OZP58" s="24"/>
      <c r="OZQ58" s="24"/>
      <c r="OZR58" s="24"/>
      <c r="OZS58" s="24"/>
      <c r="OZT58" s="24"/>
      <c r="OZU58" s="24"/>
      <c r="OZV58" s="24"/>
      <c r="OZW58" s="24"/>
      <c r="OZX58" s="24"/>
      <c r="OZY58" s="24"/>
      <c r="OZZ58" s="24"/>
      <c r="PAA58" s="24"/>
      <c r="PAB58" s="24"/>
      <c r="PAC58" s="24"/>
      <c r="PAD58" s="24"/>
      <c r="PAE58" s="24"/>
      <c r="PAF58" s="24"/>
      <c r="PAG58" s="24"/>
      <c r="PAH58" s="24"/>
      <c r="PAI58" s="24"/>
      <c r="PAJ58" s="24"/>
      <c r="PAK58" s="24"/>
      <c r="PAL58" s="24"/>
      <c r="PAM58" s="24"/>
      <c r="PAN58" s="24"/>
      <c r="PAO58" s="24"/>
      <c r="PAP58" s="24"/>
      <c r="PAQ58" s="24"/>
      <c r="PAR58" s="24"/>
      <c r="PAS58" s="24"/>
      <c r="PAT58" s="24"/>
      <c r="PAU58" s="24"/>
      <c r="PAV58" s="24"/>
      <c r="PAW58" s="24"/>
      <c r="PAX58" s="24"/>
      <c r="PAY58" s="24"/>
      <c r="PAZ58" s="24"/>
      <c r="PBA58" s="24"/>
      <c r="PBB58" s="24"/>
      <c r="PBC58" s="24"/>
      <c r="PBD58" s="24"/>
      <c r="PBE58" s="24"/>
      <c r="PBF58" s="24"/>
      <c r="PBG58" s="24"/>
      <c r="PBH58" s="24"/>
      <c r="PBI58" s="24"/>
      <c r="PBJ58" s="24"/>
      <c r="PBK58" s="24"/>
      <c r="PBL58" s="24"/>
      <c r="PBM58" s="24"/>
      <c r="PBN58" s="24"/>
      <c r="PBO58" s="24"/>
      <c r="PBP58" s="24"/>
      <c r="PBQ58" s="24"/>
      <c r="PBR58" s="24"/>
      <c r="PBS58" s="24"/>
      <c r="PBT58" s="24"/>
      <c r="PBU58" s="24"/>
      <c r="PBV58" s="24"/>
      <c r="PBW58" s="24"/>
      <c r="PBX58" s="24"/>
      <c r="PBY58" s="24"/>
      <c r="PBZ58" s="24"/>
      <c r="PCA58" s="24"/>
      <c r="PCB58" s="24"/>
      <c r="PCC58" s="24"/>
      <c r="PCD58" s="24"/>
      <c r="PCE58" s="24"/>
      <c r="PCF58" s="24"/>
      <c r="PCG58" s="24"/>
      <c r="PCH58" s="24"/>
      <c r="PCI58" s="24"/>
      <c r="PCJ58" s="24"/>
      <c r="PCK58" s="24"/>
      <c r="PCL58" s="24"/>
      <c r="PCM58" s="24"/>
      <c r="PCN58" s="24"/>
      <c r="PCO58" s="24"/>
      <c r="PCP58" s="24"/>
      <c r="PCQ58" s="24"/>
      <c r="PCR58" s="24"/>
      <c r="PCS58" s="24"/>
      <c r="PCT58" s="24"/>
      <c r="PCU58" s="24"/>
      <c r="PCV58" s="24"/>
      <c r="PCW58" s="24"/>
      <c r="PCX58" s="24"/>
      <c r="PCY58" s="24"/>
      <c r="PCZ58" s="24"/>
      <c r="PDA58" s="24"/>
      <c r="PDB58" s="24"/>
      <c r="PDC58" s="24"/>
      <c r="PDD58" s="24"/>
      <c r="PDE58" s="24"/>
      <c r="PDF58" s="24"/>
      <c r="PDG58" s="24"/>
      <c r="PDH58" s="24"/>
      <c r="PDI58" s="24"/>
      <c r="PDJ58" s="24"/>
      <c r="PDK58" s="24"/>
      <c r="PDL58" s="24"/>
      <c r="PDM58" s="24"/>
      <c r="PDN58" s="24"/>
      <c r="PDO58" s="24"/>
      <c r="PDP58" s="24"/>
      <c r="PDQ58" s="24"/>
      <c r="PDR58" s="24"/>
      <c r="PDS58" s="24"/>
      <c r="PDT58" s="24"/>
      <c r="PDU58" s="24"/>
      <c r="PDV58" s="24"/>
      <c r="PDW58" s="24"/>
      <c r="PDX58" s="24"/>
      <c r="PDY58" s="24"/>
      <c r="PDZ58" s="24"/>
      <c r="PEA58" s="24"/>
      <c r="PEB58" s="24"/>
      <c r="PEC58" s="24"/>
      <c r="PED58" s="24"/>
      <c r="PEE58" s="24"/>
      <c r="PEF58" s="24"/>
      <c r="PEG58" s="24"/>
      <c r="PEH58" s="24"/>
      <c r="PEI58" s="24"/>
      <c r="PEJ58" s="24"/>
      <c r="PEK58" s="24"/>
      <c r="PEL58" s="24"/>
      <c r="PEM58" s="24"/>
      <c r="PEN58" s="24"/>
      <c r="PEO58" s="24"/>
      <c r="PEP58" s="24"/>
      <c r="PEQ58" s="24"/>
      <c r="PER58" s="24"/>
      <c r="PES58" s="24"/>
      <c r="PET58" s="24"/>
      <c r="PEU58" s="24"/>
      <c r="PEV58" s="24"/>
      <c r="PEW58" s="24"/>
      <c r="PEX58" s="24"/>
      <c r="PEY58" s="24"/>
      <c r="PEZ58" s="24"/>
      <c r="PFA58" s="24"/>
      <c r="PFB58" s="24"/>
      <c r="PFC58" s="24"/>
      <c r="PFD58" s="24"/>
      <c r="PFE58" s="24"/>
      <c r="PFF58" s="24"/>
      <c r="PFG58" s="24"/>
      <c r="PFH58" s="24"/>
      <c r="PFI58" s="24"/>
      <c r="PFJ58" s="24"/>
      <c r="PFK58" s="24"/>
      <c r="PFL58" s="24"/>
      <c r="PFM58" s="24"/>
      <c r="PFN58" s="24"/>
      <c r="PFO58" s="24"/>
      <c r="PFP58" s="24"/>
      <c r="PFQ58" s="24"/>
      <c r="PFR58" s="24"/>
      <c r="PFS58" s="24"/>
      <c r="PFT58" s="24"/>
      <c r="PFU58" s="24"/>
      <c r="PFV58" s="24"/>
      <c r="PFW58" s="24"/>
      <c r="PFX58" s="24"/>
      <c r="PFY58" s="24"/>
      <c r="PFZ58" s="24"/>
      <c r="PGA58" s="24"/>
      <c r="PGB58" s="24"/>
      <c r="PGC58" s="24"/>
      <c r="PGD58" s="24"/>
      <c r="PGE58" s="24"/>
      <c r="PGF58" s="24"/>
      <c r="PGG58" s="24"/>
      <c r="PGH58" s="24"/>
      <c r="PGI58" s="24"/>
      <c r="PGJ58" s="24"/>
      <c r="PGK58" s="24"/>
      <c r="PGL58" s="24"/>
      <c r="PGM58" s="24"/>
      <c r="PGN58" s="24"/>
      <c r="PGO58" s="24"/>
      <c r="PGP58" s="24"/>
      <c r="PGQ58" s="24"/>
      <c r="PGR58" s="24"/>
      <c r="PGS58" s="24"/>
      <c r="PGT58" s="24"/>
      <c r="PGU58" s="24"/>
      <c r="PGV58" s="24"/>
      <c r="PGW58" s="24"/>
      <c r="PGX58" s="24"/>
      <c r="PGY58" s="24"/>
      <c r="PGZ58" s="24"/>
      <c r="PHA58" s="24"/>
      <c r="PHB58" s="24"/>
      <c r="PHC58" s="24"/>
      <c r="PHD58" s="24"/>
      <c r="PHE58" s="24"/>
      <c r="PHF58" s="24"/>
      <c r="PHG58" s="24"/>
      <c r="PHH58" s="24"/>
      <c r="PHI58" s="24"/>
      <c r="PHJ58" s="24"/>
      <c r="PHK58" s="24"/>
      <c r="PHL58" s="24"/>
      <c r="PHM58" s="24"/>
      <c r="PHN58" s="24"/>
      <c r="PHO58" s="24"/>
      <c r="PHP58" s="24"/>
      <c r="PHQ58" s="24"/>
      <c r="PHR58" s="24"/>
      <c r="PHS58" s="24"/>
      <c r="PHT58" s="24"/>
      <c r="PHU58" s="24"/>
      <c r="PHV58" s="24"/>
      <c r="PHW58" s="24"/>
      <c r="PHX58" s="24"/>
      <c r="PHY58" s="24"/>
      <c r="PHZ58" s="24"/>
      <c r="PIA58" s="24"/>
      <c r="PIB58" s="24"/>
      <c r="PIC58" s="24"/>
      <c r="PID58" s="24"/>
      <c r="PIE58" s="24"/>
      <c r="PIF58" s="24"/>
      <c r="PIG58" s="24"/>
      <c r="PIH58" s="24"/>
      <c r="PII58" s="24"/>
      <c r="PIJ58" s="24"/>
      <c r="PIK58" s="24"/>
      <c r="PIL58" s="24"/>
      <c r="PIM58" s="24"/>
      <c r="PIN58" s="24"/>
      <c r="PIO58" s="24"/>
      <c r="PIP58" s="24"/>
      <c r="PIQ58" s="24"/>
      <c r="PIR58" s="24"/>
      <c r="PIS58" s="24"/>
      <c r="PIT58" s="24"/>
      <c r="PIU58" s="24"/>
      <c r="PIV58" s="24"/>
      <c r="PIW58" s="24"/>
      <c r="PIX58" s="24"/>
      <c r="PIY58" s="24"/>
      <c r="PIZ58" s="24"/>
      <c r="PJA58" s="24"/>
      <c r="PJB58" s="24"/>
      <c r="PJC58" s="24"/>
      <c r="PJD58" s="24"/>
      <c r="PJE58" s="24"/>
      <c r="PJF58" s="24"/>
      <c r="PJG58" s="24"/>
      <c r="PJH58" s="24"/>
      <c r="PJI58" s="24"/>
      <c r="PJJ58" s="24"/>
      <c r="PJK58" s="24"/>
      <c r="PJL58" s="24"/>
      <c r="PJM58" s="24"/>
      <c r="PJN58" s="24"/>
      <c r="PJO58" s="24"/>
      <c r="PJP58" s="24"/>
      <c r="PJQ58" s="24"/>
      <c r="PJR58" s="24"/>
      <c r="PJS58" s="24"/>
      <c r="PJT58" s="24"/>
      <c r="PJU58" s="24"/>
      <c r="PJV58" s="24"/>
      <c r="PJW58" s="24"/>
      <c r="PJX58" s="24"/>
      <c r="PJY58" s="24"/>
      <c r="PJZ58" s="24"/>
      <c r="PKA58" s="24"/>
      <c r="PKB58" s="24"/>
      <c r="PKC58" s="24"/>
      <c r="PKD58" s="24"/>
      <c r="PKE58" s="24"/>
      <c r="PKF58" s="24"/>
      <c r="PKG58" s="24"/>
      <c r="PKH58" s="24"/>
      <c r="PKI58" s="24"/>
      <c r="PKJ58" s="24"/>
      <c r="PKK58" s="24"/>
      <c r="PKL58" s="24"/>
      <c r="PKM58" s="24"/>
      <c r="PKN58" s="24"/>
      <c r="PKO58" s="24"/>
      <c r="PKP58" s="24"/>
      <c r="PKQ58" s="24"/>
      <c r="PKR58" s="24"/>
      <c r="PKS58" s="24"/>
      <c r="PKT58" s="24"/>
      <c r="PKU58" s="24"/>
      <c r="PKV58" s="24"/>
      <c r="PKW58" s="24"/>
      <c r="PKX58" s="24"/>
      <c r="PKY58" s="24"/>
      <c r="PKZ58" s="24"/>
      <c r="PLA58" s="24"/>
      <c r="PLB58" s="24"/>
      <c r="PLC58" s="24"/>
      <c r="PLD58" s="24"/>
      <c r="PLE58" s="24"/>
      <c r="PLF58" s="24"/>
      <c r="PLG58" s="24"/>
      <c r="PLH58" s="24"/>
      <c r="PLI58" s="24"/>
      <c r="PLJ58" s="24"/>
      <c r="PLK58" s="24"/>
      <c r="PLL58" s="24"/>
      <c r="PLM58" s="24"/>
      <c r="PLN58" s="24"/>
      <c r="PLO58" s="24"/>
      <c r="PLP58" s="24"/>
      <c r="PLQ58" s="24"/>
      <c r="PLR58" s="24"/>
      <c r="PLS58" s="24"/>
      <c r="PLT58" s="24"/>
      <c r="PLU58" s="24"/>
      <c r="PLV58" s="24"/>
      <c r="PLW58" s="24"/>
      <c r="PLX58" s="24"/>
      <c r="PLY58" s="24"/>
      <c r="PLZ58" s="24"/>
      <c r="PMA58" s="24"/>
      <c r="PMB58" s="24"/>
      <c r="PMC58" s="24"/>
      <c r="PMD58" s="24"/>
      <c r="PME58" s="24"/>
      <c r="PMF58" s="24"/>
      <c r="PMG58" s="24"/>
      <c r="PMH58" s="24"/>
      <c r="PMI58" s="24"/>
      <c r="PMJ58" s="24"/>
      <c r="PMK58" s="24"/>
      <c r="PML58" s="24"/>
      <c r="PMM58" s="24"/>
      <c r="PMN58" s="24"/>
      <c r="PMO58" s="24"/>
      <c r="PMP58" s="24"/>
      <c r="PMQ58" s="24"/>
      <c r="PMR58" s="24"/>
      <c r="PMS58" s="24"/>
      <c r="PMT58" s="24"/>
      <c r="PMU58" s="24"/>
      <c r="PMV58" s="24"/>
      <c r="PMW58" s="24"/>
      <c r="PMX58" s="24"/>
      <c r="PMY58" s="24"/>
      <c r="PMZ58" s="24"/>
      <c r="PNA58" s="24"/>
      <c r="PNB58" s="24"/>
      <c r="PNC58" s="24"/>
      <c r="PND58" s="24"/>
      <c r="PNE58" s="24"/>
      <c r="PNF58" s="24"/>
      <c r="PNG58" s="24"/>
      <c r="PNH58" s="24"/>
      <c r="PNI58" s="24"/>
      <c r="PNJ58" s="24"/>
      <c r="PNK58" s="24"/>
      <c r="PNL58" s="24"/>
      <c r="PNM58" s="24"/>
      <c r="PNN58" s="24"/>
      <c r="PNO58" s="24"/>
      <c r="PNP58" s="24"/>
      <c r="PNQ58" s="24"/>
      <c r="PNR58" s="24"/>
      <c r="PNS58" s="24"/>
      <c r="PNT58" s="24"/>
      <c r="PNU58" s="24"/>
      <c r="PNV58" s="24"/>
      <c r="PNW58" s="24"/>
      <c r="PNX58" s="24"/>
      <c r="PNY58" s="24"/>
      <c r="PNZ58" s="24"/>
      <c r="POA58" s="24"/>
      <c r="POB58" s="24"/>
      <c r="POC58" s="24"/>
      <c r="POD58" s="24"/>
      <c r="POE58" s="24"/>
      <c r="POF58" s="24"/>
      <c r="POG58" s="24"/>
      <c r="POH58" s="24"/>
      <c r="POI58" s="24"/>
      <c r="POJ58" s="24"/>
      <c r="POK58" s="24"/>
      <c r="POL58" s="24"/>
      <c r="POM58" s="24"/>
      <c r="PON58" s="24"/>
      <c r="POO58" s="24"/>
      <c r="POP58" s="24"/>
      <c r="POQ58" s="24"/>
      <c r="POR58" s="24"/>
      <c r="POS58" s="24"/>
      <c r="POT58" s="24"/>
      <c r="POU58" s="24"/>
      <c r="POV58" s="24"/>
      <c r="POW58" s="24"/>
      <c r="POX58" s="24"/>
      <c r="POY58" s="24"/>
      <c r="POZ58" s="24"/>
      <c r="PPA58" s="24"/>
      <c r="PPB58" s="24"/>
      <c r="PPC58" s="24"/>
      <c r="PPD58" s="24"/>
      <c r="PPE58" s="24"/>
      <c r="PPF58" s="24"/>
      <c r="PPG58" s="24"/>
      <c r="PPH58" s="24"/>
      <c r="PPI58" s="24"/>
      <c r="PPJ58" s="24"/>
      <c r="PPK58" s="24"/>
      <c r="PPL58" s="24"/>
      <c r="PPM58" s="24"/>
      <c r="PPN58" s="24"/>
      <c r="PPO58" s="24"/>
      <c r="PPP58" s="24"/>
      <c r="PPQ58" s="24"/>
      <c r="PPR58" s="24"/>
      <c r="PPS58" s="24"/>
      <c r="PPT58" s="24"/>
      <c r="PPU58" s="24"/>
      <c r="PPV58" s="24"/>
      <c r="PPW58" s="24"/>
      <c r="PPX58" s="24"/>
      <c r="PPY58" s="24"/>
      <c r="PPZ58" s="24"/>
      <c r="PQA58" s="24"/>
      <c r="PQB58" s="24"/>
      <c r="PQC58" s="24"/>
      <c r="PQD58" s="24"/>
      <c r="PQE58" s="24"/>
      <c r="PQF58" s="24"/>
      <c r="PQG58" s="24"/>
      <c r="PQH58" s="24"/>
      <c r="PQI58" s="24"/>
      <c r="PQJ58" s="24"/>
      <c r="PQK58" s="24"/>
      <c r="PQL58" s="24"/>
      <c r="PQM58" s="24"/>
      <c r="PQN58" s="24"/>
      <c r="PQO58" s="24"/>
      <c r="PQP58" s="24"/>
      <c r="PQQ58" s="24"/>
      <c r="PQR58" s="24"/>
      <c r="PQS58" s="24"/>
      <c r="PQT58" s="24"/>
      <c r="PQU58" s="24"/>
      <c r="PQV58" s="24"/>
      <c r="PQW58" s="24"/>
      <c r="PQX58" s="24"/>
      <c r="PQY58" s="24"/>
      <c r="PQZ58" s="24"/>
      <c r="PRA58" s="24"/>
      <c r="PRB58" s="24"/>
      <c r="PRC58" s="24"/>
      <c r="PRD58" s="24"/>
      <c r="PRE58" s="24"/>
      <c r="PRF58" s="24"/>
      <c r="PRG58" s="24"/>
      <c r="PRH58" s="24"/>
      <c r="PRI58" s="24"/>
      <c r="PRJ58" s="24"/>
      <c r="PRK58" s="24"/>
      <c r="PRL58" s="24"/>
      <c r="PRM58" s="24"/>
      <c r="PRN58" s="24"/>
      <c r="PRO58" s="24"/>
      <c r="PRP58" s="24"/>
      <c r="PRQ58" s="24"/>
      <c r="PRR58" s="24"/>
      <c r="PRS58" s="24"/>
      <c r="PRT58" s="24"/>
      <c r="PRU58" s="24"/>
      <c r="PRV58" s="24"/>
      <c r="PRW58" s="24"/>
      <c r="PRX58" s="24"/>
      <c r="PRY58" s="24"/>
      <c r="PRZ58" s="24"/>
      <c r="PSA58" s="24"/>
      <c r="PSB58" s="24"/>
      <c r="PSC58" s="24"/>
      <c r="PSD58" s="24"/>
      <c r="PSE58" s="24"/>
      <c r="PSF58" s="24"/>
      <c r="PSG58" s="24"/>
      <c r="PSH58" s="24"/>
      <c r="PSI58" s="24"/>
      <c r="PSJ58" s="24"/>
      <c r="PSK58" s="24"/>
      <c r="PSL58" s="24"/>
      <c r="PSM58" s="24"/>
      <c r="PSN58" s="24"/>
      <c r="PSO58" s="24"/>
      <c r="PSP58" s="24"/>
      <c r="PSQ58" s="24"/>
      <c r="PSR58" s="24"/>
      <c r="PSS58" s="24"/>
      <c r="PST58" s="24"/>
      <c r="PSU58" s="24"/>
      <c r="PSV58" s="24"/>
      <c r="PSW58" s="24"/>
      <c r="PSX58" s="24"/>
      <c r="PSY58" s="24"/>
      <c r="PSZ58" s="24"/>
      <c r="PTA58" s="24"/>
      <c r="PTB58" s="24"/>
      <c r="PTC58" s="24"/>
      <c r="PTD58" s="24"/>
      <c r="PTE58" s="24"/>
      <c r="PTF58" s="24"/>
      <c r="PTG58" s="24"/>
      <c r="PTH58" s="24"/>
      <c r="PTI58" s="24"/>
      <c r="PTJ58" s="24"/>
      <c r="PTK58" s="24"/>
      <c r="PTL58" s="24"/>
      <c r="PTM58" s="24"/>
      <c r="PTN58" s="24"/>
      <c r="PTO58" s="24"/>
      <c r="PTP58" s="24"/>
      <c r="PTQ58" s="24"/>
      <c r="PTR58" s="24"/>
      <c r="PTS58" s="24"/>
      <c r="PTT58" s="24"/>
      <c r="PTU58" s="24"/>
      <c r="PTV58" s="24"/>
      <c r="PTW58" s="24"/>
      <c r="PTX58" s="24"/>
      <c r="PTY58" s="24"/>
      <c r="PTZ58" s="24"/>
      <c r="PUA58" s="24"/>
      <c r="PUB58" s="24"/>
      <c r="PUC58" s="24"/>
      <c r="PUD58" s="24"/>
      <c r="PUE58" s="24"/>
      <c r="PUF58" s="24"/>
      <c r="PUG58" s="24"/>
      <c r="PUH58" s="24"/>
      <c r="PUI58" s="24"/>
      <c r="PUJ58" s="24"/>
      <c r="PUK58" s="24"/>
      <c r="PUL58" s="24"/>
      <c r="PUM58" s="24"/>
      <c r="PUN58" s="24"/>
      <c r="PUO58" s="24"/>
      <c r="PUP58" s="24"/>
      <c r="PUQ58" s="24"/>
      <c r="PUR58" s="24"/>
      <c r="PUS58" s="24"/>
      <c r="PUT58" s="24"/>
      <c r="PUU58" s="24"/>
      <c r="PUV58" s="24"/>
      <c r="PUW58" s="24"/>
      <c r="PUX58" s="24"/>
      <c r="PUY58" s="24"/>
      <c r="PUZ58" s="24"/>
      <c r="PVA58" s="24"/>
      <c r="PVB58" s="24"/>
      <c r="PVC58" s="24"/>
      <c r="PVD58" s="24"/>
      <c r="PVE58" s="24"/>
      <c r="PVF58" s="24"/>
      <c r="PVG58" s="24"/>
      <c r="PVH58" s="24"/>
      <c r="PVI58" s="24"/>
      <c r="PVJ58" s="24"/>
      <c r="PVK58" s="24"/>
      <c r="PVL58" s="24"/>
      <c r="PVM58" s="24"/>
      <c r="PVN58" s="24"/>
      <c r="PVO58" s="24"/>
      <c r="PVP58" s="24"/>
      <c r="PVQ58" s="24"/>
      <c r="PVR58" s="24"/>
      <c r="PVS58" s="24"/>
      <c r="PVT58" s="24"/>
      <c r="PVU58" s="24"/>
      <c r="PVV58" s="24"/>
      <c r="PVW58" s="24"/>
      <c r="PVX58" s="24"/>
      <c r="PVY58" s="24"/>
      <c r="PVZ58" s="24"/>
      <c r="PWA58" s="24"/>
      <c r="PWB58" s="24"/>
      <c r="PWC58" s="24"/>
      <c r="PWD58" s="24"/>
      <c r="PWE58" s="24"/>
      <c r="PWF58" s="24"/>
      <c r="PWG58" s="24"/>
      <c r="PWH58" s="24"/>
      <c r="PWI58" s="24"/>
      <c r="PWJ58" s="24"/>
      <c r="PWK58" s="24"/>
      <c r="PWL58" s="24"/>
      <c r="PWM58" s="24"/>
      <c r="PWN58" s="24"/>
      <c r="PWO58" s="24"/>
      <c r="PWP58" s="24"/>
      <c r="PWQ58" s="24"/>
      <c r="PWR58" s="24"/>
      <c r="PWS58" s="24"/>
      <c r="PWT58" s="24"/>
      <c r="PWU58" s="24"/>
      <c r="PWV58" s="24"/>
      <c r="PWW58" s="24"/>
      <c r="PWX58" s="24"/>
      <c r="PWY58" s="24"/>
      <c r="PWZ58" s="24"/>
      <c r="PXA58" s="24"/>
      <c r="PXB58" s="24"/>
      <c r="PXC58" s="24"/>
      <c r="PXD58" s="24"/>
      <c r="PXE58" s="24"/>
      <c r="PXF58" s="24"/>
      <c r="PXG58" s="24"/>
      <c r="PXH58" s="24"/>
      <c r="PXI58" s="24"/>
      <c r="PXJ58" s="24"/>
      <c r="PXK58" s="24"/>
      <c r="PXL58" s="24"/>
      <c r="PXM58" s="24"/>
      <c r="PXN58" s="24"/>
      <c r="PXO58" s="24"/>
      <c r="PXP58" s="24"/>
      <c r="PXQ58" s="24"/>
      <c r="PXR58" s="24"/>
      <c r="PXS58" s="24"/>
      <c r="PXT58" s="24"/>
      <c r="PXU58" s="24"/>
      <c r="PXV58" s="24"/>
      <c r="PXW58" s="24"/>
      <c r="PXX58" s="24"/>
      <c r="PXY58" s="24"/>
      <c r="PXZ58" s="24"/>
      <c r="PYA58" s="24"/>
      <c r="PYB58" s="24"/>
      <c r="PYC58" s="24"/>
      <c r="PYD58" s="24"/>
      <c r="PYE58" s="24"/>
      <c r="PYF58" s="24"/>
      <c r="PYG58" s="24"/>
      <c r="PYH58" s="24"/>
      <c r="PYI58" s="24"/>
      <c r="PYJ58" s="24"/>
      <c r="PYK58" s="24"/>
      <c r="PYL58" s="24"/>
      <c r="PYM58" s="24"/>
      <c r="PYN58" s="24"/>
      <c r="PYO58" s="24"/>
      <c r="PYP58" s="24"/>
      <c r="PYQ58" s="24"/>
      <c r="PYR58" s="24"/>
      <c r="PYS58" s="24"/>
      <c r="PYT58" s="24"/>
      <c r="PYU58" s="24"/>
      <c r="PYV58" s="24"/>
      <c r="PYW58" s="24"/>
      <c r="PYX58" s="24"/>
      <c r="PYY58" s="24"/>
      <c r="PYZ58" s="24"/>
      <c r="PZA58" s="24"/>
      <c r="PZB58" s="24"/>
      <c r="PZC58" s="24"/>
      <c r="PZD58" s="24"/>
      <c r="PZE58" s="24"/>
      <c r="PZF58" s="24"/>
      <c r="PZG58" s="24"/>
      <c r="PZH58" s="24"/>
      <c r="PZI58" s="24"/>
      <c r="PZJ58" s="24"/>
      <c r="PZK58" s="24"/>
      <c r="PZL58" s="24"/>
      <c r="PZM58" s="24"/>
      <c r="PZN58" s="24"/>
      <c r="PZO58" s="24"/>
      <c r="PZP58" s="24"/>
      <c r="PZQ58" s="24"/>
      <c r="PZR58" s="24"/>
      <c r="PZS58" s="24"/>
      <c r="PZT58" s="24"/>
      <c r="PZU58" s="24"/>
      <c r="PZV58" s="24"/>
      <c r="PZW58" s="24"/>
      <c r="PZX58" s="24"/>
      <c r="PZY58" s="24"/>
      <c r="PZZ58" s="24"/>
      <c r="QAA58" s="24"/>
      <c r="QAB58" s="24"/>
      <c r="QAC58" s="24"/>
      <c r="QAD58" s="24"/>
      <c r="QAE58" s="24"/>
      <c r="QAF58" s="24"/>
      <c r="QAG58" s="24"/>
      <c r="QAH58" s="24"/>
      <c r="QAI58" s="24"/>
      <c r="QAJ58" s="24"/>
      <c r="QAK58" s="24"/>
      <c r="QAL58" s="24"/>
      <c r="QAM58" s="24"/>
      <c r="QAN58" s="24"/>
      <c r="QAO58" s="24"/>
      <c r="QAP58" s="24"/>
      <c r="QAQ58" s="24"/>
      <c r="QAR58" s="24"/>
      <c r="QAS58" s="24"/>
      <c r="QAT58" s="24"/>
      <c r="QAU58" s="24"/>
      <c r="QAV58" s="24"/>
      <c r="QAW58" s="24"/>
      <c r="QAX58" s="24"/>
      <c r="QAY58" s="24"/>
      <c r="QAZ58" s="24"/>
      <c r="QBA58" s="24"/>
      <c r="QBB58" s="24"/>
      <c r="QBC58" s="24"/>
      <c r="QBD58" s="24"/>
      <c r="QBE58" s="24"/>
      <c r="QBF58" s="24"/>
      <c r="QBG58" s="24"/>
      <c r="QBH58" s="24"/>
      <c r="QBI58" s="24"/>
      <c r="QBJ58" s="24"/>
      <c r="QBK58" s="24"/>
      <c r="QBL58" s="24"/>
      <c r="QBM58" s="24"/>
      <c r="QBN58" s="24"/>
      <c r="QBO58" s="24"/>
      <c r="QBP58" s="24"/>
      <c r="QBQ58" s="24"/>
      <c r="QBR58" s="24"/>
      <c r="QBS58" s="24"/>
      <c r="QBT58" s="24"/>
      <c r="QBU58" s="24"/>
      <c r="QBV58" s="24"/>
      <c r="QBW58" s="24"/>
      <c r="QBX58" s="24"/>
      <c r="QBY58" s="24"/>
      <c r="QBZ58" s="24"/>
      <c r="QCA58" s="24"/>
      <c r="QCB58" s="24"/>
      <c r="QCC58" s="24"/>
      <c r="QCD58" s="24"/>
      <c r="QCE58" s="24"/>
      <c r="QCF58" s="24"/>
      <c r="QCG58" s="24"/>
      <c r="QCH58" s="24"/>
      <c r="QCI58" s="24"/>
      <c r="QCJ58" s="24"/>
      <c r="QCK58" s="24"/>
      <c r="QCL58" s="24"/>
      <c r="QCM58" s="24"/>
      <c r="QCN58" s="24"/>
      <c r="QCO58" s="24"/>
      <c r="QCP58" s="24"/>
      <c r="QCQ58" s="24"/>
      <c r="QCR58" s="24"/>
      <c r="QCS58" s="24"/>
      <c r="QCT58" s="24"/>
      <c r="QCU58" s="24"/>
      <c r="QCV58" s="24"/>
      <c r="QCW58" s="24"/>
      <c r="QCX58" s="24"/>
      <c r="QCY58" s="24"/>
      <c r="QCZ58" s="24"/>
      <c r="QDA58" s="24"/>
      <c r="QDB58" s="24"/>
      <c r="QDC58" s="24"/>
      <c r="QDD58" s="24"/>
      <c r="QDE58" s="24"/>
      <c r="QDF58" s="24"/>
      <c r="QDG58" s="24"/>
      <c r="QDH58" s="24"/>
      <c r="QDI58" s="24"/>
      <c r="QDJ58" s="24"/>
      <c r="QDK58" s="24"/>
      <c r="QDL58" s="24"/>
      <c r="QDM58" s="24"/>
      <c r="QDN58" s="24"/>
      <c r="QDO58" s="24"/>
      <c r="QDP58" s="24"/>
      <c r="QDQ58" s="24"/>
      <c r="QDR58" s="24"/>
      <c r="QDS58" s="24"/>
      <c r="QDT58" s="24"/>
      <c r="QDU58" s="24"/>
      <c r="QDV58" s="24"/>
      <c r="QDW58" s="24"/>
      <c r="QDX58" s="24"/>
      <c r="QDY58" s="24"/>
      <c r="QDZ58" s="24"/>
      <c r="QEA58" s="24"/>
      <c r="QEB58" s="24"/>
      <c r="QEC58" s="24"/>
      <c r="QED58" s="24"/>
      <c r="QEE58" s="24"/>
      <c r="QEF58" s="24"/>
      <c r="QEG58" s="24"/>
      <c r="QEH58" s="24"/>
      <c r="QEI58" s="24"/>
      <c r="QEJ58" s="24"/>
      <c r="QEK58" s="24"/>
      <c r="QEL58" s="24"/>
      <c r="QEM58" s="24"/>
      <c r="QEN58" s="24"/>
      <c r="QEO58" s="24"/>
      <c r="QEP58" s="24"/>
      <c r="QEQ58" s="24"/>
      <c r="QER58" s="24"/>
      <c r="QES58" s="24"/>
      <c r="QET58" s="24"/>
      <c r="QEU58" s="24"/>
      <c r="QEV58" s="24"/>
      <c r="QEW58" s="24"/>
      <c r="QEX58" s="24"/>
      <c r="QEY58" s="24"/>
      <c r="QEZ58" s="24"/>
      <c r="QFA58" s="24"/>
      <c r="QFB58" s="24"/>
      <c r="QFC58" s="24"/>
      <c r="QFD58" s="24"/>
      <c r="QFE58" s="24"/>
      <c r="QFF58" s="24"/>
      <c r="QFG58" s="24"/>
      <c r="QFH58" s="24"/>
      <c r="QFI58" s="24"/>
      <c r="QFJ58" s="24"/>
      <c r="QFK58" s="24"/>
      <c r="QFL58" s="24"/>
      <c r="QFM58" s="24"/>
      <c r="QFN58" s="24"/>
      <c r="QFO58" s="24"/>
      <c r="QFP58" s="24"/>
      <c r="QFQ58" s="24"/>
      <c r="QFR58" s="24"/>
      <c r="QFS58" s="24"/>
      <c r="QFT58" s="24"/>
      <c r="QFU58" s="24"/>
      <c r="QFV58" s="24"/>
      <c r="QFW58" s="24"/>
      <c r="QFX58" s="24"/>
      <c r="QFY58" s="24"/>
      <c r="QFZ58" s="24"/>
      <c r="QGA58" s="24"/>
      <c r="QGB58" s="24"/>
      <c r="QGC58" s="24"/>
      <c r="QGD58" s="24"/>
      <c r="QGE58" s="24"/>
      <c r="QGF58" s="24"/>
      <c r="QGG58" s="24"/>
      <c r="QGH58" s="24"/>
      <c r="QGI58" s="24"/>
      <c r="QGJ58" s="24"/>
      <c r="QGK58" s="24"/>
      <c r="QGL58" s="24"/>
      <c r="QGM58" s="24"/>
      <c r="QGN58" s="24"/>
      <c r="QGO58" s="24"/>
      <c r="QGP58" s="24"/>
      <c r="QGQ58" s="24"/>
      <c r="QGR58" s="24"/>
      <c r="QGS58" s="24"/>
      <c r="QGT58" s="24"/>
      <c r="QGU58" s="24"/>
      <c r="QGV58" s="24"/>
      <c r="QGW58" s="24"/>
      <c r="QGX58" s="24"/>
      <c r="QGY58" s="24"/>
      <c r="QGZ58" s="24"/>
      <c r="QHA58" s="24"/>
      <c r="QHB58" s="24"/>
      <c r="QHC58" s="24"/>
      <c r="QHD58" s="24"/>
      <c r="QHE58" s="24"/>
      <c r="QHF58" s="24"/>
      <c r="QHG58" s="24"/>
      <c r="QHH58" s="24"/>
      <c r="QHI58" s="24"/>
      <c r="QHJ58" s="24"/>
      <c r="QHK58" s="24"/>
      <c r="QHL58" s="24"/>
      <c r="QHM58" s="24"/>
      <c r="QHN58" s="24"/>
      <c r="QHO58" s="24"/>
      <c r="QHP58" s="24"/>
      <c r="QHQ58" s="24"/>
      <c r="QHR58" s="24"/>
      <c r="QHS58" s="24"/>
      <c r="QHT58" s="24"/>
      <c r="QHU58" s="24"/>
      <c r="QHV58" s="24"/>
      <c r="QHW58" s="24"/>
      <c r="QHX58" s="24"/>
      <c r="QHY58" s="24"/>
      <c r="QHZ58" s="24"/>
      <c r="QIA58" s="24"/>
      <c r="QIB58" s="24"/>
      <c r="QIC58" s="24"/>
      <c r="QID58" s="24"/>
      <c r="QIE58" s="24"/>
      <c r="QIF58" s="24"/>
      <c r="QIG58" s="24"/>
      <c r="QIH58" s="24"/>
      <c r="QII58" s="24"/>
      <c r="QIJ58" s="24"/>
      <c r="QIK58" s="24"/>
      <c r="QIL58" s="24"/>
      <c r="QIM58" s="24"/>
      <c r="QIN58" s="24"/>
      <c r="QIO58" s="24"/>
      <c r="QIP58" s="24"/>
      <c r="QIQ58" s="24"/>
      <c r="QIR58" s="24"/>
      <c r="QIS58" s="24"/>
      <c r="QIT58" s="24"/>
      <c r="QIU58" s="24"/>
      <c r="QIV58" s="24"/>
      <c r="QIW58" s="24"/>
      <c r="QIX58" s="24"/>
      <c r="QIY58" s="24"/>
      <c r="QIZ58" s="24"/>
      <c r="QJA58" s="24"/>
      <c r="QJB58" s="24"/>
      <c r="QJC58" s="24"/>
      <c r="QJD58" s="24"/>
      <c r="QJE58" s="24"/>
      <c r="QJF58" s="24"/>
      <c r="QJG58" s="24"/>
      <c r="QJH58" s="24"/>
      <c r="QJI58" s="24"/>
      <c r="QJJ58" s="24"/>
      <c r="QJK58" s="24"/>
      <c r="QJL58" s="24"/>
      <c r="QJM58" s="24"/>
      <c r="QJN58" s="24"/>
      <c r="QJO58" s="24"/>
      <c r="QJP58" s="24"/>
      <c r="QJQ58" s="24"/>
      <c r="QJR58" s="24"/>
      <c r="QJS58" s="24"/>
      <c r="QJT58" s="24"/>
      <c r="QJU58" s="24"/>
      <c r="QJV58" s="24"/>
      <c r="QJW58" s="24"/>
      <c r="QJX58" s="24"/>
      <c r="QJY58" s="24"/>
      <c r="QJZ58" s="24"/>
      <c r="QKA58" s="24"/>
      <c r="QKB58" s="24"/>
      <c r="QKC58" s="24"/>
      <c r="QKD58" s="24"/>
      <c r="QKE58" s="24"/>
      <c r="QKF58" s="24"/>
      <c r="QKG58" s="24"/>
      <c r="QKH58" s="24"/>
      <c r="QKI58" s="24"/>
      <c r="QKJ58" s="24"/>
      <c r="QKK58" s="24"/>
      <c r="QKL58" s="24"/>
      <c r="QKM58" s="24"/>
      <c r="QKN58" s="24"/>
      <c r="QKO58" s="24"/>
      <c r="QKP58" s="24"/>
      <c r="QKQ58" s="24"/>
      <c r="QKR58" s="24"/>
      <c r="QKS58" s="24"/>
      <c r="QKT58" s="24"/>
      <c r="QKU58" s="24"/>
      <c r="QKV58" s="24"/>
      <c r="QKW58" s="24"/>
      <c r="QKX58" s="24"/>
      <c r="QKY58" s="24"/>
      <c r="QKZ58" s="24"/>
      <c r="QLA58" s="24"/>
      <c r="QLB58" s="24"/>
      <c r="QLC58" s="24"/>
      <c r="QLD58" s="24"/>
      <c r="QLE58" s="24"/>
      <c r="QLF58" s="24"/>
      <c r="QLG58" s="24"/>
      <c r="QLH58" s="24"/>
      <c r="QLI58" s="24"/>
      <c r="QLJ58" s="24"/>
      <c r="QLK58" s="24"/>
      <c r="QLL58" s="24"/>
      <c r="QLM58" s="24"/>
      <c r="QLN58" s="24"/>
      <c r="QLO58" s="24"/>
      <c r="QLP58" s="24"/>
      <c r="QLQ58" s="24"/>
      <c r="QLR58" s="24"/>
      <c r="QLS58" s="24"/>
      <c r="QLT58" s="24"/>
      <c r="QLU58" s="24"/>
      <c r="QLV58" s="24"/>
      <c r="QLW58" s="24"/>
      <c r="QLX58" s="24"/>
      <c r="QLY58" s="24"/>
      <c r="QLZ58" s="24"/>
      <c r="QMA58" s="24"/>
      <c r="QMB58" s="24"/>
      <c r="QMC58" s="24"/>
      <c r="QMD58" s="24"/>
      <c r="QME58" s="24"/>
      <c r="QMF58" s="24"/>
      <c r="QMG58" s="24"/>
      <c r="QMH58" s="24"/>
      <c r="QMI58" s="24"/>
      <c r="QMJ58" s="24"/>
      <c r="QMK58" s="24"/>
      <c r="QML58" s="24"/>
      <c r="QMM58" s="24"/>
      <c r="QMN58" s="24"/>
      <c r="QMO58" s="24"/>
      <c r="QMP58" s="24"/>
      <c r="QMQ58" s="24"/>
      <c r="QMR58" s="24"/>
      <c r="QMS58" s="24"/>
      <c r="QMT58" s="24"/>
      <c r="QMU58" s="24"/>
      <c r="QMV58" s="24"/>
      <c r="QMW58" s="24"/>
      <c r="QMX58" s="24"/>
      <c r="QMY58" s="24"/>
      <c r="QMZ58" s="24"/>
      <c r="QNA58" s="24"/>
      <c r="QNB58" s="24"/>
      <c r="QNC58" s="24"/>
      <c r="QND58" s="24"/>
      <c r="QNE58" s="24"/>
      <c r="QNF58" s="24"/>
      <c r="QNG58" s="24"/>
      <c r="QNH58" s="24"/>
      <c r="QNI58" s="24"/>
      <c r="QNJ58" s="24"/>
      <c r="QNK58" s="24"/>
      <c r="QNL58" s="24"/>
      <c r="QNM58" s="24"/>
      <c r="QNN58" s="24"/>
      <c r="QNO58" s="24"/>
      <c r="QNP58" s="24"/>
      <c r="QNQ58" s="24"/>
      <c r="QNR58" s="24"/>
      <c r="QNS58" s="24"/>
      <c r="QNT58" s="24"/>
      <c r="QNU58" s="24"/>
      <c r="QNV58" s="24"/>
      <c r="QNW58" s="24"/>
      <c r="QNX58" s="24"/>
      <c r="QNY58" s="24"/>
      <c r="QNZ58" s="24"/>
      <c r="QOA58" s="24"/>
      <c r="QOB58" s="24"/>
      <c r="QOC58" s="24"/>
      <c r="QOD58" s="24"/>
      <c r="QOE58" s="24"/>
      <c r="QOF58" s="24"/>
      <c r="QOG58" s="24"/>
      <c r="QOH58" s="24"/>
      <c r="QOI58" s="24"/>
      <c r="QOJ58" s="24"/>
      <c r="QOK58" s="24"/>
      <c r="QOL58" s="24"/>
      <c r="QOM58" s="24"/>
      <c r="QON58" s="24"/>
      <c r="QOO58" s="24"/>
      <c r="QOP58" s="24"/>
      <c r="QOQ58" s="24"/>
      <c r="QOR58" s="24"/>
      <c r="QOS58" s="24"/>
      <c r="QOT58" s="24"/>
      <c r="QOU58" s="24"/>
      <c r="QOV58" s="24"/>
      <c r="QOW58" s="24"/>
      <c r="QOX58" s="24"/>
      <c r="QOY58" s="24"/>
      <c r="QOZ58" s="24"/>
      <c r="QPA58" s="24"/>
      <c r="QPB58" s="24"/>
      <c r="QPC58" s="24"/>
      <c r="QPD58" s="24"/>
      <c r="QPE58" s="24"/>
      <c r="QPF58" s="24"/>
      <c r="QPG58" s="24"/>
      <c r="QPH58" s="24"/>
      <c r="QPI58" s="24"/>
      <c r="QPJ58" s="24"/>
      <c r="QPK58" s="24"/>
      <c r="QPL58" s="24"/>
      <c r="QPM58" s="24"/>
      <c r="QPN58" s="24"/>
      <c r="QPO58" s="24"/>
      <c r="QPP58" s="24"/>
      <c r="QPQ58" s="24"/>
      <c r="QPR58" s="24"/>
      <c r="QPS58" s="24"/>
      <c r="QPT58" s="24"/>
      <c r="QPU58" s="24"/>
      <c r="QPV58" s="24"/>
      <c r="QPW58" s="24"/>
      <c r="QPX58" s="24"/>
      <c r="QPY58" s="24"/>
      <c r="QPZ58" s="24"/>
      <c r="QQA58" s="24"/>
      <c r="QQB58" s="24"/>
      <c r="QQC58" s="24"/>
      <c r="QQD58" s="24"/>
      <c r="QQE58" s="24"/>
      <c r="QQF58" s="24"/>
      <c r="QQG58" s="24"/>
      <c r="QQH58" s="24"/>
      <c r="QQI58" s="24"/>
      <c r="QQJ58" s="24"/>
      <c r="QQK58" s="24"/>
      <c r="QQL58" s="24"/>
      <c r="QQM58" s="24"/>
      <c r="QQN58" s="24"/>
      <c r="QQO58" s="24"/>
      <c r="QQP58" s="24"/>
      <c r="QQQ58" s="24"/>
      <c r="QQR58" s="24"/>
      <c r="QQS58" s="24"/>
      <c r="QQT58" s="24"/>
      <c r="QQU58" s="24"/>
      <c r="QQV58" s="24"/>
      <c r="QQW58" s="24"/>
      <c r="QQX58" s="24"/>
      <c r="QQY58" s="24"/>
      <c r="QQZ58" s="24"/>
      <c r="QRA58" s="24"/>
      <c r="QRB58" s="24"/>
      <c r="QRC58" s="24"/>
      <c r="QRD58" s="24"/>
      <c r="QRE58" s="24"/>
      <c r="QRF58" s="24"/>
      <c r="QRG58" s="24"/>
      <c r="QRH58" s="24"/>
      <c r="QRI58" s="24"/>
      <c r="QRJ58" s="24"/>
      <c r="QRK58" s="24"/>
      <c r="QRL58" s="24"/>
      <c r="QRM58" s="24"/>
      <c r="QRN58" s="24"/>
      <c r="QRO58" s="24"/>
      <c r="QRP58" s="24"/>
      <c r="QRQ58" s="24"/>
      <c r="QRR58" s="24"/>
      <c r="QRS58" s="24"/>
      <c r="QRT58" s="24"/>
      <c r="QRU58" s="24"/>
      <c r="QRV58" s="24"/>
      <c r="QRW58" s="24"/>
      <c r="QRX58" s="24"/>
      <c r="QRY58" s="24"/>
      <c r="QRZ58" s="24"/>
      <c r="QSA58" s="24"/>
      <c r="QSB58" s="24"/>
      <c r="QSC58" s="24"/>
      <c r="QSD58" s="24"/>
      <c r="QSE58" s="24"/>
      <c r="QSF58" s="24"/>
      <c r="QSG58" s="24"/>
      <c r="QSH58" s="24"/>
      <c r="QSI58" s="24"/>
      <c r="QSJ58" s="24"/>
      <c r="QSK58" s="24"/>
      <c r="QSL58" s="24"/>
      <c r="QSM58" s="24"/>
      <c r="QSN58" s="24"/>
      <c r="QSO58" s="24"/>
      <c r="QSP58" s="24"/>
      <c r="QSQ58" s="24"/>
      <c r="QSR58" s="24"/>
      <c r="QSS58" s="24"/>
      <c r="QST58" s="24"/>
      <c r="QSU58" s="24"/>
      <c r="QSV58" s="24"/>
      <c r="QSW58" s="24"/>
      <c r="QSX58" s="24"/>
      <c r="QSY58" s="24"/>
      <c r="QSZ58" s="24"/>
      <c r="QTA58" s="24"/>
      <c r="QTB58" s="24"/>
      <c r="QTC58" s="24"/>
      <c r="QTD58" s="24"/>
      <c r="QTE58" s="24"/>
      <c r="QTF58" s="24"/>
      <c r="QTG58" s="24"/>
      <c r="QTH58" s="24"/>
      <c r="QTI58" s="24"/>
      <c r="QTJ58" s="24"/>
      <c r="QTK58" s="24"/>
      <c r="QTL58" s="24"/>
      <c r="QTM58" s="24"/>
      <c r="QTN58" s="24"/>
      <c r="QTO58" s="24"/>
      <c r="QTP58" s="24"/>
      <c r="QTQ58" s="24"/>
      <c r="QTR58" s="24"/>
      <c r="QTS58" s="24"/>
      <c r="QTT58" s="24"/>
      <c r="QTU58" s="24"/>
      <c r="QTV58" s="24"/>
      <c r="QTW58" s="24"/>
      <c r="QTX58" s="24"/>
      <c r="QTY58" s="24"/>
      <c r="QTZ58" s="24"/>
      <c r="QUA58" s="24"/>
      <c r="QUB58" s="24"/>
      <c r="QUC58" s="24"/>
      <c r="QUD58" s="24"/>
      <c r="QUE58" s="24"/>
      <c r="QUF58" s="24"/>
      <c r="QUG58" s="24"/>
      <c r="QUH58" s="24"/>
      <c r="QUI58" s="24"/>
      <c r="QUJ58" s="24"/>
      <c r="QUK58" s="24"/>
      <c r="QUL58" s="24"/>
      <c r="QUM58" s="24"/>
      <c r="QUN58" s="24"/>
      <c r="QUO58" s="24"/>
      <c r="QUP58" s="24"/>
      <c r="QUQ58" s="24"/>
      <c r="QUR58" s="24"/>
      <c r="QUS58" s="24"/>
      <c r="QUT58" s="24"/>
      <c r="QUU58" s="24"/>
      <c r="QUV58" s="24"/>
      <c r="QUW58" s="24"/>
      <c r="QUX58" s="24"/>
      <c r="QUY58" s="24"/>
      <c r="QUZ58" s="24"/>
      <c r="QVA58" s="24"/>
      <c r="QVB58" s="24"/>
      <c r="QVC58" s="24"/>
      <c r="QVD58" s="24"/>
      <c r="QVE58" s="24"/>
      <c r="QVF58" s="24"/>
      <c r="QVG58" s="24"/>
      <c r="QVH58" s="24"/>
      <c r="QVI58" s="24"/>
      <c r="QVJ58" s="24"/>
      <c r="QVK58" s="24"/>
      <c r="QVL58" s="24"/>
      <c r="QVM58" s="24"/>
      <c r="QVN58" s="24"/>
      <c r="QVO58" s="24"/>
      <c r="QVP58" s="24"/>
      <c r="QVQ58" s="24"/>
      <c r="QVR58" s="24"/>
      <c r="QVS58" s="24"/>
      <c r="QVT58" s="24"/>
      <c r="QVU58" s="24"/>
      <c r="QVV58" s="24"/>
      <c r="QVW58" s="24"/>
      <c r="QVX58" s="24"/>
      <c r="QVY58" s="24"/>
      <c r="QVZ58" s="24"/>
      <c r="QWA58" s="24"/>
      <c r="QWB58" s="24"/>
      <c r="QWC58" s="24"/>
      <c r="QWD58" s="24"/>
      <c r="QWE58" s="24"/>
      <c r="QWF58" s="24"/>
      <c r="QWG58" s="24"/>
      <c r="QWH58" s="24"/>
      <c r="QWI58" s="24"/>
      <c r="QWJ58" s="24"/>
      <c r="QWK58" s="24"/>
      <c r="QWL58" s="24"/>
      <c r="QWM58" s="24"/>
      <c r="QWN58" s="24"/>
      <c r="QWO58" s="24"/>
      <c r="QWP58" s="24"/>
      <c r="QWQ58" s="24"/>
      <c r="QWR58" s="24"/>
      <c r="QWS58" s="24"/>
      <c r="QWT58" s="24"/>
      <c r="QWU58" s="24"/>
      <c r="QWV58" s="24"/>
      <c r="QWW58" s="24"/>
      <c r="QWX58" s="24"/>
      <c r="QWY58" s="24"/>
      <c r="QWZ58" s="24"/>
      <c r="QXA58" s="24"/>
      <c r="QXB58" s="24"/>
      <c r="QXC58" s="24"/>
      <c r="QXD58" s="24"/>
      <c r="QXE58" s="24"/>
      <c r="QXF58" s="24"/>
      <c r="QXG58" s="24"/>
      <c r="QXH58" s="24"/>
      <c r="QXI58" s="24"/>
      <c r="QXJ58" s="24"/>
      <c r="QXK58" s="24"/>
      <c r="QXL58" s="24"/>
      <c r="QXM58" s="24"/>
      <c r="QXN58" s="24"/>
      <c r="QXO58" s="24"/>
      <c r="QXP58" s="24"/>
      <c r="QXQ58" s="24"/>
      <c r="QXR58" s="24"/>
      <c r="QXS58" s="24"/>
      <c r="QXT58" s="24"/>
      <c r="QXU58" s="24"/>
      <c r="QXV58" s="24"/>
      <c r="QXW58" s="24"/>
      <c r="QXX58" s="24"/>
      <c r="QXY58" s="24"/>
      <c r="QXZ58" s="24"/>
      <c r="QYA58" s="24"/>
      <c r="QYB58" s="24"/>
      <c r="QYC58" s="24"/>
      <c r="QYD58" s="24"/>
      <c r="QYE58" s="24"/>
      <c r="QYF58" s="24"/>
      <c r="QYG58" s="24"/>
      <c r="QYH58" s="24"/>
      <c r="QYI58" s="24"/>
      <c r="QYJ58" s="24"/>
      <c r="QYK58" s="24"/>
      <c r="QYL58" s="24"/>
      <c r="QYM58" s="24"/>
      <c r="QYN58" s="24"/>
      <c r="QYO58" s="24"/>
      <c r="QYP58" s="24"/>
      <c r="QYQ58" s="24"/>
      <c r="QYR58" s="24"/>
      <c r="QYS58" s="24"/>
      <c r="QYT58" s="24"/>
      <c r="QYU58" s="24"/>
      <c r="QYV58" s="24"/>
      <c r="QYW58" s="24"/>
      <c r="QYX58" s="24"/>
      <c r="QYY58" s="24"/>
      <c r="QYZ58" s="24"/>
      <c r="QZA58" s="24"/>
      <c r="QZB58" s="24"/>
      <c r="QZC58" s="24"/>
      <c r="QZD58" s="24"/>
      <c r="QZE58" s="24"/>
      <c r="QZF58" s="24"/>
      <c r="QZG58" s="24"/>
      <c r="QZH58" s="24"/>
      <c r="QZI58" s="24"/>
      <c r="QZJ58" s="24"/>
      <c r="QZK58" s="24"/>
      <c r="QZL58" s="24"/>
      <c r="QZM58" s="24"/>
      <c r="QZN58" s="24"/>
      <c r="QZO58" s="24"/>
      <c r="QZP58" s="24"/>
      <c r="QZQ58" s="24"/>
      <c r="QZR58" s="24"/>
      <c r="QZS58" s="24"/>
      <c r="QZT58" s="24"/>
      <c r="QZU58" s="24"/>
      <c r="QZV58" s="24"/>
      <c r="QZW58" s="24"/>
      <c r="QZX58" s="24"/>
      <c r="QZY58" s="24"/>
      <c r="QZZ58" s="24"/>
      <c r="RAA58" s="24"/>
      <c r="RAB58" s="24"/>
      <c r="RAC58" s="24"/>
      <c r="RAD58" s="24"/>
      <c r="RAE58" s="24"/>
      <c r="RAF58" s="24"/>
      <c r="RAG58" s="24"/>
      <c r="RAH58" s="24"/>
      <c r="RAI58" s="24"/>
      <c r="RAJ58" s="24"/>
      <c r="RAK58" s="24"/>
      <c r="RAL58" s="24"/>
      <c r="RAM58" s="24"/>
      <c r="RAN58" s="24"/>
      <c r="RAO58" s="24"/>
      <c r="RAP58" s="24"/>
      <c r="RAQ58" s="24"/>
      <c r="RAR58" s="24"/>
      <c r="RAS58" s="24"/>
      <c r="RAT58" s="24"/>
      <c r="RAU58" s="24"/>
      <c r="RAV58" s="24"/>
      <c r="RAW58" s="24"/>
      <c r="RAX58" s="24"/>
      <c r="RAY58" s="24"/>
      <c r="RAZ58" s="24"/>
      <c r="RBA58" s="24"/>
      <c r="RBB58" s="24"/>
      <c r="RBC58" s="24"/>
      <c r="RBD58" s="24"/>
      <c r="RBE58" s="24"/>
      <c r="RBF58" s="24"/>
      <c r="RBG58" s="24"/>
      <c r="RBH58" s="24"/>
      <c r="RBI58" s="24"/>
      <c r="RBJ58" s="24"/>
      <c r="RBK58" s="24"/>
      <c r="RBL58" s="24"/>
      <c r="RBM58" s="24"/>
      <c r="RBN58" s="24"/>
      <c r="RBO58" s="24"/>
      <c r="RBP58" s="24"/>
      <c r="RBQ58" s="24"/>
      <c r="RBR58" s="24"/>
      <c r="RBS58" s="24"/>
      <c r="RBT58" s="24"/>
      <c r="RBU58" s="24"/>
      <c r="RBV58" s="24"/>
      <c r="RBW58" s="24"/>
      <c r="RBX58" s="24"/>
      <c r="RBY58" s="24"/>
      <c r="RBZ58" s="24"/>
      <c r="RCA58" s="24"/>
      <c r="RCB58" s="24"/>
      <c r="RCC58" s="24"/>
      <c r="RCD58" s="24"/>
      <c r="RCE58" s="24"/>
      <c r="RCF58" s="24"/>
      <c r="RCG58" s="24"/>
      <c r="RCH58" s="24"/>
      <c r="RCI58" s="24"/>
      <c r="RCJ58" s="24"/>
      <c r="RCK58" s="24"/>
      <c r="RCL58" s="24"/>
      <c r="RCM58" s="24"/>
      <c r="RCN58" s="24"/>
      <c r="RCO58" s="24"/>
      <c r="RCP58" s="24"/>
      <c r="RCQ58" s="24"/>
      <c r="RCR58" s="24"/>
      <c r="RCS58" s="24"/>
      <c r="RCT58" s="24"/>
      <c r="RCU58" s="24"/>
      <c r="RCV58" s="24"/>
      <c r="RCW58" s="24"/>
      <c r="RCX58" s="24"/>
      <c r="RCY58" s="24"/>
      <c r="RCZ58" s="24"/>
      <c r="RDA58" s="24"/>
      <c r="RDB58" s="24"/>
      <c r="RDC58" s="24"/>
      <c r="RDD58" s="24"/>
      <c r="RDE58" s="24"/>
      <c r="RDF58" s="24"/>
      <c r="RDG58" s="24"/>
      <c r="RDH58" s="24"/>
      <c r="RDI58" s="24"/>
      <c r="RDJ58" s="24"/>
      <c r="RDK58" s="24"/>
      <c r="RDL58" s="24"/>
      <c r="RDM58" s="24"/>
      <c r="RDN58" s="24"/>
      <c r="RDO58" s="24"/>
      <c r="RDP58" s="24"/>
      <c r="RDQ58" s="24"/>
      <c r="RDR58" s="24"/>
      <c r="RDS58" s="24"/>
      <c r="RDT58" s="24"/>
      <c r="RDU58" s="24"/>
      <c r="RDV58" s="24"/>
      <c r="RDW58" s="24"/>
      <c r="RDX58" s="24"/>
      <c r="RDY58" s="24"/>
      <c r="RDZ58" s="24"/>
      <c r="REA58" s="24"/>
      <c r="REB58" s="24"/>
      <c r="REC58" s="24"/>
      <c r="RED58" s="24"/>
      <c r="REE58" s="24"/>
      <c r="REF58" s="24"/>
      <c r="REG58" s="24"/>
      <c r="REH58" s="24"/>
      <c r="REI58" s="24"/>
      <c r="REJ58" s="24"/>
      <c r="REK58" s="24"/>
      <c r="REL58" s="24"/>
      <c r="REM58" s="24"/>
      <c r="REN58" s="24"/>
      <c r="REO58" s="24"/>
      <c r="REP58" s="24"/>
      <c r="REQ58" s="24"/>
      <c r="RER58" s="24"/>
      <c r="RES58" s="24"/>
      <c r="RET58" s="24"/>
      <c r="REU58" s="24"/>
      <c r="REV58" s="24"/>
      <c r="REW58" s="24"/>
      <c r="REX58" s="24"/>
      <c r="REY58" s="24"/>
      <c r="REZ58" s="24"/>
      <c r="RFA58" s="24"/>
      <c r="RFB58" s="24"/>
      <c r="RFC58" s="24"/>
      <c r="RFD58" s="24"/>
      <c r="RFE58" s="24"/>
      <c r="RFF58" s="24"/>
      <c r="RFG58" s="24"/>
      <c r="RFH58" s="24"/>
      <c r="RFI58" s="24"/>
      <c r="RFJ58" s="24"/>
      <c r="RFK58" s="24"/>
      <c r="RFL58" s="24"/>
      <c r="RFM58" s="24"/>
      <c r="RFN58" s="24"/>
      <c r="RFO58" s="24"/>
      <c r="RFP58" s="24"/>
      <c r="RFQ58" s="24"/>
      <c r="RFR58" s="24"/>
      <c r="RFS58" s="24"/>
      <c r="RFT58" s="24"/>
      <c r="RFU58" s="24"/>
      <c r="RFV58" s="24"/>
      <c r="RFW58" s="24"/>
      <c r="RFX58" s="24"/>
      <c r="RFY58" s="24"/>
      <c r="RFZ58" s="24"/>
      <c r="RGA58" s="24"/>
      <c r="RGB58" s="24"/>
      <c r="RGC58" s="24"/>
      <c r="RGD58" s="24"/>
      <c r="RGE58" s="24"/>
      <c r="RGF58" s="24"/>
      <c r="RGG58" s="24"/>
      <c r="RGH58" s="24"/>
      <c r="RGI58" s="24"/>
      <c r="RGJ58" s="24"/>
      <c r="RGK58" s="24"/>
      <c r="RGL58" s="24"/>
      <c r="RGM58" s="24"/>
      <c r="RGN58" s="24"/>
      <c r="RGO58" s="24"/>
      <c r="RGP58" s="24"/>
      <c r="RGQ58" s="24"/>
      <c r="RGR58" s="24"/>
      <c r="RGS58" s="24"/>
      <c r="RGT58" s="24"/>
      <c r="RGU58" s="24"/>
      <c r="RGV58" s="24"/>
      <c r="RGW58" s="24"/>
      <c r="RGX58" s="24"/>
      <c r="RGY58" s="24"/>
      <c r="RGZ58" s="24"/>
      <c r="RHA58" s="24"/>
      <c r="RHB58" s="24"/>
      <c r="RHC58" s="24"/>
      <c r="RHD58" s="24"/>
      <c r="RHE58" s="24"/>
      <c r="RHF58" s="24"/>
      <c r="RHG58" s="24"/>
      <c r="RHH58" s="24"/>
      <c r="RHI58" s="24"/>
      <c r="RHJ58" s="24"/>
      <c r="RHK58" s="24"/>
      <c r="RHL58" s="24"/>
      <c r="RHM58" s="24"/>
      <c r="RHN58" s="24"/>
      <c r="RHO58" s="24"/>
      <c r="RHP58" s="24"/>
      <c r="RHQ58" s="24"/>
      <c r="RHR58" s="24"/>
      <c r="RHS58" s="24"/>
      <c r="RHT58" s="24"/>
      <c r="RHU58" s="24"/>
      <c r="RHV58" s="24"/>
      <c r="RHW58" s="24"/>
      <c r="RHX58" s="24"/>
      <c r="RHY58" s="24"/>
      <c r="RHZ58" s="24"/>
      <c r="RIA58" s="24"/>
      <c r="RIB58" s="24"/>
      <c r="RIC58" s="24"/>
      <c r="RID58" s="24"/>
      <c r="RIE58" s="24"/>
      <c r="RIF58" s="24"/>
      <c r="RIG58" s="24"/>
      <c r="RIH58" s="24"/>
      <c r="RII58" s="24"/>
      <c r="RIJ58" s="24"/>
      <c r="RIK58" s="24"/>
      <c r="RIL58" s="24"/>
      <c r="RIM58" s="24"/>
      <c r="RIN58" s="24"/>
      <c r="RIO58" s="24"/>
      <c r="RIP58" s="24"/>
      <c r="RIQ58" s="24"/>
      <c r="RIR58" s="24"/>
      <c r="RIS58" s="24"/>
      <c r="RIT58" s="24"/>
      <c r="RIU58" s="24"/>
      <c r="RIV58" s="24"/>
      <c r="RIW58" s="24"/>
      <c r="RIX58" s="24"/>
      <c r="RIY58" s="24"/>
      <c r="RIZ58" s="24"/>
      <c r="RJA58" s="24"/>
      <c r="RJB58" s="24"/>
      <c r="RJC58" s="24"/>
      <c r="RJD58" s="24"/>
      <c r="RJE58" s="24"/>
      <c r="RJF58" s="24"/>
      <c r="RJG58" s="24"/>
      <c r="RJH58" s="24"/>
      <c r="RJI58" s="24"/>
      <c r="RJJ58" s="24"/>
      <c r="RJK58" s="24"/>
      <c r="RJL58" s="24"/>
      <c r="RJM58" s="24"/>
      <c r="RJN58" s="24"/>
      <c r="RJO58" s="24"/>
      <c r="RJP58" s="24"/>
      <c r="RJQ58" s="24"/>
      <c r="RJR58" s="24"/>
      <c r="RJS58" s="24"/>
      <c r="RJT58" s="24"/>
      <c r="RJU58" s="24"/>
      <c r="RJV58" s="24"/>
      <c r="RJW58" s="24"/>
      <c r="RJX58" s="24"/>
      <c r="RJY58" s="24"/>
      <c r="RJZ58" s="24"/>
      <c r="RKA58" s="24"/>
      <c r="RKB58" s="24"/>
      <c r="RKC58" s="24"/>
      <c r="RKD58" s="24"/>
      <c r="RKE58" s="24"/>
      <c r="RKF58" s="24"/>
      <c r="RKG58" s="24"/>
      <c r="RKH58" s="24"/>
      <c r="RKI58" s="24"/>
      <c r="RKJ58" s="24"/>
      <c r="RKK58" s="24"/>
      <c r="RKL58" s="24"/>
      <c r="RKM58" s="24"/>
      <c r="RKN58" s="24"/>
      <c r="RKO58" s="24"/>
      <c r="RKP58" s="24"/>
      <c r="RKQ58" s="24"/>
      <c r="RKR58" s="24"/>
      <c r="RKS58" s="24"/>
      <c r="RKT58" s="24"/>
      <c r="RKU58" s="24"/>
      <c r="RKV58" s="24"/>
      <c r="RKW58" s="24"/>
      <c r="RKX58" s="24"/>
      <c r="RKY58" s="24"/>
      <c r="RKZ58" s="24"/>
      <c r="RLA58" s="24"/>
      <c r="RLB58" s="24"/>
      <c r="RLC58" s="24"/>
      <c r="RLD58" s="24"/>
      <c r="RLE58" s="24"/>
      <c r="RLF58" s="24"/>
      <c r="RLG58" s="24"/>
      <c r="RLH58" s="24"/>
      <c r="RLI58" s="24"/>
      <c r="RLJ58" s="24"/>
      <c r="RLK58" s="24"/>
      <c r="RLL58" s="24"/>
      <c r="RLM58" s="24"/>
      <c r="RLN58" s="24"/>
      <c r="RLO58" s="24"/>
      <c r="RLP58" s="24"/>
      <c r="RLQ58" s="24"/>
      <c r="RLR58" s="24"/>
      <c r="RLS58" s="24"/>
      <c r="RLT58" s="24"/>
      <c r="RLU58" s="24"/>
      <c r="RLV58" s="24"/>
      <c r="RLW58" s="24"/>
      <c r="RLX58" s="24"/>
      <c r="RLY58" s="24"/>
      <c r="RLZ58" s="24"/>
      <c r="RMA58" s="24"/>
      <c r="RMB58" s="24"/>
      <c r="RMC58" s="24"/>
      <c r="RMD58" s="24"/>
      <c r="RME58" s="24"/>
      <c r="RMF58" s="24"/>
      <c r="RMG58" s="24"/>
      <c r="RMH58" s="24"/>
      <c r="RMI58" s="24"/>
      <c r="RMJ58" s="24"/>
      <c r="RMK58" s="24"/>
      <c r="RML58" s="24"/>
      <c r="RMM58" s="24"/>
      <c r="RMN58" s="24"/>
      <c r="RMO58" s="24"/>
      <c r="RMP58" s="24"/>
      <c r="RMQ58" s="24"/>
      <c r="RMR58" s="24"/>
      <c r="RMS58" s="24"/>
      <c r="RMT58" s="24"/>
      <c r="RMU58" s="24"/>
      <c r="RMV58" s="24"/>
      <c r="RMW58" s="24"/>
      <c r="RMX58" s="24"/>
      <c r="RMY58" s="24"/>
      <c r="RMZ58" s="24"/>
      <c r="RNA58" s="24"/>
      <c r="RNB58" s="24"/>
      <c r="RNC58" s="24"/>
      <c r="RND58" s="24"/>
      <c r="RNE58" s="24"/>
      <c r="RNF58" s="24"/>
      <c r="RNG58" s="24"/>
      <c r="RNH58" s="24"/>
      <c r="RNI58" s="24"/>
      <c r="RNJ58" s="24"/>
      <c r="RNK58" s="24"/>
      <c r="RNL58" s="24"/>
      <c r="RNM58" s="24"/>
      <c r="RNN58" s="24"/>
      <c r="RNO58" s="24"/>
      <c r="RNP58" s="24"/>
      <c r="RNQ58" s="24"/>
      <c r="RNR58" s="24"/>
      <c r="RNS58" s="24"/>
      <c r="RNT58" s="24"/>
      <c r="RNU58" s="24"/>
      <c r="RNV58" s="24"/>
      <c r="RNW58" s="24"/>
      <c r="RNX58" s="24"/>
      <c r="RNY58" s="24"/>
      <c r="RNZ58" s="24"/>
      <c r="ROA58" s="24"/>
      <c r="ROB58" s="24"/>
      <c r="ROC58" s="24"/>
      <c r="ROD58" s="24"/>
      <c r="ROE58" s="24"/>
      <c r="ROF58" s="24"/>
      <c r="ROG58" s="24"/>
      <c r="ROH58" s="24"/>
      <c r="ROI58" s="24"/>
      <c r="ROJ58" s="24"/>
      <c r="ROK58" s="24"/>
      <c r="ROL58" s="24"/>
      <c r="ROM58" s="24"/>
      <c r="RON58" s="24"/>
      <c r="ROO58" s="24"/>
      <c r="ROP58" s="24"/>
      <c r="ROQ58" s="24"/>
      <c r="ROR58" s="24"/>
      <c r="ROS58" s="24"/>
      <c r="ROT58" s="24"/>
      <c r="ROU58" s="24"/>
      <c r="ROV58" s="24"/>
      <c r="ROW58" s="24"/>
      <c r="ROX58" s="24"/>
      <c r="ROY58" s="24"/>
      <c r="ROZ58" s="24"/>
      <c r="RPA58" s="24"/>
      <c r="RPB58" s="24"/>
      <c r="RPC58" s="24"/>
      <c r="RPD58" s="24"/>
      <c r="RPE58" s="24"/>
      <c r="RPF58" s="24"/>
      <c r="RPG58" s="24"/>
      <c r="RPH58" s="24"/>
      <c r="RPI58" s="24"/>
      <c r="RPJ58" s="24"/>
      <c r="RPK58" s="24"/>
      <c r="RPL58" s="24"/>
      <c r="RPM58" s="24"/>
      <c r="RPN58" s="24"/>
      <c r="RPO58" s="24"/>
      <c r="RPP58" s="24"/>
      <c r="RPQ58" s="24"/>
      <c r="RPR58" s="24"/>
      <c r="RPS58" s="24"/>
      <c r="RPT58" s="24"/>
      <c r="RPU58" s="24"/>
      <c r="RPV58" s="24"/>
      <c r="RPW58" s="24"/>
      <c r="RPX58" s="24"/>
      <c r="RPY58" s="24"/>
      <c r="RPZ58" s="24"/>
      <c r="RQA58" s="24"/>
      <c r="RQB58" s="24"/>
      <c r="RQC58" s="24"/>
      <c r="RQD58" s="24"/>
      <c r="RQE58" s="24"/>
      <c r="RQF58" s="24"/>
      <c r="RQG58" s="24"/>
      <c r="RQH58" s="24"/>
      <c r="RQI58" s="24"/>
      <c r="RQJ58" s="24"/>
      <c r="RQK58" s="24"/>
      <c r="RQL58" s="24"/>
      <c r="RQM58" s="24"/>
      <c r="RQN58" s="24"/>
      <c r="RQO58" s="24"/>
      <c r="RQP58" s="24"/>
      <c r="RQQ58" s="24"/>
      <c r="RQR58" s="24"/>
      <c r="RQS58" s="24"/>
      <c r="RQT58" s="24"/>
      <c r="RQU58" s="24"/>
      <c r="RQV58" s="24"/>
      <c r="RQW58" s="24"/>
      <c r="RQX58" s="24"/>
      <c r="RQY58" s="24"/>
      <c r="RQZ58" s="24"/>
      <c r="RRA58" s="24"/>
      <c r="RRB58" s="24"/>
      <c r="RRC58" s="24"/>
      <c r="RRD58" s="24"/>
      <c r="RRE58" s="24"/>
      <c r="RRF58" s="24"/>
      <c r="RRG58" s="24"/>
      <c r="RRH58" s="24"/>
      <c r="RRI58" s="24"/>
      <c r="RRJ58" s="24"/>
      <c r="RRK58" s="24"/>
      <c r="RRL58" s="24"/>
      <c r="RRM58" s="24"/>
      <c r="RRN58" s="24"/>
      <c r="RRO58" s="24"/>
      <c r="RRP58" s="24"/>
      <c r="RRQ58" s="24"/>
      <c r="RRR58" s="24"/>
      <c r="RRS58" s="24"/>
      <c r="RRT58" s="24"/>
      <c r="RRU58" s="24"/>
      <c r="RRV58" s="24"/>
      <c r="RRW58" s="24"/>
      <c r="RRX58" s="24"/>
      <c r="RRY58" s="24"/>
      <c r="RRZ58" s="24"/>
      <c r="RSA58" s="24"/>
      <c r="RSB58" s="24"/>
      <c r="RSC58" s="24"/>
      <c r="RSD58" s="24"/>
      <c r="RSE58" s="24"/>
      <c r="RSF58" s="24"/>
      <c r="RSG58" s="24"/>
      <c r="RSH58" s="24"/>
      <c r="RSI58" s="24"/>
      <c r="RSJ58" s="24"/>
      <c r="RSK58" s="24"/>
      <c r="RSL58" s="24"/>
      <c r="RSM58" s="24"/>
      <c r="RSN58" s="24"/>
      <c r="RSO58" s="24"/>
      <c r="RSP58" s="24"/>
      <c r="RSQ58" s="24"/>
      <c r="RSR58" s="24"/>
      <c r="RSS58" s="24"/>
      <c r="RST58" s="24"/>
      <c r="RSU58" s="24"/>
      <c r="RSV58" s="24"/>
      <c r="RSW58" s="24"/>
      <c r="RSX58" s="24"/>
      <c r="RSY58" s="24"/>
      <c r="RSZ58" s="24"/>
      <c r="RTA58" s="24"/>
      <c r="RTB58" s="24"/>
      <c r="RTC58" s="24"/>
      <c r="RTD58" s="24"/>
      <c r="RTE58" s="24"/>
      <c r="RTF58" s="24"/>
      <c r="RTG58" s="24"/>
      <c r="RTH58" s="24"/>
      <c r="RTI58" s="24"/>
      <c r="RTJ58" s="24"/>
      <c r="RTK58" s="24"/>
      <c r="RTL58" s="24"/>
      <c r="RTM58" s="24"/>
      <c r="RTN58" s="24"/>
      <c r="RTO58" s="24"/>
      <c r="RTP58" s="24"/>
      <c r="RTQ58" s="24"/>
      <c r="RTR58" s="24"/>
      <c r="RTS58" s="24"/>
      <c r="RTT58" s="24"/>
      <c r="RTU58" s="24"/>
      <c r="RTV58" s="24"/>
      <c r="RTW58" s="24"/>
      <c r="RTX58" s="24"/>
      <c r="RTY58" s="24"/>
      <c r="RTZ58" s="24"/>
      <c r="RUA58" s="24"/>
      <c r="RUB58" s="24"/>
      <c r="RUC58" s="24"/>
      <c r="RUD58" s="24"/>
      <c r="RUE58" s="24"/>
      <c r="RUF58" s="24"/>
      <c r="RUG58" s="24"/>
      <c r="RUH58" s="24"/>
      <c r="RUI58" s="24"/>
      <c r="RUJ58" s="24"/>
      <c r="RUK58" s="24"/>
      <c r="RUL58" s="24"/>
      <c r="RUM58" s="24"/>
      <c r="RUN58" s="24"/>
      <c r="RUO58" s="24"/>
      <c r="RUP58" s="24"/>
      <c r="RUQ58" s="24"/>
      <c r="RUR58" s="24"/>
      <c r="RUS58" s="24"/>
      <c r="RUT58" s="24"/>
      <c r="RUU58" s="24"/>
      <c r="RUV58" s="24"/>
      <c r="RUW58" s="24"/>
      <c r="RUX58" s="24"/>
      <c r="RUY58" s="24"/>
      <c r="RUZ58" s="24"/>
      <c r="RVA58" s="24"/>
      <c r="RVB58" s="24"/>
      <c r="RVC58" s="24"/>
      <c r="RVD58" s="24"/>
      <c r="RVE58" s="24"/>
      <c r="RVF58" s="24"/>
      <c r="RVG58" s="24"/>
      <c r="RVH58" s="24"/>
      <c r="RVI58" s="24"/>
      <c r="RVJ58" s="24"/>
      <c r="RVK58" s="24"/>
      <c r="RVL58" s="24"/>
      <c r="RVM58" s="24"/>
      <c r="RVN58" s="24"/>
      <c r="RVO58" s="24"/>
      <c r="RVP58" s="24"/>
      <c r="RVQ58" s="24"/>
      <c r="RVR58" s="24"/>
      <c r="RVS58" s="24"/>
      <c r="RVT58" s="24"/>
      <c r="RVU58" s="24"/>
      <c r="RVV58" s="24"/>
      <c r="RVW58" s="24"/>
      <c r="RVX58" s="24"/>
      <c r="RVY58" s="24"/>
      <c r="RVZ58" s="24"/>
      <c r="RWA58" s="24"/>
      <c r="RWB58" s="24"/>
      <c r="RWC58" s="24"/>
      <c r="RWD58" s="24"/>
      <c r="RWE58" s="24"/>
      <c r="RWF58" s="24"/>
      <c r="RWG58" s="24"/>
      <c r="RWH58" s="24"/>
      <c r="RWI58" s="24"/>
      <c r="RWJ58" s="24"/>
      <c r="RWK58" s="24"/>
      <c r="RWL58" s="24"/>
      <c r="RWM58" s="24"/>
      <c r="RWN58" s="24"/>
      <c r="RWO58" s="24"/>
      <c r="RWP58" s="24"/>
      <c r="RWQ58" s="24"/>
      <c r="RWR58" s="24"/>
      <c r="RWS58" s="24"/>
      <c r="RWT58" s="24"/>
      <c r="RWU58" s="24"/>
      <c r="RWV58" s="24"/>
      <c r="RWW58" s="24"/>
      <c r="RWX58" s="24"/>
      <c r="RWY58" s="24"/>
      <c r="RWZ58" s="24"/>
      <c r="RXA58" s="24"/>
      <c r="RXB58" s="24"/>
      <c r="RXC58" s="24"/>
      <c r="RXD58" s="24"/>
      <c r="RXE58" s="24"/>
      <c r="RXF58" s="24"/>
      <c r="RXG58" s="24"/>
      <c r="RXH58" s="24"/>
      <c r="RXI58" s="24"/>
      <c r="RXJ58" s="24"/>
      <c r="RXK58" s="24"/>
      <c r="RXL58" s="24"/>
      <c r="RXM58" s="24"/>
      <c r="RXN58" s="24"/>
      <c r="RXO58" s="24"/>
      <c r="RXP58" s="24"/>
      <c r="RXQ58" s="24"/>
      <c r="RXR58" s="24"/>
      <c r="RXS58" s="24"/>
      <c r="RXT58" s="24"/>
      <c r="RXU58" s="24"/>
      <c r="RXV58" s="24"/>
      <c r="RXW58" s="24"/>
      <c r="RXX58" s="24"/>
      <c r="RXY58" s="24"/>
      <c r="RXZ58" s="24"/>
      <c r="RYA58" s="24"/>
      <c r="RYB58" s="24"/>
      <c r="RYC58" s="24"/>
      <c r="RYD58" s="24"/>
      <c r="RYE58" s="24"/>
      <c r="RYF58" s="24"/>
      <c r="RYG58" s="24"/>
      <c r="RYH58" s="24"/>
      <c r="RYI58" s="24"/>
      <c r="RYJ58" s="24"/>
      <c r="RYK58" s="24"/>
      <c r="RYL58" s="24"/>
      <c r="RYM58" s="24"/>
      <c r="RYN58" s="24"/>
      <c r="RYO58" s="24"/>
      <c r="RYP58" s="24"/>
      <c r="RYQ58" s="24"/>
      <c r="RYR58" s="24"/>
      <c r="RYS58" s="24"/>
      <c r="RYT58" s="24"/>
      <c r="RYU58" s="24"/>
      <c r="RYV58" s="24"/>
      <c r="RYW58" s="24"/>
      <c r="RYX58" s="24"/>
      <c r="RYY58" s="24"/>
      <c r="RYZ58" s="24"/>
      <c r="RZA58" s="24"/>
      <c r="RZB58" s="24"/>
      <c r="RZC58" s="24"/>
      <c r="RZD58" s="24"/>
      <c r="RZE58" s="24"/>
      <c r="RZF58" s="24"/>
      <c r="RZG58" s="24"/>
      <c r="RZH58" s="24"/>
      <c r="RZI58" s="24"/>
      <c r="RZJ58" s="24"/>
      <c r="RZK58" s="24"/>
      <c r="RZL58" s="24"/>
      <c r="RZM58" s="24"/>
      <c r="RZN58" s="24"/>
      <c r="RZO58" s="24"/>
      <c r="RZP58" s="24"/>
      <c r="RZQ58" s="24"/>
      <c r="RZR58" s="24"/>
      <c r="RZS58" s="24"/>
      <c r="RZT58" s="24"/>
      <c r="RZU58" s="24"/>
      <c r="RZV58" s="24"/>
      <c r="RZW58" s="24"/>
      <c r="RZX58" s="24"/>
      <c r="RZY58" s="24"/>
      <c r="RZZ58" s="24"/>
      <c r="SAA58" s="24"/>
      <c r="SAB58" s="24"/>
      <c r="SAC58" s="24"/>
      <c r="SAD58" s="24"/>
      <c r="SAE58" s="24"/>
      <c r="SAF58" s="24"/>
      <c r="SAG58" s="24"/>
      <c r="SAH58" s="24"/>
      <c r="SAI58" s="24"/>
      <c r="SAJ58" s="24"/>
      <c r="SAK58" s="24"/>
      <c r="SAL58" s="24"/>
      <c r="SAM58" s="24"/>
      <c r="SAN58" s="24"/>
      <c r="SAO58" s="24"/>
      <c r="SAP58" s="24"/>
      <c r="SAQ58" s="24"/>
      <c r="SAR58" s="24"/>
      <c r="SAS58" s="24"/>
      <c r="SAT58" s="24"/>
      <c r="SAU58" s="24"/>
      <c r="SAV58" s="24"/>
      <c r="SAW58" s="24"/>
      <c r="SAX58" s="24"/>
      <c r="SAY58" s="24"/>
      <c r="SAZ58" s="24"/>
      <c r="SBA58" s="24"/>
      <c r="SBB58" s="24"/>
      <c r="SBC58" s="24"/>
      <c r="SBD58" s="24"/>
      <c r="SBE58" s="24"/>
      <c r="SBF58" s="24"/>
      <c r="SBG58" s="24"/>
      <c r="SBH58" s="24"/>
      <c r="SBI58" s="24"/>
      <c r="SBJ58" s="24"/>
      <c r="SBK58" s="24"/>
      <c r="SBL58" s="24"/>
      <c r="SBM58" s="24"/>
      <c r="SBN58" s="24"/>
      <c r="SBO58" s="24"/>
      <c r="SBP58" s="24"/>
      <c r="SBQ58" s="24"/>
      <c r="SBR58" s="24"/>
      <c r="SBS58" s="24"/>
      <c r="SBT58" s="24"/>
      <c r="SBU58" s="24"/>
      <c r="SBV58" s="24"/>
      <c r="SBW58" s="24"/>
      <c r="SBX58" s="24"/>
      <c r="SBY58" s="24"/>
      <c r="SBZ58" s="24"/>
      <c r="SCA58" s="24"/>
      <c r="SCB58" s="24"/>
      <c r="SCC58" s="24"/>
      <c r="SCD58" s="24"/>
      <c r="SCE58" s="24"/>
      <c r="SCF58" s="24"/>
      <c r="SCG58" s="24"/>
      <c r="SCH58" s="24"/>
      <c r="SCI58" s="24"/>
      <c r="SCJ58" s="24"/>
      <c r="SCK58" s="24"/>
      <c r="SCL58" s="24"/>
      <c r="SCM58" s="24"/>
      <c r="SCN58" s="24"/>
      <c r="SCO58" s="24"/>
      <c r="SCP58" s="24"/>
      <c r="SCQ58" s="24"/>
      <c r="SCR58" s="24"/>
      <c r="SCS58" s="24"/>
      <c r="SCT58" s="24"/>
      <c r="SCU58" s="24"/>
      <c r="SCV58" s="24"/>
      <c r="SCW58" s="24"/>
      <c r="SCX58" s="24"/>
      <c r="SCY58" s="24"/>
      <c r="SCZ58" s="24"/>
      <c r="SDA58" s="24"/>
      <c r="SDB58" s="24"/>
      <c r="SDC58" s="24"/>
      <c r="SDD58" s="24"/>
      <c r="SDE58" s="24"/>
      <c r="SDF58" s="24"/>
      <c r="SDG58" s="24"/>
      <c r="SDH58" s="24"/>
      <c r="SDI58" s="24"/>
      <c r="SDJ58" s="24"/>
      <c r="SDK58" s="24"/>
      <c r="SDL58" s="24"/>
      <c r="SDM58" s="24"/>
      <c r="SDN58" s="24"/>
      <c r="SDO58" s="24"/>
      <c r="SDP58" s="24"/>
      <c r="SDQ58" s="24"/>
      <c r="SDR58" s="24"/>
      <c r="SDS58" s="24"/>
      <c r="SDT58" s="24"/>
      <c r="SDU58" s="24"/>
      <c r="SDV58" s="24"/>
      <c r="SDW58" s="24"/>
      <c r="SDX58" s="24"/>
      <c r="SDY58" s="24"/>
      <c r="SDZ58" s="24"/>
      <c r="SEA58" s="24"/>
      <c r="SEB58" s="24"/>
      <c r="SEC58" s="24"/>
      <c r="SED58" s="24"/>
      <c r="SEE58" s="24"/>
      <c r="SEF58" s="24"/>
      <c r="SEG58" s="24"/>
      <c r="SEH58" s="24"/>
      <c r="SEI58" s="24"/>
      <c r="SEJ58" s="24"/>
      <c r="SEK58" s="24"/>
      <c r="SEL58" s="24"/>
      <c r="SEM58" s="24"/>
      <c r="SEN58" s="24"/>
      <c r="SEO58" s="24"/>
      <c r="SEP58" s="24"/>
      <c r="SEQ58" s="24"/>
      <c r="SER58" s="24"/>
      <c r="SES58" s="24"/>
      <c r="SET58" s="24"/>
      <c r="SEU58" s="24"/>
      <c r="SEV58" s="24"/>
      <c r="SEW58" s="24"/>
      <c r="SEX58" s="24"/>
      <c r="SEY58" s="24"/>
      <c r="SEZ58" s="24"/>
      <c r="SFA58" s="24"/>
      <c r="SFB58" s="24"/>
      <c r="SFC58" s="24"/>
      <c r="SFD58" s="24"/>
      <c r="SFE58" s="24"/>
      <c r="SFF58" s="24"/>
      <c r="SFG58" s="24"/>
      <c r="SFH58" s="24"/>
      <c r="SFI58" s="24"/>
      <c r="SFJ58" s="24"/>
      <c r="SFK58" s="24"/>
      <c r="SFL58" s="24"/>
      <c r="SFM58" s="24"/>
      <c r="SFN58" s="24"/>
      <c r="SFO58" s="24"/>
      <c r="SFP58" s="24"/>
      <c r="SFQ58" s="24"/>
      <c r="SFR58" s="24"/>
      <c r="SFS58" s="24"/>
      <c r="SFT58" s="24"/>
      <c r="SFU58" s="24"/>
      <c r="SFV58" s="24"/>
      <c r="SFW58" s="24"/>
      <c r="SFX58" s="24"/>
      <c r="SFY58" s="24"/>
      <c r="SFZ58" s="24"/>
      <c r="SGA58" s="24"/>
      <c r="SGB58" s="24"/>
      <c r="SGC58" s="24"/>
      <c r="SGD58" s="24"/>
      <c r="SGE58" s="24"/>
      <c r="SGF58" s="24"/>
      <c r="SGG58" s="24"/>
      <c r="SGH58" s="24"/>
      <c r="SGI58" s="24"/>
      <c r="SGJ58" s="24"/>
      <c r="SGK58" s="24"/>
      <c r="SGL58" s="24"/>
      <c r="SGM58" s="24"/>
      <c r="SGN58" s="24"/>
      <c r="SGO58" s="24"/>
      <c r="SGP58" s="24"/>
      <c r="SGQ58" s="24"/>
      <c r="SGR58" s="24"/>
      <c r="SGS58" s="24"/>
      <c r="SGT58" s="24"/>
      <c r="SGU58" s="24"/>
      <c r="SGV58" s="24"/>
      <c r="SGW58" s="24"/>
      <c r="SGX58" s="24"/>
      <c r="SGY58" s="24"/>
      <c r="SGZ58" s="24"/>
      <c r="SHA58" s="24"/>
      <c r="SHB58" s="24"/>
      <c r="SHC58" s="24"/>
      <c r="SHD58" s="24"/>
      <c r="SHE58" s="24"/>
      <c r="SHF58" s="24"/>
      <c r="SHG58" s="24"/>
      <c r="SHH58" s="24"/>
      <c r="SHI58" s="24"/>
      <c r="SHJ58" s="24"/>
      <c r="SHK58" s="24"/>
      <c r="SHL58" s="24"/>
      <c r="SHM58" s="24"/>
      <c r="SHN58" s="24"/>
      <c r="SHO58" s="24"/>
      <c r="SHP58" s="24"/>
      <c r="SHQ58" s="24"/>
      <c r="SHR58" s="24"/>
      <c r="SHS58" s="24"/>
      <c r="SHT58" s="24"/>
      <c r="SHU58" s="24"/>
      <c r="SHV58" s="24"/>
      <c r="SHW58" s="24"/>
      <c r="SHX58" s="24"/>
      <c r="SHY58" s="24"/>
      <c r="SHZ58" s="24"/>
      <c r="SIA58" s="24"/>
      <c r="SIB58" s="24"/>
      <c r="SIC58" s="24"/>
      <c r="SID58" s="24"/>
      <c r="SIE58" s="24"/>
      <c r="SIF58" s="24"/>
      <c r="SIG58" s="24"/>
      <c r="SIH58" s="24"/>
      <c r="SII58" s="24"/>
      <c r="SIJ58" s="24"/>
      <c r="SIK58" s="24"/>
      <c r="SIL58" s="24"/>
      <c r="SIM58" s="24"/>
      <c r="SIN58" s="24"/>
      <c r="SIO58" s="24"/>
      <c r="SIP58" s="24"/>
      <c r="SIQ58" s="24"/>
      <c r="SIR58" s="24"/>
      <c r="SIS58" s="24"/>
      <c r="SIT58" s="24"/>
      <c r="SIU58" s="24"/>
      <c r="SIV58" s="24"/>
      <c r="SIW58" s="24"/>
      <c r="SIX58" s="24"/>
      <c r="SIY58" s="24"/>
      <c r="SIZ58" s="24"/>
      <c r="SJA58" s="24"/>
      <c r="SJB58" s="24"/>
      <c r="SJC58" s="24"/>
      <c r="SJD58" s="24"/>
      <c r="SJE58" s="24"/>
      <c r="SJF58" s="24"/>
      <c r="SJG58" s="24"/>
      <c r="SJH58" s="24"/>
      <c r="SJI58" s="24"/>
      <c r="SJJ58" s="24"/>
      <c r="SJK58" s="24"/>
      <c r="SJL58" s="24"/>
      <c r="SJM58" s="24"/>
      <c r="SJN58" s="24"/>
      <c r="SJO58" s="24"/>
      <c r="SJP58" s="24"/>
      <c r="SJQ58" s="24"/>
      <c r="SJR58" s="24"/>
      <c r="SJS58" s="24"/>
      <c r="SJT58" s="24"/>
      <c r="SJU58" s="24"/>
      <c r="SJV58" s="24"/>
      <c r="SJW58" s="24"/>
      <c r="SJX58" s="24"/>
      <c r="SJY58" s="24"/>
      <c r="SJZ58" s="24"/>
      <c r="SKA58" s="24"/>
      <c r="SKB58" s="24"/>
      <c r="SKC58" s="24"/>
      <c r="SKD58" s="24"/>
      <c r="SKE58" s="24"/>
      <c r="SKF58" s="24"/>
      <c r="SKG58" s="24"/>
      <c r="SKH58" s="24"/>
      <c r="SKI58" s="24"/>
      <c r="SKJ58" s="24"/>
      <c r="SKK58" s="24"/>
      <c r="SKL58" s="24"/>
      <c r="SKM58" s="24"/>
      <c r="SKN58" s="24"/>
      <c r="SKO58" s="24"/>
      <c r="SKP58" s="24"/>
      <c r="SKQ58" s="24"/>
      <c r="SKR58" s="24"/>
      <c r="SKS58" s="24"/>
      <c r="SKT58" s="24"/>
      <c r="SKU58" s="24"/>
      <c r="SKV58" s="24"/>
      <c r="SKW58" s="24"/>
      <c r="SKX58" s="24"/>
      <c r="SKY58" s="24"/>
      <c r="SKZ58" s="24"/>
      <c r="SLA58" s="24"/>
      <c r="SLB58" s="24"/>
      <c r="SLC58" s="24"/>
      <c r="SLD58" s="24"/>
      <c r="SLE58" s="24"/>
      <c r="SLF58" s="24"/>
      <c r="SLG58" s="24"/>
      <c r="SLH58" s="24"/>
      <c r="SLI58" s="24"/>
      <c r="SLJ58" s="24"/>
      <c r="SLK58" s="24"/>
      <c r="SLL58" s="24"/>
      <c r="SLM58" s="24"/>
      <c r="SLN58" s="24"/>
      <c r="SLO58" s="24"/>
      <c r="SLP58" s="24"/>
      <c r="SLQ58" s="24"/>
      <c r="SLR58" s="24"/>
      <c r="SLS58" s="24"/>
      <c r="SLT58" s="24"/>
      <c r="SLU58" s="24"/>
      <c r="SLV58" s="24"/>
      <c r="SLW58" s="24"/>
      <c r="SLX58" s="24"/>
      <c r="SLY58" s="24"/>
      <c r="SLZ58" s="24"/>
      <c r="SMA58" s="24"/>
      <c r="SMB58" s="24"/>
      <c r="SMC58" s="24"/>
      <c r="SMD58" s="24"/>
      <c r="SME58" s="24"/>
      <c r="SMF58" s="24"/>
      <c r="SMG58" s="24"/>
      <c r="SMH58" s="24"/>
      <c r="SMI58" s="24"/>
      <c r="SMJ58" s="24"/>
      <c r="SMK58" s="24"/>
      <c r="SML58" s="24"/>
      <c r="SMM58" s="24"/>
      <c r="SMN58" s="24"/>
      <c r="SMO58" s="24"/>
      <c r="SMP58" s="24"/>
      <c r="SMQ58" s="24"/>
      <c r="SMR58" s="24"/>
      <c r="SMS58" s="24"/>
      <c r="SMT58" s="24"/>
      <c r="SMU58" s="24"/>
      <c r="SMV58" s="24"/>
      <c r="SMW58" s="24"/>
      <c r="SMX58" s="24"/>
      <c r="SMY58" s="24"/>
      <c r="SMZ58" s="24"/>
      <c r="SNA58" s="24"/>
      <c r="SNB58" s="24"/>
      <c r="SNC58" s="24"/>
      <c r="SND58" s="24"/>
      <c r="SNE58" s="24"/>
      <c r="SNF58" s="24"/>
      <c r="SNG58" s="24"/>
      <c r="SNH58" s="24"/>
      <c r="SNI58" s="24"/>
      <c r="SNJ58" s="24"/>
      <c r="SNK58" s="24"/>
      <c r="SNL58" s="24"/>
      <c r="SNM58" s="24"/>
      <c r="SNN58" s="24"/>
      <c r="SNO58" s="24"/>
      <c r="SNP58" s="24"/>
      <c r="SNQ58" s="24"/>
      <c r="SNR58" s="24"/>
      <c r="SNS58" s="24"/>
      <c r="SNT58" s="24"/>
      <c r="SNU58" s="24"/>
      <c r="SNV58" s="24"/>
      <c r="SNW58" s="24"/>
      <c r="SNX58" s="24"/>
      <c r="SNY58" s="24"/>
      <c r="SNZ58" s="24"/>
      <c r="SOA58" s="24"/>
      <c r="SOB58" s="24"/>
      <c r="SOC58" s="24"/>
      <c r="SOD58" s="24"/>
      <c r="SOE58" s="24"/>
      <c r="SOF58" s="24"/>
      <c r="SOG58" s="24"/>
      <c r="SOH58" s="24"/>
      <c r="SOI58" s="24"/>
      <c r="SOJ58" s="24"/>
      <c r="SOK58" s="24"/>
      <c r="SOL58" s="24"/>
      <c r="SOM58" s="24"/>
      <c r="SON58" s="24"/>
      <c r="SOO58" s="24"/>
      <c r="SOP58" s="24"/>
      <c r="SOQ58" s="24"/>
      <c r="SOR58" s="24"/>
      <c r="SOS58" s="24"/>
      <c r="SOT58" s="24"/>
      <c r="SOU58" s="24"/>
      <c r="SOV58" s="24"/>
      <c r="SOW58" s="24"/>
      <c r="SOX58" s="24"/>
      <c r="SOY58" s="24"/>
      <c r="SOZ58" s="24"/>
      <c r="SPA58" s="24"/>
      <c r="SPB58" s="24"/>
      <c r="SPC58" s="24"/>
      <c r="SPD58" s="24"/>
      <c r="SPE58" s="24"/>
      <c r="SPF58" s="24"/>
      <c r="SPG58" s="24"/>
      <c r="SPH58" s="24"/>
      <c r="SPI58" s="24"/>
      <c r="SPJ58" s="24"/>
      <c r="SPK58" s="24"/>
      <c r="SPL58" s="24"/>
      <c r="SPM58" s="24"/>
      <c r="SPN58" s="24"/>
      <c r="SPO58" s="24"/>
      <c r="SPP58" s="24"/>
      <c r="SPQ58" s="24"/>
      <c r="SPR58" s="24"/>
      <c r="SPS58" s="24"/>
      <c r="SPT58" s="24"/>
      <c r="SPU58" s="24"/>
      <c r="SPV58" s="24"/>
      <c r="SPW58" s="24"/>
      <c r="SPX58" s="24"/>
      <c r="SPY58" s="24"/>
      <c r="SPZ58" s="24"/>
      <c r="SQA58" s="24"/>
      <c r="SQB58" s="24"/>
      <c r="SQC58" s="24"/>
      <c r="SQD58" s="24"/>
      <c r="SQE58" s="24"/>
      <c r="SQF58" s="24"/>
      <c r="SQG58" s="24"/>
      <c r="SQH58" s="24"/>
      <c r="SQI58" s="24"/>
      <c r="SQJ58" s="24"/>
      <c r="SQK58" s="24"/>
      <c r="SQL58" s="24"/>
      <c r="SQM58" s="24"/>
      <c r="SQN58" s="24"/>
      <c r="SQO58" s="24"/>
      <c r="SQP58" s="24"/>
      <c r="SQQ58" s="24"/>
      <c r="SQR58" s="24"/>
      <c r="SQS58" s="24"/>
      <c r="SQT58" s="24"/>
      <c r="SQU58" s="24"/>
      <c r="SQV58" s="24"/>
      <c r="SQW58" s="24"/>
      <c r="SQX58" s="24"/>
      <c r="SQY58" s="24"/>
      <c r="SQZ58" s="24"/>
      <c r="SRA58" s="24"/>
      <c r="SRB58" s="24"/>
      <c r="SRC58" s="24"/>
      <c r="SRD58" s="24"/>
      <c r="SRE58" s="24"/>
      <c r="SRF58" s="24"/>
      <c r="SRG58" s="24"/>
      <c r="SRH58" s="24"/>
      <c r="SRI58" s="24"/>
      <c r="SRJ58" s="24"/>
      <c r="SRK58" s="24"/>
      <c r="SRL58" s="24"/>
      <c r="SRM58" s="24"/>
      <c r="SRN58" s="24"/>
      <c r="SRO58" s="24"/>
      <c r="SRP58" s="24"/>
      <c r="SRQ58" s="24"/>
      <c r="SRR58" s="24"/>
      <c r="SRS58" s="24"/>
      <c r="SRT58" s="24"/>
      <c r="SRU58" s="24"/>
      <c r="SRV58" s="24"/>
      <c r="SRW58" s="24"/>
      <c r="SRX58" s="24"/>
      <c r="SRY58" s="24"/>
      <c r="SRZ58" s="24"/>
      <c r="SSA58" s="24"/>
      <c r="SSB58" s="24"/>
      <c r="SSC58" s="24"/>
      <c r="SSD58" s="24"/>
      <c r="SSE58" s="24"/>
      <c r="SSF58" s="24"/>
      <c r="SSG58" s="24"/>
      <c r="SSH58" s="24"/>
      <c r="SSI58" s="24"/>
      <c r="SSJ58" s="24"/>
      <c r="SSK58" s="24"/>
      <c r="SSL58" s="24"/>
      <c r="SSM58" s="24"/>
      <c r="SSN58" s="24"/>
      <c r="SSO58" s="24"/>
      <c r="SSP58" s="24"/>
      <c r="SSQ58" s="24"/>
      <c r="SSR58" s="24"/>
      <c r="SSS58" s="24"/>
      <c r="SST58" s="24"/>
      <c r="SSU58" s="24"/>
      <c r="SSV58" s="24"/>
      <c r="SSW58" s="24"/>
      <c r="SSX58" s="24"/>
      <c r="SSY58" s="24"/>
      <c r="SSZ58" s="24"/>
      <c r="STA58" s="24"/>
      <c r="STB58" s="24"/>
      <c r="STC58" s="24"/>
      <c r="STD58" s="24"/>
      <c r="STE58" s="24"/>
      <c r="STF58" s="24"/>
      <c r="STG58" s="24"/>
      <c r="STH58" s="24"/>
      <c r="STI58" s="24"/>
      <c r="STJ58" s="24"/>
      <c r="STK58" s="24"/>
      <c r="STL58" s="24"/>
      <c r="STM58" s="24"/>
      <c r="STN58" s="24"/>
      <c r="STO58" s="24"/>
      <c r="STP58" s="24"/>
      <c r="STQ58" s="24"/>
      <c r="STR58" s="24"/>
      <c r="STS58" s="24"/>
      <c r="STT58" s="24"/>
      <c r="STU58" s="24"/>
      <c r="STV58" s="24"/>
      <c r="STW58" s="24"/>
      <c r="STX58" s="24"/>
      <c r="STY58" s="24"/>
      <c r="STZ58" s="24"/>
      <c r="SUA58" s="24"/>
      <c r="SUB58" s="24"/>
      <c r="SUC58" s="24"/>
      <c r="SUD58" s="24"/>
      <c r="SUE58" s="24"/>
      <c r="SUF58" s="24"/>
      <c r="SUG58" s="24"/>
      <c r="SUH58" s="24"/>
      <c r="SUI58" s="24"/>
      <c r="SUJ58" s="24"/>
      <c r="SUK58" s="24"/>
      <c r="SUL58" s="24"/>
      <c r="SUM58" s="24"/>
      <c r="SUN58" s="24"/>
      <c r="SUO58" s="24"/>
      <c r="SUP58" s="24"/>
      <c r="SUQ58" s="24"/>
      <c r="SUR58" s="24"/>
      <c r="SUS58" s="24"/>
      <c r="SUT58" s="24"/>
      <c r="SUU58" s="24"/>
      <c r="SUV58" s="24"/>
      <c r="SUW58" s="24"/>
      <c r="SUX58" s="24"/>
      <c r="SUY58" s="24"/>
      <c r="SUZ58" s="24"/>
      <c r="SVA58" s="24"/>
      <c r="SVB58" s="24"/>
      <c r="SVC58" s="24"/>
      <c r="SVD58" s="24"/>
      <c r="SVE58" s="24"/>
      <c r="SVF58" s="24"/>
      <c r="SVG58" s="24"/>
      <c r="SVH58" s="24"/>
      <c r="SVI58" s="24"/>
      <c r="SVJ58" s="24"/>
      <c r="SVK58" s="24"/>
      <c r="SVL58" s="24"/>
      <c r="SVM58" s="24"/>
      <c r="SVN58" s="24"/>
      <c r="SVO58" s="24"/>
      <c r="SVP58" s="24"/>
      <c r="SVQ58" s="24"/>
      <c r="SVR58" s="24"/>
      <c r="SVS58" s="24"/>
      <c r="SVT58" s="24"/>
      <c r="SVU58" s="24"/>
      <c r="SVV58" s="24"/>
      <c r="SVW58" s="24"/>
      <c r="SVX58" s="24"/>
      <c r="SVY58" s="24"/>
      <c r="SVZ58" s="24"/>
      <c r="SWA58" s="24"/>
      <c r="SWB58" s="24"/>
      <c r="SWC58" s="24"/>
      <c r="SWD58" s="24"/>
      <c r="SWE58" s="24"/>
      <c r="SWF58" s="24"/>
      <c r="SWG58" s="24"/>
      <c r="SWH58" s="24"/>
      <c r="SWI58" s="24"/>
      <c r="SWJ58" s="24"/>
      <c r="SWK58" s="24"/>
      <c r="SWL58" s="24"/>
      <c r="SWM58" s="24"/>
      <c r="SWN58" s="24"/>
      <c r="SWO58" s="24"/>
      <c r="SWP58" s="24"/>
      <c r="SWQ58" s="24"/>
      <c r="SWR58" s="24"/>
      <c r="SWS58" s="24"/>
      <c r="SWT58" s="24"/>
      <c r="SWU58" s="24"/>
      <c r="SWV58" s="24"/>
      <c r="SWW58" s="24"/>
      <c r="SWX58" s="24"/>
      <c r="SWY58" s="24"/>
      <c r="SWZ58" s="24"/>
      <c r="SXA58" s="24"/>
      <c r="SXB58" s="24"/>
      <c r="SXC58" s="24"/>
      <c r="SXD58" s="24"/>
      <c r="SXE58" s="24"/>
      <c r="SXF58" s="24"/>
      <c r="SXG58" s="24"/>
      <c r="SXH58" s="24"/>
      <c r="SXI58" s="24"/>
      <c r="SXJ58" s="24"/>
      <c r="SXK58" s="24"/>
      <c r="SXL58" s="24"/>
      <c r="SXM58" s="24"/>
      <c r="SXN58" s="24"/>
      <c r="SXO58" s="24"/>
      <c r="SXP58" s="24"/>
      <c r="SXQ58" s="24"/>
      <c r="SXR58" s="24"/>
      <c r="SXS58" s="24"/>
      <c r="SXT58" s="24"/>
      <c r="SXU58" s="24"/>
      <c r="SXV58" s="24"/>
      <c r="SXW58" s="24"/>
      <c r="SXX58" s="24"/>
      <c r="SXY58" s="24"/>
      <c r="SXZ58" s="24"/>
      <c r="SYA58" s="24"/>
      <c r="SYB58" s="24"/>
      <c r="SYC58" s="24"/>
      <c r="SYD58" s="24"/>
      <c r="SYE58" s="24"/>
      <c r="SYF58" s="24"/>
      <c r="SYG58" s="24"/>
      <c r="SYH58" s="24"/>
      <c r="SYI58" s="24"/>
      <c r="SYJ58" s="24"/>
      <c r="SYK58" s="24"/>
      <c r="SYL58" s="24"/>
      <c r="SYM58" s="24"/>
      <c r="SYN58" s="24"/>
      <c r="SYO58" s="24"/>
      <c r="SYP58" s="24"/>
      <c r="SYQ58" s="24"/>
      <c r="SYR58" s="24"/>
      <c r="SYS58" s="24"/>
      <c r="SYT58" s="24"/>
      <c r="SYU58" s="24"/>
      <c r="SYV58" s="24"/>
      <c r="SYW58" s="24"/>
      <c r="SYX58" s="24"/>
      <c r="SYY58" s="24"/>
      <c r="SYZ58" s="24"/>
      <c r="SZA58" s="24"/>
      <c r="SZB58" s="24"/>
      <c r="SZC58" s="24"/>
      <c r="SZD58" s="24"/>
      <c r="SZE58" s="24"/>
      <c r="SZF58" s="24"/>
      <c r="SZG58" s="24"/>
      <c r="SZH58" s="24"/>
      <c r="SZI58" s="24"/>
      <c r="SZJ58" s="24"/>
      <c r="SZK58" s="24"/>
      <c r="SZL58" s="24"/>
      <c r="SZM58" s="24"/>
      <c r="SZN58" s="24"/>
      <c r="SZO58" s="24"/>
      <c r="SZP58" s="24"/>
      <c r="SZQ58" s="24"/>
      <c r="SZR58" s="24"/>
      <c r="SZS58" s="24"/>
      <c r="SZT58" s="24"/>
      <c r="SZU58" s="24"/>
      <c r="SZV58" s="24"/>
      <c r="SZW58" s="24"/>
      <c r="SZX58" s="24"/>
      <c r="SZY58" s="24"/>
      <c r="SZZ58" s="24"/>
      <c r="TAA58" s="24"/>
      <c r="TAB58" s="24"/>
      <c r="TAC58" s="24"/>
      <c r="TAD58" s="24"/>
      <c r="TAE58" s="24"/>
      <c r="TAF58" s="24"/>
      <c r="TAG58" s="24"/>
      <c r="TAH58" s="24"/>
      <c r="TAI58" s="24"/>
      <c r="TAJ58" s="24"/>
      <c r="TAK58" s="24"/>
      <c r="TAL58" s="24"/>
      <c r="TAM58" s="24"/>
      <c r="TAN58" s="24"/>
      <c r="TAO58" s="24"/>
      <c r="TAP58" s="24"/>
      <c r="TAQ58" s="24"/>
      <c r="TAR58" s="24"/>
      <c r="TAS58" s="24"/>
      <c r="TAT58" s="24"/>
      <c r="TAU58" s="24"/>
      <c r="TAV58" s="24"/>
      <c r="TAW58" s="24"/>
      <c r="TAX58" s="24"/>
      <c r="TAY58" s="24"/>
      <c r="TAZ58" s="24"/>
      <c r="TBA58" s="24"/>
      <c r="TBB58" s="24"/>
      <c r="TBC58" s="24"/>
      <c r="TBD58" s="24"/>
      <c r="TBE58" s="24"/>
      <c r="TBF58" s="24"/>
      <c r="TBG58" s="24"/>
      <c r="TBH58" s="24"/>
      <c r="TBI58" s="24"/>
      <c r="TBJ58" s="24"/>
      <c r="TBK58" s="24"/>
      <c r="TBL58" s="24"/>
      <c r="TBM58" s="24"/>
      <c r="TBN58" s="24"/>
      <c r="TBO58" s="24"/>
      <c r="TBP58" s="24"/>
      <c r="TBQ58" s="24"/>
      <c r="TBR58" s="24"/>
      <c r="TBS58" s="24"/>
      <c r="TBT58" s="24"/>
      <c r="TBU58" s="24"/>
      <c r="TBV58" s="24"/>
      <c r="TBW58" s="24"/>
      <c r="TBX58" s="24"/>
      <c r="TBY58" s="24"/>
      <c r="TBZ58" s="24"/>
      <c r="TCA58" s="24"/>
      <c r="TCB58" s="24"/>
      <c r="TCC58" s="24"/>
      <c r="TCD58" s="24"/>
      <c r="TCE58" s="24"/>
      <c r="TCF58" s="24"/>
      <c r="TCG58" s="24"/>
      <c r="TCH58" s="24"/>
      <c r="TCI58" s="24"/>
      <c r="TCJ58" s="24"/>
      <c r="TCK58" s="24"/>
      <c r="TCL58" s="24"/>
      <c r="TCM58" s="24"/>
      <c r="TCN58" s="24"/>
      <c r="TCO58" s="24"/>
      <c r="TCP58" s="24"/>
      <c r="TCQ58" s="24"/>
      <c r="TCR58" s="24"/>
      <c r="TCS58" s="24"/>
      <c r="TCT58" s="24"/>
      <c r="TCU58" s="24"/>
      <c r="TCV58" s="24"/>
      <c r="TCW58" s="24"/>
      <c r="TCX58" s="24"/>
      <c r="TCY58" s="24"/>
      <c r="TCZ58" s="24"/>
      <c r="TDA58" s="24"/>
      <c r="TDB58" s="24"/>
      <c r="TDC58" s="24"/>
      <c r="TDD58" s="24"/>
      <c r="TDE58" s="24"/>
      <c r="TDF58" s="24"/>
      <c r="TDG58" s="24"/>
      <c r="TDH58" s="24"/>
      <c r="TDI58" s="24"/>
      <c r="TDJ58" s="24"/>
      <c r="TDK58" s="24"/>
      <c r="TDL58" s="24"/>
      <c r="TDM58" s="24"/>
      <c r="TDN58" s="24"/>
      <c r="TDO58" s="24"/>
      <c r="TDP58" s="24"/>
      <c r="TDQ58" s="24"/>
      <c r="TDR58" s="24"/>
      <c r="TDS58" s="24"/>
      <c r="TDT58" s="24"/>
      <c r="TDU58" s="24"/>
      <c r="TDV58" s="24"/>
      <c r="TDW58" s="24"/>
      <c r="TDX58" s="24"/>
      <c r="TDY58" s="24"/>
      <c r="TDZ58" s="24"/>
      <c r="TEA58" s="24"/>
      <c r="TEB58" s="24"/>
      <c r="TEC58" s="24"/>
      <c r="TED58" s="24"/>
      <c r="TEE58" s="24"/>
      <c r="TEF58" s="24"/>
      <c r="TEG58" s="24"/>
      <c r="TEH58" s="24"/>
      <c r="TEI58" s="24"/>
      <c r="TEJ58" s="24"/>
      <c r="TEK58" s="24"/>
      <c r="TEL58" s="24"/>
      <c r="TEM58" s="24"/>
      <c r="TEN58" s="24"/>
      <c r="TEO58" s="24"/>
      <c r="TEP58" s="24"/>
      <c r="TEQ58" s="24"/>
      <c r="TER58" s="24"/>
      <c r="TES58" s="24"/>
      <c r="TET58" s="24"/>
      <c r="TEU58" s="24"/>
      <c r="TEV58" s="24"/>
      <c r="TEW58" s="24"/>
      <c r="TEX58" s="24"/>
      <c r="TEY58" s="24"/>
      <c r="TEZ58" s="24"/>
      <c r="TFA58" s="24"/>
      <c r="TFB58" s="24"/>
      <c r="TFC58" s="24"/>
      <c r="TFD58" s="24"/>
      <c r="TFE58" s="24"/>
      <c r="TFF58" s="24"/>
      <c r="TFG58" s="24"/>
      <c r="TFH58" s="24"/>
      <c r="TFI58" s="24"/>
      <c r="TFJ58" s="24"/>
      <c r="TFK58" s="24"/>
      <c r="TFL58" s="24"/>
      <c r="TFM58" s="24"/>
      <c r="TFN58" s="24"/>
      <c r="TFO58" s="24"/>
      <c r="TFP58" s="24"/>
      <c r="TFQ58" s="24"/>
      <c r="TFR58" s="24"/>
      <c r="TFS58" s="24"/>
      <c r="TFT58" s="24"/>
      <c r="TFU58" s="24"/>
      <c r="TFV58" s="24"/>
      <c r="TFW58" s="24"/>
      <c r="TFX58" s="24"/>
      <c r="TFY58" s="24"/>
      <c r="TFZ58" s="24"/>
      <c r="TGA58" s="24"/>
      <c r="TGB58" s="24"/>
      <c r="TGC58" s="24"/>
      <c r="TGD58" s="24"/>
      <c r="TGE58" s="24"/>
      <c r="TGF58" s="24"/>
      <c r="TGG58" s="24"/>
      <c r="TGH58" s="24"/>
      <c r="TGI58" s="24"/>
      <c r="TGJ58" s="24"/>
      <c r="TGK58" s="24"/>
      <c r="TGL58" s="24"/>
      <c r="TGM58" s="24"/>
      <c r="TGN58" s="24"/>
      <c r="TGO58" s="24"/>
      <c r="TGP58" s="24"/>
      <c r="TGQ58" s="24"/>
      <c r="TGR58" s="24"/>
      <c r="TGS58" s="24"/>
      <c r="TGT58" s="24"/>
      <c r="TGU58" s="24"/>
      <c r="TGV58" s="24"/>
      <c r="TGW58" s="24"/>
      <c r="TGX58" s="24"/>
      <c r="TGY58" s="24"/>
      <c r="TGZ58" s="24"/>
      <c r="THA58" s="24"/>
      <c r="THB58" s="24"/>
      <c r="THC58" s="24"/>
      <c r="THD58" s="24"/>
      <c r="THE58" s="24"/>
      <c r="THF58" s="24"/>
      <c r="THG58" s="24"/>
      <c r="THH58" s="24"/>
      <c r="THI58" s="24"/>
      <c r="THJ58" s="24"/>
      <c r="THK58" s="24"/>
      <c r="THL58" s="24"/>
      <c r="THM58" s="24"/>
      <c r="THN58" s="24"/>
      <c r="THO58" s="24"/>
      <c r="THP58" s="24"/>
      <c r="THQ58" s="24"/>
      <c r="THR58" s="24"/>
      <c r="THS58" s="24"/>
      <c r="THT58" s="24"/>
      <c r="THU58" s="24"/>
      <c r="THV58" s="24"/>
      <c r="THW58" s="24"/>
      <c r="THX58" s="24"/>
      <c r="THY58" s="24"/>
      <c r="THZ58" s="24"/>
      <c r="TIA58" s="24"/>
      <c r="TIB58" s="24"/>
      <c r="TIC58" s="24"/>
      <c r="TID58" s="24"/>
      <c r="TIE58" s="24"/>
      <c r="TIF58" s="24"/>
      <c r="TIG58" s="24"/>
      <c r="TIH58" s="24"/>
      <c r="TII58" s="24"/>
      <c r="TIJ58" s="24"/>
      <c r="TIK58" s="24"/>
      <c r="TIL58" s="24"/>
      <c r="TIM58" s="24"/>
      <c r="TIN58" s="24"/>
      <c r="TIO58" s="24"/>
      <c r="TIP58" s="24"/>
      <c r="TIQ58" s="24"/>
      <c r="TIR58" s="24"/>
      <c r="TIS58" s="24"/>
      <c r="TIT58" s="24"/>
      <c r="TIU58" s="24"/>
      <c r="TIV58" s="24"/>
      <c r="TIW58" s="24"/>
      <c r="TIX58" s="24"/>
      <c r="TIY58" s="24"/>
      <c r="TIZ58" s="24"/>
      <c r="TJA58" s="24"/>
      <c r="TJB58" s="24"/>
      <c r="TJC58" s="24"/>
      <c r="TJD58" s="24"/>
      <c r="TJE58" s="24"/>
      <c r="TJF58" s="24"/>
      <c r="TJG58" s="24"/>
      <c r="TJH58" s="24"/>
      <c r="TJI58" s="24"/>
      <c r="TJJ58" s="24"/>
      <c r="TJK58" s="24"/>
      <c r="TJL58" s="24"/>
      <c r="TJM58" s="24"/>
      <c r="TJN58" s="24"/>
      <c r="TJO58" s="24"/>
      <c r="TJP58" s="24"/>
      <c r="TJQ58" s="24"/>
      <c r="TJR58" s="24"/>
      <c r="TJS58" s="24"/>
      <c r="TJT58" s="24"/>
      <c r="TJU58" s="24"/>
      <c r="TJV58" s="24"/>
      <c r="TJW58" s="24"/>
      <c r="TJX58" s="24"/>
      <c r="TJY58" s="24"/>
      <c r="TJZ58" s="24"/>
      <c r="TKA58" s="24"/>
      <c r="TKB58" s="24"/>
      <c r="TKC58" s="24"/>
      <c r="TKD58" s="24"/>
      <c r="TKE58" s="24"/>
      <c r="TKF58" s="24"/>
      <c r="TKG58" s="24"/>
      <c r="TKH58" s="24"/>
      <c r="TKI58" s="24"/>
      <c r="TKJ58" s="24"/>
      <c r="TKK58" s="24"/>
      <c r="TKL58" s="24"/>
      <c r="TKM58" s="24"/>
      <c r="TKN58" s="24"/>
      <c r="TKO58" s="24"/>
      <c r="TKP58" s="24"/>
      <c r="TKQ58" s="24"/>
      <c r="TKR58" s="24"/>
      <c r="TKS58" s="24"/>
      <c r="TKT58" s="24"/>
      <c r="TKU58" s="24"/>
      <c r="TKV58" s="24"/>
      <c r="TKW58" s="24"/>
      <c r="TKX58" s="24"/>
      <c r="TKY58" s="24"/>
      <c r="TKZ58" s="24"/>
      <c r="TLA58" s="24"/>
      <c r="TLB58" s="24"/>
      <c r="TLC58" s="24"/>
      <c r="TLD58" s="24"/>
      <c r="TLE58" s="24"/>
      <c r="TLF58" s="24"/>
      <c r="TLG58" s="24"/>
      <c r="TLH58" s="24"/>
      <c r="TLI58" s="24"/>
      <c r="TLJ58" s="24"/>
      <c r="TLK58" s="24"/>
      <c r="TLL58" s="24"/>
      <c r="TLM58" s="24"/>
      <c r="TLN58" s="24"/>
      <c r="TLO58" s="24"/>
      <c r="TLP58" s="24"/>
      <c r="TLQ58" s="24"/>
      <c r="TLR58" s="24"/>
      <c r="TLS58" s="24"/>
      <c r="TLT58" s="24"/>
      <c r="TLU58" s="24"/>
      <c r="TLV58" s="24"/>
      <c r="TLW58" s="24"/>
      <c r="TLX58" s="24"/>
      <c r="TLY58" s="24"/>
      <c r="TLZ58" s="24"/>
      <c r="TMA58" s="24"/>
      <c r="TMB58" s="24"/>
      <c r="TMC58" s="24"/>
      <c r="TMD58" s="24"/>
      <c r="TME58" s="24"/>
      <c r="TMF58" s="24"/>
      <c r="TMG58" s="24"/>
      <c r="TMH58" s="24"/>
      <c r="TMI58" s="24"/>
      <c r="TMJ58" s="24"/>
      <c r="TMK58" s="24"/>
      <c r="TML58" s="24"/>
      <c r="TMM58" s="24"/>
      <c r="TMN58" s="24"/>
      <c r="TMO58" s="24"/>
      <c r="TMP58" s="24"/>
      <c r="TMQ58" s="24"/>
      <c r="TMR58" s="24"/>
      <c r="TMS58" s="24"/>
      <c r="TMT58" s="24"/>
      <c r="TMU58" s="24"/>
      <c r="TMV58" s="24"/>
      <c r="TMW58" s="24"/>
      <c r="TMX58" s="24"/>
      <c r="TMY58" s="24"/>
      <c r="TMZ58" s="24"/>
      <c r="TNA58" s="24"/>
      <c r="TNB58" s="24"/>
      <c r="TNC58" s="24"/>
      <c r="TND58" s="24"/>
      <c r="TNE58" s="24"/>
      <c r="TNF58" s="24"/>
      <c r="TNG58" s="24"/>
      <c r="TNH58" s="24"/>
      <c r="TNI58" s="24"/>
      <c r="TNJ58" s="24"/>
      <c r="TNK58" s="24"/>
      <c r="TNL58" s="24"/>
      <c r="TNM58" s="24"/>
      <c r="TNN58" s="24"/>
      <c r="TNO58" s="24"/>
      <c r="TNP58" s="24"/>
      <c r="TNQ58" s="24"/>
      <c r="TNR58" s="24"/>
      <c r="TNS58" s="24"/>
      <c r="TNT58" s="24"/>
      <c r="TNU58" s="24"/>
      <c r="TNV58" s="24"/>
      <c r="TNW58" s="24"/>
      <c r="TNX58" s="24"/>
      <c r="TNY58" s="24"/>
      <c r="TNZ58" s="24"/>
      <c r="TOA58" s="24"/>
      <c r="TOB58" s="24"/>
      <c r="TOC58" s="24"/>
      <c r="TOD58" s="24"/>
      <c r="TOE58" s="24"/>
      <c r="TOF58" s="24"/>
      <c r="TOG58" s="24"/>
      <c r="TOH58" s="24"/>
      <c r="TOI58" s="24"/>
      <c r="TOJ58" s="24"/>
      <c r="TOK58" s="24"/>
      <c r="TOL58" s="24"/>
      <c r="TOM58" s="24"/>
      <c r="TON58" s="24"/>
      <c r="TOO58" s="24"/>
      <c r="TOP58" s="24"/>
      <c r="TOQ58" s="24"/>
      <c r="TOR58" s="24"/>
      <c r="TOS58" s="24"/>
      <c r="TOT58" s="24"/>
      <c r="TOU58" s="24"/>
      <c r="TOV58" s="24"/>
      <c r="TOW58" s="24"/>
      <c r="TOX58" s="24"/>
      <c r="TOY58" s="24"/>
      <c r="TOZ58" s="24"/>
      <c r="TPA58" s="24"/>
      <c r="TPB58" s="24"/>
      <c r="TPC58" s="24"/>
      <c r="TPD58" s="24"/>
      <c r="TPE58" s="24"/>
      <c r="TPF58" s="24"/>
      <c r="TPG58" s="24"/>
      <c r="TPH58" s="24"/>
      <c r="TPI58" s="24"/>
      <c r="TPJ58" s="24"/>
      <c r="TPK58" s="24"/>
      <c r="TPL58" s="24"/>
      <c r="TPM58" s="24"/>
      <c r="TPN58" s="24"/>
      <c r="TPO58" s="24"/>
      <c r="TPP58" s="24"/>
      <c r="TPQ58" s="24"/>
      <c r="TPR58" s="24"/>
      <c r="TPS58" s="24"/>
      <c r="TPT58" s="24"/>
      <c r="TPU58" s="24"/>
      <c r="TPV58" s="24"/>
      <c r="TPW58" s="24"/>
      <c r="TPX58" s="24"/>
      <c r="TPY58" s="24"/>
      <c r="TPZ58" s="24"/>
      <c r="TQA58" s="24"/>
      <c r="TQB58" s="24"/>
      <c r="TQC58" s="24"/>
      <c r="TQD58" s="24"/>
      <c r="TQE58" s="24"/>
      <c r="TQF58" s="24"/>
      <c r="TQG58" s="24"/>
      <c r="TQH58" s="24"/>
      <c r="TQI58" s="24"/>
      <c r="TQJ58" s="24"/>
      <c r="TQK58" s="24"/>
      <c r="TQL58" s="24"/>
      <c r="TQM58" s="24"/>
      <c r="TQN58" s="24"/>
      <c r="TQO58" s="24"/>
      <c r="TQP58" s="24"/>
      <c r="TQQ58" s="24"/>
      <c r="TQR58" s="24"/>
      <c r="TQS58" s="24"/>
      <c r="TQT58" s="24"/>
      <c r="TQU58" s="24"/>
      <c r="TQV58" s="24"/>
      <c r="TQW58" s="24"/>
      <c r="TQX58" s="24"/>
      <c r="TQY58" s="24"/>
      <c r="TQZ58" s="24"/>
      <c r="TRA58" s="24"/>
      <c r="TRB58" s="24"/>
      <c r="TRC58" s="24"/>
      <c r="TRD58" s="24"/>
      <c r="TRE58" s="24"/>
      <c r="TRF58" s="24"/>
      <c r="TRG58" s="24"/>
      <c r="TRH58" s="24"/>
      <c r="TRI58" s="24"/>
      <c r="TRJ58" s="24"/>
      <c r="TRK58" s="24"/>
      <c r="TRL58" s="24"/>
      <c r="TRM58" s="24"/>
      <c r="TRN58" s="24"/>
      <c r="TRO58" s="24"/>
      <c r="TRP58" s="24"/>
      <c r="TRQ58" s="24"/>
      <c r="TRR58" s="24"/>
      <c r="TRS58" s="24"/>
      <c r="TRT58" s="24"/>
      <c r="TRU58" s="24"/>
      <c r="TRV58" s="24"/>
      <c r="TRW58" s="24"/>
      <c r="TRX58" s="24"/>
      <c r="TRY58" s="24"/>
      <c r="TRZ58" s="24"/>
      <c r="TSA58" s="24"/>
      <c r="TSB58" s="24"/>
      <c r="TSC58" s="24"/>
      <c r="TSD58" s="24"/>
      <c r="TSE58" s="24"/>
      <c r="TSF58" s="24"/>
      <c r="TSG58" s="24"/>
      <c r="TSH58" s="24"/>
      <c r="TSI58" s="24"/>
      <c r="TSJ58" s="24"/>
      <c r="TSK58" s="24"/>
      <c r="TSL58" s="24"/>
      <c r="TSM58" s="24"/>
      <c r="TSN58" s="24"/>
      <c r="TSO58" s="24"/>
      <c r="TSP58" s="24"/>
      <c r="TSQ58" s="24"/>
      <c r="TSR58" s="24"/>
      <c r="TSS58" s="24"/>
      <c r="TST58" s="24"/>
      <c r="TSU58" s="24"/>
      <c r="TSV58" s="24"/>
      <c r="TSW58" s="24"/>
      <c r="TSX58" s="24"/>
      <c r="TSY58" s="24"/>
      <c r="TSZ58" s="24"/>
      <c r="TTA58" s="24"/>
      <c r="TTB58" s="24"/>
      <c r="TTC58" s="24"/>
      <c r="TTD58" s="24"/>
      <c r="TTE58" s="24"/>
      <c r="TTF58" s="24"/>
      <c r="TTG58" s="24"/>
      <c r="TTH58" s="24"/>
      <c r="TTI58" s="24"/>
      <c r="TTJ58" s="24"/>
      <c r="TTK58" s="24"/>
      <c r="TTL58" s="24"/>
      <c r="TTM58" s="24"/>
      <c r="TTN58" s="24"/>
      <c r="TTO58" s="24"/>
      <c r="TTP58" s="24"/>
      <c r="TTQ58" s="24"/>
      <c r="TTR58" s="24"/>
      <c r="TTS58" s="24"/>
      <c r="TTT58" s="24"/>
      <c r="TTU58" s="24"/>
      <c r="TTV58" s="24"/>
      <c r="TTW58" s="24"/>
      <c r="TTX58" s="24"/>
      <c r="TTY58" s="24"/>
      <c r="TTZ58" s="24"/>
      <c r="TUA58" s="24"/>
      <c r="TUB58" s="24"/>
      <c r="TUC58" s="24"/>
      <c r="TUD58" s="24"/>
      <c r="TUE58" s="24"/>
      <c r="TUF58" s="24"/>
      <c r="TUG58" s="24"/>
      <c r="TUH58" s="24"/>
      <c r="TUI58" s="24"/>
      <c r="TUJ58" s="24"/>
      <c r="TUK58" s="24"/>
      <c r="TUL58" s="24"/>
      <c r="TUM58" s="24"/>
      <c r="TUN58" s="24"/>
      <c r="TUO58" s="24"/>
      <c r="TUP58" s="24"/>
      <c r="TUQ58" s="24"/>
      <c r="TUR58" s="24"/>
      <c r="TUS58" s="24"/>
      <c r="TUT58" s="24"/>
      <c r="TUU58" s="24"/>
      <c r="TUV58" s="24"/>
      <c r="TUW58" s="24"/>
      <c r="TUX58" s="24"/>
      <c r="TUY58" s="24"/>
      <c r="TUZ58" s="24"/>
      <c r="TVA58" s="24"/>
      <c r="TVB58" s="24"/>
      <c r="TVC58" s="24"/>
      <c r="TVD58" s="24"/>
      <c r="TVE58" s="24"/>
      <c r="TVF58" s="24"/>
      <c r="TVG58" s="24"/>
      <c r="TVH58" s="24"/>
      <c r="TVI58" s="24"/>
      <c r="TVJ58" s="24"/>
      <c r="TVK58" s="24"/>
      <c r="TVL58" s="24"/>
      <c r="TVM58" s="24"/>
      <c r="TVN58" s="24"/>
      <c r="TVO58" s="24"/>
      <c r="TVP58" s="24"/>
      <c r="TVQ58" s="24"/>
      <c r="TVR58" s="24"/>
      <c r="TVS58" s="24"/>
      <c r="TVT58" s="24"/>
      <c r="TVU58" s="24"/>
      <c r="TVV58" s="24"/>
      <c r="TVW58" s="24"/>
      <c r="TVX58" s="24"/>
      <c r="TVY58" s="24"/>
      <c r="TVZ58" s="24"/>
      <c r="TWA58" s="24"/>
      <c r="TWB58" s="24"/>
      <c r="TWC58" s="24"/>
      <c r="TWD58" s="24"/>
      <c r="TWE58" s="24"/>
      <c r="TWF58" s="24"/>
      <c r="TWG58" s="24"/>
      <c r="TWH58" s="24"/>
      <c r="TWI58" s="24"/>
      <c r="TWJ58" s="24"/>
      <c r="TWK58" s="24"/>
      <c r="TWL58" s="24"/>
      <c r="TWM58" s="24"/>
      <c r="TWN58" s="24"/>
      <c r="TWO58" s="24"/>
      <c r="TWP58" s="24"/>
      <c r="TWQ58" s="24"/>
      <c r="TWR58" s="24"/>
      <c r="TWS58" s="24"/>
      <c r="TWT58" s="24"/>
      <c r="TWU58" s="24"/>
      <c r="TWV58" s="24"/>
      <c r="TWW58" s="24"/>
      <c r="TWX58" s="24"/>
      <c r="TWY58" s="24"/>
      <c r="TWZ58" s="24"/>
      <c r="TXA58" s="24"/>
      <c r="TXB58" s="24"/>
      <c r="TXC58" s="24"/>
      <c r="TXD58" s="24"/>
      <c r="TXE58" s="24"/>
      <c r="TXF58" s="24"/>
      <c r="TXG58" s="24"/>
      <c r="TXH58" s="24"/>
      <c r="TXI58" s="24"/>
      <c r="TXJ58" s="24"/>
      <c r="TXK58" s="24"/>
      <c r="TXL58" s="24"/>
      <c r="TXM58" s="24"/>
      <c r="TXN58" s="24"/>
      <c r="TXO58" s="24"/>
      <c r="TXP58" s="24"/>
      <c r="TXQ58" s="24"/>
      <c r="TXR58" s="24"/>
      <c r="TXS58" s="24"/>
      <c r="TXT58" s="24"/>
      <c r="TXU58" s="24"/>
      <c r="TXV58" s="24"/>
      <c r="TXW58" s="24"/>
      <c r="TXX58" s="24"/>
      <c r="TXY58" s="24"/>
      <c r="TXZ58" s="24"/>
      <c r="TYA58" s="24"/>
      <c r="TYB58" s="24"/>
      <c r="TYC58" s="24"/>
      <c r="TYD58" s="24"/>
      <c r="TYE58" s="24"/>
      <c r="TYF58" s="24"/>
      <c r="TYG58" s="24"/>
      <c r="TYH58" s="24"/>
      <c r="TYI58" s="24"/>
      <c r="TYJ58" s="24"/>
      <c r="TYK58" s="24"/>
      <c r="TYL58" s="24"/>
      <c r="TYM58" s="24"/>
      <c r="TYN58" s="24"/>
      <c r="TYO58" s="24"/>
      <c r="TYP58" s="24"/>
      <c r="TYQ58" s="24"/>
      <c r="TYR58" s="24"/>
      <c r="TYS58" s="24"/>
      <c r="TYT58" s="24"/>
      <c r="TYU58" s="24"/>
      <c r="TYV58" s="24"/>
      <c r="TYW58" s="24"/>
      <c r="TYX58" s="24"/>
      <c r="TYY58" s="24"/>
      <c r="TYZ58" s="24"/>
      <c r="TZA58" s="24"/>
      <c r="TZB58" s="24"/>
      <c r="TZC58" s="24"/>
      <c r="TZD58" s="24"/>
      <c r="TZE58" s="24"/>
      <c r="TZF58" s="24"/>
      <c r="TZG58" s="24"/>
      <c r="TZH58" s="24"/>
      <c r="TZI58" s="24"/>
      <c r="TZJ58" s="24"/>
      <c r="TZK58" s="24"/>
      <c r="TZL58" s="24"/>
      <c r="TZM58" s="24"/>
      <c r="TZN58" s="24"/>
      <c r="TZO58" s="24"/>
      <c r="TZP58" s="24"/>
      <c r="TZQ58" s="24"/>
      <c r="TZR58" s="24"/>
      <c r="TZS58" s="24"/>
      <c r="TZT58" s="24"/>
      <c r="TZU58" s="24"/>
      <c r="TZV58" s="24"/>
      <c r="TZW58" s="24"/>
      <c r="TZX58" s="24"/>
      <c r="TZY58" s="24"/>
      <c r="TZZ58" s="24"/>
      <c r="UAA58" s="24"/>
      <c r="UAB58" s="24"/>
      <c r="UAC58" s="24"/>
      <c r="UAD58" s="24"/>
      <c r="UAE58" s="24"/>
      <c r="UAF58" s="24"/>
      <c r="UAG58" s="24"/>
      <c r="UAH58" s="24"/>
      <c r="UAI58" s="24"/>
      <c r="UAJ58" s="24"/>
      <c r="UAK58" s="24"/>
      <c r="UAL58" s="24"/>
      <c r="UAM58" s="24"/>
      <c r="UAN58" s="24"/>
      <c r="UAO58" s="24"/>
      <c r="UAP58" s="24"/>
      <c r="UAQ58" s="24"/>
      <c r="UAR58" s="24"/>
      <c r="UAS58" s="24"/>
      <c r="UAT58" s="24"/>
      <c r="UAU58" s="24"/>
      <c r="UAV58" s="24"/>
      <c r="UAW58" s="24"/>
      <c r="UAX58" s="24"/>
      <c r="UAY58" s="24"/>
      <c r="UAZ58" s="24"/>
      <c r="UBA58" s="24"/>
      <c r="UBB58" s="24"/>
      <c r="UBC58" s="24"/>
      <c r="UBD58" s="24"/>
      <c r="UBE58" s="24"/>
      <c r="UBF58" s="24"/>
      <c r="UBG58" s="24"/>
      <c r="UBH58" s="24"/>
      <c r="UBI58" s="24"/>
      <c r="UBJ58" s="24"/>
      <c r="UBK58" s="24"/>
      <c r="UBL58" s="24"/>
      <c r="UBM58" s="24"/>
      <c r="UBN58" s="24"/>
      <c r="UBO58" s="24"/>
      <c r="UBP58" s="24"/>
      <c r="UBQ58" s="24"/>
      <c r="UBR58" s="24"/>
      <c r="UBS58" s="24"/>
      <c r="UBT58" s="24"/>
      <c r="UBU58" s="24"/>
      <c r="UBV58" s="24"/>
      <c r="UBW58" s="24"/>
      <c r="UBX58" s="24"/>
      <c r="UBY58" s="24"/>
      <c r="UBZ58" s="24"/>
      <c r="UCA58" s="24"/>
      <c r="UCB58" s="24"/>
      <c r="UCC58" s="24"/>
      <c r="UCD58" s="24"/>
      <c r="UCE58" s="24"/>
      <c r="UCF58" s="24"/>
      <c r="UCG58" s="24"/>
      <c r="UCH58" s="24"/>
      <c r="UCI58" s="24"/>
      <c r="UCJ58" s="24"/>
      <c r="UCK58" s="24"/>
      <c r="UCL58" s="24"/>
      <c r="UCM58" s="24"/>
      <c r="UCN58" s="24"/>
      <c r="UCO58" s="24"/>
      <c r="UCP58" s="24"/>
      <c r="UCQ58" s="24"/>
      <c r="UCR58" s="24"/>
      <c r="UCS58" s="24"/>
      <c r="UCT58" s="24"/>
      <c r="UCU58" s="24"/>
      <c r="UCV58" s="24"/>
      <c r="UCW58" s="24"/>
      <c r="UCX58" s="24"/>
      <c r="UCY58" s="24"/>
      <c r="UCZ58" s="24"/>
      <c r="UDA58" s="24"/>
      <c r="UDB58" s="24"/>
      <c r="UDC58" s="24"/>
      <c r="UDD58" s="24"/>
      <c r="UDE58" s="24"/>
      <c r="UDF58" s="24"/>
      <c r="UDG58" s="24"/>
      <c r="UDH58" s="24"/>
      <c r="UDI58" s="24"/>
      <c r="UDJ58" s="24"/>
      <c r="UDK58" s="24"/>
      <c r="UDL58" s="24"/>
      <c r="UDM58" s="24"/>
      <c r="UDN58" s="24"/>
      <c r="UDO58" s="24"/>
      <c r="UDP58" s="24"/>
      <c r="UDQ58" s="24"/>
      <c r="UDR58" s="24"/>
      <c r="UDS58" s="24"/>
      <c r="UDT58" s="24"/>
      <c r="UDU58" s="24"/>
      <c r="UDV58" s="24"/>
      <c r="UDW58" s="24"/>
      <c r="UDX58" s="24"/>
      <c r="UDY58" s="24"/>
      <c r="UDZ58" s="24"/>
      <c r="UEA58" s="24"/>
      <c r="UEB58" s="24"/>
      <c r="UEC58" s="24"/>
      <c r="UED58" s="24"/>
      <c r="UEE58" s="24"/>
      <c r="UEF58" s="24"/>
      <c r="UEG58" s="24"/>
      <c r="UEH58" s="24"/>
      <c r="UEI58" s="24"/>
      <c r="UEJ58" s="24"/>
      <c r="UEK58" s="24"/>
      <c r="UEL58" s="24"/>
      <c r="UEM58" s="24"/>
      <c r="UEN58" s="24"/>
      <c r="UEO58" s="24"/>
      <c r="UEP58" s="24"/>
      <c r="UEQ58" s="24"/>
      <c r="UER58" s="24"/>
      <c r="UES58" s="24"/>
      <c r="UET58" s="24"/>
      <c r="UEU58" s="24"/>
      <c r="UEV58" s="24"/>
      <c r="UEW58" s="24"/>
      <c r="UEX58" s="24"/>
      <c r="UEY58" s="24"/>
      <c r="UEZ58" s="24"/>
      <c r="UFA58" s="24"/>
      <c r="UFB58" s="24"/>
      <c r="UFC58" s="24"/>
      <c r="UFD58" s="24"/>
      <c r="UFE58" s="24"/>
      <c r="UFF58" s="24"/>
      <c r="UFG58" s="24"/>
      <c r="UFH58" s="24"/>
      <c r="UFI58" s="24"/>
      <c r="UFJ58" s="24"/>
      <c r="UFK58" s="24"/>
      <c r="UFL58" s="24"/>
      <c r="UFM58" s="24"/>
      <c r="UFN58" s="24"/>
      <c r="UFO58" s="24"/>
      <c r="UFP58" s="24"/>
      <c r="UFQ58" s="24"/>
      <c r="UFR58" s="24"/>
      <c r="UFS58" s="24"/>
      <c r="UFT58" s="24"/>
      <c r="UFU58" s="24"/>
      <c r="UFV58" s="24"/>
      <c r="UFW58" s="24"/>
      <c r="UFX58" s="24"/>
      <c r="UFY58" s="24"/>
      <c r="UFZ58" s="24"/>
      <c r="UGA58" s="24"/>
      <c r="UGB58" s="24"/>
      <c r="UGC58" s="24"/>
      <c r="UGD58" s="24"/>
      <c r="UGE58" s="24"/>
      <c r="UGF58" s="24"/>
      <c r="UGG58" s="24"/>
      <c r="UGH58" s="24"/>
      <c r="UGI58" s="24"/>
      <c r="UGJ58" s="24"/>
      <c r="UGK58" s="24"/>
      <c r="UGL58" s="24"/>
      <c r="UGM58" s="24"/>
      <c r="UGN58" s="24"/>
      <c r="UGO58" s="24"/>
      <c r="UGP58" s="24"/>
      <c r="UGQ58" s="24"/>
      <c r="UGR58" s="24"/>
      <c r="UGS58" s="24"/>
      <c r="UGT58" s="24"/>
      <c r="UGU58" s="24"/>
      <c r="UGV58" s="24"/>
      <c r="UGW58" s="24"/>
      <c r="UGX58" s="24"/>
      <c r="UGY58" s="24"/>
      <c r="UGZ58" s="24"/>
      <c r="UHA58" s="24"/>
      <c r="UHB58" s="24"/>
      <c r="UHC58" s="24"/>
      <c r="UHD58" s="24"/>
      <c r="UHE58" s="24"/>
      <c r="UHF58" s="24"/>
      <c r="UHG58" s="24"/>
      <c r="UHH58" s="24"/>
      <c r="UHI58" s="24"/>
      <c r="UHJ58" s="24"/>
      <c r="UHK58" s="24"/>
      <c r="UHL58" s="24"/>
      <c r="UHM58" s="24"/>
      <c r="UHN58" s="24"/>
      <c r="UHO58" s="24"/>
      <c r="UHP58" s="24"/>
      <c r="UHQ58" s="24"/>
      <c r="UHR58" s="24"/>
      <c r="UHS58" s="24"/>
      <c r="UHT58" s="24"/>
      <c r="UHU58" s="24"/>
      <c r="UHV58" s="24"/>
      <c r="UHW58" s="24"/>
      <c r="UHX58" s="24"/>
      <c r="UHY58" s="24"/>
      <c r="UHZ58" s="24"/>
      <c r="UIA58" s="24"/>
      <c r="UIB58" s="24"/>
      <c r="UIC58" s="24"/>
      <c r="UID58" s="24"/>
      <c r="UIE58" s="24"/>
      <c r="UIF58" s="24"/>
      <c r="UIG58" s="24"/>
      <c r="UIH58" s="24"/>
      <c r="UII58" s="24"/>
      <c r="UIJ58" s="24"/>
      <c r="UIK58" s="24"/>
      <c r="UIL58" s="24"/>
      <c r="UIM58" s="24"/>
      <c r="UIN58" s="24"/>
      <c r="UIO58" s="24"/>
      <c r="UIP58" s="24"/>
      <c r="UIQ58" s="24"/>
      <c r="UIR58" s="24"/>
      <c r="UIS58" s="24"/>
      <c r="UIT58" s="24"/>
      <c r="UIU58" s="24"/>
      <c r="UIV58" s="24"/>
      <c r="UIW58" s="24"/>
      <c r="UIX58" s="24"/>
      <c r="UIY58" s="24"/>
      <c r="UIZ58" s="24"/>
      <c r="UJA58" s="24"/>
      <c r="UJB58" s="24"/>
      <c r="UJC58" s="24"/>
      <c r="UJD58" s="24"/>
      <c r="UJE58" s="24"/>
      <c r="UJF58" s="24"/>
      <c r="UJG58" s="24"/>
      <c r="UJH58" s="24"/>
      <c r="UJI58" s="24"/>
      <c r="UJJ58" s="24"/>
      <c r="UJK58" s="24"/>
      <c r="UJL58" s="24"/>
      <c r="UJM58" s="24"/>
      <c r="UJN58" s="24"/>
      <c r="UJO58" s="24"/>
      <c r="UJP58" s="24"/>
      <c r="UJQ58" s="24"/>
      <c r="UJR58" s="24"/>
      <c r="UJS58" s="24"/>
      <c r="UJT58" s="24"/>
      <c r="UJU58" s="24"/>
      <c r="UJV58" s="24"/>
      <c r="UJW58" s="24"/>
      <c r="UJX58" s="24"/>
      <c r="UJY58" s="24"/>
      <c r="UJZ58" s="24"/>
      <c r="UKA58" s="24"/>
      <c r="UKB58" s="24"/>
      <c r="UKC58" s="24"/>
      <c r="UKD58" s="24"/>
      <c r="UKE58" s="24"/>
      <c r="UKF58" s="24"/>
      <c r="UKG58" s="24"/>
      <c r="UKH58" s="24"/>
      <c r="UKI58" s="24"/>
      <c r="UKJ58" s="24"/>
      <c r="UKK58" s="24"/>
      <c r="UKL58" s="24"/>
      <c r="UKM58" s="24"/>
      <c r="UKN58" s="24"/>
      <c r="UKO58" s="24"/>
      <c r="UKP58" s="24"/>
      <c r="UKQ58" s="24"/>
      <c r="UKR58" s="24"/>
      <c r="UKS58" s="24"/>
      <c r="UKT58" s="24"/>
      <c r="UKU58" s="24"/>
      <c r="UKV58" s="24"/>
      <c r="UKW58" s="24"/>
      <c r="UKX58" s="24"/>
      <c r="UKY58" s="24"/>
      <c r="UKZ58" s="24"/>
      <c r="ULA58" s="24"/>
      <c r="ULB58" s="24"/>
      <c r="ULC58" s="24"/>
      <c r="ULD58" s="24"/>
      <c r="ULE58" s="24"/>
      <c r="ULF58" s="24"/>
      <c r="ULG58" s="24"/>
      <c r="ULH58" s="24"/>
      <c r="ULI58" s="24"/>
      <c r="ULJ58" s="24"/>
      <c r="ULK58" s="24"/>
      <c r="ULL58" s="24"/>
      <c r="ULM58" s="24"/>
      <c r="ULN58" s="24"/>
      <c r="ULO58" s="24"/>
      <c r="ULP58" s="24"/>
      <c r="ULQ58" s="24"/>
      <c r="ULR58" s="24"/>
      <c r="ULS58" s="24"/>
      <c r="ULT58" s="24"/>
      <c r="ULU58" s="24"/>
      <c r="ULV58" s="24"/>
      <c r="ULW58" s="24"/>
      <c r="ULX58" s="24"/>
      <c r="ULY58" s="24"/>
      <c r="ULZ58" s="24"/>
      <c r="UMA58" s="24"/>
      <c r="UMB58" s="24"/>
      <c r="UMC58" s="24"/>
      <c r="UMD58" s="24"/>
      <c r="UME58" s="24"/>
      <c r="UMF58" s="24"/>
      <c r="UMG58" s="24"/>
      <c r="UMH58" s="24"/>
      <c r="UMI58" s="24"/>
      <c r="UMJ58" s="24"/>
      <c r="UMK58" s="24"/>
      <c r="UML58" s="24"/>
      <c r="UMM58" s="24"/>
      <c r="UMN58" s="24"/>
      <c r="UMO58" s="24"/>
      <c r="UMP58" s="24"/>
      <c r="UMQ58" s="24"/>
      <c r="UMR58" s="24"/>
      <c r="UMS58" s="24"/>
      <c r="UMT58" s="24"/>
      <c r="UMU58" s="24"/>
      <c r="UMV58" s="24"/>
      <c r="UMW58" s="24"/>
      <c r="UMX58" s="24"/>
      <c r="UMY58" s="24"/>
      <c r="UMZ58" s="24"/>
      <c r="UNA58" s="24"/>
      <c r="UNB58" s="24"/>
      <c r="UNC58" s="24"/>
      <c r="UND58" s="24"/>
      <c r="UNE58" s="24"/>
      <c r="UNF58" s="24"/>
      <c r="UNG58" s="24"/>
      <c r="UNH58" s="24"/>
      <c r="UNI58" s="24"/>
      <c r="UNJ58" s="24"/>
      <c r="UNK58" s="24"/>
      <c r="UNL58" s="24"/>
      <c r="UNM58" s="24"/>
      <c r="UNN58" s="24"/>
      <c r="UNO58" s="24"/>
      <c r="UNP58" s="24"/>
      <c r="UNQ58" s="24"/>
      <c r="UNR58" s="24"/>
      <c r="UNS58" s="24"/>
      <c r="UNT58" s="24"/>
      <c r="UNU58" s="24"/>
      <c r="UNV58" s="24"/>
      <c r="UNW58" s="24"/>
      <c r="UNX58" s="24"/>
      <c r="UNY58" s="24"/>
      <c r="UNZ58" s="24"/>
      <c r="UOA58" s="24"/>
      <c r="UOB58" s="24"/>
      <c r="UOC58" s="24"/>
      <c r="UOD58" s="24"/>
      <c r="UOE58" s="24"/>
      <c r="UOF58" s="24"/>
      <c r="UOG58" s="24"/>
      <c r="UOH58" s="24"/>
      <c r="UOI58" s="24"/>
      <c r="UOJ58" s="24"/>
      <c r="UOK58" s="24"/>
      <c r="UOL58" s="24"/>
      <c r="UOM58" s="24"/>
      <c r="UON58" s="24"/>
      <c r="UOO58" s="24"/>
      <c r="UOP58" s="24"/>
      <c r="UOQ58" s="24"/>
      <c r="UOR58" s="24"/>
      <c r="UOS58" s="24"/>
      <c r="UOT58" s="24"/>
      <c r="UOU58" s="24"/>
      <c r="UOV58" s="24"/>
      <c r="UOW58" s="24"/>
      <c r="UOX58" s="24"/>
      <c r="UOY58" s="24"/>
      <c r="UOZ58" s="24"/>
      <c r="UPA58" s="24"/>
      <c r="UPB58" s="24"/>
      <c r="UPC58" s="24"/>
      <c r="UPD58" s="24"/>
      <c r="UPE58" s="24"/>
      <c r="UPF58" s="24"/>
      <c r="UPG58" s="24"/>
      <c r="UPH58" s="24"/>
      <c r="UPI58" s="24"/>
      <c r="UPJ58" s="24"/>
      <c r="UPK58" s="24"/>
      <c r="UPL58" s="24"/>
      <c r="UPM58" s="24"/>
      <c r="UPN58" s="24"/>
      <c r="UPO58" s="24"/>
      <c r="UPP58" s="24"/>
      <c r="UPQ58" s="24"/>
      <c r="UPR58" s="24"/>
      <c r="UPS58" s="24"/>
      <c r="UPT58" s="24"/>
      <c r="UPU58" s="24"/>
      <c r="UPV58" s="24"/>
      <c r="UPW58" s="24"/>
      <c r="UPX58" s="24"/>
      <c r="UPY58" s="24"/>
      <c r="UPZ58" s="24"/>
      <c r="UQA58" s="24"/>
      <c r="UQB58" s="24"/>
      <c r="UQC58" s="24"/>
      <c r="UQD58" s="24"/>
      <c r="UQE58" s="24"/>
      <c r="UQF58" s="24"/>
      <c r="UQG58" s="24"/>
      <c r="UQH58" s="24"/>
      <c r="UQI58" s="24"/>
      <c r="UQJ58" s="24"/>
      <c r="UQK58" s="24"/>
      <c r="UQL58" s="24"/>
      <c r="UQM58" s="24"/>
      <c r="UQN58" s="24"/>
      <c r="UQO58" s="24"/>
      <c r="UQP58" s="24"/>
      <c r="UQQ58" s="24"/>
      <c r="UQR58" s="24"/>
      <c r="UQS58" s="24"/>
      <c r="UQT58" s="24"/>
      <c r="UQU58" s="24"/>
      <c r="UQV58" s="24"/>
      <c r="UQW58" s="24"/>
      <c r="UQX58" s="24"/>
      <c r="UQY58" s="24"/>
      <c r="UQZ58" s="24"/>
      <c r="URA58" s="24"/>
      <c r="URB58" s="24"/>
      <c r="URC58" s="24"/>
      <c r="URD58" s="24"/>
      <c r="URE58" s="24"/>
      <c r="URF58" s="24"/>
      <c r="URG58" s="24"/>
      <c r="URH58" s="24"/>
      <c r="URI58" s="24"/>
      <c r="URJ58" s="24"/>
      <c r="URK58" s="24"/>
      <c r="URL58" s="24"/>
      <c r="URM58" s="24"/>
      <c r="URN58" s="24"/>
      <c r="URO58" s="24"/>
      <c r="URP58" s="24"/>
      <c r="URQ58" s="24"/>
      <c r="URR58" s="24"/>
      <c r="URS58" s="24"/>
      <c r="URT58" s="24"/>
      <c r="URU58" s="24"/>
      <c r="URV58" s="24"/>
      <c r="URW58" s="24"/>
      <c r="URX58" s="24"/>
      <c r="URY58" s="24"/>
      <c r="URZ58" s="24"/>
      <c r="USA58" s="24"/>
      <c r="USB58" s="24"/>
      <c r="USC58" s="24"/>
      <c r="USD58" s="24"/>
      <c r="USE58" s="24"/>
      <c r="USF58" s="24"/>
      <c r="USG58" s="24"/>
      <c r="USH58" s="24"/>
      <c r="USI58" s="24"/>
      <c r="USJ58" s="24"/>
      <c r="USK58" s="24"/>
      <c r="USL58" s="24"/>
      <c r="USM58" s="24"/>
      <c r="USN58" s="24"/>
      <c r="USO58" s="24"/>
      <c r="USP58" s="24"/>
      <c r="USQ58" s="24"/>
      <c r="USR58" s="24"/>
      <c r="USS58" s="24"/>
      <c r="UST58" s="24"/>
      <c r="USU58" s="24"/>
      <c r="USV58" s="24"/>
      <c r="USW58" s="24"/>
      <c r="USX58" s="24"/>
      <c r="USY58" s="24"/>
      <c r="USZ58" s="24"/>
      <c r="UTA58" s="24"/>
      <c r="UTB58" s="24"/>
      <c r="UTC58" s="24"/>
      <c r="UTD58" s="24"/>
      <c r="UTE58" s="24"/>
      <c r="UTF58" s="24"/>
      <c r="UTG58" s="24"/>
      <c r="UTH58" s="24"/>
      <c r="UTI58" s="24"/>
      <c r="UTJ58" s="24"/>
      <c r="UTK58" s="24"/>
      <c r="UTL58" s="24"/>
      <c r="UTM58" s="24"/>
      <c r="UTN58" s="24"/>
      <c r="UTO58" s="24"/>
      <c r="UTP58" s="24"/>
      <c r="UTQ58" s="24"/>
      <c r="UTR58" s="24"/>
      <c r="UTS58" s="24"/>
      <c r="UTT58" s="24"/>
      <c r="UTU58" s="24"/>
      <c r="UTV58" s="24"/>
      <c r="UTW58" s="24"/>
      <c r="UTX58" s="24"/>
      <c r="UTY58" s="24"/>
      <c r="UTZ58" s="24"/>
      <c r="UUA58" s="24"/>
      <c r="UUB58" s="24"/>
      <c r="UUC58" s="24"/>
      <c r="UUD58" s="24"/>
      <c r="UUE58" s="24"/>
      <c r="UUF58" s="24"/>
      <c r="UUG58" s="24"/>
      <c r="UUH58" s="24"/>
      <c r="UUI58" s="24"/>
      <c r="UUJ58" s="24"/>
      <c r="UUK58" s="24"/>
      <c r="UUL58" s="24"/>
      <c r="UUM58" s="24"/>
      <c r="UUN58" s="24"/>
      <c r="UUO58" s="24"/>
      <c r="UUP58" s="24"/>
      <c r="UUQ58" s="24"/>
      <c r="UUR58" s="24"/>
      <c r="UUS58" s="24"/>
      <c r="UUT58" s="24"/>
      <c r="UUU58" s="24"/>
      <c r="UUV58" s="24"/>
      <c r="UUW58" s="24"/>
      <c r="UUX58" s="24"/>
      <c r="UUY58" s="24"/>
      <c r="UUZ58" s="24"/>
      <c r="UVA58" s="24"/>
      <c r="UVB58" s="24"/>
      <c r="UVC58" s="24"/>
      <c r="UVD58" s="24"/>
      <c r="UVE58" s="24"/>
      <c r="UVF58" s="24"/>
      <c r="UVG58" s="24"/>
      <c r="UVH58" s="24"/>
      <c r="UVI58" s="24"/>
      <c r="UVJ58" s="24"/>
      <c r="UVK58" s="24"/>
      <c r="UVL58" s="24"/>
      <c r="UVM58" s="24"/>
      <c r="UVN58" s="24"/>
      <c r="UVO58" s="24"/>
      <c r="UVP58" s="24"/>
      <c r="UVQ58" s="24"/>
      <c r="UVR58" s="24"/>
      <c r="UVS58" s="24"/>
      <c r="UVT58" s="24"/>
      <c r="UVU58" s="24"/>
      <c r="UVV58" s="24"/>
      <c r="UVW58" s="24"/>
      <c r="UVX58" s="24"/>
      <c r="UVY58" s="24"/>
      <c r="UVZ58" s="24"/>
      <c r="UWA58" s="24"/>
      <c r="UWB58" s="24"/>
      <c r="UWC58" s="24"/>
      <c r="UWD58" s="24"/>
      <c r="UWE58" s="24"/>
      <c r="UWF58" s="24"/>
      <c r="UWG58" s="24"/>
      <c r="UWH58" s="24"/>
      <c r="UWI58" s="24"/>
      <c r="UWJ58" s="24"/>
      <c r="UWK58" s="24"/>
      <c r="UWL58" s="24"/>
      <c r="UWM58" s="24"/>
      <c r="UWN58" s="24"/>
      <c r="UWO58" s="24"/>
      <c r="UWP58" s="24"/>
      <c r="UWQ58" s="24"/>
      <c r="UWR58" s="24"/>
      <c r="UWS58" s="24"/>
      <c r="UWT58" s="24"/>
      <c r="UWU58" s="24"/>
      <c r="UWV58" s="24"/>
      <c r="UWW58" s="24"/>
      <c r="UWX58" s="24"/>
      <c r="UWY58" s="24"/>
      <c r="UWZ58" s="24"/>
      <c r="UXA58" s="24"/>
      <c r="UXB58" s="24"/>
      <c r="UXC58" s="24"/>
      <c r="UXD58" s="24"/>
      <c r="UXE58" s="24"/>
      <c r="UXF58" s="24"/>
      <c r="UXG58" s="24"/>
      <c r="UXH58" s="24"/>
      <c r="UXI58" s="24"/>
      <c r="UXJ58" s="24"/>
      <c r="UXK58" s="24"/>
      <c r="UXL58" s="24"/>
      <c r="UXM58" s="24"/>
      <c r="UXN58" s="24"/>
      <c r="UXO58" s="24"/>
      <c r="UXP58" s="24"/>
      <c r="UXQ58" s="24"/>
      <c r="UXR58" s="24"/>
      <c r="UXS58" s="24"/>
      <c r="UXT58" s="24"/>
      <c r="UXU58" s="24"/>
      <c r="UXV58" s="24"/>
      <c r="UXW58" s="24"/>
      <c r="UXX58" s="24"/>
      <c r="UXY58" s="24"/>
      <c r="UXZ58" s="24"/>
      <c r="UYA58" s="24"/>
      <c r="UYB58" s="24"/>
      <c r="UYC58" s="24"/>
      <c r="UYD58" s="24"/>
      <c r="UYE58" s="24"/>
      <c r="UYF58" s="24"/>
      <c r="UYG58" s="24"/>
      <c r="UYH58" s="24"/>
      <c r="UYI58" s="24"/>
      <c r="UYJ58" s="24"/>
      <c r="UYK58" s="24"/>
      <c r="UYL58" s="24"/>
      <c r="UYM58" s="24"/>
      <c r="UYN58" s="24"/>
      <c r="UYO58" s="24"/>
      <c r="UYP58" s="24"/>
      <c r="UYQ58" s="24"/>
      <c r="UYR58" s="24"/>
      <c r="UYS58" s="24"/>
      <c r="UYT58" s="24"/>
      <c r="UYU58" s="24"/>
      <c r="UYV58" s="24"/>
      <c r="UYW58" s="24"/>
      <c r="UYX58" s="24"/>
      <c r="UYY58" s="24"/>
      <c r="UYZ58" s="24"/>
      <c r="UZA58" s="24"/>
      <c r="UZB58" s="24"/>
      <c r="UZC58" s="24"/>
      <c r="UZD58" s="24"/>
      <c r="UZE58" s="24"/>
      <c r="UZF58" s="24"/>
      <c r="UZG58" s="24"/>
      <c r="UZH58" s="24"/>
      <c r="UZI58" s="24"/>
      <c r="UZJ58" s="24"/>
      <c r="UZK58" s="24"/>
      <c r="UZL58" s="24"/>
      <c r="UZM58" s="24"/>
      <c r="UZN58" s="24"/>
      <c r="UZO58" s="24"/>
      <c r="UZP58" s="24"/>
      <c r="UZQ58" s="24"/>
      <c r="UZR58" s="24"/>
      <c r="UZS58" s="24"/>
      <c r="UZT58" s="24"/>
      <c r="UZU58" s="24"/>
      <c r="UZV58" s="24"/>
      <c r="UZW58" s="24"/>
      <c r="UZX58" s="24"/>
      <c r="UZY58" s="24"/>
      <c r="UZZ58" s="24"/>
      <c r="VAA58" s="24"/>
      <c r="VAB58" s="24"/>
      <c r="VAC58" s="24"/>
      <c r="VAD58" s="24"/>
      <c r="VAE58" s="24"/>
      <c r="VAF58" s="24"/>
      <c r="VAG58" s="24"/>
      <c r="VAH58" s="24"/>
      <c r="VAI58" s="24"/>
      <c r="VAJ58" s="24"/>
      <c r="VAK58" s="24"/>
      <c r="VAL58" s="24"/>
      <c r="VAM58" s="24"/>
      <c r="VAN58" s="24"/>
      <c r="VAO58" s="24"/>
      <c r="VAP58" s="24"/>
      <c r="VAQ58" s="24"/>
      <c r="VAR58" s="24"/>
      <c r="VAS58" s="24"/>
      <c r="VAT58" s="24"/>
      <c r="VAU58" s="24"/>
      <c r="VAV58" s="24"/>
      <c r="VAW58" s="24"/>
      <c r="VAX58" s="24"/>
      <c r="VAY58" s="24"/>
      <c r="VAZ58" s="24"/>
      <c r="VBA58" s="24"/>
      <c r="VBB58" s="24"/>
      <c r="VBC58" s="24"/>
      <c r="VBD58" s="24"/>
      <c r="VBE58" s="24"/>
      <c r="VBF58" s="24"/>
      <c r="VBG58" s="24"/>
      <c r="VBH58" s="24"/>
      <c r="VBI58" s="24"/>
      <c r="VBJ58" s="24"/>
      <c r="VBK58" s="24"/>
      <c r="VBL58" s="24"/>
      <c r="VBM58" s="24"/>
      <c r="VBN58" s="24"/>
      <c r="VBO58" s="24"/>
      <c r="VBP58" s="24"/>
      <c r="VBQ58" s="24"/>
      <c r="VBR58" s="24"/>
      <c r="VBS58" s="24"/>
      <c r="VBT58" s="24"/>
      <c r="VBU58" s="24"/>
      <c r="VBV58" s="24"/>
      <c r="VBW58" s="24"/>
      <c r="VBX58" s="24"/>
      <c r="VBY58" s="24"/>
      <c r="VBZ58" s="24"/>
      <c r="VCA58" s="24"/>
      <c r="VCB58" s="24"/>
      <c r="VCC58" s="24"/>
      <c r="VCD58" s="24"/>
      <c r="VCE58" s="24"/>
      <c r="VCF58" s="24"/>
      <c r="VCG58" s="24"/>
      <c r="VCH58" s="24"/>
      <c r="VCI58" s="24"/>
      <c r="VCJ58" s="24"/>
      <c r="VCK58" s="24"/>
      <c r="VCL58" s="24"/>
      <c r="VCM58" s="24"/>
      <c r="VCN58" s="24"/>
      <c r="VCO58" s="24"/>
      <c r="VCP58" s="24"/>
      <c r="VCQ58" s="24"/>
      <c r="VCR58" s="24"/>
      <c r="VCS58" s="24"/>
      <c r="VCT58" s="24"/>
      <c r="VCU58" s="24"/>
      <c r="VCV58" s="24"/>
      <c r="VCW58" s="24"/>
      <c r="VCX58" s="24"/>
      <c r="VCY58" s="24"/>
      <c r="VCZ58" s="24"/>
      <c r="VDA58" s="24"/>
      <c r="VDB58" s="24"/>
      <c r="VDC58" s="24"/>
      <c r="VDD58" s="24"/>
      <c r="VDE58" s="24"/>
      <c r="VDF58" s="24"/>
      <c r="VDG58" s="24"/>
      <c r="VDH58" s="24"/>
      <c r="VDI58" s="24"/>
      <c r="VDJ58" s="24"/>
      <c r="VDK58" s="24"/>
      <c r="VDL58" s="24"/>
      <c r="VDM58" s="24"/>
      <c r="VDN58" s="24"/>
      <c r="VDO58" s="24"/>
      <c r="VDP58" s="24"/>
      <c r="VDQ58" s="24"/>
      <c r="VDR58" s="24"/>
      <c r="VDS58" s="24"/>
      <c r="VDT58" s="24"/>
      <c r="VDU58" s="24"/>
      <c r="VDV58" s="24"/>
      <c r="VDW58" s="24"/>
      <c r="VDX58" s="24"/>
      <c r="VDY58" s="24"/>
      <c r="VDZ58" s="24"/>
      <c r="VEA58" s="24"/>
      <c r="VEB58" s="24"/>
      <c r="VEC58" s="24"/>
      <c r="VED58" s="24"/>
      <c r="VEE58" s="24"/>
      <c r="VEF58" s="24"/>
      <c r="VEG58" s="24"/>
      <c r="VEH58" s="24"/>
      <c r="VEI58" s="24"/>
      <c r="VEJ58" s="24"/>
      <c r="VEK58" s="24"/>
      <c r="VEL58" s="24"/>
      <c r="VEM58" s="24"/>
      <c r="VEN58" s="24"/>
      <c r="VEO58" s="24"/>
      <c r="VEP58" s="24"/>
      <c r="VEQ58" s="24"/>
      <c r="VER58" s="24"/>
      <c r="VES58" s="24"/>
      <c r="VET58" s="24"/>
      <c r="VEU58" s="24"/>
      <c r="VEV58" s="24"/>
      <c r="VEW58" s="24"/>
      <c r="VEX58" s="24"/>
      <c r="VEY58" s="24"/>
      <c r="VEZ58" s="24"/>
      <c r="VFA58" s="24"/>
      <c r="VFB58" s="24"/>
      <c r="VFC58" s="24"/>
      <c r="VFD58" s="24"/>
      <c r="VFE58" s="24"/>
      <c r="VFF58" s="24"/>
      <c r="VFG58" s="24"/>
      <c r="VFH58" s="24"/>
      <c r="VFI58" s="24"/>
      <c r="VFJ58" s="24"/>
      <c r="VFK58" s="24"/>
      <c r="VFL58" s="24"/>
      <c r="VFM58" s="24"/>
      <c r="VFN58" s="24"/>
      <c r="VFO58" s="24"/>
      <c r="VFP58" s="24"/>
      <c r="VFQ58" s="24"/>
      <c r="VFR58" s="24"/>
      <c r="VFS58" s="24"/>
      <c r="VFT58" s="24"/>
      <c r="VFU58" s="24"/>
      <c r="VFV58" s="24"/>
      <c r="VFW58" s="24"/>
      <c r="VFX58" s="24"/>
      <c r="VFY58" s="24"/>
      <c r="VFZ58" s="24"/>
      <c r="VGA58" s="24"/>
      <c r="VGB58" s="24"/>
      <c r="VGC58" s="24"/>
      <c r="VGD58" s="24"/>
      <c r="VGE58" s="24"/>
      <c r="VGF58" s="24"/>
      <c r="VGG58" s="24"/>
      <c r="VGH58" s="24"/>
      <c r="VGI58" s="24"/>
      <c r="VGJ58" s="24"/>
      <c r="VGK58" s="24"/>
      <c r="VGL58" s="24"/>
      <c r="VGM58" s="24"/>
      <c r="VGN58" s="24"/>
      <c r="VGO58" s="24"/>
      <c r="VGP58" s="24"/>
      <c r="VGQ58" s="24"/>
      <c r="VGR58" s="24"/>
      <c r="VGS58" s="24"/>
      <c r="VGT58" s="24"/>
      <c r="VGU58" s="24"/>
      <c r="VGV58" s="24"/>
      <c r="VGW58" s="24"/>
      <c r="VGX58" s="24"/>
      <c r="VGY58" s="24"/>
      <c r="VGZ58" s="24"/>
      <c r="VHA58" s="24"/>
      <c r="VHB58" s="24"/>
      <c r="VHC58" s="24"/>
      <c r="VHD58" s="24"/>
      <c r="VHE58" s="24"/>
      <c r="VHF58" s="24"/>
      <c r="VHG58" s="24"/>
      <c r="VHH58" s="24"/>
      <c r="VHI58" s="24"/>
      <c r="VHJ58" s="24"/>
      <c r="VHK58" s="24"/>
      <c r="VHL58" s="24"/>
      <c r="VHM58" s="24"/>
      <c r="VHN58" s="24"/>
      <c r="VHO58" s="24"/>
      <c r="VHP58" s="24"/>
      <c r="VHQ58" s="24"/>
      <c r="VHR58" s="24"/>
      <c r="VHS58" s="24"/>
      <c r="VHT58" s="24"/>
      <c r="VHU58" s="24"/>
      <c r="VHV58" s="24"/>
      <c r="VHW58" s="24"/>
      <c r="VHX58" s="24"/>
      <c r="VHY58" s="24"/>
      <c r="VHZ58" s="24"/>
      <c r="VIA58" s="24"/>
      <c r="VIB58" s="24"/>
      <c r="VIC58" s="24"/>
      <c r="VID58" s="24"/>
      <c r="VIE58" s="24"/>
      <c r="VIF58" s="24"/>
      <c r="VIG58" s="24"/>
      <c r="VIH58" s="24"/>
      <c r="VII58" s="24"/>
      <c r="VIJ58" s="24"/>
      <c r="VIK58" s="24"/>
      <c r="VIL58" s="24"/>
      <c r="VIM58" s="24"/>
      <c r="VIN58" s="24"/>
      <c r="VIO58" s="24"/>
      <c r="VIP58" s="24"/>
      <c r="VIQ58" s="24"/>
      <c r="VIR58" s="24"/>
      <c r="VIS58" s="24"/>
      <c r="VIT58" s="24"/>
      <c r="VIU58" s="24"/>
      <c r="VIV58" s="24"/>
      <c r="VIW58" s="24"/>
      <c r="VIX58" s="24"/>
      <c r="VIY58" s="24"/>
      <c r="VIZ58" s="24"/>
      <c r="VJA58" s="24"/>
      <c r="VJB58" s="24"/>
      <c r="VJC58" s="24"/>
      <c r="VJD58" s="24"/>
      <c r="VJE58" s="24"/>
      <c r="VJF58" s="24"/>
      <c r="VJG58" s="24"/>
      <c r="VJH58" s="24"/>
      <c r="VJI58" s="24"/>
      <c r="VJJ58" s="24"/>
      <c r="VJK58" s="24"/>
      <c r="VJL58" s="24"/>
      <c r="VJM58" s="24"/>
      <c r="VJN58" s="24"/>
      <c r="VJO58" s="24"/>
      <c r="VJP58" s="24"/>
      <c r="VJQ58" s="24"/>
      <c r="VJR58" s="24"/>
      <c r="VJS58" s="24"/>
      <c r="VJT58" s="24"/>
      <c r="VJU58" s="24"/>
      <c r="VJV58" s="24"/>
      <c r="VJW58" s="24"/>
      <c r="VJX58" s="24"/>
      <c r="VJY58" s="24"/>
      <c r="VJZ58" s="24"/>
      <c r="VKA58" s="24"/>
      <c r="VKB58" s="24"/>
      <c r="VKC58" s="24"/>
      <c r="VKD58" s="24"/>
      <c r="VKE58" s="24"/>
      <c r="VKF58" s="24"/>
      <c r="VKG58" s="24"/>
      <c r="VKH58" s="24"/>
      <c r="VKI58" s="24"/>
      <c r="VKJ58" s="24"/>
      <c r="VKK58" s="24"/>
      <c r="VKL58" s="24"/>
      <c r="VKM58" s="24"/>
      <c r="VKN58" s="24"/>
      <c r="VKO58" s="24"/>
      <c r="VKP58" s="24"/>
      <c r="VKQ58" s="24"/>
      <c r="VKR58" s="24"/>
      <c r="VKS58" s="24"/>
      <c r="VKT58" s="24"/>
      <c r="VKU58" s="24"/>
      <c r="VKV58" s="24"/>
      <c r="VKW58" s="24"/>
      <c r="VKX58" s="24"/>
      <c r="VKY58" s="24"/>
      <c r="VKZ58" s="24"/>
      <c r="VLA58" s="24"/>
      <c r="VLB58" s="24"/>
      <c r="VLC58" s="24"/>
      <c r="VLD58" s="24"/>
      <c r="VLE58" s="24"/>
      <c r="VLF58" s="24"/>
      <c r="VLG58" s="24"/>
      <c r="VLH58" s="24"/>
      <c r="VLI58" s="24"/>
      <c r="VLJ58" s="24"/>
      <c r="VLK58" s="24"/>
      <c r="VLL58" s="24"/>
      <c r="VLM58" s="24"/>
      <c r="VLN58" s="24"/>
      <c r="VLO58" s="24"/>
      <c r="VLP58" s="24"/>
      <c r="VLQ58" s="24"/>
      <c r="VLR58" s="24"/>
      <c r="VLS58" s="24"/>
      <c r="VLT58" s="24"/>
      <c r="VLU58" s="24"/>
      <c r="VLV58" s="24"/>
      <c r="VLW58" s="24"/>
      <c r="VLX58" s="24"/>
      <c r="VLY58" s="24"/>
      <c r="VLZ58" s="24"/>
      <c r="VMA58" s="24"/>
      <c r="VMB58" s="24"/>
      <c r="VMC58" s="24"/>
      <c r="VMD58" s="24"/>
      <c r="VME58" s="24"/>
      <c r="VMF58" s="24"/>
      <c r="VMG58" s="24"/>
      <c r="VMH58" s="24"/>
      <c r="VMI58" s="24"/>
      <c r="VMJ58" s="24"/>
      <c r="VMK58" s="24"/>
      <c r="VML58" s="24"/>
      <c r="VMM58" s="24"/>
      <c r="VMN58" s="24"/>
      <c r="VMO58" s="24"/>
      <c r="VMP58" s="24"/>
      <c r="VMQ58" s="24"/>
      <c r="VMR58" s="24"/>
      <c r="VMS58" s="24"/>
      <c r="VMT58" s="24"/>
      <c r="VMU58" s="24"/>
      <c r="VMV58" s="24"/>
      <c r="VMW58" s="24"/>
      <c r="VMX58" s="24"/>
      <c r="VMY58" s="24"/>
      <c r="VMZ58" s="24"/>
      <c r="VNA58" s="24"/>
      <c r="VNB58" s="24"/>
      <c r="VNC58" s="24"/>
      <c r="VND58" s="24"/>
      <c r="VNE58" s="24"/>
      <c r="VNF58" s="24"/>
      <c r="VNG58" s="24"/>
      <c r="VNH58" s="24"/>
      <c r="VNI58" s="24"/>
      <c r="VNJ58" s="24"/>
      <c r="VNK58" s="24"/>
      <c r="VNL58" s="24"/>
      <c r="VNM58" s="24"/>
      <c r="VNN58" s="24"/>
      <c r="VNO58" s="24"/>
      <c r="VNP58" s="24"/>
      <c r="VNQ58" s="24"/>
      <c r="VNR58" s="24"/>
      <c r="VNS58" s="24"/>
      <c r="VNT58" s="24"/>
      <c r="VNU58" s="24"/>
      <c r="VNV58" s="24"/>
      <c r="VNW58" s="24"/>
      <c r="VNX58" s="24"/>
      <c r="VNY58" s="24"/>
      <c r="VNZ58" s="24"/>
      <c r="VOA58" s="24"/>
      <c r="VOB58" s="24"/>
      <c r="VOC58" s="24"/>
      <c r="VOD58" s="24"/>
      <c r="VOE58" s="24"/>
      <c r="VOF58" s="24"/>
      <c r="VOG58" s="24"/>
      <c r="VOH58" s="24"/>
      <c r="VOI58" s="24"/>
      <c r="VOJ58" s="24"/>
      <c r="VOK58" s="24"/>
      <c r="VOL58" s="24"/>
      <c r="VOM58" s="24"/>
      <c r="VON58" s="24"/>
      <c r="VOO58" s="24"/>
      <c r="VOP58" s="24"/>
      <c r="VOQ58" s="24"/>
      <c r="VOR58" s="24"/>
      <c r="VOS58" s="24"/>
      <c r="VOT58" s="24"/>
      <c r="VOU58" s="24"/>
      <c r="VOV58" s="24"/>
      <c r="VOW58" s="24"/>
      <c r="VOX58" s="24"/>
      <c r="VOY58" s="24"/>
      <c r="VOZ58" s="24"/>
      <c r="VPA58" s="24"/>
      <c r="VPB58" s="24"/>
      <c r="VPC58" s="24"/>
      <c r="VPD58" s="24"/>
      <c r="VPE58" s="24"/>
      <c r="VPF58" s="24"/>
      <c r="VPG58" s="24"/>
      <c r="VPH58" s="24"/>
      <c r="VPI58" s="24"/>
      <c r="VPJ58" s="24"/>
      <c r="VPK58" s="24"/>
      <c r="VPL58" s="24"/>
      <c r="VPM58" s="24"/>
      <c r="VPN58" s="24"/>
      <c r="VPO58" s="24"/>
      <c r="VPP58" s="24"/>
      <c r="VPQ58" s="24"/>
      <c r="VPR58" s="24"/>
      <c r="VPS58" s="24"/>
      <c r="VPT58" s="24"/>
      <c r="VPU58" s="24"/>
      <c r="VPV58" s="24"/>
      <c r="VPW58" s="24"/>
      <c r="VPX58" s="24"/>
      <c r="VPY58" s="24"/>
      <c r="VPZ58" s="24"/>
      <c r="VQA58" s="24"/>
      <c r="VQB58" s="24"/>
      <c r="VQC58" s="24"/>
      <c r="VQD58" s="24"/>
      <c r="VQE58" s="24"/>
      <c r="VQF58" s="24"/>
      <c r="VQG58" s="24"/>
      <c r="VQH58" s="24"/>
      <c r="VQI58" s="24"/>
      <c r="VQJ58" s="24"/>
      <c r="VQK58" s="24"/>
      <c r="VQL58" s="24"/>
      <c r="VQM58" s="24"/>
      <c r="VQN58" s="24"/>
      <c r="VQO58" s="24"/>
      <c r="VQP58" s="24"/>
      <c r="VQQ58" s="24"/>
      <c r="VQR58" s="24"/>
      <c r="VQS58" s="24"/>
      <c r="VQT58" s="24"/>
      <c r="VQU58" s="24"/>
      <c r="VQV58" s="24"/>
      <c r="VQW58" s="24"/>
      <c r="VQX58" s="24"/>
      <c r="VQY58" s="24"/>
      <c r="VQZ58" s="24"/>
      <c r="VRA58" s="24"/>
      <c r="VRB58" s="24"/>
      <c r="VRC58" s="24"/>
      <c r="VRD58" s="24"/>
      <c r="VRE58" s="24"/>
      <c r="VRF58" s="24"/>
      <c r="VRG58" s="24"/>
      <c r="VRH58" s="24"/>
      <c r="VRI58" s="24"/>
      <c r="VRJ58" s="24"/>
      <c r="VRK58" s="24"/>
      <c r="VRL58" s="24"/>
      <c r="VRM58" s="24"/>
      <c r="VRN58" s="24"/>
      <c r="VRO58" s="24"/>
      <c r="VRP58" s="24"/>
      <c r="VRQ58" s="24"/>
      <c r="VRR58" s="24"/>
      <c r="VRS58" s="24"/>
      <c r="VRT58" s="24"/>
      <c r="VRU58" s="24"/>
      <c r="VRV58" s="24"/>
      <c r="VRW58" s="24"/>
      <c r="VRX58" s="24"/>
      <c r="VRY58" s="24"/>
      <c r="VRZ58" s="24"/>
      <c r="VSA58" s="24"/>
      <c r="VSB58" s="24"/>
      <c r="VSC58" s="24"/>
      <c r="VSD58" s="24"/>
      <c r="VSE58" s="24"/>
      <c r="VSF58" s="24"/>
      <c r="VSG58" s="24"/>
      <c r="VSH58" s="24"/>
      <c r="VSI58" s="24"/>
      <c r="VSJ58" s="24"/>
      <c r="VSK58" s="24"/>
      <c r="VSL58" s="24"/>
      <c r="VSM58" s="24"/>
      <c r="VSN58" s="24"/>
      <c r="VSO58" s="24"/>
      <c r="VSP58" s="24"/>
      <c r="VSQ58" s="24"/>
      <c r="VSR58" s="24"/>
      <c r="VSS58" s="24"/>
      <c r="VST58" s="24"/>
      <c r="VSU58" s="24"/>
      <c r="VSV58" s="24"/>
      <c r="VSW58" s="24"/>
      <c r="VSX58" s="24"/>
      <c r="VSY58" s="24"/>
      <c r="VSZ58" s="24"/>
      <c r="VTA58" s="24"/>
      <c r="VTB58" s="24"/>
      <c r="VTC58" s="24"/>
      <c r="VTD58" s="24"/>
      <c r="VTE58" s="24"/>
      <c r="VTF58" s="24"/>
      <c r="VTG58" s="24"/>
      <c r="VTH58" s="24"/>
      <c r="VTI58" s="24"/>
      <c r="VTJ58" s="24"/>
      <c r="VTK58" s="24"/>
      <c r="VTL58" s="24"/>
      <c r="VTM58" s="24"/>
      <c r="VTN58" s="24"/>
      <c r="VTO58" s="24"/>
      <c r="VTP58" s="24"/>
      <c r="VTQ58" s="24"/>
      <c r="VTR58" s="24"/>
      <c r="VTS58" s="24"/>
      <c r="VTT58" s="24"/>
      <c r="VTU58" s="24"/>
      <c r="VTV58" s="24"/>
      <c r="VTW58" s="24"/>
      <c r="VTX58" s="24"/>
      <c r="VTY58" s="24"/>
      <c r="VTZ58" s="24"/>
      <c r="VUA58" s="24"/>
      <c r="VUB58" s="24"/>
      <c r="VUC58" s="24"/>
      <c r="VUD58" s="24"/>
      <c r="VUE58" s="24"/>
      <c r="VUF58" s="24"/>
      <c r="VUG58" s="24"/>
      <c r="VUH58" s="24"/>
      <c r="VUI58" s="24"/>
      <c r="VUJ58" s="24"/>
      <c r="VUK58" s="24"/>
      <c r="VUL58" s="24"/>
      <c r="VUM58" s="24"/>
      <c r="VUN58" s="24"/>
      <c r="VUO58" s="24"/>
      <c r="VUP58" s="24"/>
      <c r="VUQ58" s="24"/>
      <c r="VUR58" s="24"/>
      <c r="VUS58" s="24"/>
      <c r="VUT58" s="24"/>
      <c r="VUU58" s="24"/>
      <c r="VUV58" s="24"/>
      <c r="VUW58" s="24"/>
      <c r="VUX58" s="24"/>
      <c r="VUY58" s="24"/>
      <c r="VUZ58" s="24"/>
      <c r="VVA58" s="24"/>
      <c r="VVB58" s="24"/>
      <c r="VVC58" s="24"/>
      <c r="VVD58" s="24"/>
      <c r="VVE58" s="24"/>
      <c r="VVF58" s="24"/>
      <c r="VVG58" s="24"/>
      <c r="VVH58" s="24"/>
      <c r="VVI58" s="24"/>
      <c r="VVJ58" s="24"/>
      <c r="VVK58" s="24"/>
      <c r="VVL58" s="24"/>
      <c r="VVM58" s="24"/>
      <c r="VVN58" s="24"/>
      <c r="VVO58" s="24"/>
      <c r="VVP58" s="24"/>
      <c r="VVQ58" s="24"/>
      <c r="VVR58" s="24"/>
      <c r="VVS58" s="24"/>
      <c r="VVT58" s="24"/>
      <c r="VVU58" s="24"/>
      <c r="VVV58" s="24"/>
      <c r="VVW58" s="24"/>
      <c r="VVX58" s="24"/>
      <c r="VVY58" s="24"/>
      <c r="VVZ58" s="24"/>
      <c r="VWA58" s="24"/>
      <c r="VWB58" s="24"/>
      <c r="VWC58" s="24"/>
      <c r="VWD58" s="24"/>
      <c r="VWE58" s="24"/>
      <c r="VWF58" s="24"/>
      <c r="VWG58" s="24"/>
      <c r="VWH58" s="24"/>
      <c r="VWI58" s="24"/>
      <c r="VWJ58" s="24"/>
      <c r="VWK58" s="24"/>
      <c r="VWL58" s="24"/>
      <c r="VWM58" s="24"/>
      <c r="VWN58" s="24"/>
      <c r="VWO58" s="24"/>
      <c r="VWP58" s="24"/>
      <c r="VWQ58" s="24"/>
      <c r="VWR58" s="24"/>
      <c r="VWS58" s="24"/>
      <c r="VWT58" s="24"/>
      <c r="VWU58" s="24"/>
      <c r="VWV58" s="24"/>
      <c r="VWW58" s="24"/>
      <c r="VWX58" s="24"/>
      <c r="VWY58" s="24"/>
      <c r="VWZ58" s="24"/>
      <c r="VXA58" s="24"/>
      <c r="VXB58" s="24"/>
      <c r="VXC58" s="24"/>
      <c r="VXD58" s="24"/>
      <c r="VXE58" s="24"/>
      <c r="VXF58" s="24"/>
      <c r="VXG58" s="24"/>
      <c r="VXH58" s="24"/>
      <c r="VXI58" s="24"/>
      <c r="VXJ58" s="24"/>
      <c r="VXK58" s="24"/>
      <c r="VXL58" s="24"/>
      <c r="VXM58" s="24"/>
      <c r="VXN58" s="24"/>
      <c r="VXO58" s="24"/>
      <c r="VXP58" s="24"/>
      <c r="VXQ58" s="24"/>
      <c r="VXR58" s="24"/>
      <c r="VXS58" s="24"/>
      <c r="VXT58" s="24"/>
      <c r="VXU58" s="24"/>
      <c r="VXV58" s="24"/>
      <c r="VXW58" s="24"/>
      <c r="VXX58" s="24"/>
      <c r="VXY58" s="24"/>
      <c r="VXZ58" s="24"/>
      <c r="VYA58" s="24"/>
      <c r="VYB58" s="24"/>
      <c r="VYC58" s="24"/>
      <c r="VYD58" s="24"/>
      <c r="VYE58" s="24"/>
      <c r="VYF58" s="24"/>
      <c r="VYG58" s="24"/>
      <c r="VYH58" s="24"/>
      <c r="VYI58" s="24"/>
      <c r="VYJ58" s="24"/>
      <c r="VYK58" s="24"/>
      <c r="VYL58" s="24"/>
      <c r="VYM58" s="24"/>
      <c r="VYN58" s="24"/>
      <c r="VYO58" s="24"/>
      <c r="VYP58" s="24"/>
      <c r="VYQ58" s="24"/>
      <c r="VYR58" s="24"/>
      <c r="VYS58" s="24"/>
      <c r="VYT58" s="24"/>
      <c r="VYU58" s="24"/>
      <c r="VYV58" s="24"/>
      <c r="VYW58" s="24"/>
      <c r="VYX58" s="24"/>
      <c r="VYY58" s="24"/>
      <c r="VYZ58" s="24"/>
      <c r="VZA58" s="24"/>
      <c r="VZB58" s="24"/>
      <c r="VZC58" s="24"/>
      <c r="VZD58" s="24"/>
      <c r="VZE58" s="24"/>
      <c r="VZF58" s="24"/>
      <c r="VZG58" s="24"/>
      <c r="VZH58" s="24"/>
      <c r="VZI58" s="24"/>
      <c r="VZJ58" s="24"/>
      <c r="VZK58" s="24"/>
      <c r="VZL58" s="24"/>
      <c r="VZM58" s="24"/>
      <c r="VZN58" s="24"/>
      <c r="VZO58" s="24"/>
      <c r="VZP58" s="24"/>
      <c r="VZQ58" s="24"/>
      <c r="VZR58" s="24"/>
      <c r="VZS58" s="24"/>
      <c r="VZT58" s="24"/>
      <c r="VZU58" s="24"/>
      <c r="VZV58" s="24"/>
      <c r="VZW58" s="24"/>
      <c r="VZX58" s="24"/>
      <c r="VZY58" s="24"/>
      <c r="VZZ58" s="24"/>
      <c r="WAA58" s="24"/>
      <c r="WAB58" s="24"/>
      <c r="WAC58" s="24"/>
      <c r="WAD58" s="24"/>
      <c r="WAE58" s="24"/>
      <c r="WAF58" s="24"/>
      <c r="WAG58" s="24"/>
      <c r="WAH58" s="24"/>
      <c r="WAI58" s="24"/>
      <c r="WAJ58" s="24"/>
      <c r="WAK58" s="24"/>
      <c r="WAL58" s="24"/>
      <c r="WAM58" s="24"/>
      <c r="WAN58" s="24"/>
      <c r="WAO58" s="24"/>
      <c r="WAP58" s="24"/>
      <c r="WAQ58" s="24"/>
      <c r="WAR58" s="24"/>
      <c r="WAS58" s="24"/>
      <c r="WAT58" s="24"/>
      <c r="WAU58" s="24"/>
      <c r="WAV58" s="24"/>
      <c r="WAW58" s="24"/>
      <c r="WAX58" s="24"/>
      <c r="WAY58" s="24"/>
      <c r="WAZ58" s="24"/>
      <c r="WBA58" s="24"/>
      <c r="WBB58" s="24"/>
      <c r="WBC58" s="24"/>
      <c r="WBD58" s="24"/>
      <c r="WBE58" s="24"/>
      <c r="WBF58" s="24"/>
      <c r="WBG58" s="24"/>
      <c r="WBH58" s="24"/>
      <c r="WBI58" s="24"/>
      <c r="WBJ58" s="24"/>
      <c r="WBK58" s="24"/>
      <c r="WBL58" s="24"/>
      <c r="WBM58" s="24"/>
      <c r="WBN58" s="24"/>
      <c r="WBO58" s="24"/>
      <c r="WBP58" s="24"/>
      <c r="WBQ58" s="24"/>
      <c r="WBR58" s="24"/>
      <c r="WBS58" s="24"/>
      <c r="WBT58" s="24"/>
      <c r="WBU58" s="24"/>
      <c r="WBV58" s="24"/>
      <c r="WBW58" s="24"/>
      <c r="WBX58" s="24"/>
      <c r="WBY58" s="24"/>
      <c r="WBZ58" s="24"/>
      <c r="WCA58" s="24"/>
      <c r="WCB58" s="24"/>
      <c r="WCC58" s="24"/>
      <c r="WCD58" s="24"/>
      <c r="WCE58" s="24"/>
      <c r="WCF58" s="24"/>
      <c r="WCG58" s="24"/>
      <c r="WCH58" s="24"/>
      <c r="WCI58" s="24"/>
      <c r="WCJ58" s="24"/>
      <c r="WCK58" s="24"/>
      <c r="WCL58" s="24"/>
      <c r="WCM58" s="24"/>
      <c r="WCN58" s="24"/>
      <c r="WCO58" s="24"/>
      <c r="WCP58" s="24"/>
      <c r="WCQ58" s="24"/>
      <c r="WCR58" s="24"/>
      <c r="WCS58" s="24"/>
      <c r="WCT58" s="24"/>
      <c r="WCU58" s="24"/>
      <c r="WCV58" s="24"/>
      <c r="WCW58" s="24"/>
      <c r="WCX58" s="24"/>
      <c r="WCY58" s="24"/>
      <c r="WCZ58" s="24"/>
      <c r="WDA58" s="24"/>
      <c r="WDB58" s="24"/>
      <c r="WDC58" s="24"/>
      <c r="WDD58" s="24"/>
      <c r="WDE58" s="24"/>
      <c r="WDF58" s="24"/>
      <c r="WDG58" s="24"/>
      <c r="WDH58" s="24"/>
      <c r="WDI58" s="24"/>
      <c r="WDJ58" s="24"/>
      <c r="WDK58" s="24"/>
      <c r="WDL58" s="24"/>
      <c r="WDM58" s="24"/>
      <c r="WDN58" s="24"/>
      <c r="WDO58" s="24"/>
      <c r="WDP58" s="24"/>
      <c r="WDQ58" s="24"/>
      <c r="WDR58" s="24"/>
      <c r="WDS58" s="24"/>
      <c r="WDT58" s="24"/>
      <c r="WDU58" s="24"/>
      <c r="WDV58" s="24"/>
      <c r="WDW58" s="24"/>
      <c r="WDX58" s="24"/>
      <c r="WDY58" s="24"/>
      <c r="WDZ58" s="24"/>
      <c r="WEA58" s="24"/>
      <c r="WEB58" s="24"/>
      <c r="WEC58" s="24"/>
      <c r="WED58" s="24"/>
      <c r="WEE58" s="24"/>
      <c r="WEF58" s="24"/>
      <c r="WEG58" s="24"/>
      <c r="WEH58" s="24"/>
      <c r="WEI58" s="24"/>
      <c r="WEJ58" s="24"/>
      <c r="WEK58" s="24"/>
      <c r="WEL58" s="24"/>
      <c r="WEM58" s="24"/>
      <c r="WEN58" s="24"/>
      <c r="WEO58" s="24"/>
      <c r="WEP58" s="24"/>
      <c r="WEQ58" s="24"/>
      <c r="WER58" s="24"/>
      <c r="WES58" s="24"/>
      <c r="WET58" s="24"/>
      <c r="WEU58" s="24"/>
      <c r="WEV58" s="24"/>
      <c r="WEW58" s="24"/>
      <c r="WEX58" s="24"/>
      <c r="WEY58" s="24"/>
      <c r="WEZ58" s="24"/>
      <c r="WFA58" s="24"/>
      <c r="WFB58" s="24"/>
      <c r="WFC58" s="24"/>
      <c r="WFD58" s="24"/>
      <c r="WFE58" s="24"/>
      <c r="WFF58" s="24"/>
      <c r="WFG58" s="24"/>
      <c r="WFH58" s="24"/>
      <c r="WFI58" s="24"/>
      <c r="WFJ58" s="24"/>
      <c r="WFK58" s="24"/>
      <c r="WFL58" s="24"/>
      <c r="WFM58" s="24"/>
      <c r="WFN58" s="24"/>
      <c r="WFO58" s="24"/>
      <c r="WFP58" s="24"/>
      <c r="WFQ58" s="24"/>
      <c r="WFR58" s="24"/>
      <c r="WFS58" s="24"/>
      <c r="WFT58" s="24"/>
      <c r="WFU58" s="24"/>
      <c r="WFV58" s="24"/>
      <c r="WFW58" s="24"/>
      <c r="WFX58" s="24"/>
      <c r="WFY58" s="24"/>
      <c r="WFZ58" s="24"/>
      <c r="WGA58" s="24"/>
      <c r="WGB58" s="24"/>
      <c r="WGC58" s="24"/>
      <c r="WGD58" s="24"/>
      <c r="WGE58" s="24"/>
      <c r="WGF58" s="24"/>
      <c r="WGG58" s="24"/>
      <c r="WGH58" s="24"/>
      <c r="WGI58" s="24"/>
      <c r="WGJ58" s="24"/>
      <c r="WGK58" s="24"/>
      <c r="WGL58" s="24"/>
      <c r="WGM58" s="24"/>
      <c r="WGN58" s="24"/>
      <c r="WGO58" s="24"/>
      <c r="WGP58" s="24"/>
      <c r="WGQ58" s="24"/>
      <c r="WGR58" s="24"/>
      <c r="WGS58" s="24"/>
      <c r="WGT58" s="24"/>
      <c r="WGU58" s="24"/>
      <c r="WGV58" s="24"/>
      <c r="WGW58" s="24"/>
      <c r="WGX58" s="24"/>
      <c r="WGY58" s="24"/>
      <c r="WGZ58" s="24"/>
      <c r="WHA58" s="24"/>
      <c r="WHB58" s="24"/>
      <c r="WHC58" s="24"/>
      <c r="WHD58" s="24"/>
      <c r="WHE58" s="24"/>
      <c r="WHF58" s="24"/>
      <c r="WHG58" s="24"/>
      <c r="WHH58" s="24"/>
      <c r="WHI58" s="24"/>
      <c r="WHJ58" s="24"/>
      <c r="WHK58" s="24"/>
      <c r="WHL58" s="24"/>
      <c r="WHM58" s="24"/>
      <c r="WHN58" s="24"/>
      <c r="WHO58" s="24"/>
      <c r="WHP58" s="24"/>
      <c r="WHQ58" s="24"/>
      <c r="WHR58" s="24"/>
      <c r="WHS58" s="24"/>
      <c r="WHT58" s="24"/>
      <c r="WHU58" s="24"/>
      <c r="WHV58" s="24"/>
      <c r="WHW58" s="24"/>
      <c r="WHX58" s="24"/>
      <c r="WHY58" s="24"/>
      <c r="WHZ58" s="24"/>
      <c r="WIA58" s="24"/>
      <c r="WIB58" s="24"/>
      <c r="WIC58" s="24"/>
      <c r="WID58" s="24"/>
      <c r="WIE58" s="24"/>
      <c r="WIF58" s="24"/>
      <c r="WIG58" s="24"/>
      <c r="WIH58" s="24"/>
      <c r="WII58" s="24"/>
      <c r="WIJ58" s="24"/>
      <c r="WIK58" s="24"/>
      <c r="WIL58" s="24"/>
      <c r="WIM58" s="24"/>
      <c r="WIN58" s="24"/>
      <c r="WIO58" s="24"/>
      <c r="WIP58" s="24"/>
      <c r="WIQ58" s="24"/>
      <c r="WIR58" s="24"/>
      <c r="WIS58" s="24"/>
      <c r="WIT58" s="24"/>
      <c r="WIU58" s="24"/>
      <c r="WIV58" s="24"/>
      <c r="WIW58" s="24"/>
      <c r="WIX58" s="24"/>
      <c r="WIY58" s="24"/>
      <c r="WIZ58" s="24"/>
      <c r="WJA58" s="24"/>
      <c r="WJB58" s="24"/>
      <c r="WJC58" s="24"/>
      <c r="WJD58" s="24"/>
      <c r="WJE58" s="24"/>
      <c r="WJF58" s="24"/>
      <c r="WJG58" s="24"/>
      <c r="WJH58" s="24"/>
      <c r="WJI58" s="24"/>
      <c r="WJJ58" s="24"/>
      <c r="WJK58" s="24"/>
      <c r="WJL58" s="24"/>
      <c r="WJM58" s="24"/>
      <c r="WJN58" s="24"/>
      <c r="WJO58" s="24"/>
      <c r="WJP58" s="24"/>
      <c r="WJQ58" s="24"/>
      <c r="WJR58" s="24"/>
      <c r="WJS58" s="24"/>
      <c r="WJT58" s="24"/>
      <c r="WJU58" s="24"/>
      <c r="WJV58" s="24"/>
      <c r="WJW58" s="24"/>
      <c r="WJX58" s="24"/>
      <c r="WJY58" s="24"/>
      <c r="WJZ58" s="24"/>
      <c r="WKA58" s="24"/>
      <c r="WKB58" s="24"/>
      <c r="WKC58" s="24"/>
      <c r="WKD58" s="24"/>
      <c r="WKE58" s="24"/>
      <c r="WKF58" s="24"/>
      <c r="WKG58" s="24"/>
      <c r="WKH58" s="24"/>
      <c r="WKI58" s="24"/>
      <c r="WKJ58" s="24"/>
      <c r="WKK58" s="24"/>
      <c r="WKL58" s="24"/>
      <c r="WKM58" s="24"/>
      <c r="WKN58" s="24"/>
      <c r="WKO58" s="24"/>
      <c r="WKP58" s="24"/>
      <c r="WKQ58" s="24"/>
      <c r="WKR58" s="24"/>
      <c r="WKS58" s="24"/>
      <c r="WKT58" s="24"/>
      <c r="WKU58" s="24"/>
      <c r="WKV58" s="24"/>
      <c r="WKW58" s="24"/>
      <c r="WKX58" s="24"/>
      <c r="WKY58" s="24"/>
      <c r="WKZ58" s="24"/>
      <c r="WLA58" s="24"/>
      <c r="WLB58" s="24"/>
      <c r="WLC58" s="24"/>
      <c r="WLD58" s="24"/>
      <c r="WLE58" s="24"/>
      <c r="WLF58" s="24"/>
      <c r="WLG58" s="24"/>
      <c r="WLH58" s="24"/>
      <c r="WLI58" s="24"/>
      <c r="WLJ58" s="24"/>
      <c r="WLK58" s="24"/>
      <c r="WLL58" s="24"/>
      <c r="WLM58" s="24"/>
      <c r="WLN58" s="24"/>
      <c r="WLO58" s="24"/>
      <c r="WLP58" s="24"/>
      <c r="WLQ58" s="24"/>
      <c r="WLR58" s="24"/>
      <c r="WLS58" s="24"/>
      <c r="WLT58" s="24"/>
      <c r="WLU58" s="24"/>
      <c r="WLV58" s="24"/>
      <c r="WLW58" s="24"/>
      <c r="WLX58" s="24"/>
      <c r="WLY58" s="24"/>
      <c r="WLZ58" s="24"/>
      <c r="WMA58" s="24"/>
      <c r="WMB58" s="24"/>
      <c r="WMC58" s="24"/>
      <c r="WMD58" s="24"/>
      <c r="WME58" s="24"/>
      <c r="WMF58" s="24"/>
      <c r="WMG58" s="24"/>
      <c r="WMH58" s="24"/>
      <c r="WMI58" s="24"/>
      <c r="WMJ58" s="24"/>
      <c r="WMK58" s="24"/>
      <c r="WML58" s="24"/>
      <c r="WMM58" s="24"/>
      <c r="WMN58" s="24"/>
      <c r="WMO58" s="24"/>
      <c r="WMP58" s="24"/>
      <c r="WMQ58" s="24"/>
      <c r="WMR58" s="24"/>
      <c r="WMS58" s="24"/>
      <c r="WMT58" s="24"/>
      <c r="WMU58" s="24"/>
      <c r="WMV58" s="24"/>
      <c r="WMW58" s="24"/>
      <c r="WMX58" s="24"/>
      <c r="WMY58" s="24"/>
      <c r="WMZ58" s="24"/>
      <c r="WNA58" s="24"/>
      <c r="WNB58" s="24"/>
      <c r="WNC58" s="24"/>
      <c r="WND58" s="24"/>
      <c r="WNE58" s="24"/>
      <c r="WNF58" s="24"/>
      <c r="WNG58" s="24"/>
      <c r="WNH58" s="24"/>
      <c r="WNI58" s="24"/>
      <c r="WNJ58" s="24"/>
      <c r="WNK58" s="24"/>
      <c r="WNL58" s="24"/>
      <c r="WNM58" s="24"/>
      <c r="WNN58" s="24"/>
      <c r="WNO58" s="24"/>
      <c r="WNP58" s="24"/>
      <c r="WNQ58" s="24"/>
      <c r="WNR58" s="24"/>
      <c r="WNS58" s="24"/>
      <c r="WNT58" s="24"/>
      <c r="WNU58" s="24"/>
      <c r="WNV58" s="24"/>
      <c r="WNW58" s="24"/>
      <c r="WNX58" s="24"/>
      <c r="WNY58" s="24"/>
      <c r="WNZ58" s="24"/>
      <c r="WOA58" s="24"/>
      <c r="WOB58" s="24"/>
      <c r="WOC58" s="24"/>
      <c r="WOD58" s="24"/>
      <c r="WOE58" s="24"/>
      <c r="WOF58" s="24"/>
      <c r="WOG58" s="24"/>
      <c r="WOH58" s="24"/>
      <c r="WOI58" s="24"/>
      <c r="WOJ58" s="24"/>
      <c r="WOK58" s="24"/>
      <c r="WOL58" s="24"/>
      <c r="WOM58" s="24"/>
      <c r="WON58" s="24"/>
      <c r="WOO58" s="24"/>
      <c r="WOP58" s="24"/>
      <c r="WOQ58" s="24"/>
      <c r="WOR58" s="24"/>
      <c r="WOS58" s="24"/>
      <c r="WOT58" s="24"/>
      <c r="WOU58" s="24"/>
      <c r="WOV58" s="24"/>
      <c r="WOW58" s="24"/>
      <c r="WOX58" s="24"/>
      <c r="WOY58" s="24"/>
      <c r="WOZ58" s="24"/>
      <c r="WPA58" s="24"/>
      <c r="WPB58" s="24"/>
      <c r="WPC58" s="24"/>
      <c r="WPD58" s="24"/>
      <c r="WPE58" s="24"/>
      <c r="WPF58" s="24"/>
      <c r="WPG58" s="24"/>
      <c r="WPH58" s="24"/>
      <c r="WPI58" s="24"/>
      <c r="WPJ58" s="24"/>
      <c r="WPK58" s="24"/>
      <c r="WPL58" s="24"/>
      <c r="WPM58" s="24"/>
      <c r="WPN58" s="24"/>
      <c r="WPO58" s="24"/>
      <c r="WPP58" s="24"/>
      <c r="WPQ58" s="24"/>
      <c r="WPR58" s="24"/>
      <c r="WPS58" s="24"/>
      <c r="WPT58" s="24"/>
      <c r="WPU58" s="24"/>
      <c r="WPV58" s="24"/>
      <c r="WPW58" s="24"/>
      <c r="WPX58" s="24"/>
      <c r="WPY58" s="24"/>
      <c r="WPZ58" s="24"/>
      <c r="WQA58" s="24"/>
      <c r="WQB58" s="24"/>
      <c r="WQC58" s="24"/>
      <c r="WQD58" s="24"/>
      <c r="WQE58" s="24"/>
      <c r="WQF58" s="24"/>
      <c r="WQG58" s="24"/>
      <c r="WQH58" s="24"/>
      <c r="WQI58" s="24"/>
      <c r="WQJ58" s="24"/>
      <c r="WQK58" s="24"/>
      <c r="WQL58" s="24"/>
      <c r="WQM58" s="24"/>
      <c r="WQN58" s="24"/>
      <c r="WQO58" s="24"/>
      <c r="WQP58" s="24"/>
      <c r="WQQ58" s="24"/>
      <c r="WQR58" s="24"/>
      <c r="WQS58" s="24"/>
      <c r="WQT58" s="24"/>
      <c r="WQU58" s="24"/>
      <c r="WQV58" s="24"/>
      <c r="WQW58" s="24"/>
      <c r="WQX58" s="24"/>
      <c r="WQY58" s="24"/>
      <c r="WQZ58" s="24"/>
      <c r="WRA58" s="24"/>
      <c r="WRB58" s="24"/>
      <c r="WRC58" s="24"/>
      <c r="WRD58" s="24"/>
      <c r="WRE58" s="24"/>
      <c r="WRF58" s="24"/>
      <c r="WRG58" s="24"/>
      <c r="WRH58" s="24"/>
      <c r="WRI58" s="24"/>
      <c r="WRJ58" s="24"/>
      <c r="WRK58" s="24"/>
      <c r="WRL58" s="24"/>
      <c r="WRM58" s="24"/>
      <c r="WRN58" s="24"/>
      <c r="WRO58" s="24"/>
      <c r="WRP58" s="24"/>
      <c r="WRQ58" s="24"/>
      <c r="WRR58" s="24"/>
      <c r="WRS58" s="24"/>
      <c r="WRT58" s="24"/>
      <c r="WRU58" s="24"/>
      <c r="WRV58" s="24"/>
      <c r="WRW58" s="24"/>
      <c r="WRX58" s="24"/>
      <c r="WRY58" s="24"/>
      <c r="WRZ58" s="24"/>
      <c r="WSA58" s="24"/>
      <c r="WSB58" s="24"/>
      <c r="WSC58" s="24"/>
      <c r="WSD58" s="24"/>
      <c r="WSE58" s="24"/>
      <c r="WSF58" s="24"/>
      <c r="WSG58" s="24"/>
      <c r="WSH58" s="24"/>
      <c r="WSI58" s="24"/>
      <c r="WSJ58" s="24"/>
      <c r="WSK58" s="24"/>
      <c r="WSL58" s="24"/>
      <c r="WSM58" s="24"/>
      <c r="WSN58" s="24"/>
      <c r="WSO58" s="24"/>
      <c r="WSP58" s="24"/>
      <c r="WSQ58" s="24"/>
      <c r="WSR58" s="24"/>
      <c r="WSS58" s="24"/>
      <c r="WST58" s="24"/>
      <c r="WSU58" s="24"/>
      <c r="WSV58" s="24"/>
      <c r="WSW58" s="24"/>
      <c r="WSX58" s="24"/>
      <c r="WSY58" s="24"/>
      <c r="WSZ58" s="24"/>
      <c r="WTA58" s="24"/>
      <c r="WTB58" s="24"/>
      <c r="WTC58" s="24"/>
      <c r="WTD58" s="24"/>
      <c r="WTE58" s="24"/>
      <c r="WTF58" s="24"/>
      <c r="WTG58" s="24"/>
      <c r="WTH58" s="24"/>
      <c r="WTI58" s="24"/>
      <c r="WTJ58" s="24"/>
      <c r="WTK58" s="24"/>
      <c r="WTL58" s="24"/>
      <c r="WTM58" s="24"/>
      <c r="WTN58" s="24"/>
      <c r="WTO58" s="24"/>
      <c r="WTP58" s="24"/>
      <c r="WTQ58" s="24"/>
      <c r="WTR58" s="24"/>
      <c r="WTS58" s="24"/>
      <c r="WTT58" s="24"/>
      <c r="WTU58" s="24"/>
      <c r="WTV58" s="24"/>
      <c r="WTW58" s="24"/>
      <c r="WTX58" s="24"/>
      <c r="WTY58" s="24"/>
      <c r="WTZ58" s="24"/>
      <c r="WUA58" s="24"/>
      <c r="WUB58" s="24"/>
      <c r="WUC58" s="24"/>
      <c r="WUD58" s="24"/>
      <c r="WUE58" s="24"/>
      <c r="WUF58" s="24"/>
      <c r="WUG58" s="24"/>
      <c r="WUH58" s="24"/>
      <c r="WUI58" s="24"/>
      <c r="WUJ58" s="24"/>
      <c r="WUK58" s="24"/>
      <c r="WUL58" s="24"/>
      <c r="WUM58" s="24"/>
      <c r="WUN58" s="24"/>
      <c r="WUO58" s="24"/>
      <c r="WUP58" s="24"/>
      <c r="WUQ58" s="24"/>
      <c r="WUR58" s="24"/>
      <c r="WUS58" s="24"/>
      <c r="WUT58" s="24"/>
      <c r="WUU58" s="24"/>
      <c r="WUV58" s="24"/>
      <c r="WUW58" s="24"/>
      <c r="WUX58" s="24"/>
      <c r="WUY58" s="24"/>
      <c r="WUZ58" s="24"/>
      <c r="WVA58" s="24"/>
      <c r="WVB58" s="24"/>
      <c r="WVC58" s="24"/>
      <c r="WVD58" s="24"/>
      <c r="WVE58" s="24"/>
      <c r="WVF58" s="24"/>
      <c r="WVG58" s="24"/>
      <c r="WVH58" s="24"/>
      <c r="WVI58" s="24"/>
      <c r="WVJ58" s="24"/>
      <c r="WVK58" s="24"/>
      <c r="WVL58" s="24"/>
      <c r="WVM58" s="24"/>
      <c r="WVN58" s="24"/>
      <c r="WVO58" s="24"/>
      <c r="WVP58" s="24"/>
      <c r="WVQ58" s="24"/>
      <c r="WVR58" s="24"/>
      <c r="WVS58" s="24"/>
      <c r="WVT58" s="24"/>
      <c r="WVU58" s="24"/>
      <c r="WVV58" s="24"/>
      <c r="WVW58" s="24"/>
      <c r="WVX58" s="24"/>
      <c r="WVY58" s="24"/>
      <c r="WVZ58" s="24"/>
      <c r="WWA58" s="24"/>
      <c r="WWB58" s="24"/>
      <c r="WWC58" s="24"/>
      <c r="WWD58" s="24"/>
      <c r="WWE58" s="24"/>
      <c r="WWF58" s="24"/>
      <c r="WWG58" s="24"/>
      <c r="WWH58" s="24"/>
      <c r="WWI58" s="24"/>
      <c r="WWJ58" s="24"/>
      <c r="WWK58" s="24"/>
      <c r="WWL58" s="24"/>
      <c r="WWM58" s="24"/>
      <c r="WWN58" s="24"/>
      <c r="WWO58" s="24"/>
      <c r="WWP58" s="24"/>
      <c r="WWQ58" s="24"/>
      <c r="WWR58" s="24"/>
      <c r="WWS58" s="24"/>
      <c r="WWT58" s="24"/>
      <c r="WWU58" s="24"/>
      <c r="WWV58" s="24"/>
      <c r="WWW58" s="24"/>
      <c r="WWX58" s="24"/>
      <c r="WWY58" s="24"/>
      <c r="WWZ58" s="24"/>
      <c r="WXA58" s="24"/>
      <c r="WXB58" s="24"/>
      <c r="WXC58" s="24"/>
      <c r="WXD58" s="24"/>
      <c r="WXE58" s="24"/>
      <c r="WXF58" s="24"/>
      <c r="WXG58" s="24"/>
      <c r="WXH58" s="24"/>
      <c r="WXI58" s="24"/>
      <c r="WXJ58" s="24"/>
      <c r="WXK58" s="24"/>
      <c r="WXL58" s="24"/>
      <c r="WXM58" s="24"/>
      <c r="WXN58" s="24"/>
      <c r="WXO58" s="24"/>
      <c r="WXP58" s="24"/>
      <c r="WXQ58" s="24"/>
      <c r="WXR58" s="24"/>
      <c r="WXS58" s="24"/>
      <c r="WXT58" s="24"/>
      <c r="WXU58" s="24"/>
      <c r="WXV58" s="24"/>
      <c r="WXW58" s="24"/>
      <c r="WXX58" s="24"/>
      <c r="WXY58" s="24"/>
      <c r="WXZ58" s="24"/>
      <c r="WYA58" s="24"/>
      <c r="WYB58" s="24"/>
      <c r="WYC58" s="24"/>
      <c r="WYD58" s="24"/>
      <c r="WYE58" s="24"/>
      <c r="WYF58" s="24"/>
      <c r="WYG58" s="24"/>
      <c r="WYH58" s="24"/>
      <c r="WYI58" s="24"/>
      <c r="WYJ58" s="24"/>
      <c r="WYK58" s="24"/>
      <c r="WYL58" s="24"/>
      <c r="WYM58" s="24"/>
      <c r="WYN58" s="24"/>
      <c r="WYO58" s="24"/>
      <c r="WYP58" s="24"/>
      <c r="WYQ58" s="24"/>
      <c r="WYR58" s="24"/>
      <c r="WYS58" s="24"/>
      <c r="WYT58" s="24"/>
      <c r="WYU58" s="24"/>
      <c r="WYV58" s="24"/>
      <c r="WYW58" s="24"/>
      <c r="WYX58" s="24"/>
      <c r="WYY58" s="24"/>
      <c r="WYZ58" s="24"/>
      <c r="WZA58" s="24"/>
      <c r="WZB58" s="24"/>
      <c r="WZC58" s="24"/>
      <c r="WZD58" s="24"/>
      <c r="WZE58" s="24"/>
      <c r="WZF58" s="24"/>
      <c r="WZG58" s="24"/>
      <c r="WZH58" s="24"/>
      <c r="WZI58" s="24"/>
      <c r="WZJ58" s="24"/>
      <c r="WZK58" s="24"/>
      <c r="WZL58" s="24"/>
      <c r="WZM58" s="24"/>
      <c r="WZN58" s="24"/>
      <c r="WZO58" s="24"/>
      <c r="WZP58" s="24"/>
      <c r="WZQ58" s="24"/>
      <c r="WZR58" s="24"/>
      <c r="WZS58" s="24"/>
      <c r="WZT58" s="24"/>
      <c r="WZU58" s="24"/>
      <c r="WZV58" s="24"/>
      <c r="WZW58" s="24"/>
      <c r="WZX58" s="24"/>
      <c r="WZY58" s="24"/>
      <c r="WZZ58" s="24"/>
      <c r="XAA58" s="24"/>
      <c r="XAB58" s="24"/>
      <c r="XAC58" s="24"/>
      <c r="XAD58" s="24"/>
      <c r="XAE58" s="24"/>
      <c r="XAF58" s="24"/>
      <c r="XAG58" s="24"/>
      <c r="XAH58" s="24"/>
      <c r="XAI58" s="24"/>
      <c r="XAJ58" s="24"/>
      <c r="XAK58" s="24"/>
      <c r="XAL58" s="24"/>
      <c r="XAM58" s="24"/>
      <c r="XAN58" s="24"/>
      <c r="XAO58" s="24"/>
      <c r="XAP58" s="24"/>
      <c r="XAQ58" s="24"/>
      <c r="XAR58" s="24"/>
      <c r="XAS58" s="24"/>
      <c r="XAT58" s="24"/>
      <c r="XAU58" s="24"/>
      <c r="XAV58" s="24"/>
      <c r="XAW58" s="24"/>
      <c r="XAX58" s="24"/>
      <c r="XAY58" s="24"/>
      <c r="XAZ58" s="24"/>
      <c r="XBA58" s="24"/>
      <c r="XBB58" s="24"/>
      <c r="XBC58" s="24"/>
      <c r="XBD58" s="24"/>
      <c r="XBE58" s="24"/>
      <c r="XBF58" s="24"/>
      <c r="XBG58" s="24"/>
      <c r="XBH58" s="24"/>
      <c r="XBI58" s="24"/>
      <c r="XBJ58" s="24"/>
      <c r="XBK58" s="24"/>
      <c r="XBL58" s="24"/>
      <c r="XBM58" s="24"/>
      <c r="XBN58" s="24"/>
      <c r="XBO58" s="24"/>
      <c r="XBP58" s="24"/>
      <c r="XBQ58" s="24"/>
      <c r="XBR58" s="24"/>
      <c r="XBS58" s="24"/>
      <c r="XBT58" s="24"/>
      <c r="XBU58" s="24"/>
      <c r="XBV58" s="24"/>
      <c r="XBW58" s="24"/>
      <c r="XBX58" s="24"/>
      <c r="XBY58" s="24"/>
      <c r="XBZ58" s="24"/>
      <c r="XCA58" s="24"/>
      <c r="XCB58" s="24"/>
      <c r="XCC58" s="24"/>
      <c r="XCD58" s="24"/>
      <c r="XCE58" s="24"/>
      <c r="XCF58" s="24"/>
      <c r="XCG58" s="24"/>
      <c r="XCH58" s="24"/>
      <c r="XCI58" s="24"/>
      <c r="XCJ58" s="24"/>
      <c r="XCK58" s="24"/>
      <c r="XCL58" s="24"/>
      <c r="XCM58" s="24"/>
      <c r="XCN58" s="24"/>
      <c r="XCO58" s="24"/>
      <c r="XCP58" s="24"/>
      <c r="XCQ58" s="24"/>
      <c r="XCR58" s="24"/>
      <c r="XCS58" s="24"/>
      <c r="XCT58" s="24"/>
      <c r="XCU58" s="24"/>
      <c r="XCV58" s="24"/>
      <c r="XCW58" s="24"/>
      <c r="XCX58" s="24"/>
      <c r="XCY58" s="24"/>
      <c r="XCZ58" s="24"/>
      <c r="XDA58" s="24"/>
      <c r="XDB58" s="24"/>
      <c r="XDC58" s="24"/>
      <c r="XDD58" s="24"/>
      <c r="XDE58" s="24"/>
      <c r="XDF58" s="24"/>
      <c r="XDG58" s="24"/>
      <c r="XDH58" s="24"/>
      <c r="XDI58" s="24"/>
      <c r="XDJ58" s="24"/>
      <c r="XDK58" s="24"/>
      <c r="XDL58" s="24"/>
      <c r="XDM58" s="24"/>
      <c r="XDN58" s="24"/>
      <c r="XDO58" s="24"/>
      <c r="XDP58" s="24"/>
      <c r="XDQ58" s="24"/>
      <c r="XDR58" s="24"/>
      <c r="XDS58" s="24"/>
      <c r="XDT58" s="24"/>
      <c r="XDU58" s="24"/>
      <c r="XDV58" s="24"/>
      <c r="XDW58" s="24"/>
      <c r="XDX58" s="24"/>
      <c r="XDY58" s="24"/>
      <c r="XDZ58" s="24"/>
      <c r="XEA58" s="24"/>
      <c r="XEB58" s="24"/>
      <c r="XEC58" s="24"/>
      <c r="XED58" s="24"/>
      <c r="XEE58" s="24"/>
      <c r="XEF58" s="24"/>
      <c r="XEG58" s="24"/>
      <c r="XEH58" s="24"/>
      <c r="XEI58" s="24"/>
    </row>
    <row r="59" customHeight="true" spans="1:6">
      <c r="A59" s="31" t="s">
        <v>203</v>
      </c>
      <c r="B59" s="134"/>
      <c r="C59" s="134"/>
      <c r="D59" s="90"/>
      <c r="E59" s="144"/>
      <c r="F59" s="144"/>
    </row>
    <row r="60" customHeight="true" spans="1:6">
      <c r="A60" s="106" t="s">
        <v>204</v>
      </c>
      <c r="B60" s="134"/>
      <c r="C60" s="134"/>
      <c r="D60" s="89"/>
      <c r="E60" s="145"/>
      <c r="F60" s="145"/>
    </row>
    <row r="61" customHeight="true" spans="1:6">
      <c r="A61" s="106" t="s">
        <v>205</v>
      </c>
      <c r="B61" s="134"/>
      <c r="C61" s="134"/>
      <c r="D61" s="174"/>
      <c r="E61" s="145"/>
      <c r="F61" s="145"/>
    </row>
    <row r="62" customHeight="true" spans="1:6">
      <c r="A62" s="106" t="s">
        <v>206</v>
      </c>
      <c r="B62" s="134"/>
      <c r="C62" s="134"/>
      <c r="D62" s="89"/>
      <c r="E62" s="145"/>
      <c r="F62" s="145"/>
    </row>
    <row r="63" s="25" customFormat="true" customHeight="true" spans="1:16363">
      <c r="A63" s="106" t="s">
        <v>207</v>
      </c>
      <c r="B63" s="134"/>
      <c r="C63" s="134"/>
      <c r="D63" s="89"/>
      <c r="E63" s="145"/>
      <c r="F63" s="145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  <c r="AMK63" s="24"/>
      <c r="AML63" s="24"/>
      <c r="AMM63" s="24"/>
      <c r="AMN63" s="24"/>
      <c r="AMO63" s="24"/>
      <c r="AMP63" s="24"/>
      <c r="AMQ63" s="24"/>
      <c r="AMR63" s="24"/>
      <c r="AMS63" s="24"/>
      <c r="AMT63" s="24"/>
      <c r="AMU63" s="24"/>
      <c r="AMV63" s="24"/>
      <c r="AMW63" s="24"/>
      <c r="AMX63" s="24"/>
      <c r="AMY63" s="24"/>
      <c r="AMZ63" s="24"/>
      <c r="ANA63" s="24"/>
      <c r="ANB63" s="24"/>
      <c r="ANC63" s="24"/>
      <c r="AND63" s="24"/>
      <c r="ANE63" s="24"/>
      <c r="ANF63" s="24"/>
      <c r="ANG63" s="24"/>
      <c r="ANH63" s="24"/>
      <c r="ANI63" s="24"/>
      <c r="ANJ63" s="24"/>
      <c r="ANK63" s="24"/>
      <c r="ANL63" s="24"/>
      <c r="ANM63" s="24"/>
      <c r="ANN63" s="24"/>
      <c r="ANO63" s="24"/>
      <c r="ANP63" s="24"/>
      <c r="ANQ63" s="24"/>
      <c r="ANR63" s="24"/>
      <c r="ANS63" s="24"/>
      <c r="ANT63" s="24"/>
      <c r="ANU63" s="24"/>
      <c r="ANV63" s="24"/>
      <c r="ANW63" s="24"/>
      <c r="ANX63" s="24"/>
      <c r="ANY63" s="24"/>
      <c r="ANZ63" s="24"/>
      <c r="AOA63" s="24"/>
      <c r="AOB63" s="24"/>
      <c r="AOC63" s="24"/>
      <c r="AOD63" s="24"/>
      <c r="AOE63" s="24"/>
      <c r="AOF63" s="24"/>
      <c r="AOG63" s="24"/>
      <c r="AOH63" s="24"/>
      <c r="AOI63" s="24"/>
      <c r="AOJ63" s="24"/>
      <c r="AOK63" s="24"/>
      <c r="AOL63" s="24"/>
      <c r="AOM63" s="24"/>
      <c r="AON63" s="24"/>
      <c r="AOO63" s="24"/>
      <c r="AOP63" s="24"/>
      <c r="AOQ63" s="24"/>
      <c r="AOR63" s="24"/>
      <c r="AOS63" s="24"/>
      <c r="AOT63" s="24"/>
      <c r="AOU63" s="24"/>
      <c r="AOV63" s="24"/>
      <c r="AOW63" s="24"/>
      <c r="AOX63" s="24"/>
      <c r="AOY63" s="24"/>
      <c r="AOZ63" s="24"/>
      <c r="APA63" s="24"/>
      <c r="APB63" s="24"/>
      <c r="APC63" s="24"/>
      <c r="APD63" s="24"/>
      <c r="APE63" s="24"/>
      <c r="APF63" s="24"/>
      <c r="APG63" s="24"/>
      <c r="APH63" s="24"/>
      <c r="API63" s="24"/>
      <c r="APJ63" s="24"/>
      <c r="APK63" s="24"/>
      <c r="APL63" s="24"/>
      <c r="APM63" s="24"/>
      <c r="APN63" s="24"/>
      <c r="APO63" s="24"/>
      <c r="APP63" s="24"/>
      <c r="APQ63" s="24"/>
      <c r="APR63" s="24"/>
      <c r="APS63" s="24"/>
      <c r="APT63" s="24"/>
      <c r="APU63" s="24"/>
      <c r="APV63" s="24"/>
      <c r="APW63" s="24"/>
      <c r="APX63" s="24"/>
      <c r="APY63" s="24"/>
      <c r="APZ63" s="24"/>
      <c r="AQA63" s="24"/>
      <c r="AQB63" s="24"/>
      <c r="AQC63" s="24"/>
      <c r="AQD63" s="24"/>
      <c r="AQE63" s="24"/>
      <c r="AQF63" s="24"/>
      <c r="AQG63" s="24"/>
      <c r="AQH63" s="24"/>
      <c r="AQI63" s="24"/>
      <c r="AQJ63" s="24"/>
      <c r="AQK63" s="24"/>
      <c r="AQL63" s="24"/>
      <c r="AQM63" s="24"/>
      <c r="AQN63" s="24"/>
      <c r="AQO63" s="24"/>
      <c r="AQP63" s="24"/>
      <c r="AQQ63" s="24"/>
      <c r="AQR63" s="24"/>
      <c r="AQS63" s="24"/>
      <c r="AQT63" s="24"/>
      <c r="AQU63" s="24"/>
      <c r="AQV63" s="24"/>
      <c r="AQW63" s="24"/>
      <c r="AQX63" s="24"/>
      <c r="AQY63" s="24"/>
      <c r="AQZ63" s="24"/>
      <c r="ARA63" s="24"/>
      <c r="ARB63" s="24"/>
      <c r="ARC63" s="24"/>
      <c r="ARD63" s="24"/>
      <c r="ARE63" s="24"/>
      <c r="ARF63" s="24"/>
      <c r="ARG63" s="24"/>
      <c r="ARH63" s="24"/>
      <c r="ARI63" s="24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  <c r="BJS63" s="24"/>
      <c r="BJT63" s="24"/>
      <c r="BJU63" s="24"/>
      <c r="BJV63" s="24"/>
      <c r="BJW63" s="24"/>
      <c r="BJX63" s="24"/>
      <c r="BJY63" s="24"/>
      <c r="BJZ63" s="24"/>
      <c r="BKA63" s="24"/>
      <c r="BKB63" s="24"/>
      <c r="BKC63" s="24"/>
      <c r="BKD63" s="24"/>
      <c r="BKE63" s="24"/>
      <c r="BKF63" s="24"/>
      <c r="BKG63" s="24"/>
      <c r="BKH63" s="24"/>
      <c r="BKI63" s="24"/>
      <c r="BKJ63" s="24"/>
      <c r="BKK63" s="24"/>
      <c r="BKL63" s="24"/>
      <c r="BKM63" s="24"/>
      <c r="BKN63" s="24"/>
      <c r="BKO63" s="24"/>
      <c r="BKP63" s="24"/>
      <c r="BKQ63" s="24"/>
      <c r="BKR63" s="24"/>
      <c r="BKS63" s="24"/>
      <c r="BKT63" s="24"/>
      <c r="BKU63" s="24"/>
      <c r="BKV63" s="24"/>
      <c r="BKW63" s="24"/>
      <c r="BKX63" s="24"/>
      <c r="BKY63" s="24"/>
      <c r="BKZ63" s="24"/>
      <c r="BLA63" s="24"/>
      <c r="BLB63" s="24"/>
      <c r="BLC63" s="24"/>
      <c r="BLD63" s="24"/>
      <c r="BLE63" s="24"/>
      <c r="BLF63" s="24"/>
      <c r="BLG63" s="24"/>
      <c r="BLH63" s="24"/>
      <c r="BLI63" s="24"/>
      <c r="BLJ63" s="24"/>
      <c r="BLK63" s="24"/>
      <c r="BLL63" s="24"/>
      <c r="BLM63" s="24"/>
      <c r="BLN63" s="24"/>
      <c r="BLO63" s="24"/>
      <c r="BLP63" s="24"/>
      <c r="BLQ63" s="24"/>
      <c r="BLR63" s="24"/>
      <c r="BLS63" s="24"/>
      <c r="BLT63" s="24"/>
      <c r="BLU63" s="24"/>
      <c r="BLV63" s="24"/>
      <c r="BLW63" s="24"/>
      <c r="BLX63" s="24"/>
      <c r="BLY63" s="24"/>
      <c r="BLZ63" s="24"/>
      <c r="BMA63" s="24"/>
      <c r="BMB63" s="24"/>
      <c r="BMC63" s="24"/>
      <c r="BMD63" s="24"/>
      <c r="BME63" s="24"/>
      <c r="BMF63" s="24"/>
      <c r="BMG63" s="24"/>
      <c r="BMH63" s="24"/>
      <c r="BMI63" s="24"/>
      <c r="BMJ63" s="24"/>
      <c r="BMK63" s="24"/>
      <c r="BML63" s="24"/>
      <c r="BMM63" s="24"/>
      <c r="BMN63" s="24"/>
      <c r="BMO63" s="24"/>
      <c r="BMP63" s="24"/>
      <c r="BMQ63" s="24"/>
      <c r="BMR63" s="24"/>
      <c r="BMS63" s="24"/>
      <c r="BMT63" s="24"/>
      <c r="BMU63" s="24"/>
      <c r="BMV63" s="24"/>
      <c r="BMW63" s="24"/>
      <c r="BMX63" s="24"/>
      <c r="BMY63" s="24"/>
      <c r="BMZ63" s="24"/>
      <c r="BNA63" s="24"/>
      <c r="BNB63" s="24"/>
      <c r="BNC63" s="24"/>
      <c r="BND63" s="24"/>
      <c r="BNE63" s="24"/>
      <c r="BNF63" s="24"/>
      <c r="BNG63" s="24"/>
      <c r="BNH63" s="24"/>
      <c r="BNI63" s="24"/>
      <c r="BNJ63" s="24"/>
      <c r="BNK63" s="24"/>
      <c r="BNL63" s="24"/>
      <c r="BNM63" s="24"/>
      <c r="BNN63" s="24"/>
      <c r="BNO63" s="24"/>
      <c r="BNP63" s="24"/>
      <c r="BNQ63" s="24"/>
      <c r="BNR63" s="24"/>
      <c r="BNS63" s="24"/>
      <c r="BNT63" s="24"/>
      <c r="BNU63" s="24"/>
      <c r="BNV63" s="24"/>
      <c r="BNW63" s="24"/>
      <c r="BNX63" s="24"/>
      <c r="BNY63" s="24"/>
      <c r="BNZ63" s="24"/>
      <c r="BOA63" s="24"/>
      <c r="BOB63" s="24"/>
      <c r="BOC63" s="24"/>
      <c r="BOD63" s="24"/>
      <c r="BOE63" s="24"/>
      <c r="BOF63" s="24"/>
      <c r="BOG63" s="24"/>
      <c r="BOH63" s="24"/>
      <c r="BOI63" s="24"/>
      <c r="BOJ63" s="24"/>
      <c r="BOK63" s="24"/>
      <c r="BOL63" s="24"/>
      <c r="BOM63" s="24"/>
      <c r="BON63" s="24"/>
      <c r="BOO63" s="24"/>
      <c r="BOP63" s="24"/>
      <c r="BOQ63" s="24"/>
      <c r="BOR63" s="24"/>
      <c r="BOS63" s="24"/>
      <c r="BOT63" s="24"/>
      <c r="BOU63" s="24"/>
      <c r="BOV63" s="24"/>
      <c r="BOW63" s="24"/>
      <c r="BOX63" s="24"/>
      <c r="BOY63" s="24"/>
      <c r="BOZ63" s="24"/>
      <c r="BPA63" s="24"/>
      <c r="BPB63" s="24"/>
      <c r="BPC63" s="24"/>
      <c r="BPD63" s="24"/>
      <c r="BPE63" s="24"/>
      <c r="BPF63" s="24"/>
      <c r="BPG63" s="24"/>
      <c r="BPH63" s="24"/>
      <c r="BPI63" s="24"/>
      <c r="BPJ63" s="24"/>
      <c r="BPK63" s="24"/>
      <c r="BPL63" s="24"/>
      <c r="BPM63" s="24"/>
      <c r="BPN63" s="24"/>
      <c r="BPO63" s="24"/>
      <c r="BPP63" s="24"/>
      <c r="BPQ63" s="24"/>
      <c r="BPR63" s="24"/>
      <c r="BPS63" s="24"/>
      <c r="BPT63" s="24"/>
      <c r="BPU63" s="24"/>
      <c r="BPV63" s="24"/>
      <c r="BPW63" s="24"/>
      <c r="BPX63" s="24"/>
      <c r="BPY63" s="24"/>
      <c r="BPZ63" s="24"/>
      <c r="BQA63" s="24"/>
      <c r="BQB63" s="24"/>
      <c r="BQC63" s="24"/>
      <c r="BQD63" s="24"/>
      <c r="BQE63" s="24"/>
      <c r="BQF63" s="24"/>
      <c r="BQG63" s="24"/>
      <c r="BQH63" s="24"/>
      <c r="BQI63" s="24"/>
      <c r="BQJ63" s="24"/>
      <c r="BQK63" s="24"/>
      <c r="BQL63" s="24"/>
      <c r="BQM63" s="24"/>
      <c r="BQN63" s="24"/>
      <c r="BQO63" s="24"/>
      <c r="BQP63" s="24"/>
      <c r="BQQ63" s="24"/>
      <c r="BQR63" s="24"/>
      <c r="BQS63" s="24"/>
      <c r="BQT63" s="24"/>
      <c r="BQU63" s="24"/>
      <c r="BQV63" s="24"/>
      <c r="BQW63" s="24"/>
      <c r="BQX63" s="24"/>
      <c r="BQY63" s="24"/>
      <c r="BQZ63" s="24"/>
      <c r="BRA63" s="24"/>
      <c r="BRB63" s="24"/>
      <c r="BRC63" s="24"/>
      <c r="BRD63" s="24"/>
      <c r="BRE63" s="24"/>
      <c r="BRF63" s="24"/>
      <c r="BRG63" s="24"/>
      <c r="BRH63" s="24"/>
      <c r="BRI63" s="24"/>
      <c r="BRJ63" s="24"/>
      <c r="BRK63" s="24"/>
      <c r="BRL63" s="24"/>
      <c r="BRM63" s="24"/>
      <c r="BRN63" s="24"/>
      <c r="BRO63" s="24"/>
      <c r="BRP63" s="24"/>
      <c r="BRQ63" s="24"/>
      <c r="BRR63" s="24"/>
      <c r="BRS63" s="24"/>
      <c r="BRT63" s="24"/>
      <c r="BRU63" s="24"/>
      <c r="BRV63" s="24"/>
      <c r="BRW63" s="24"/>
      <c r="BRX63" s="24"/>
      <c r="BRY63" s="24"/>
      <c r="BRZ63" s="24"/>
      <c r="BSA63" s="24"/>
      <c r="BSB63" s="24"/>
      <c r="BSC63" s="24"/>
      <c r="BSD63" s="24"/>
      <c r="BSE63" s="24"/>
      <c r="BSF63" s="24"/>
      <c r="BSG63" s="24"/>
      <c r="BSH63" s="24"/>
      <c r="BSI63" s="24"/>
      <c r="BSJ63" s="24"/>
      <c r="BSK63" s="24"/>
      <c r="BSL63" s="24"/>
      <c r="BSM63" s="24"/>
      <c r="BSN63" s="24"/>
      <c r="BSO63" s="24"/>
      <c r="BSP63" s="24"/>
      <c r="BSQ63" s="24"/>
      <c r="BSR63" s="24"/>
      <c r="BSS63" s="24"/>
      <c r="BST63" s="24"/>
      <c r="BSU63" s="24"/>
      <c r="BSV63" s="24"/>
      <c r="BSW63" s="24"/>
      <c r="BSX63" s="24"/>
      <c r="BSY63" s="24"/>
      <c r="BSZ63" s="24"/>
      <c r="BTA63" s="24"/>
      <c r="BTB63" s="24"/>
      <c r="BTC63" s="24"/>
      <c r="BTD63" s="24"/>
      <c r="BTE63" s="24"/>
      <c r="BTF63" s="24"/>
      <c r="BTG63" s="24"/>
      <c r="BTH63" s="24"/>
      <c r="BTI63" s="24"/>
      <c r="BTJ63" s="24"/>
      <c r="BTK63" s="24"/>
      <c r="BTL63" s="24"/>
      <c r="BTM63" s="24"/>
      <c r="BTN63" s="24"/>
      <c r="BTO63" s="24"/>
      <c r="BTP63" s="24"/>
      <c r="BTQ63" s="24"/>
      <c r="BTR63" s="24"/>
      <c r="BTS63" s="24"/>
      <c r="BTT63" s="24"/>
      <c r="BTU63" s="24"/>
      <c r="BTV63" s="24"/>
      <c r="BTW63" s="24"/>
      <c r="BTX63" s="24"/>
      <c r="BTY63" s="24"/>
      <c r="BTZ63" s="24"/>
      <c r="BUA63" s="24"/>
      <c r="BUB63" s="24"/>
      <c r="BUC63" s="24"/>
      <c r="BUD63" s="24"/>
      <c r="BUE63" s="24"/>
      <c r="BUF63" s="24"/>
      <c r="BUG63" s="24"/>
      <c r="BUH63" s="24"/>
      <c r="BUI63" s="24"/>
      <c r="BUJ63" s="24"/>
      <c r="BUK63" s="24"/>
      <c r="BUL63" s="24"/>
      <c r="BUM63" s="24"/>
      <c r="BUN63" s="24"/>
      <c r="BUO63" s="24"/>
      <c r="BUP63" s="24"/>
      <c r="BUQ63" s="24"/>
      <c r="BUR63" s="24"/>
      <c r="BUS63" s="24"/>
      <c r="BUT63" s="24"/>
      <c r="BUU63" s="24"/>
      <c r="BUV63" s="24"/>
      <c r="BUW63" s="24"/>
      <c r="BUX63" s="24"/>
      <c r="BUY63" s="24"/>
      <c r="BUZ63" s="24"/>
      <c r="BVA63" s="24"/>
      <c r="BVB63" s="24"/>
      <c r="BVC63" s="24"/>
      <c r="BVD63" s="24"/>
      <c r="BVE63" s="24"/>
      <c r="BVF63" s="24"/>
      <c r="BVG63" s="24"/>
      <c r="BVH63" s="24"/>
      <c r="BVI63" s="24"/>
      <c r="BVJ63" s="24"/>
      <c r="BVK63" s="24"/>
      <c r="BVL63" s="24"/>
      <c r="BVM63" s="24"/>
      <c r="BVN63" s="24"/>
      <c r="BVO63" s="24"/>
      <c r="BVP63" s="24"/>
      <c r="BVQ63" s="24"/>
      <c r="BVR63" s="24"/>
      <c r="BVS63" s="24"/>
      <c r="BVT63" s="24"/>
      <c r="BVU63" s="24"/>
      <c r="BVV63" s="24"/>
      <c r="BVW63" s="24"/>
      <c r="BVX63" s="24"/>
      <c r="BVY63" s="24"/>
      <c r="BVZ63" s="24"/>
      <c r="BWA63" s="24"/>
      <c r="BWB63" s="24"/>
      <c r="BWC63" s="24"/>
      <c r="BWD63" s="24"/>
      <c r="BWE63" s="24"/>
      <c r="BWF63" s="24"/>
      <c r="BWG63" s="24"/>
      <c r="BWH63" s="24"/>
      <c r="BWI63" s="24"/>
      <c r="BWJ63" s="24"/>
      <c r="BWK63" s="24"/>
      <c r="BWL63" s="24"/>
      <c r="BWM63" s="24"/>
      <c r="BWN63" s="24"/>
      <c r="BWO63" s="24"/>
      <c r="BWP63" s="24"/>
      <c r="BWQ63" s="24"/>
      <c r="BWR63" s="24"/>
      <c r="BWS63" s="24"/>
      <c r="BWT63" s="24"/>
      <c r="BWU63" s="24"/>
      <c r="BWV63" s="24"/>
      <c r="BWW63" s="24"/>
      <c r="BWX63" s="24"/>
      <c r="BWY63" s="24"/>
      <c r="BWZ63" s="24"/>
      <c r="BXA63" s="24"/>
      <c r="BXB63" s="24"/>
      <c r="BXC63" s="24"/>
      <c r="BXD63" s="24"/>
      <c r="BXE63" s="24"/>
      <c r="BXF63" s="24"/>
      <c r="BXG63" s="24"/>
      <c r="BXH63" s="24"/>
      <c r="BXI63" s="24"/>
      <c r="BXJ63" s="24"/>
      <c r="BXK63" s="24"/>
      <c r="BXL63" s="24"/>
      <c r="BXM63" s="24"/>
      <c r="BXN63" s="24"/>
      <c r="BXO63" s="24"/>
      <c r="BXP63" s="24"/>
      <c r="BXQ63" s="24"/>
      <c r="BXR63" s="24"/>
      <c r="BXS63" s="24"/>
      <c r="BXT63" s="24"/>
      <c r="BXU63" s="24"/>
      <c r="BXV63" s="24"/>
      <c r="BXW63" s="24"/>
      <c r="BXX63" s="24"/>
      <c r="BXY63" s="24"/>
      <c r="BXZ63" s="24"/>
      <c r="BYA63" s="24"/>
      <c r="BYB63" s="24"/>
      <c r="BYC63" s="24"/>
      <c r="BYD63" s="24"/>
      <c r="BYE63" s="24"/>
      <c r="BYF63" s="24"/>
      <c r="BYG63" s="24"/>
      <c r="BYH63" s="24"/>
      <c r="BYI63" s="24"/>
      <c r="BYJ63" s="24"/>
      <c r="BYK63" s="24"/>
      <c r="BYL63" s="24"/>
      <c r="BYM63" s="24"/>
      <c r="BYN63" s="24"/>
      <c r="BYO63" s="24"/>
      <c r="BYP63" s="24"/>
      <c r="BYQ63" s="24"/>
      <c r="BYR63" s="24"/>
      <c r="BYS63" s="24"/>
      <c r="BYT63" s="24"/>
      <c r="BYU63" s="24"/>
      <c r="BYV63" s="24"/>
      <c r="BYW63" s="24"/>
      <c r="BYX63" s="24"/>
      <c r="BYY63" s="24"/>
      <c r="BYZ63" s="24"/>
      <c r="BZA63" s="24"/>
      <c r="BZB63" s="24"/>
      <c r="BZC63" s="24"/>
      <c r="BZD63" s="24"/>
      <c r="BZE63" s="24"/>
      <c r="BZF63" s="24"/>
      <c r="BZG63" s="24"/>
      <c r="BZH63" s="24"/>
      <c r="BZI63" s="24"/>
      <c r="BZJ63" s="24"/>
      <c r="BZK63" s="24"/>
      <c r="BZL63" s="24"/>
      <c r="BZM63" s="24"/>
      <c r="BZN63" s="24"/>
      <c r="BZO63" s="24"/>
      <c r="BZP63" s="24"/>
      <c r="BZQ63" s="24"/>
      <c r="BZR63" s="24"/>
      <c r="BZS63" s="24"/>
      <c r="BZT63" s="24"/>
      <c r="BZU63" s="24"/>
      <c r="BZV63" s="24"/>
      <c r="BZW63" s="24"/>
      <c r="BZX63" s="24"/>
      <c r="BZY63" s="24"/>
      <c r="BZZ63" s="24"/>
      <c r="CAA63" s="24"/>
      <c r="CAB63" s="24"/>
      <c r="CAC63" s="24"/>
      <c r="CAD63" s="24"/>
      <c r="CAE63" s="24"/>
      <c r="CAF63" s="24"/>
      <c r="CAG63" s="24"/>
      <c r="CAH63" s="24"/>
      <c r="CAI63" s="24"/>
      <c r="CAJ63" s="24"/>
      <c r="CAK63" s="24"/>
      <c r="CAL63" s="24"/>
      <c r="CAM63" s="24"/>
      <c r="CAN63" s="24"/>
      <c r="CAO63" s="24"/>
      <c r="CAP63" s="24"/>
      <c r="CAQ63" s="24"/>
      <c r="CAR63" s="24"/>
      <c r="CAS63" s="24"/>
      <c r="CAT63" s="24"/>
      <c r="CAU63" s="24"/>
      <c r="CAV63" s="24"/>
      <c r="CAW63" s="24"/>
      <c r="CAX63" s="24"/>
      <c r="CAY63" s="24"/>
      <c r="CAZ63" s="24"/>
      <c r="CBA63" s="24"/>
      <c r="CBB63" s="24"/>
      <c r="CBC63" s="24"/>
      <c r="CBD63" s="24"/>
      <c r="CBE63" s="24"/>
      <c r="CBF63" s="24"/>
      <c r="CBG63" s="24"/>
      <c r="CBH63" s="24"/>
      <c r="CBI63" s="24"/>
      <c r="CBJ63" s="24"/>
      <c r="CBK63" s="24"/>
      <c r="CBL63" s="24"/>
      <c r="CBM63" s="24"/>
      <c r="CBN63" s="24"/>
      <c r="CBO63" s="24"/>
      <c r="CBP63" s="24"/>
      <c r="CBQ63" s="24"/>
      <c r="CBR63" s="24"/>
      <c r="CBS63" s="24"/>
      <c r="CBT63" s="24"/>
      <c r="CBU63" s="24"/>
      <c r="CBV63" s="24"/>
      <c r="CBW63" s="24"/>
      <c r="CBX63" s="24"/>
      <c r="CBY63" s="24"/>
      <c r="CBZ63" s="24"/>
      <c r="CCA63" s="24"/>
      <c r="CCB63" s="24"/>
      <c r="CCC63" s="24"/>
      <c r="CCD63" s="24"/>
      <c r="CCE63" s="24"/>
      <c r="CCF63" s="24"/>
      <c r="CCG63" s="24"/>
      <c r="CCH63" s="24"/>
      <c r="CCI63" s="24"/>
      <c r="CCJ63" s="24"/>
      <c r="CCK63" s="24"/>
      <c r="CCL63" s="24"/>
      <c r="CCM63" s="24"/>
      <c r="CCN63" s="24"/>
      <c r="CCO63" s="24"/>
      <c r="CCP63" s="24"/>
      <c r="CCQ63" s="24"/>
      <c r="CCR63" s="24"/>
      <c r="CCS63" s="24"/>
      <c r="CCT63" s="24"/>
      <c r="CCU63" s="24"/>
      <c r="CCV63" s="24"/>
      <c r="CCW63" s="24"/>
      <c r="CCX63" s="24"/>
      <c r="CCY63" s="24"/>
      <c r="CCZ63" s="24"/>
      <c r="CDA63" s="24"/>
      <c r="CDB63" s="24"/>
      <c r="CDC63" s="24"/>
      <c r="CDD63" s="24"/>
      <c r="CDE63" s="24"/>
      <c r="CDF63" s="24"/>
      <c r="CDG63" s="24"/>
      <c r="CDH63" s="24"/>
      <c r="CDI63" s="24"/>
      <c r="CDJ63" s="24"/>
      <c r="CDK63" s="24"/>
      <c r="CDL63" s="24"/>
      <c r="CDM63" s="24"/>
      <c r="CDN63" s="24"/>
      <c r="CDO63" s="24"/>
      <c r="CDP63" s="24"/>
      <c r="CDQ63" s="24"/>
      <c r="CDR63" s="24"/>
      <c r="CDS63" s="24"/>
      <c r="CDT63" s="24"/>
      <c r="CDU63" s="24"/>
      <c r="CDV63" s="24"/>
      <c r="CDW63" s="24"/>
      <c r="CDX63" s="24"/>
      <c r="CDY63" s="24"/>
      <c r="CDZ63" s="24"/>
      <c r="CEA63" s="24"/>
      <c r="CEB63" s="24"/>
      <c r="CEC63" s="24"/>
      <c r="CED63" s="24"/>
      <c r="CEE63" s="24"/>
      <c r="CEF63" s="24"/>
      <c r="CEG63" s="24"/>
      <c r="CEH63" s="24"/>
      <c r="CEI63" s="24"/>
      <c r="CEJ63" s="24"/>
      <c r="CEK63" s="24"/>
      <c r="CEL63" s="24"/>
      <c r="CEM63" s="24"/>
      <c r="CEN63" s="24"/>
      <c r="CEO63" s="24"/>
      <c r="CEP63" s="24"/>
      <c r="CEQ63" s="24"/>
      <c r="CER63" s="24"/>
      <c r="CES63" s="24"/>
      <c r="CET63" s="24"/>
      <c r="CEU63" s="24"/>
      <c r="CEV63" s="24"/>
      <c r="CEW63" s="24"/>
      <c r="CEX63" s="24"/>
      <c r="CEY63" s="24"/>
      <c r="CEZ63" s="24"/>
      <c r="CFA63" s="24"/>
      <c r="CFB63" s="24"/>
      <c r="CFC63" s="24"/>
      <c r="CFD63" s="24"/>
      <c r="CFE63" s="24"/>
      <c r="CFF63" s="24"/>
      <c r="CFG63" s="24"/>
      <c r="CFH63" s="24"/>
      <c r="CFI63" s="24"/>
      <c r="CFJ63" s="24"/>
      <c r="CFK63" s="24"/>
      <c r="CFL63" s="24"/>
      <c r="CFM63" s="24"/>
      <c r="CFN63" s="24"/>
      <c r="CFO63" s="24"/>
      <c r="CFP63" s="24"/>
      <c r="CFQ63" s="24"/>
      <c r="CFR63" s="24"/>
      <c r="CFS63" s="24"/>
      <c r="CFT63" s="24"/>
      <c r="CFU63" s="24"/>
      <c r="CFV63" s="24"/>
      <c r="CFW63" s="24"/>
      <c r="CFX63" s="24"/>
      <c r="CFY63" s="24"/>
      <c r="CFZ63" s="24"/>
      <c r="CGA63" s="24"/>
      <c r="CGB63" s="24"/>
      <c r="CGC63" s="24"/>
      <c r="CGD63" s="24"/>
      <c r="CGE63" s="24"/>
      <c r="CGF63" s="24"/>
      <c r="CGG63" s="24"/>
      <c r="CGH63" s="24"/>
      <c r="CGI63" s="24"/>
      <c r="CGJ63" s="24"/>
      <c r="CGK63" s="24"/>
      <c r="CGL63" s="24"/>
      <c r="CGM63" s="24"/>
      <c r="CGN63" s="24"/>
      <c r="CGO63" s="24"/>
      <c r="CGP63" s="24"/>
      <c r="CGQ63" s="24"/>
      <c r="CGR63" s="24"/>
      <c r="CGS63" s="24"/>
      <c r="CGT63" s="24"/>
      <c r="CGU63" s="24"/>
      <c r="CGV63" s="24"/>
      <c r="CGW63" s="24"/>
      <c r="CGX63" s="24"/>
      <c r="CGY63" s="24"/>
      <c r="CGZ63" s="24"/>
      <c r="CHA63" s="24"/>
      <c r="CHB63" s="24"/>
      <c r="CHC63" s="24"/>
      <c r="CHD63" s="24"/>
      <c r="CHE63" s="24"/>
      <c r="CHF63" s="24"/>
      <c r="CHG63" s="24"/>
      <c r="CHH63" s="24"/>
      <c r="CHI63" s="24"/>
      <c r="CHJ63" s="24"/>
      <c r="CHK63" s="24"/>
      <c r="CHL63" s="24"/>
      <c r="CHM63" s="24"/>
      <c r="CHN63" s="24"/>
      <c r="CHO63" s="24"/>
      <c r="CHP63" s="24"/>
      <c r="CHQ63" s="24"/>
      <c r="CHR63" s="24"/>
      <c r="CHS63" s="24"/>
      <c r="CHT63" s="24"/>
      <c r="CHU63" s="24"/>
      <c r="CHV63" s="24"/>
      <c r="CHW63" s="24"/>
      <c r="CHX63" s="24"/>
      <c r="CHY63" s="24"/>
      <c r="CHZ63" s="24"/>
      <c r="CIA63" s="24"/>
      <c r="CIB63" s="24"/>
      <c r="CIC63" s="24"/>
      <c r="CID63" s="24"/>
      <c r="CIE63" s="24"/>
      <c r="CIF63" s="24"/>
      <c r="CIG63" s="24"/>
      <c r="CIH63" s="24"/>
      <c r="CII63" s="24"/>
      <c r="CIJ63" s="24"/>
      <c r="CIK63" s="24"/>
      <c r="CIL63" s="24"/>
      <c r="CIM63" s="24"/>
      <c r="CIN63" s="24"/>
      <c r="CIO63" s="24"/>
      <c r="CIP63" s="24"/>
      <c r="CIQ63" s="24"/>
      <c r="CIR63" s="24"/>
      <c r="CIS63" s="24"/>
      <c r="CIT63" s="24"/>
      <c r="CIU63" s="24"/>
      <c r="CIV63" s="24"/>
      <c r="CIW63" s="24"/>
      <c r="CIX63" s="24"/>
      <c r="CIY63" s="24"/>
      <c r="CIZ63" s="24"/>
      <c r="CJA63" s="24"/>
      <c r="CJB63" s="24"/>
      <c r="CJC63" s="24"/>
      <c r="CJD63" s="24"/>
      <c r="CJE63" s="24"/>
      <c r="CJF63" s="24"/>
      <c r="CJG63" s="24"/>
      <c r="CJH63" s="24"/>
      <c r="CJI63" s="24"/>
      <c r="CJJ63" s="24"/>
      <c r="CJK63" s="24"/>
      <c r="CJL63" s="24"/>
      <c r="CJM63" s="24"/>
      <c r="CJN63" s="24"/>
      <c r="CJO63" s="24"/>
      <c r="CJP63" s="24"/>
      <c r="CJQ63" s="24"/>
      <c r="CJR63" s="24"/>
      <c r="CJS63" s="24"/>
      <c r="CJT63" s="24"/>
      <c r="CJU63" s="24"/>
      <c r="CJV63" s="24"/>
      <c r="CJW63" s="24"/>
      <c r="CJX63" s="24"/>
      <c r="CJY63" s="24"/>
      <c r="CJZ63" s="24"/>
      <c r="CKA63" s="24"/>
      <c r="CKB63" s="24"/>
      <c r="CKC63" s="24"/>
      <c r="CKD63" s="24"/>
      <c r="CKE63" s="24"/>
      <c r="CKF63" s="24"/>
      <c r="CKG63" s="24"/>
      <c r="CKH63" s="24"/>
      <c r="CKI63" s="24"/>
      <c r="CKJ63" s="24"/>
      <c r="CKK63" s="24"/>
      <c r="CKL63" s="24"/>
      <c r="CKM63" s="24"/>
      <c r="CKN63" s="24"/>
      <c r="CKO63" s="24"/>
      <c r="CKP63" s="24"/>
      <c r="CKQ63" s="24"/>
      <c r="CKR63" s="24"/>
      <c r="CKS63" s="24"/>
      <c r="CKT63" s="24"/>
      <c r="CKU63" s="24"/>
      <c r="CKV63" s="24"/>
      <c r="CKW63" s="24"/>
      <c r="CKX63" s="24"/>
      <c r="CKY63" s="24"/>
      <c r="CKZ63" s="24"/>
      <c r="CLA63" s="24"/>
      <c r="CLB63" s="24"/>
      <c r="CLC63" s="24"/>
      <c r="CLD63" s="24"/>
      <c r="CLE63" s="24"/>
      <c r="CLF63" s="24"/>
      <c r="CLG63" s="24"/>
      <c r="CLH63" s="24"/>
      <c r="CLI63" s="24"/>
      <c r="CLJ63" s="24"/>
      <c r="CLK63" s="24"/>
      <c r="CLL63" s="24"/>
      <c r="CLM63" s="24"/>
      <c r="CLN63" s="24"/>
      <c r="CLO63" s="24"/>
      <c r="CLP63" s="24"/>
      <c r="CLQ63" s="24"/>
      <c r="CLR63" s="24"/>
      <c r="CLS63" s="24"/>
      <c r="CLT63" s="24"/>
      <c r="CLU63" s="24"/>
      <c r="CLV63" s="24"/>
      <c r="CLW63" s="24"/>
      <c r="CLX63" s="24"/>
      <c r="CLY63" s="24"/>
      <c r="CLZ63" s="24"/>
      <c r="CMA63" s="24"/>
      <c r="CMB63" s="24"/>
      <c r="CMC63" s="24"/>
      <c r="CMD63" s="24"/>
      <c r="CME63" s="24"/>
      <c r="CMF63" s="24"/>
      <c r="CMG63" s="24"/>
      <c r="CMH63" s="24"/>
      <c r="CMI63" s="24"/>
      <c r="CMJ63" s="24"/>
      <c r="CMK63" s="24"/>
      <c r="CML63" s="24"/>
      <c r="CMM63" s="24"/>
      <c r="CMN63" s="24"/>
      <c r="CMO63" s="24"/>
      <c r="CMP63" s="24"/>
      <c r="CMQ63" s="24"/>
      <c r="CMR63" s="24"/>
      <c r="CMS63" s="24"/>
      <c r="CMT63" s="24"/>
      <c r="CMU63" s="24"/>
      <c r="CMV63" s="24"/>
      <c r="CMW63" s="24"/>
      <c r="CMX63" s="24"/>
      <c r="CMY63" s="24"/>
      <c r="CMZ63" s="24"/>
      <c r="CNA63" s="24"/>
      <c r="CNB63" s="24"/>
      <c r="CNC63" s="24"/>
      <c r="CND63" s="24"/>
      <c r="CNE63" s="24"/>
      <c r="CNF63" s="24"/>
      <c r="CNG63" s="24"/>
      <c r="CNH63" s="24"/>
      <c r="CNI63" s="24"/>
      <c r="CNJ63" s="24"/>
      <c r="CNK63" s="24"/>
      <c r="CNL63" s="24"/>
      <c r="CNM63" s="24"/>
      <c r="CNN63" s="24"/>
      <c r="CNO63" s="24"/>
      <c r="CNP63" s="24"/>
      <c r="CNQ63" s="24"/>
      <c r="CNR63" s="24"/>
      <c r="CNS63" s="24"/>
      <c r="CNT63" s="24"/>
      <c r="CNU63" s="24"/>
      <c r="CNV63" s="24"/>
      <c r="CNW63" s="24"/>
      <c r="CNX63" s="24"/>
      <c r="CNY63" s="24"/>
      <c r="CNZ63" s="24"/>
      <c r="COA63" s="24"/>
      <c r="COB63" s="24"/>
      <c r="COC63" s="24"/>
      <c r="COD63" s="24"/>
      <c r="COE63" s="24"/>
      <c r="COF63" s="24"/>
      <c r="COG63" s="24"/>
      <c r="COH63" s="24"/>
      <c r="COI63" s="24"/>
      <c r="COJ63" s="24"/>
      <c r="COK63" s="24"/>
      <c r="COL63" s="24"/>
      <c r="COM63" s="24"/>
      <c r="CON63" s="24"/>
      <c r="COO63" s="24"/>
      <c r="COP63" s="24"/>
      <c r="COQ63" s="24"/>
      <c r="COR63" s="24"/>
      <c r="COS63" s="24"/>
      <c r="COT63" s="24"/>
      <c r="COU63" s="24"/>
      <c r="COV63" s="24"/>
      <c r="COW63" s="24"/>
      <c r="COX63" s="24"/>
      <c r="COY63" s="24"/>
      <c r="COZ63" s="24"/>
      <c r="CPA63" s="24"/>
      <c r="CPB63" s="24"/>
      <c r="CPC63" s="24"/>
      <c r="CPD63" s="24"/>
      <c r="CPE63" s="24"/>
      <c r="CPF63" s="24"/>
      <c r="CPG63" s="24"/>
      <c r="CPH63" s="24"/>
      <c r="CPI63" s="24"/>
      <c r="CPJ63" s="24"/>
      <c r="CPK63" s="24"/>
      <c r="CPL63" s="24"/>
      <c r="CPM63" s="24"/>
      <c r="CPN63" s="24"/>
      <c r="CPO63" s="24"/>
      <c r="CPP63" s="24"/>
      <c r="CPQ63" s="24"/>
      <c r="CPR63" s="24"/>
      <c r="CPS63" s="24"/>
      <c r="CPT63" s="24"/>
      <c r="CPU63" s="24"/>
      <c r="CPV63" s="24"/>
      <c r="CPW63" s="24"/>
      <c r="CPX63" s="24"/>
      <c r="CPY63" s="24"/>
      <c r="CPZ63" s="24"/>
      <c r="CQA63" s="24"/>
      <c r="CQB63" s="24"/>
      <c r="CQC63" s="24"/>
      <c r="CQD63" s="24"/>
      <c r="CQE63" s="24"/>
      <c r="CQF63" s="24"/>
      <c r="CQG63" s="24"/>
      <c r="CQH63" s="24"/>
      <c r="CQI63" s="24"/>
      <c r="CQJ63" s="24"/>
      <c r="CQK63" s="24"/>
      <c r="CQL63" s="24"/>
      <c r="CQM63" s="24"/>
      <c r="CQN63" s="24"/>
      <c r="CQO63" s="24"/>
      <c r="CQP63" s="24"/>
      <c r="CQQ63" s="24"/>
      <c r="CQR63" s="24"/>
      <c r="CQS63" s="24"/>
      <c r="CQT63" s="24"/>
      <c r="CQU63" s="24"/>
      <c r="CQV63" s="24"/>
      <c r="CQW63" s="24"/>
      <c r="CQX63" s="24"/>
      <c r="CQY63" s="24"/>
      <c r="CQZ63" s="24"/>
      <c r="CRA63" s="24"/>
      <c r="CRB63" s="24"/>
      <c r="CRC63" s="24"/>
      <c r="CRD63" s="24"/>
      <c r="CRE63" s="24"/>
      <c r="CRF63" s="24"/>
      <c r="CRG63" s="24"/>
      <c r="CRH63" s="24"/>
      <c r="CRI63" s="24"/>
      <c r="CRJ63" s="24"/>
      <c r="CRK63" s="24"/>
      <c r="CRL63" s="24"/>
      <c r="CRM63" s="24"/>
      <c r="CRN63" s="24"/>
      <c r="CRO63" s="24"/>
      <c r="CRP63" s="24"/>
      <c r="CRQ63" s="24"/>
      <c r="CRR63" s="24"/>
      <c r="CRS63" s="24"/>
      <c r="CRT63" s="24"/>
      <c r="CRU63" s="24"/>
      <c r="CRV63" s="24"/>
      <c r="CRW63" s="24"/>
      <c r="CRX63" s="24"/>
      <c r="CRY63" s="24"/>
      <c r="CRZ63" s="24"/>
      <c r="CSA63" s="24"/>
      <c r="CSB63" s="24"/>
      <c r="CSC63" s="24"/>
      <c r="CSD63" s="24"/>
      <c r="CSE63" s="24"/>
      <c r="CSF63" s="24"/>
      <c r="CSG63" s="24"/>
      <c r="CSH63" s="24"/>
      <c r="CSI63" s="24"/>
      <c r="CSJ63" s="24"/>
      <c r="CSK63" s="24"/>
      <c r="CSL63" s="24"/>
      <c r="CSM63" s="24"/>
      <c r="CSN63" s="24"/>
      <c r="CSO63" s="24"/>
      <c r="CSP63" s="24"/>
      <c r="CSQ63" s="24"/>
      <c r="CSR63" s="24"/>
      <c r="CSS63" s="24"/>
      <c r="CST63" s="24"/>
      <c r="CSU63" s="24"/>
      <c r="CSV63" s="24"/>
      <c r="CSW63" s="24"/>
      <c r="CSX63" s="24"/>
      <c r="CSY63" s="24"/>
      <c r="CSZ63" s="24"/>
      <c r="CTA63" s="24"/>
      <c r="CTB63" s="24"/>
      <c r="CTC63" s="24"/>
      <c r="CTD63" s="24"/>
      <c r="CTE63" s="24"/>
      <c r="CTF63" s="24"/>
      <c r="CTG63" s="24"/>
      <c r="CTH63" s="24"/>
      <c r="CTI63" s="24"/>
      <c r="CTJ63" s="24"/>
      <c r="CTK63" s="24"/>
      <c r="CTL63" s="24"/>
      <c r="CTM63" s="24"/>
      <c r="CTN63" s="24"/>
      <c r="CTO63" s="24"/>
      <c r="CTP63" s="24"/>
      <c r="CTQ63" s="24"/>
      <c r="CTR63" s="24"/>
      <c r="CTS63" s="24"/>
      <c r="CTT63" s="24"/>
      <c r="CTU63" s="24"/>
      <c r="CTV63" s="24"/>
      <c r="CTW63" s="24"/>
      <c r="CTX63" s="24"/>
      <c r="CTY63" s="24"/>
      <c r="CTZ63" s="24"/>
      <c r="CUA63" s="24"/>
      <c r="CUB63" s="24"/>
      <c r="CUC63" s="24"/>
      <c r="CUD63" s="24"/>
      <c r="CUE63" s="24"/>
      <c r="CUF63" s="24"/>
      <c r="CUG63" s="24"/>
      <c r="CUH63" s="24"/>
      <c r="CUI63" s="24"/>
      <c r="CUJ63" s="24"/>
      <c r="CUK63" s="24"/>
      <c r="CUL63" s="24"/>
      <c r="CUM63" s="24"/>
      <c r="CUN63" s="24"/>
      <c r="CUO63" s="24"/>
      <c r="CUP63" s="24"/>
      <c r="CUQ63" s="24"/>
      <c r="CUR63" s="24"/>
      <c r="CUS63" s="24"/>
      <c r="CUT63" s="24"/>
      <c r="CUU63" s="24"/>
      <c r="CUV63" s="24"/>
      <c r="CUW63" s="24"/>
      <c r="CUX63" s="24"/>
      <c r="CUY63" s="24"/>
      <c r="CUZ63" s="24"/>
      <c r="CVA63" s="24"/>
      <c r="CVB63" s="24"/>
      <c r="CVC63" s="24"/>
      <c r="CVD63" s="24"/>
      <c r="CVE63" s="24"/>
      <c r="CVF63" s="24"/>
      <c r="CVG63" s="24"/>
      <c r="CVH63" s="24"/>
      <c r="CVI63" s="24"/>
      <c r="CVJ63" s="24"/>
      <c r="CVK63" s="24"/>
      <c r="CVL63" s="24"/>
      <c r="CVM63" s="24"/>
      <c r="CVN63" s="24"/>
      <c r="CVO63" s="24"/>
      <c r="CVP63" s="24"/>
      <c r="CVQ63" s="24"/>
      <c r="CVR63" s="24"/>
      <c r="CVS63" s="24"/>
      <c r="CVT63" s="24"/>
      <c r="CVU63" s="24"/>
      <c r="CVV63" s="24"/>
      <c r="CVW63" s="24"/>
      <c r="CVX63" s="24"/>
      <c r="CVY63" s="24"/>
      <c r="CVZ63" s="24"/>
      <c r="CWA63" s="24"/>
      <c r="CWB63" s="24"/>
      <c r="CWC63" s="24"/>
      <c r="CWD63" s="24"/>
      <c r="CWE63" s="24"/>
      <c r="CWF63" s="24"/>
      <c r="CWG63" s="24"/>
      <c r="CWH63" s="24"/>
      <c r="CWI63" s="24"/>
      <c r="CWJ63" s="24"/>
      <c r="CWK63" s="24"/>
      <c r="CWL63" s="24"/>
      <c r="CWM63" s="24"/>
      <c r="CWN63" s="24"/>
      <c r="CWO63" s="24"/>
      <c r="CWP63" s="24"/>
      <c r="CWQ63" s="24"/>
      <c r="CWR63" s="24"/>
      <c r="CWS63" s="24"/>
      <c r="CWT63" s="24"/>
      <c r="CWU63" s="24"/>
      <c r="CWV63" s="24"/>
      <c r="CWW63" s="24"/>
      <c r="CWX63" s="24"/>
      <c r="CWY63" s="24"/>
      <c r="CWZ63" s="24"/>
      <c r="CXA63" s="24"/>
      <c r="CXB63" s="24"/>
      <c r="CXC63" s="24"/>
      <c r="CXD63" s="24"/>
      <c r="CXE63" s="24"/>
      <c r="CXF63" s="24"/>
      <c r="CXG63" s="24"/>
      <c r="CXH63" s="24"/>
      <c r="CXI63" s="24"/>
      <c r="CXJ63" s="24"/>
      <c r="CXK63" s="24"/>
      <c r="CXL63" s="24"/>
      <c r="CXM63" s="24"/>
      <c r="CXN63" s="24"/>
      <c r="CXO63" s="24"/>
      <c r="CXP63" s="24"/>
      <c r="CXQ63" s="24"/>
      <c r="CXR63" s="24"/>
      <c r="CXS63" s="24"/>
      <c r="CXT63" s="24"/>
      <c r="CXU63" s="24"/>
      <c r="CXV63" s="24"/>
      <c r="CXW63" s="24"/>
      <c r="CXX63" s="24"/>
      <c r="CXY63" s="24"/>
      <c r="CXZ63" s="24"/>
      <c r="CYA63" s="24"/>
      <c r="CYB63" s="24"/>
      <c r="CYC63" s="24"/>
      <c r="CYD63" s="24"/>
      <c r="CYE63" s="24"/>
      <c r="CYF63" s="24"/>
      <c r="CYG63" s="24"/>
      <c r="CYH63" s="24"/>
      <c r="CYI63" s="24"/>
      <c r="CYJ63" s="24"/>
      <c r="CYK63" s="24"/>
      <c r="CYL63" s="24"/>
      <c r="CYM63" s="24"/>
      <c r="CYN63" s="24"/>
      <c r="CYO63" s="24"/>
      <c r="CYP63" s="24"/>
      <c r="CYQ63" s="24"/>
      <c r="CYR63" s="24"/>
      <c r="CYS63" s="24"/>
      <c r="CYT63" s="24"/>
      <c r="CYU63" s="24"/>
      <c r="CYV63" s="24"/>
      <c r="CYW63" s="24"/>
      <c r="CYX63" s="24"/>
      <c r="CYY63" s="24"/>
      <c r="CYZ63" s="24"/>
      <c r="CZA63" s="24"/>
      <c r="CZB63" s="24"/>
      <c r="CZC63" s="24"/>
      <c r="CZD63" s="24"/>
      <c r="CZE63" s="24"/>
      <c r="CZF63" s="24"/>
      <c r="CZG63" s="24"/>
      <c r="CZH63" s="24"/>
      <c r="CZI63" s="24"/>
      <c r="CZJ63" s="24"/>
      <c r="CZK63" s="24"/>
      <c r="CZL63" s="24"/>
      <c r="CZM63" s="24"/>
      <c r="CZN63" s="24"/>
      <c r="CZO63" s="24"/>
      <c r="CZP63" s="24"/>
      <c r="CZQ63" s="24"/>
      <c r="CZR63" s="24"/>
      <c r="CZS63" s="24"/>
      <c r="CZT63" s="24"/>
      <c r="CZU63" s="24"/>
      <c r="CZV63" s="24"/>
      <c r="CZW63" s="24"/>
      <c r="CZX63" s="24"/>
      <c r="CZY63" s="24"/>
      <c r="CZZ63" s="24"/>
      <c r="DAA63" s="24"/>
      <c r="DAB63" s="24"/>
      <c r="DAC63" s="24"/>
      <c r="DAD63" s="24"/>
      <c r="DAE63" s="24"/>
      <c r="DAF63" s="24"/>
      <c r="DAG63" s="24"/>
      <c r="DAH63" s="24"/>
      <c r="DAI63" s="24"/>
      <c r="DAJ63" s="24"/>
      <c r="DAK63" s="24"/>
      <c r="DAL63" s="24"/>
      <c r="DAM63" s="24"/>
      <c r="DAN63" s="24"/>
      <c r="DAO63" s="24"/>
      <c r="DAP63" s="24"/>
      <c r="DAQ63" s="24"/>
      <c r="DAR63" s="24"/>
      <c r="DAS63" s="24"/>
      <c r="DAT63" s="24"/>
      <c r="DAU63" s="24"/>
      <c r="DAV63" s="24"/>
      <c r="DAW63" s="24"/>
      <c r="DAX63" s="24"/>
      <c r="DAY63" s="24"/>
      <c r="DAZ63" s="24"/>
      <c r="DBA63" s="24"/>
      <c r="DBB63" s="24"/>
      <c r="DBC63" s="24"/>
      <c r="DBD63" s="24"/>
      <c r="DBE63" s="24"/>
      <c r="DBF63" s="24"/>
      <c r="DBG63" s="24"/>
      <c r="DBH63" s="24"/>
      <c r="DBI63" s="24"/>
      <c r="DBJ63" s="24"/>
      <c r="DBK63" s="24"/>
      <c r="DBL63" s="24"/>
      <c r="DBM63" s="24"/>
      <c r="DBN63" s="24"/>
      <c r="DBO63" s="24"/>
      <c r="DBP63" s="24"/>
      <c r="DBQ63" s="24"/>
      <c r="DBR63" s="24"/>
      <c r="DBS63" s="24"/>
      <c r="DBT63" s="24"/>
      <c r="DBU63" s="24"/>
      <c r="DBV63" s="24"/>
      <c r="DBW63" s="24"/>
      <c r="DBX63" s="24"/>
      <c r="DBY63" s="24"/>
      <c r="DBZ63" s="24"/>
      <c r="DCA63" s="24"/>
      <c r="DCB63" s="24"/>
      <c r="DCC63" s="24"/>
      <c r="DCD63" s="24"/>
      <c r="DCE63" s="24"/>
      <c r="DCF63" s="24"/>
      <c r="DCG63" s="24"/>
      <c r="DCH63" s="24"/>
      <c r="DCI63" s="24"/>
      <c r="DCJ63" s="24"/>
      <c r="DCK63" s="24"/>
      <c r="DCL63" s="24"/>
      <c r="DCM63" s="24"/>
      <c r="DCN63" s="24"/>
      <c r="DCO63" s="24"/>
      <c r="DCP63" s="24"/>
      <c r="DCQ63" s="24"/>
      <c r="DCR63" s="24"/>
      <c r="DCS63" s="24"/>
      <c r="DCT63" s="24"/>
      <c r="DCU63" s="24"/>
      <c r="DCV63" s="24"/>
      <c r="DCW63" s="24"/>
      <c r="DCX63" s="24"/>
      <c r="DCY63" s="24"/>
      <c r="DCZ63" s="24"/>
      <c r="DDA63" s="24"/>
      <c r="DDB63" s="24"/>
      <c r="DDC63" s="24"/>
      <c r="DDD63" s="24"/>
      <c r="DDE63" s="24"/>
      <c r="DDF63" s="24"/>
      <c r="DDG63" s="24"/>
      <c r="DDH63" s="24"/>
      <c r="DDI63" s="24"/>
      <c r="DDJ63" s="24"/>
      <c r="DDK63" s="24"/>
      <c r="DDL63" s="24"/>
      <c r="DDM63" s="24"/>
      <c r="DDN63" s="24"/>
      <c r="DDO63" s="24"/>
      <c r="DDP63" s="24"/>
      <c r="DDQ63" s="24"/>
      <c r="DDR63" s="24"/>
      <c r="DDS63" s="24"/>
      <c r="DDT63" s="24"/>
      <c r="DDU63" s="24"/>
      <c r="DDV63" s="24"/>
      <c r="DDW63" s="24"/>
      <c r="DDX63" s="24"/>
      <c r="DDY63" s="24"/>
      <c r="DDZ63" s="24"/>
      <c r="DEA63" s="24"/>
      <c r="DEB63" s="24"/>
      <c r="DEC63" s="24"/>
      <c r="DED63" s="24"/>
      <c r="DEE63" s="24"/>
      <c r="DEF63" s="24"/>
      <c r="DEG63" s="24"/>
      <c r="DEH63" s="24"/>
      <c r="DEI63" s="24"/>
      <c r="DEJ63" s="24"/>
      <c r="DEK63" s="24"/>
      <c r="DEL63" s="24"/>
      <c r="DEM63" s="24"/>
      <c r="DEN63" s="24"/>
      <c r="DEO63" s="24"/>
      <c r="DEP63" s="24"/>
      <c r="DEQ63" s="24"/>
      <c r="DER63" s="24"/>
      <c r="DES63" s="24"/>
      <c r="DET63" s="24"/>
      <c r="DEU63" s="24"/>
      <c r="DEV63" s="24"/>
      <c r="DEW63" s="24"/>
      <c r="DEX63" s="24"/>
      <c r="DEY63" s="24"/>
      <c r="DEZ63" s="24"/>
      <c r="DFA63" s="24"/>
      <c r="DFB63" s="24"/>
      <c r="DFC63" s="24"/>
      <c r="DFD63" s="24"/>
      <c r="DFE63" s="24"/>
      <c r="DFF63" s="24"/>
      <c r="DFG63" s="24"/>
      <c r="DFH63" s="24"/>
      <c r="DFI63" s="24"/>
      <c r="DFJ63" s="24"/>
      <c r="DFK63" s="24"/>
      <c r="DFL63" s="24"/>
      <c r="DFM63" s="24"/>
      <c r="DFN63" s="24"/>
      <c r="DFO63" s="24"/>
      <c r="DFP63" s="24"/>
      <c r="DFQ63" s="24"/>
      <c r="DFR63" s="24"/>
      <c r="DFS63" s="24"/>
      <c r="DFT63" s="24"/>
      <c r="DFU63" s="24"/>
      <c r="DFV63" s="24"/>
      <c r="DFW63" s="24"/>
      <c r="DFX63" s="24"/>
      <c r="DFY63" s="24"/>
      <c r="DFZ63" s="24"/>
      <c r="DGA63" s="24"/>
      <c r="DGB63" s="24"/>
      <c r="DGC63" s="24"/>
      <c r="DGD63" s="24"/>
      <c r="DGE63" s="24"/>
      <c r="DGF63" s="24"/>
      <c r="DGG63" s="24"/>
      <c r="DGH63" s="24"/>
      <c r="DGI63" s="24"/>
      <c r="DGJ63" s="24"/>
      <c r="DGK63" s="24"/>
      <c r="DGL63" s="24"/>
      <c r="DGM63" s="24"/>
      <c r="DGN63" s="24"/>
      <c r="DGO63" s="24"/>
      <c r="DGP63" s="24"/>
      <c r="DGQ63" s="24"/>
      <c r="DGR63" s="24"/>
      <c r="DGS63" s="24"/>
      <c r="DGT63" s="24"/>
      <c r="DGU63" s="24"/>
      <c r="DGV63" s="24"/>
      <c r="DGW63" s="24"/>
      <c r="DGX63" s="24"/>
      <c r="DGY63" s="24"/>
      <c r="DGZ63" s="24"/>
      <c r="DHA63" s="24"/>
      <c r="DHB63" s="24"/>
      <c r="DHC63" s="24"/>
      <c r="DHD63" s="24"/>
      <c r="DHE63" s="24"/>
      <c r="DHF63" s="24"/>
      <c r="DHG63" s="24"/>
      <c r="DHH63" s="24"/>
      <c r="DHI63" s="24"/>
      <c r="DHJ63" s="24"/>
      <c r="DHK63" s="24"/>
      <c r="DHL63" s="24"/>
      <c r="DHM63" s="24"/>
      <c r="DHN63" s="24"/>
      <c r="DHO63" s="24"/>
      <c r="DHP63" s="24"/>
      <c r="DHQ63" s="24"/>
      <c r="DHR63" s="24"/>
      <c r="DHS63" s="24"/>
      <c r="DHT63" s="24"/>
      <c r="DHU63" s="24"/>
      <c r="DHV63" s="24"/>
      <c r="DHW63" s="24"/>
      <c r="DHX63" s="24"/>
      <c r="DHY63" s="24"/>
      <c r="DHZ63" s="24"/>
      <c r="DIA63" s="24"/>
      <c r="DIB63" s="24"/>
      <c r="DIC63" s="24"/>
      <c r="DID63" s="24"/>
      <c r="DIE63" s="24"/>
      <c r="DIF63" s="24"/>
      <c r="DIG63" s="24"/>
      <c r="DIH63" s="24"/>
      <c r="DII63" s="24"/>
      <c r="DIJ63" s="24"/>
      <c r="DIK63" s="24"/>
      <c r="DIL63" s="24"/>
      <c r="DIM63" s="24"/>
      <c r="DIN63" s="24"/>
      <c r="DIO63" s="24"/>
      <c r="DIP63" s="24"/>
      <c r="DIQ63" s="24"/>
      <c r="DIR63" s="24"/>
      <c r="DIS63" s="24"/>
      <c r="DIT63" s="24"/>
      <c r="DIU63" s="24"/>
      <c r="DIV63" s="24"/>
      <c r="DIW63" s="24"/>
      <c r="DIX63" s="24"/>
      <c r="DIY63" s="24"/>
      <c r="DIZ63" s="24"/>
      <c r="DJA63" s="24"/>
      <c r="DJB63" s="24"/>
      <c r="DJC63" s="24"/>
      <c r="DJD63" s="24"/>
      <c r="DJE63" s="24"/>
      <c r="DJF63" s="24"/>
      <c r="DJG63" s="24"/>
      <c r="DJH63" s="24"/>
      <c r="DJI63" s="24"/>
      <c r="DJJ63" s="24"/>
      <c r="DJK63" s="24"/>
      <c r="DJL63" s="24"/>
      <c r="DJM63" s="24"/>
      <c r="DJN63" s="24"/>
      <c r="DJO63" s="24"/>
      <c r="DJP63" s="24"/>
      <c r="DJQ63" s="24"/>
      <c r="DJR63" s="24"/>
      <c r="DJS63" s="24"/>
      <c r="DJT63" s="24"/>
      <c r="DJU63" s="24"/>
      <c r="DJV63" s="24"/>
      <c r="DJW63" s="24"/>
      <c r="DJX63" s="24"/>
      <c r="DJY63" s="24"/>
      <c r="DJZ63" s="24"/>
      <c r="DKA63" s="24"/>
      <c r="DKB63" s="24"/>
      <c r="DKC63" s="24"/>
      <c r="DKD63" s="24"/>
      <c r="DKE63" s="24"/>
      <c r="DKF63" s="24"/>
      <c r="DKG63" s="24"/>
      <c r="DKH63" s="24"/>
      <c r="DKI63" s="24"/>
      <c r="DKJ63" s="24"/>
      <c r="DKK63" s="24"/>
      <c r="DKL63" s="24"/>
      <c r="DKM63" s="24"/>
      <c r="DKN63" s="24"/>
      <c r="DKO63" s="24"/>
      <c r="DKP63" s="24"/>
      <c r="DKQ63" s="24"/>
      <c r="DKR63" s="24"/>
      <c r="DKS63" s="24"/>
      <c r="DKT63" s="24"/>
      <c r="DKU63" s="24"/>
      <c r="DKV63" s="24"/>
      <c r="DKW63" s="24"/>
      <c r="DKX63" s="24"/>
      <c r="DKY63" s="24"/>
      <c r="DKZ63" s="24"/>
      <c r="DLA63" s="24"/>
      <c r="DLB63" s="24"/>
      <c r="DLC63" s="24"/>
      <c r="DLD63" s="24"/>
      <c r="DLE63" s="24"/>
      <c r="DLF63" s="24"/>
      <c r="DLG63" s="24"/>
      <c r="DLH63" s="24"/>
      <c r="DLI63" s="24"/>
      <c r="DLJ63" s="24"/>
      <c r="DLK63" s="24"/>
      <c r="DLL63" s="24"/>
      <c r="DLM63" s="24"/>
      <c r="DLN63" s="24"/>
      <c r="DLO63" s="24"/>
      <c r="DLP63" s="24"/>
      <c r="DLQ63" s="24"/>
      <c r="DLR63" s="24"/>
      <c r="DLS63" s="24"/>
      <c r="DLT63" s="24"/>
      <c r="DLU63" s="24"/>
      <c r="DLV63" s="24"/>
      <c r="DLW63" s="24"/>
      <c r="DLX63" s="24"/>
      <c r="DLY63" s="24"/>
      <c r="DLZ63" s="24"/>
      <c r="DMA63" s="24"/>
      <c r="DMB63" s="24"/>
      <c r="DMC63" s="24"/>
      <c r="DMD63" s="24"/>
      <c r="DME63" s="24"/>
      <c r="DMF63" s="24"/>
      <c r="DMG63" s="24"/>
      <c r="DMH63" s="24"/>
      <c r="DMI63" s="24"/>
      <c r="DMJ63" s="24"/>
      <c r="DMK63" s="24"/>
      <c r="DML63" s="24"/>
      <c r="DMM63" s="24"/>
      <c r="DMN63" s="24"/>
      <c r="DMO63" s="24"/>
      <c r="DMP63" s="24"/>
      <c r="DMQ63" s="24"/>
      <c r="DMR63" s="24"/>
      <c r="DMS63" s="24"/>
      <c r="DMT63" s="24"/>
      <c r="DMU63" s="24"/>
      <c r="DMV63" s="24"/>
      <c r="DMW63" s="24"/>
      <c r="DMX63" s="24"/>
      <c r="DMY63" s="24"/>
      <c r="DMZ63" s="24"/>
      <c r="DNA63" s="24"/>
      <c r="DNB63" s="24"/>
      <c r="DNC63" s="24"/>
      <c r="DND63" s="24"/>
      <c r="DNE63" s="24"/>
      <c r="DNF63" s="24"/>
      <c r="DNG63" s="24"/>
      <c r="DNH63" s="24"/>
      <c r="DNI63" s="24"/>
      <c r="DNJ63" s="24"/>
      <c r="DNK63" s="24"/>
      <c r="DNL63" s="24"/>
      <c r="DNM63" s="24"/>
      <c r="DNN63" s="24"/>
      <c r="DNO63" s="24"/>
      <c r="DNP63" s="24"/>
      <c r="DNQ63" s="24"/>
      <c r="DNR63" s="24"/>
      <c r="DNS63" s="24"/>
      <c r="DNT63" s="24"/>
      <c r="DNU63" s="24"/>
      <c r="DNV63" s="24"/>
      <c r="DNW63" s="24"/>
      <c r="DNX63" s="24"/>
      <c r="DNY63" s="24"/>
      <c r="DNZ63" s="24"/>
      <c r="DOA63" s="24"/>
      <c r="DOB63" s="24"/>
      <c r="DOC63" s="24"/>
      <c r="DOD63" s="24"/>
      <c r="DOE63" s="24"/>
      <c r="DOF63" s="24"/>
      <c r="DOG63" s="24"/>
      <c r="DOH63" s="24"/>
      <c r="DOI63" s="24"/>
      <c r="DOJ63" s="24"/>
      <c r="DOK63" s="24"/>
      <c r="DOL63" s="24"/>
      <c r="DOM63" s="24"/>
      <c r="DON63" s="24"/>
      <c r="DOO63" s="24"/>
      <c r="DOP63" s="24"/>
      <c r="DOQ63" s="24"/>
      <c r="DOR63" s="24"/>
      <c r="DOS63" s="24"/>
      <c r="DOT63" s="24"/>
      <c r="DOU63" s="24"/>
      <c r="DOV63" s="24"/>
      <c r="DOW63" s="24"/>
      <c r="DOX63" s="24"/>
      <c r="DOY63" s="24"/>
      <c r="DOZ63" s="24"/>
      <c r="DPA63" s="24"/>
      <c r="DPB63" s="24"/>
      <c r="DPC63" s="24"/>
      <c r="DPD63" s="24"/>
      <c r="DPE63" s="24"/>
      <c r="DPF63" s="24"/>
      <c r="DPG63" s="24"/>
      <c r="DPH63" s="24"/>
      <c r="DPI63" s="24"/>
      <c r="DPJ63" s="24"/>
      <c r="DPK63" s="24"/>
      <c r="DPL63" s="24"/>
      <c r="DPM63" s="24"/>
      <c r="DPN63" s="24"/>
      <c r="DPO63" s="24"/>
      <c r="DPP63" s="24"/>
      <c r="DPQ63" s="24"/>
      <c r="DPR63" s="24"/>
      <c r="DPS63" s="24"/>
      <c r="DPT63" s="24"/>
      <c r="DPU63" s="24"/>
      <c r="DPV63" s="24"/>
      <c r="DPW63" s="24"/>
      <c r="DPX63" s="24"/>
      <c r="DPY63" s="24"/>
      <c r="DPZ63" s="24"/>
      <c r="DQA63" s="24"/>
      <c r="DQB63" s="24"/>
      <c r="DQC63" s="24"/>
      <c r="DQD63" s="24"/>
      <c r="DQE63" s="24"/>
      <c r="DQF63" s="24"/>
      <c r="DQG63" s="24"/>
      <c r="DQH63" s="24"/>
      <c r="DQI63" s="24"/>
      <c r="DQJ63" s="24"/>
      <c r="DQK63" s="24"/>
      <c r="DQL63" s="24"/>
      <c r="DQM63" s="24"/>
      <c r="DQN63" s="24"/>
      <c r="DQO63" s="24"/>
      <c r="DQP63" s="24"/>
      <c r="DQQ63" s="24"/>
      <c r="DQR63" s="24"/>
      <c r="DQS63" s="24"/>
      <c r="DQT63" s="24"/>
      <c r="DQU63" s="24"/>
      <c r="DQV63" s="24"/>
      <c r="DQW63" s="24"/>
      <c r="DQX63" s="24"/>
      <c r="DQY63" s="24"/>
      <c r="DQZ63" s="24"/>
      <c r="DRA63" s="24"/>
      <c r="DRB63" s="24"/>
      <c r="DRC63" s="24"/>
      <c r="DRD63" s="24"/>
      <c r="DRE63" s="24"/>
      <c r="DRF63" s="24"/>
      <c r="DRG63" s="24"/>
      <c r="DRH63" s="24"/>
      <c r="DRI63" s="24"/>
      <c r="DRJ63" s="24"/>
      <c r="DRK63" s="24"/>
      <c r="DRL63" s="24"/>
      <c r="DRM63" s="24"/>
      <c r="DRN63" s="24"/>
      <c r="DRO63" s="24"/>
      <c r="DRP63" s="24"/>
      <c r="DRQ63" s="24"/>
      <c r="DRR63" s="24"/>
      <c r="DRS63" s="24"/>
      <c r="DRT63" s="24"/>
      <c r="DRU63" s="24"/>
      <c r="DRV63" s="24"/>
      <c r="DRW63" s="24"/>
      <c r="DRX63" s="24"/>
      <c r="DRY63" s="24"/>
      <c r="DRZ63" s="24"/>
      <c r="DSA63" s="24"/>
      <c r="DSB63" s="24"/>
      <c r="DSC63" s="24"/>
      <c r="DSD63" s="24"/>
      <c r="DSE63" s="24"/>
      <c r="DSF63" s="24"/>
      <c r="DSG63" s="24"/>
      <c r="DSH63" s="24"/>
      <c r="DSI63" s="24"/>
      <c r="DSJ63" s="24"/>
      <c r="DSK63" s="24"/>
      <c r="DSL63" s="24"/>
      <c r="DSM63" s="24"/>
      <c r="DSN63" s="24"/>
      <c r="DSO63" s="24"/>
      <c r="DSP63" s="24"/>
      <c r="DSQ63" s="24"/>
      <c r="DSR63" s="24"/>
      <c r="DSS63" s="24"/>
      <c r="DST63" s="24"/>
      <c r="DSU63" s="24"/>
      <c r="DSV63" s="24"/>
      <c r="DSW63" s="24"/>
      <c r="DSX63" s="24"/>
      <c r="DSY63" s="24"/>
      <c r="DSZ63" s="24"/>
      <c r="DTA63" s="24"/>
      <c r="DTB63" s="24"/>
      <c r="DTC63" s="24"/>
      <c r="DTD63" s="24"/>
      <c r="DTE63" s="24"/>
      <c r="DTF63" s="24"/>
      <c r="DTG63" s="24"/>
      <c r="DTH63" s="24"/>
      <c r="DTI63" s="24"/>
      <c r="DTJ63" s="24"/>
      <c r="DTK63" s="24"/>
      <c r="DTL63" s="24"/>
      <c r="DTM63" s="24"/>
      <c r="DTN63" s="24"/>
      <c r="DTO63" s="24"/>
      <c r="DTP63" s="24"/>
      <c r="DTQ63" s="24"/>
      <c r="DTR63" s="24"/>
      <c r="DTS63" s="24"/>
      <c r="DTT63" s="24"/>
      <c r="DTU63" s="24"/>
      <c r="DTV63" s="24"/>
      <c r="DTW63" s="24"/>
      <c r="DTX63" s="24"/>
      <c r="DTY63" s="24"/>
      <c r="DTZ63" s="24"/>
      <c r="DUA63" s="24"/>
      <c r="DUB63" s="24"/>
      <c r="DUC63" s="24"/>
      <c r="DUD63" s="24"/>
      <c r="DUE63" s="24"/>
      <c r="DUF63" s="24"/>
      <c r="DUG63" s="24"/>
      <c r="DUH63" s="24"/>
      <c r="DUI63" s="24"/>
      <c r="DUJ63" s="24"/>
      <c r="DUK63" s="24"/>
      <c r="DUL63" s="24"/>
      <c r="DUM63" s="24"/>
      <c r="DUN63" s="24"/>
      <c r="DUO63" s="24"/>
      <c r="DUP63" s="24"/>
      <c r="DUQ63" s="24"/>
      <c r="DUR63" s="24"/>
      <c r="DUS63" s="24"/>
      <c r="DUT63" s="24"/>
      <c r="DUU63" s="24"/>
      <c r="DUV63" s="24"/>
      <c r="DUW63" s="24"/>
      <c r="DUX63" s="24"/>
      <c r="DUY63" s="24"/>
      <c r="DUZ63" s="24"/>
      <c r="DVA63" s="24"/>
      <c r="DVB63" s="24"/>
      <c r="DVC63" s="24"/>
      <c r="DVD63" s="24"/>
      <c r="DVE63" s="24"/>
      <c r="DVF63" s="24"/>
      <c r="DVG63" s="24"/>
      <c r="DVH63" s="24"/>
      <c r="DVI63" s="24"/>
      <c r="DVJ63" s="24"/>
      <c r="DVK63" s="24"/>
      <c r="DVL63" s="24"/>
      <c r="DVM63" s="24"/>
      <c r="DVN63" s="24"/>
      <c r="DVO63" s="24"/>
      <c r="DVP63" s="24"/>
      <c r="DVQ63" s="24"/>
      <c r="DVR63" s="24"/>
      <c r="DVS63" s="24"/>
      <c r="DVT63" s="24"/>
      <c r="DVU63" s="24"/>
      <c r="DVV63" s="24"/>
      <c r="DVW63" s="24"/>
      <c r="DVX63" s="24"/>
      <c r="DVY63" s="24"/>
      <c r="DVZ63" s="24"/>
      <c r="DWA63" s="24"/>
      <c r="DWB63" s="24"/>
      <c r="DWC63" s="24"/>
      <c r="DWD63" s="24"/>
      <c r="DWE63" s="24"/>
      <c r="DWF63" s="24"/>
      <c r="DWG63" s="24"/>
      <c r="DWH63" s="24"/>
      <c r="DWI63" s="24"/>
      <c r="DWJ63" s="24"/>
      <c r="DWK63" s="24"/>
      <c r="DWL63" s="24"/>
      <c r="DWM63" s="24"/>
      <c r="DWN63" s="24"/>
      <c r="DWO63" s="24"/>
      <c r="DWP63" s="24"/>
      <c r="DWQ63" s="24"/>
      <c r="DWR63" s="24"/>
      <c r="DWS63" s="24"/>
      <c r="DWT63" s="24"/>
      <c r="DWU63" s="24"/>
      <c r="DWV63" s="24"/>
      <c r="DWW63" s="24"/>
      <c r="DWX63" s="24"/>
      <c r="DWY63" s="24"/>
      <c r="DWZ63" s="24"/>
      <c r="DXA63" s="24"/>
      <c r="DXB63" s="24"/>
      <c r="DXC63" s="24"/>
      <c r="DXD63" s="24"/>
      <c r="DXE63" s="24"/>
      <c r="DXF63" s="24"/>
      <c r="DXG63" s="24"/>
      <c r="DXH63" s="24"/>
      <c r="DXI63" s="24"/>
      <c r="DXJ63" s="24"/>
      <c r="DXK63" s="24"/>
      <c r="DXL63" s="24"/>
      <c r="DXM63" s="24"/>
      <c r="DXN63" s="24"/>
      <c r="DXO63" s="24"/>
      <c r="DXP63" s="24"/>
      <c r="DXQ63" s="24"/>
      <c r="DXR63" s="24"/>
      <c r="DXS63" s="24"/>
      <c r="DXT63" s="24"/>
      <c r="DXU63" s="24"/>
      <c r="DXV63" s="24"/>
      <c r="DXW63" s="24"/>
      <c r="DXX63" s="24"/>
      <c r="DXY63" s="24"/>
      <c r="DXZ63" s="24"/>
      <c r="DYA63" s="24"/>
      <c r="DYB63" s="24"/>
      <c r="DYC63" s="24"/>
      <c r="DYD63" s="24"/>
      <c r="DYE63" s="24"/>
      <c r="DYF63" s="24"/>
      <c r="DYG63" s="24"/>
      <c r="DYH63" s="24"/>
      <c r="DYI63" s="24"/>
      <c r="DYJ63" s="24"/>
      <c r="DYK63" s="24"/>
      <c r="DYL63" s="24"/>
      <c r="DYM63" s="24"/>
      <c r="DYN63" s="24"/>
      <c r="DYO63" s="24"/>
      <c r="DYP63" s="24"/>
      <c r="DYQ63" s="24"/>
      <c r="DYR63" s="24"/>
      <c r="DYS63" s="24"/>
      <c r="DYT63" s="24"/>
      <c r="DYU63" s="24"/>
      <c r="DYV63" s="24"/>
      <c r="DYW63" s="24"/>
      <c r="DYX63" s="24"/>
      <c r="DYY63" s="24"/>
      <c r="DYZ63" s="24"/>
      <c r="DZA63" s="24"/>
      <c r="DZB63" s="24"/>
      <c r="DZC63" s="24"/>
      <c r="DZD63" s="24"/>
      <c r="DZE63" s="24"/>
      <c r="DZF63" s="24"/>
      <c r="DZG63" s="24"/>
      <c r="DZH63" s="24"/>
      <c r="DZI63" s="24"/>
      <c r="DZJ63" s="24"/>
      <c r="DZK63" s="24"/>
      <c r="DZL63" s="24"/>
      <c r="DZM63" s="24"/>
      <c r="DZN63" s="24"/>
      <c r="DZO63" s="24"/>
      <c r="DZP63" s="24"/>
      <c r="DZQ63" s="24"/>
      <c r="DZR63" s="24"/>
      <c r="DZS63" s="24"/>
      <c r="DZT63" s="24"/>
      <c r="DZU63" s="24"/>
      <c r="DZV63" s="24"/>
      <c r="DZW63" s="24"/>
      <c r="DZX63" s="24"/>
      <c r="DZY63" s="24"/>
      <c r="DZZ63" s="24"/>
      <c r="EAA63" s="24"/>
      <c r="EAB63" s="24"/>
      <c r="EAC63" s="24"/>
      <c r="EAD63" s="24"/>
      <c r="EAE63" s="24"/>
      <c r="EAF63" s="24"/>
      <c r="EAG63" s="24"/>
      <c r="EAH63" s="24"/>
      <c r="EAI63" s="24"/>
      <c r="EAJ63" s="24"/>
      <c r="EAK63" s="24"/>
      <c r="EAL63" s="24"/>
      <c r="EAM63" s="24"/>
      <c r="EAN63" s="24"/>
      <c r="EAO63" s="24"/>
      <c r="EAP63" s="24"/>
      <c r="EAQ63" s="24"/>
      <c r="EAR63" s="24"/>
      <c r="EAS63" s="24"/>
      <c r="EAT63" s="24"/>
      <c r="EAU63" s="24"/>
      <c r="EAV63" s="24"/>
      <c r="EAW63" s="24"/>
      <c r="EAX63" s="24"/>
      <c r="EAY63" s="24"/>
      <c r="EAZ63" s="24"/>
      <c r="EBA63" s="24"/>
      <c r="EBB63" s="24"/>
      <c r="EBC63" s="24"/>
      <c r="EBD63" s="24"/>
      <c r="EBE63" s="24"/>
      <c r="EBF63" s="24"/>
      <c r="EBG63" s="24"/>
      <c r="EBH63" s="24"/>
      <c r="EBI63" s="24"/>
      <c r="EBJ63" s="24"/>
      <c r="EBK63" s="24"/>
      <c r="EBL63" s="24"/>
      <c r="EBM63" s="24"/>
      <c r="EBN63" s="24"/>
      <c r="EBO63" s="24"/>
      <c r="EBP63" s="24"/>
      <c r="EBQ63" s="24"/>
      <c r="EBR63" s="24"/>
      <c r="EBS63" s="24"/>
      <c r="EBT63" s="24"/>
      <c r="EBU63" s="24"/>
      <c r="EBV63" s="24"/>
      <c r="EBW63" s="24"/>
      <c r="EBX63" s="24"/>
      <c r="EBY63" s="24"/>
      <c r="EBZ63" s="24"/>
      <c r="ECA63" s="24"/>
      <c r="ECB63" s="24"/>
      <c r="ECC63" s="24"/>
      <c r="ECD63" s="24"/>
      <c r="ECE63" s="24"/>
      <c r="ECF63" s="24"/>
      <c r="ECG63" s="24"/>
      <c r="ECH63" s="24"/>
      <c r="ECI63" s="24"/>
      <c r="ECJ63" s="24"/>
      <c r="ECK63" s="24"/>
      <c r="ECL63" s="24"/>
      <c r="ECM63" s="24"/>
      <c r="ECN63" s="24"/>
      <c r="ECO63" s="24"/>
      <c r="ECP63" s="24"/>
      <c r="ECQ63" s="24"/>
      <c r="ECR63" s="24"/>
      <c r="ECS63" s="24"/>
      <c r="ECT63" s="24"/>
      <c r="ECU63" s="24"/>
      <c r="ECV63" s="24"/>
      <c r="ECW63" s="24"/>
      <c r="ECX63" s="24"/>
      <c r="ECY63" s="24"/>
      <c r="ECZ63" s="24"/>
      <c r="EDA63" s="24"/>
      <c r="EDB63" s="24"/>
      <c r="EDC63" s="24"/>
      <c r="EDD63" s="24"/>
      <c r="EDE63" s="24"/>
      <c r="EDF63" s="24"/>
      <c r="EDG63" s="24"/>
      <c r="EDH63" s="24"/>
      <c r="EDI63" s="24"/>
      <c r="EDJ63" s="24"/>
      <c r="EDK63" s="24"/>
      <c r="EDL63" s="24"/>
      <c r="EDM63" s="24"/>
      <c r="EDN63" s="24"/>
      <c r="EDO63" s="24"/>
      <c r="EDP63" s="24"/>
      <c r="EDQ63" s="24"/>
      <c r="EDR63" s="24"/>
      <c r="EDS63" s="24"/>
      <c r="EDT63" s="24"/>
      <c r="EDU63" s="24"/>
      <c r="EDV63" s="24"/>
      <c r="EDW63" s="24"/>
      <c r="EDX63" s="24"/>
      <c r="EDY63" s="24"/>
      <c r="EDZ63" s="24"/>
      <c r="EEA63" s="24"/>
      <c r="EEB63" s="24"/>
      <c r="EEC63" s="24"/>
      <c r="EED63" s="24"/>
      <c r="EEE63" s="24"/>
      <c r="EEF63" s="24"/>
      <c r="EEG63" s="24"/>
      <c r="EEH63" s="24"/>
      <c r="EEI63" s="24"/>
      <c r="EEJ63" s="24"/>
      <c r="EEK63" s="24"/>
      <c r="EEL63" s="24"/>
      <c r="EEM63" s="24"/>
      <c r="EEN63" s="24"/>
      <c r="EEO63" s="24"/>
      <c r="EEP63" s="24"/>
      <c r="EEQ63" s="24"/>
      <c r="EER63" s="24"/>
      <c r="EES63" s="24"/>
      <c r="EET63" s="24"/>
      <c r="EEU63" s="24"/>
      <c r="EEV63" s="24"/>
      <c r="EEW63" s="24"/>
      <c r="EEX63" s="24"/>
      <c r="EEY63" s="24"/>
      <c r="EEZ63" s="24"/>
      <c r="EFA63" s="24"/>
      <c r="EFB63" s="24"/>
      <c r="EFC63" s="24"/>
      <c r="EFD63" s="24"/>
      <c r="EFE63" s="24"/>
      <c r="EFF63" s="24"/>
      <c r="EFG63" s="24"/>
      <c r="EFH63" s="24"/>
      <c r="EFI63" s="24"/>
      <c r="EFJ63" s="24"/>
      <c r="EFK63" s="24"/>
      <c r="EFL63" s="24"/>
      <c r="EFM63" s="24"/>
      <c r="EFN63" s="24"/>
      <c r="EFO63" s="24"/>
      <c r="EFP63" s="24"/>
      <c r="EFQ63" s="24"/>
      <c r="EFR63" s="24"/>
      <c r="EFS63" s="24"/>
      <c r="EFT63" s="24"/>
      <c r="EFU63" s="24"/>
      <c r="EFV63" s="24"/>
      <c r="EFW63" s="24"/>
      <c r="EFX63" s="24"/>
      <c r="EFY63" s="24"/>
      <c r="EFZ63" s="24"/>
      <c r="EGA63" s="24"/>
      <c r="EGB63" s="24"/>
      <c r="EGC63" s="24"/>
      <c r="EGD63" s="24"/>
      <c r="EGE63" s="24"/>
      <c r="EGF63" s="24"/>
      <c r="EGG63" s="24"/>
      <c r="EGH63" s="24"/>
      <c r="EGI63" s="24"/>
      <c r="EGJ63" s="24"/>
      <c r="EGK63" s="24"/>
      <c r="EGL63" s="24"/>
      <c r="EGM63" s="24"/>
      <c r="EGN63" s="24"/>
      <c r="EGO63" s="24"/>
      <c r="EGP63" s="24"/>
      <c r="EGQ63" s="24"/>
      <c r="EGR63" s="24"/>
      <c r="EGS63" s="24"/>
      <c r="EGT63" s="24"/>
      <c r="EGU63" s="24"/>
      <c r="EGV63" s="24"/>
      <c r="EGW63" s="24"/>
      <c r="EGX63" s="24"/>
      <c r="EGY63" s="24"/>
      <c r="EGZ63" s="24"/>
      <c r="EHA63" s="24"/>
      <c r="EHB63" s="24"/>
      <c r="EHC63" s="24"/>
      <c r="EHD63" s="24"/>
      <c r="EHE63" s="24"/>
      <c r="EHF63" s="24"/>
      <c r="EHG63" s="24"/>
      <c r="EHH63" s="24"/>
      <c r="EHI63" s="24"/>
      <c r="EHJ63" s="24"/>
      <c r="EHK63" s="24"/>
      <c r="EHL63" s="24"/>
      <c r="EHM63" s="24"/>
      <c r="EHN63" s="24"/>
      <c r="EHO63" s="24"/>
      <c r="EHP63" s="24"/>
      <c r="EHQ63" s="24"/>
      <c r="EHR63" s="24"/>
      <c r="EHS63" s="24"/>
      <c r="EHT63" s="24"/>
      <c r="EHU63" s="24"/>
      <c r="EHV63" s="24"/>
      <c r="EHW63" s="24"/>
      <c r="EHX63" s="24"/>
      <c r="EHY63" s="24"/>
      <c r="EHZ63" s="24"/>
      <c r="EIA63" s="24"/>
      <c r="EIB63" s="24"/>
      <c r="EIC63" s="24"/>
      <c r="EID63" s="24"/>
      <c r="EIE63" s="24"/>
      <c r="EIF63" s="24"/>
      <c r="EIG63" s="24"/>
      <c r="EIH63" s="24"/>
      <c r="EII63" s="24"/>
      <c r="EIJ63" s="24"/>
      <c r="EIK63" s="24"/>
      <c r="EIL63" s="24"/>
      <c r="EIM63" s="24"/>
      <c r="EIN63" s="24"/>
      <c r="EIO63" s="24"/>
      <c r="EIP63" s="24"/>
      <c r="EIQ63" s="24"/>
      <c r="EIR63" s="24"/>
      <c r="EIS63" s="24"/>
      <c r="EIT63" s="24"/>
      <c r="EIU63" s="24"/>
      <c r="EIV63" s="24"/>
      <c r="EIW63" s="24"/>
      <c r="EIX63" s="24"/>
      <c r="EIY63" s="24"/>
      <c r="EIZ63" s="24"/>
      <c r="EJA63" s="24"/>
      <c r="EJB63" s="24"/>
      <c r="EJC63" s="24"/>
      <c r="EJD63" s="24"/>
      <c r="EJE63" s="24"/>
      <c r="EJF63" s="24"/>
      <c r="EJG63" s="24"/>
      <c r="EJH63" s="24"/>
      <c r="EJI63" s="24"/>
      <c r="EJJ63" s="24"/>
      <c r="EJK63" s="24"/>
      <c r="EJL63" s="24"/>
      <c r="EJM63" s="24"/>
      <c r="EJN63" s="24"/>
      <c r="EJO63" s="24"/>
      <c r="EJP63" s="24"/>
      <c r="EJQ63" s="24"/>
      <c r="EJR63" s="24"/>
      <c r="EJS63" s="24"/>
      <c r="EJT63" s="24"/>
      <c r="EJU63" s="24"/>
      <c r="EJV63" s="24"/>
      <c r="EJW63" s="24"/>
      <c r="EJX63" s="24"/>
      <c r="EJY63" s="24"/>
      <c r="EJZ63" s="24"/>
      <c r="EKA63" s="24"/>
      <c r="EKB63" s="24"/>
      <c r="EKC63" s="24"/>
      <c r="EKD63" s="24"/>
      <c r="EKE63" s="24"/>
      <c r="EKF63" s="24"/>
      <c r="EKG63" s="24"/>
      <c r="EKH63" s="24"/>
      <c r="EKI63" s="24"/>
      <c r="EKJ63" s="24"/>
      <c r="EKK63" s="24"/>
      <c r="EKL63" s="24"/>
      <c r="EKM63" s="24"/>
      <c r="EKN63" s="24"/>
      <c r="EKO63" s="24"/>
      <c r="EKP63" s="24"/>
      <c r="EKQ63" s="24"/>
      <c r="EKR63" s="24"/>
      <c r="EKS63" s="24"/>
      <c r="EKT63" s="24"/>
      <c r="EKU63" s="24"/>
      <c r="EKV63" s="24"/>
      <c r="EKW63" s="24"/>
      <c r="EKX63" s="24"/>
      <c r="EKY63" s="24"/>
      <c r="EKZ63" s="24"/>
      <c r="ELA63" s="24"/>
      <c r="ELB63" s="24"/>
      <c r="ELC63" s="24"/>
      <c r="ELD63" s="24"/>
      <c r="ELE63" s="24"/>
      <c r="ELF63" s="24"/>
      <c r="ELG63" s="24"/>
      <c r="ELH63" s="24"/>
      <c r="ELI63" s="24"/>
      <c r="ELJ63" s="24"/>
      <c r="ELK63" s="24"/>
      <c r="ELL63" s="24"/>
      <c r="ELM63" s="24"/>
      <c r="ELN63" s="24"/>
      <c r="ELO63" s="24"/>
      <c r="ELP63" s="24"/>
      <c r="ELQ63" s="24"/>
      <c r="ELR63" s="24"/>
      <c r="ELS63" s="24"/>
      <c r="ELT63" s="24"/>
      <c r="ELU63" s="24"/>
      <c r="ELV63" s="24"/>
      <c r="ELW63" s="24"/>
      <c r="ELX63" s="24"/>
      <c r="ELY63" s="24"/>
      <c r="ELZ63" s="24"/>
      <c r="EMA63" s="24"/>
      <c r="EMB63" s="24"/>
      <c r="EMC63" s="24"/>
      <c r="EMD63" s="24"/>
      <c r="EME63" s="24"/>
      <c r="EMF63" s="24"/>
      <c r="EMG63" s="24"/>
      <c r="EMH63" s="24"/>
      <c r="EMI63" s="24"/>
      <c r="EMJ63" s="24"/>
      <c r="EMK63" s="24"/>
      <c r="EML63" s="24"/>
      <c r="EMM63" s="24"/>
      <c r="EMN63" s="24"/>
      <c r="EMO63" s="24"/>
      <c r="EMP63" s="24"/>
      <c r="EMQ63" s="24"/>
      <c r="EMR63" s="24"/>
      <c r="EMS63" s="24"/>
      <c r="EMT63" s="24"/>
      <c r="EMU63" s="24"/>
      <c r="EMV63" s="24"/>
      <c r="EMW63" s="24"/>
      <c r="EMX63" s="24"/>
      <c r="EMY63" s="24"/>
      <c r="EMZ63" s="24"/>
      <c r="ENA63" s="24"/>
      <c r="ENB63" s="24"/>
      <c r="ENC63" s="24"/>
      <c r="END63" s="24"/>
      <c r="ENE63" s="24"/>
      <c r="ENF63" s="24"/>
      <c r="ENG63" s="24"/>
      <c r="ENH63" s="24"/>
      <c r="ENI63" s="24"/>
      <c r="ENJ63" s="24"/>
      <c r="ENK63" s="24"/>
      <c r="ENL63" s="24"/>
      <c r="ENM63" s="24"/>
      <c r="ENN63" s="24"/>
      <c r="ENO63" s="24"/>
      <c r="ENP63" s="24"/>
      <c r="ENQ63" s="24"/>
      <c r="ENR63" s="24"/>
      <c r="ENS63" s="24"/>
      <c r="ENT63" s="24"/>
      <c r="ENU63" s="24"/>
      <c r="ENV63" s="24"/>
      <c r="ENW63" s="24"/>
      <c r="ENX63" s="24"/>
      <c r="ENY63" s="24"/>
      <c r="ENZ63" s="24"/>
      <c r="EOA63" s="24"/>
      <c r="EOB63" s="24"/>
      <c r="EOC63" s="24"/>
      <c r="EOD63" s="24"/>
      <c r="EOE63" s="24"/>
      <c r="EOF63" s="24"/>
      <c r="EOG63" s="24"/>
      <c r="EOH63" s="24"/>
      <c r="EOI63" s="24"/>
      <c r="EOJ63" s="24"/>
      <c r="EOK63" s="24"/>
      <c r="EOL63" s="24"/>
      <c r="EOM63" s="24"/>
      <c r="EON63" s="24"/>
      <c r="EOO63" s="24"/>
      <c r="EOP63" s="24"/>
      <c r="EOQ63" s="24"/>
      <c r="EOR63" s="24"/>
      <c r="EOS63" s="24"/>
      <c r="EOT63" s="24"/>
      <c r="EOU63" s="24"/>
      <c r="EOV63" s="24"/>
      <c r="EOW63" s="24"/>
      <c r="EOX63" s="24"/>
      <c r="EOY63" s="24"/>
      <c r="EOZ63" s="24"/>
      <c r="EPA63" s="24"/>
      <c r="EPB63" s="24"/>
      <c r="EPC63" s="24"/>
      <c r="EPD63" s="24"/>
      <c r="EPE63" s="24"/>
      <c r="EPF63" s="24"/>
      <c r="EPG63" s="24"/>
      <c r="EPH63" s="24"/>
      <c r="EPI63" s="24"/>
      <c r="EPJ63" s="24"/>
      <c r="EPK63" s="24"/>
      <c r="EPL63" s="24"/>
      <c r="EPM63" s="24"/>
      <c r="EPN63" s="24"/>
      <c r="EPO63" s="24"/>
      <c r="EPP63" s="24"/>
      <c r="EPQ63" s="24"/>
      <c r="EPR63" s="24"/>
      <c r="EPS63" s="24"/>
      <c r="EPT63" s="24"/>
      <c r="EPU63" s="24"/>
      <c r="EPV63" s="24"/>
      <c r="EPW63" s="24"/>
      <c r="EPX63" s="24"/>
      <c r="EPY63" s="24"/>
      <c r="EPZ63" s="24"/>
      <c r="EQA63" s="24"/>
      <c r="EQB63" s="24"/>
      <c r="EQC63" s="24"/>
      <c r="EQD63" s="24"/>
      <c r="EQE63" s="24"/>
      <c r="EQF63" s="24"/>
      <c r="EQG63" s="24"/>
      <c r="EQH63" s="24"/>
      <c r="EQI63" s="24"/>
      <c r="EQJ63" s="24"/>
      <c r="EQK63" s="24"/>
      <c r="EQL63" s="24"/>
      <c r="EQM63" s="24"/>
      <c r="EQN63" s="24"/>
      <c r="EQO63" s="24"/>
      <c r="EQP63" s="24"/>
      <c r="EQQ63" s="24"/>
      <c r="EQR63" s="24"/>
      <c r="EQS63" s="24"/>
      <c r="EQT63" s="24"/>
      <c r="EQU63" s="24"/>
      <c r="EQV63" s="24"/>
      <c r="EQW63" s="24"/>
      <c r="EQX63" s="24"/>
      <c r="EQY63" s="24"/>
      <c r="EQZ63" s="24"/>
      <c r="ERA63" s="24"/>
      <c r="ERB63" s="24"/>
      <c r="ERC63" s="24"/>
      <c r="ERD63" s="24"/>
      <c r="ERE63" s="24"/>
      <c r="ERF63" s="24"/>
      <c r="ERG63" s="24"/>
      <c r="ERH63" s="24"/>
      <c r="ERI63" s="24"/>
      <c r="ERJ63" s="24"/>
      <c r="ERK63" s="24"/>
      <c r="ERL63" s="24"/>
      <c r="ERM63" s="24"/>
      <c r="ERN63" s="24"/>
      <c r="ERO63" s="24"/>
      <c r="ERP63" s="24"/>
      <c r="ERQ63" s="24"/>
      <c r="ERR63" s="24"/>
      <c r="ERS63" s="24"/>
      <c r="ERT63" s="24"/>
      <c r="ERU63" s="24"/>
      <c r="ERV63" s="24"/>
      <c r="ERW63" s="24"/>
      <c r="ERX63" s="24"/>
      <c r="ERY63" s="24"/>
      <c r="ERZ63" s="24"/>
      <c r="ESA63" s="24"/>
      <c r="ESB63" s="24"/>
      <c r="ESC63" s="24"/>
      <c r="ESD63" s="24"/>
      <c r="ESE63" s="24"/>
      <c r="ESF63" s="24"/>
      <c r="ESG63" s="24"/>
      <c r="ESH63" s="24"/>
      <c r="ESI63" s="24"/>
      <c r="ESJ63" s="24"/>
      <c r="ESK63" s="24"/>
      <c r="ESL63" s="24"/>
      <c r="ESM63" s="24"/>
      <c r="ESN63" s="24"/>
      <c r="ESO63" s="24"/>
      <c r="ESP63" s="24"/>
      <c r="ESQ63" s="24"/>
      <c r="ESR63" s="24"/>
      <c r="ESS63" s="24"/>
      <c r="EST63" s="24"/>
      <c r="ESU63" s="24"/>
      <c r="ESV63" s="24"/>
      <c r="ESW63" s="24"/>
      <c r="ESX63" s="24"/>
      <c r="ESY63" s="24"/>
      <c r="ESZ63" s="24"/>
      <c r="ETA63" s="24"/>
      <c r="ETB63" s="24"/>
      <c r="ETC63" s="24"/>
      <c r="ETD63" s="24"/>
      <c r="ETE63" s="24"/>
      <c r="ETF63" s="24"/>
      <c r="ETG63" s="24"/>
      <c r="ETH63" s="24"/>
      <c r="ETI63" s="24"/>
      <c r="ETJ63" s="24"/>
      <c r="ETK63" s="24"/>
      <c r="ETL63" s="24"/>
      <c r="ETM63" s="24"/>
      <c r="ETN63" s="24"/>
      <c r="ETO63" s="24"/>
      <c r="ETP63" s="24"/>
      <c r="ETQ63" s="24"/>
      <c r="ETR63" s="24"/>
      <c r="ETS63" s="24"/>
      <c r="ETT63" s="24"/>
      <c r="ETU63" s="24"/>
      <c r="ETV63" s="24"/>
      <c r="ETW63" s="24"/>
      <c r="ETX63" s="24"/>
      <c r="ETY63" s="24"/>
      <c r="ETZ63" s="24"/>
      <c r="EUA63" s="24"/>
      <c r="EUB63" s="24"/>
      <c r="EUC63" s="24"/>
      <c r="EUD63" s="24"/>
      <c r="EUE63" s="24"/>
      <c r="EUF63" s="24"/>
      <c r="EUG63" s="24"/>
      <c r="EUH63" s="24"/>
      <c r="EUI63" s="24"/>
      <c r="EUJ63" s="24"/>
      <c r="EUK63" s="24"/>
      <c r="EUL63" s="24"/>
      <c r="EUM63" s="24"/>
      <c r="EUN63" s="24"/>
      <c r="EUO63" s="24"/>
      <c r="EUP63" s="24"/>
      <c r="EUQ63" s="24"/>
      <c r="EUR63" s="24"/>
      <c r="EUS63" s="24"/>
      <c r="EUT63" s="24"/>
      <c r="EUU63" s="24"/>
      <c r="EUV63" s="24"/>
      <c r="EUW63" s="24"/>
      <c r="EUX63" s="24"/>
      <c r="EUY63" s="24"/>
      <c r="EUZ63" s="24"/>
      <c r="EVA63" s="24"/>
      <c r="EVB63" s="24"/>
      <c r="EVC63" s="24"/>
      <c r="EVD63" s="24"/>
      <c r="EVE63" s="24"/>
      <c r="EVF63" s="24"/>
      <c r="EVG63" s="24"/>
      <c r="EVH63" s="24"/>
      <c r="EVI63" s="24"/>
      <c r="EVJ63" s="24"/>
      <c r="EVK63" s="24"/>
      <c r="EVL63" s="24"/>
      <c r="EVM63" s="24"/>
      <c r="EVN63" s="24"/>
      <c r="EVO63" s="24"/>
      <c r="EVP63" s="24"/>
      <c r="EVQ63" s="24"/>
      <c r="EVR63" s="24"/>
      <c r="EVS63" s="24"/>
      <c r="EVT63" s="24"/>
      <c r="EVU63" s="24"/>
      <c r="EVV63" s="24"/>
      <c r="EVW63" s="24"/>
      <c r="EVX63" s="24"/>
      <c r="EVY63" s="24"/>
      <c r="EVZ63" s="24"/>
      <c r="EWA63" s="24"/>
      <c r="EWB63" s="24"/>
      <c r="EWC63" s="24"/>
      <c r="EWD63" s="24"/>
      <c r="EWE63" s="24"/>
      <c r="EWF63" s="24"/>
      <c r="EWG63" s="24"/>
      <c r="EWH63" s="24"/>
      <c r="EWI63" s="24"/>
      <c r="EWJ63" s="24"/>
      <c r="EWK63" s="24"/>
      <c r="EWL63" s="24"/>
      <c r="EWM63" s="24"/>
      <c r="EWN63" s="24"/>
      <c r="EWO63" s="24"/>
      <c r="EWP63" s="24"/>
      <c r="EWQ63" s="24"/>
      <c r="EWR63" s="24"/>
      <c r="EWS63" s="24"/>
      <c r="EWT63" s="24"/>
      <c r="EWU63" s="24"/>
      <c r="EWV63" s="24"/>
      <c r="EWW63" s="24"/>
      <c r="EWX63" s="24"/>
      <c r="EWY63" s="24"/>
      <c r="EWZ63" s="24"/>
      <c r="EXA63" s="24"/>
      <c r="EXB63" s="24"/>
      <c r="EXC63" s="24"/>
      <c r="EXD63" s="24"/>
      <c r="EXE63" s="24"/>
      <c r="EXF63" s="24"/>
      <c r="EXG63" s="24"/>
      <c r="EXH63" s="24"/>
      <c r="EXI63" s="24"/>
      <c r="EXJ63" s="24"/>
      <c r="EXK63" s="24"/>
      <c r="EXL63" s="24"/>
      <c r="EXM63" s="24"/>
      <c r="EXN63" s="24"/>
      <c r="EXO63" s="24"/>
      <c r="EXP63" s="24"/>
      <c r="EXQ63" s="24"/>
      <c r="EXR63" s="24"/>
      <c r="EXS63" s="24"/>
      <c r="EXT63" s="24"/>
      <c r="EXU63" s="24"/>
      <c r="EXV63" s="24"/>
      <c r="EXW63" s="24"/>
      <c r="EXX63" s="24"/>
      <c r="EXY63" s="24"/>
      <c r="EXZ63" s="24"/>
      <c r="EYA63" s="24"/>
      <c r="EYB63" s="24"/>
      <c r="EYC63" s="24"/>
      <c r="EYD63" s="24"/>
      <c r="EYE63" s="24"/>
      <c r="EYF63" s="24"/>
      <c r="EYG63" s="24"/>
      <c r="EYH63" s="24"/>
      <c r="EYI63" s="24"/>
      <c r="EYJ63" s="24"/>
      <c r="EYK63" s="24"/>
      <c r="EYL63" s="24"/>
      <c r="EYM63" s="24"/>
      <c r="EYN63" s="24"/>
      <c r="EYO63" s="24"/>
      <c r="EYP63" s="24"/>
      <c r="EYQ63" s="24"/>
      <c r="EYR63" s="24"/>
      <c r="EYS63" s="24"/>
      <c r="EYT63" s="24"/>
      <c r="EYU63" s="24"/>
      <c r="EYV63" s="24"/>
      <c r="EYW63" s="24"/>
      <c r="EYX63" s="24"/>
      <c r="EYY63" s="24"/>
      <c r="EYZ63" s="24"/>
      <c r="EZA63" s="24"/>
      <c r="EZB63" s="24"/>
      <c r="EZC63" s="24"/>
      <c r="EZD63" s="24"/>
      <c r="EZE63" s="24"/>
      <c r="EZF63" s="24"/>
      <c r="EZG63" s="24"/>
      <c r="EZH63" s="24"/>
      <c r="EZI63" s="24"/>
      <c r="EZJ63" s="24"/>
      <c r="EZK63" s="24"/>
      <c r="EZL63" s="24"/>
      <c r="EZM63" s="24"/>
      <c r="EZN63" s="24"/>
      <c r="EZO63" s="24"/>
      <c r="EZP63" s="24"/>
      <c r="EZQ63" s="24"/>
      <c r="EZR63" s="24"/>
      <c r="EZS63" s="24"/>
      <c r="EZT63" s="24"/>
      <c r="EZU63" s="24"/>
      <c r="EZV63" s="24"/>
      <c r="EZW63" s="24"/>
      <c r="EZX63" s="24"/>
      <c r="EZY63" s="24"/>
      <c r="EZZ63" s="24"/>
      <c r="FAA63" s="24"/>
      <c r="FAB63" s="24"/>
      <c r="FAC63" s="24"/>
      <c r="FAD63" s="24"/>
      <c r="FAE63" s="24"/>
      <c r="FAF63" s="24"/>
      <c r="FAG63" s="24"/>
      <c r="FAH63" s="24"/>
      <c r="FAI63" s="24"/>
      <c r="FAJ63" s="24"/>
      <c r="FAK63" s="24"/>
      <c r="FAL63" s="24"/>
      <c r="FAM63" s="24"/>
      <c r="FAN63" s="24"/>
      <c r="FAO63" s="24"/>
      <c r="FAP63" s="24"/>
      <c r="FAQ63" s="24"/>
      <c r="FAR63" s="24"/>
      <c r="FAS63" s="24"/>
      <c r="FAT63" s="24"/>
      <c r="FAU63" s="24"/>
      <c r="FAV63" s="24"/>
      <c r="FAW63" s="24"/>
      <c r="FAX63" s="24"/>
      <c r="FAY63" s="24"/>
      <c r="FAZ63" s="24"/>
      <c r="FBA63" s="24"/>
      <c r="FBB63" s="24"/>
      <c r="FBC63" s="24"/>
      <c r="FBD63" s="24"/>
      <c r="FBE63" s="24"/>
      <c r="FBF63" s="24"/>
      <c r="FBG63" s="24"/>
      <c r="FBH63" s="24"/>
      <c r="FBI63" s="24"/>
      <c r="FBJ63" s="24"/>
      <c r="FBK63" s="24"/>
      <c r="FBL63" s="24"/>
      <c r="FBM63" s="24"/>
      <c r="FBN63" s="24"/>
      <c r="FBO63" s="24"/>
      <c r="FBP63" s="24"/>
      <c r="FBQ63" s="24"/>
      <c r="FBR63" s="24"/>
      <c r="FBS63" s="24"/>
      <c r="FBT63" s="24"/>
      <c r="FBU63" s="24"/>
      <c r="FBV63" s="24"/>
      <c r="FBW63" s="24"/>
      <c r="FBX63" s="24"/>
      <c r="FBY63" s="24"/>
      <c r="FBZ63" s="24"/>
      <c r="FCA63" s="24"/>
      <c r="FCB63" s="24"/>
      <c r="FCC63" s="24"/>
      <c r="FCD63" s="24"/>
      <c r="FCE63" s="24"/>
      <c r="FCF63" s="24"/>
      <c r="FCG63" s="24"/>
      <c r="FCH63" s="24"/>
      <c r="FCI63" s="24"/>
      <c r="FCJ63" s="24"/>
      <c r="FCK63" s="24"/>
      <c r="FCL63" s="24"/>
      <c r="FCM63" s="24"/>
      <c r="FCN63" s="24"/>
      <c r="FCO63" s="24"/>
      <c r="FCP63" s="24"/>
      <c r="FCQ63" s="24"/>
      <c r="FCR63" s="24"/>
      <c r="FCS63" s="24"/>
      <c r="FCT63" s="24"/>
      <c r="FCU63" s="24"/>
      <c r="FCV63" s="24"/>
      <c r="FCW63" s="24"/>
      <c r="FCX63" s="24"/>
      <c r="FCY63" s="24"/>
      <c r="FCZ63" s="24"/>
      <c r="FDA63" s="24"/>
      <c r="FDB63" s="24"/>
      <c r="FDC63" s="24"/>
      <c r="FDD63" s="24"/>
      <c r="FDE63" s="24"/>
      <c r="FDF63" s="24"/>
      <c r="FDG63" s="24"/>
      <c r="FDH63" s="24"/>
      <c r="FDI63" s="24"/>
      <c r="FDJ63" s="24"/>
      <c r="FDK63" s="24"/>
      <c r="FDL63" s="24"/>
      <c r="FDM63" s="24"/>
      <c r="FDN63" s="24"/>
      <c r="FDO63" s="24"/>
      <c r="FDP63" s="24"/>
      <c r="FDQ63" s="24"/>
      <c r="FDR63" s="24"/>
      <c r="FDS63" s="24"/>
      <c r="FDT63" s="24"/>
      <c r="FDU63" s="24"/>
      <c r="FDV63" s="24"/>
      <c r="FDW63" s="24"/>
      <c r="FDX63" s="24"/>
      <c r="FDY63" s="24"/>
      <c r="FDZ63" s="24"/>
      <c r="FEA63" s="24"/>
      <c r="FEB63" s="24"/>
      <c r="FEC63" s="24"/>
      <c r="FED63" s="24"/>
      <c r="FEE63" s="24"/>
      <c r="FEF63" s="24"/>
      <c r="FEG63" s="24"/>
      <c r="FEH63" s="24"/>
      <c r="FEI63" s="24"/>
      <c r="FEJ63" s="24"/>
      <c r="FEK63" s="24"/>
      <c r="FEL63" s="24"/>
      <c r="FEM63" s="24"/>
      <c r="FEN63" s="24"/>
      <c r="FEO63" s="24"/>
      <c r="FEP63" s="24"/>
      <c r="FEQ63" s="24"/>
      <c r="FER63" s="24"/>
      <c r="FES63" s="24"/>
      <c r="FET63" s="24"/>
      <c r="FEU63" s="24"/>
      <c r="FEV63" s="24"/>
      <c r="FEW63" s="24"/>
      <c r="FEX63" s="24"/>
      <c r="FEY63" s="24"/>
      <c r="FEZ63" s="24"/>
      <c r="FFA63" s="24"/>
      <c r="FFB63" s="24"/>
      <c r="FFC63" s="24"/>
      <c r="FFD63" s="24"/>
      <c r="FFE63" s="24"/>
      <c r="FFF63" s="24"/>
      <c r="FFG63" s="24"/>
      <c r="FFH63" s="24"/>
      <c r="FFI63" s="24"/>
      <c r="FFJ63" s="24"/>
      <c r="FFK63" s="24"/>
      <c r="FFL63" s="24"/>
      <c r="FFM63" s="24"/>
      <c r="FFN63" s="24"/>
      <c r="FFO63" s="24"/>
      <c r="FFP63" s="24"/>
      <c r="FFQ63" s="24"/>
      <c r="FFR63" s="24"/>
      <c r="FFS63" s="24"/>
      <c r="FFT63" s="24"/>
      <c r="FFU63" s="24"/>
      <c r="FFV63" s="24"/>
      <c r="FFW63" s="24"/>
      <c r="FFX63" s="24"/>
      <c r="FFY63" s="24"/>
      <c r="FFZ63" s="24"/>
      <c r="FGA63" s="24"/>
      <c r="FGB63" s="24"/>
      <c r="FGC63" s="24"/>
      <c r="FGD63" s="24"/>
      <c r="FGE63" s="24"/>
      <c r="FGF63" s="24"/>
      <c r="FGG63" s="24"/>
      <c r="FGH63" s="24"/>
      <c r="FGI63" s="24"/>
      <c r="FGJ63" s="24"/>
      <c r="FGK63" s="24"/>
      <c r="FGL63" s="24"/>
      <c r="FGM63" s="24"/>
      <c r="FGN63" s="24"/>
      <c r="FGO63" s="24"/>
      <c r="FGP63" s="24"/>
      <c r="FGQ63" s="24"/>
      <c r="FGR63" s="24"/>
      <c r="FGS63" s="24"/>
      <c r="FGT63" s="24"/>
      <c r="FGU63" s="24"/>
      <c r="FGV63" s="24"/>
      <c r="FGW63" s="24"/>
      <c r="FGX63" s="24"/>
      <c r="FGY63" s="24"/>
      <c r="FGZ63" s="24"/>
      <c r="FHA63" s="24"/>
      <c r="FHB63" s="24"/>
      <c r="FHC63" s="24"/>
      <c r="FHD63" s="24"/>
      <c r="FHE63" s="24"/>
      <c r="FHF63" s="24"/>
      <c r="FHG63" s="24"/>
      <c r="FHH63" s="24"/>
      <c r="FHI63" s="24"/>
      <c r="FHJ63" s="24"/>
      <c r="FHK63" s="24"/>
      <c r="FHL63" s="24"/>
      <c r="FHM63" s="24"/>
      <c r="FHN63" s="24"/>
      <c r="FHO63" s="24"/>
      <c r="FHP63" s="24"/>
      <c r="FHQ63" s="24"/>
      <c r="FHR63" s="24"/>
      <c r="FHS63" s="24"/>
      <c r="FHT63" s="24"/>
      <c r="FHU63" s="24"/>
      <c r="FHV63" s="24"/>
      <c r="FHW63" s="24"/>
      <c r="FHX63" s="24"/>
      <c r="FHY63" s="24"/>
      <c r="FHZ63" s="24"/>
      <c r="FIA63" s="24"/>
      <c r="FIB63" s="24"/>
      <c r="FIC63" s="24"/>
      <c r="FID63" s="24"/>
      <c r="FIE63" s="24"/>
      <c r="FIF63" s="24"/>
      <c r="FIG63" s="24"/>
      <c r="FIH63" s="24"/>
      <c r="FII63" s="24"/>
      <c r="FIJ63" s="24"/>
      <c r="FIK63" s="24"/>
      <c r="FIL63" s="24"/>
      <c r="FIM63" s="24"/>
      <c r="FIN63" s="24"/>
      <c r="FIO63" s="24"/>
      <c r="FIP63" s="24"/>
      <c r="FIQ63" s="24"/>
      <c r="FIR63" s="24"/>
      <c r="FIS63" s="24"/>
      <c r="FIT63" s="24"/>
      <c r="FIU63" s="24"/>
      <c r="FIV63" s="24"/>
      <c r="FIW63" s="24"/>
      <c r="FIX63" s="24"/>
      <c r="FIY63" s="24"/>
      <c r="FIZ63" s="24"/>
      <c r="FJA63" s="24"/>
      <c r="FJB63" s="24"/>
      <c r="FJC63" s="24"/>
      <c r="FJD63" s="24"/>
      <c r="FJE63" s="24"/>
      <c r="FJF63" s="24"/>
      <c r="FJG63" s="24"/>
      <c r="FJH63" s="24"/>
      <c r="FJI63" s="24"/>
      <c r="FJJ63" s="24"/>
      <c r="FJK63" s="24"/>
      <c r="FJL63" s="24"/>
      <c r="FJM63" s="24"/>
      <c r="FJN63" s="24"/>
      <c r="FJO63" s="24"/>
      <c r="FJP63" s="24"/>
      <c r="FJQ63" s="24"/>
      <c r="FJR63" s="24"/>
      <c r="FJS63" s="24"/>
      <c r="FJT63" s="24"/>
      <c r="FJU63" s="24"/>
      <c r="FJV63" s="24"/>
      <c r="FJW63" s="24"/>
      <c r="FJX63" s="24"/>
      <c r="FJY63" s="24"/>
      <c r="FJZ63" s="24"/>
      <c r="FKA63" s="24"/>
      <c r="FKB63" s="24"/>
      <c r="FKC63" s="24"/>
      <c r="FKD63" s="24"/>
      <c r="FKE63" s="24"/>
      <c r="FKF63" s="24"/>
      <c r="FKG63" s="24"/>
      <c r="FKH63" s="24"/>
      <c r="FKI63" s="24"/>
      <c r="FKJ63" s="24"/>
      <c r="FKK63" s="24"/>
      <c r="FKL63" s="24"/>
      <c r="FKM63" s="24"/>
      <c r="FKN63" s="24"/>
      <c r="FKO63" s="24"/>
      <c r="FKP63" s="24"/>
      <c r="FKQ63" s="24"/>
      <c r="FKR63" s="24"/>
      <c r="FKS63" s="24"/>
      <c r="FKT63" s="24"/>
      <c r="FKU63" s="24"/>
      <c r="FKV63" s="24"/>
      <c r="FKW63" s="24"/>
      <c r="FKX63" s="24"/>
      <c r="FKY63" s="24"/>
      <c r="FKZ63" s="24"/>
      <c r="FLA63" s="24"/>
      <c r="FLB63" s="24"/>
      <c r="FLC63" s="24"/>
      <c r="FLD63" s="24"/>
      <c r="FLE63" s="24"/>
      <c r="FLF63" s="24"/>
      <c r="FLG63" s="24"/>
      <c r="FLH63" s="24"/>
      <c r="FLI63" s="24"/>
      <c r="FLJ63" s="24"/>
      <c r="FLK63" s="24"/>
      <c r="FLL63" s="24"/>
      <c r="FLM63" s="24"/>
      <c r="FLN63" s="24"/>
      <c r="FLO63" s="24"/>
      <c r="FLP63" s="24"/>
      <c r="FLQ63" s="24"/>
      <c r="FLR63" s="24"/>
      <c r="FLS63" s="24"/>
      <c r="FLT63" s="24"/>
      <c r="FLU63" s="24"/>
      <c r="FLV63" s="24"/>
      <c r="FLW63" s="24"/>
      <c r="FLX63" s="24"/>
      <c r="FLY63" s="24"/>
      <c r="FLZ63" s="24"/>
      <c r="FMA63" s="24"/>
      <c r="FMB63" s="24"/>
      <c r="FMC63" s="24"/>
      <c r="FMD63" s="24"/>
      <c r="FME63" s="24"/>
      <c r="FMF63" s="24"/>
      <c r="FMG63" s="24"/>
      <c r="FMH63" s="24"/>
      <c r="FMI63" s="24"/>
      <c r="FMJ63" s="24"/>
      <c r="FMK63" s="24"/>
      <c r="FML63" s="24"/>
      <c r="FMM63" s="24"/>
      <c r="FMN63" s="24"/>
      <c r="FMO63" s="24"/>
      <c r="FMP63" s="24"/>
      <c r="FMQ63" s="24"/>
      <c r="FMR63" s="24"/>
      <c r="FMS63" s="24"/>
      <c r="FMT63" s="24"/>
      <c r="FMU63" s="24"/>
      <c r="FMV63" s="24"/>
      <c r="FMW63" s="24"/>
      <c r="FMX63" s="24"/>
      <c r="FMY63" s="24"/>
      <c r="FMZ63" s="24"/>
      <c r="FNA63" s="24"/>
      <c r="FNB63" s="24"/>
      <c r="FNC63" s="24"/>
      <c r="FND63" s="24"/>
      <c r="FNE63" s="24"/>
      <c r="FNF63" s="24"/>
      <c r="FNG63" s="24"/>
      <c r="FNH63" s="24"/>
      <c r="FNI63" s="24"/>
      <c r="FNJ63" s="24"/>
      <c r="FNK63" s="24"/>
      <c r="FNL63" s="24"/>
      <c r="FNM63" s="24"/>
      <c r="FNN63" s="24"/>
      <c r="FNO63" s="24"/>
      <c r="FNP63" s="24"/>
      <c r="FNQ63" s="24"/>
      <c r="FNR63" s="24"/>
      <c r="FNS63" s="24"/>
      <c r="FNT63" s="24"/>
      <c r="FNU63" s="24"/>
      <c r="FNV63" s="24"/>
      <c r="FNW63" s="24"/>
      <c r="FNX63" s="24"/>
      <c r="FNY63" s="24"/>
      <c r="FNZ63" s="24"/>
      <c r="FOA63" s="24"/>
      <c r="FOB63" s="24"/>
      <c r="FOC63" s="24"/>
      <c r="FOD63" s="24"/>
      <c r="FOE63" s="24"/>
      <c r="FOF63" s="24"/>
      <c r="FOG63" s="24"/>
      <c r="FOH63" s="24"/>
      <c r="FOI63" s="24"/>
      <c r="FOJ63" s="24"/>
      <c r="FOK63" s="24"/>
      <c r="FOL63" s="24"/>
      <c r="FOM63" s="24"/>
      <c r="FON63" s="24"/>
      <c r="FOO63" s="24"/>
      <c r="FOP63" s="24"/>
      <c r="FOQ63" s="24"/>
      <c r="FOR63" s="24"/>
      <c r="FOS63" s="24"/>
      <c r="FOT63" s="24"/>
      <c r="FOU63" s="24"/>
      <c r="FOV63" s="24"/>
      <c r="FOW63" s="24"/>
      <c r="FOX63" s="24"/>
      <c r="FOY63" s="24"/>
      <c r="FOZ63" s="24"/>
      <c r="FPA63" s="24"/>
      <c r="FPB63" s="24"/>
      <c r="FPC63" s="24"/>
      <c r="FPD63" s="24"/>
      <c r="FPE63" s="24"/>
      <c r="FPF63" s="24"/>
      <c r="FPG63" s="24"/>
      <c r="FPH63" s="24"/>
      <c r="FPI63" s="24"/>
      <c r="FPJ63" s="24"/>
      <c r="FPK63" s="24"/>
      <c r="FPL63" s="24"/>
      <c r="FPM63" s="24"/>
      <c r="FPN63" s="24"/>
      <c r="FPO63" s="24"/>
      <c r="FPP63" s="24"/>
      <c r="FPQ63" s="24"/>
      <c r="FPR63" s="24"/>
      <c r="FPS63" s="24"/>
      <c r="FPT63" s="24"/>
      <c r="FPU63" s="24"/>
      <c r="FPV63" s="24"/>
      <c r="FPW63" s="24"/>
      <c r="FPX63" s="24"/>
      <c r="FPY63" s="24"/>
      <c r="FPZ63" s="24"/>
      <c r="FQA63" s="24"/>
      <c r="FQB63" s="24"/>
      <c r="FQC63" s="24"/>
      <c r="FQD63" s="24"/>
      <c r="FQE63" s="24"/>
      <c r="FQF63" s="24"/>
      <c r="FQG63" s="24"/>
      <c r="FQH63" s="24"/>
      <c r="FQI63" s="24"/>
      <c r="FQJ63" s="24"/>
      <c r="FQK63" s="24"/>
      <c r="FQL63" s="24"/>
      <c r="FQM63" s="24"/>
      <c r="FQN63" s="24"/>
      <c r="FQO63" s="24"/>
      <c r="FQP63" s="24"/>
      <c r="FQQ63" s="24"/>
      <c r="FQR63" s="24"/>
      <c r="FQS63" s="24"/>
      <c r="FQT63" s="24"/>
      <c r="FQU63" s="24"/>
      <c r="FQV63" s="24"/>
      <c r="FQW63" s="24"/>
      <c r="FQX63" s="24"/>
      <c r="FQY63" s="24"/>
      <c r="FQZ63" s="24"/>
      <c r="FRA63" s="24"/>
      <c r="FRB63" s="24"/>
      <c r="FRC63" s="24"/>
      <c r="FRD63" s="24"/>
      <c r="FRE63" s="24"/>
      <c r="FRF63" s="24"/>
      <c r="FRG63" s="24"/>
      <c r="FRH63" s="24"/>
      <c r="FRI63" s="24"/>
      <c r="FRJ63" s="24"/>
      <c r="FRK63" s="24"/>
      <c r="FRL63" s="24"/>
      <c r="FRM63" s="24"/>
      <c r="FRN63" s="24"/>
      <c r="FRO63" s="24"/>
      <c r="FRP63" s="24"/>
      <c r="FRQ63" s="24"/>
      <c r="FRR63" s="24"/>
      <c r="FRS63" s="24"/>
      <c r="FRT63" s="24"/>
      <c r="FRU63" s="24"/>
      <c r="FRV63" s="24"/>
      <c r="FRW63" s="24"/>
      <c r="FRX63" s="24"/>
      <c r="FRY63" s="24"/>
      <c r="FRZ63" s="24"/>
      <c r="FSA63" s="24"/>
      <c r="FSB63" s="24"/>
      <c r="FSC63" s="24"/>
      <c r="FSD63" s="24"/>
      <c r="FSE63" s="24"/>
      <c r="FSF63" s="24"/>
      <c r="FSG63" s="24"/>
      <c r="FSH63" s="24"/>
      <c r="FSI63" s="24"/>
      <c r="FSJ63" s="24"/>
      <c r="FSK63" s="24"/>
      <c r="FSL63" s="24"/>
      <c r="FSM63" s="24"/>
      <c r="FSN63" s="24"/>
      <c r="FSO63" s="24"/>
      <c r="FSP63" s="24"/>
      <c r="FSQ63" s="24"/>
      <c r="FSR63" s="24"/>
      <c r="FSS63" s="24"/>
      <c r="FST63" s="24"/>
      <c r="FSU63" s="24"/>
      <c r="FSV63" s="24"/>
      <c r="FSW63" s="24"/>
      <c r="FSX63" s="24"/>
      <c r="FSY63" s="24"/>
      <c r="FSZ63" s="24"/>
      <c r="FTA63" s="24"/>
      <c r="FTB63" s="24"/>
      <c r="FTC63" s="24"/>
      <c r="FTD63" s="24"/>
      <c r="FTE63" s="24"/>
      <c r="FTF63" s="24"/>
      <c r="FTG63" s="24"/>
      <c r="FTH63" s="24"/>
      <c r="FTI63" s="24"/>
      <c r="FTJ63" s="24"/>
      <c r="FTK63" s="24"/>
      <c r="FTL63" s="24"/>
      <c r="FTM63" s="24"/>
      <c r="FTN63" s="24"/>
      <c r="FTO63" s="24"/>
      <c r="FTP63" s="24"/>
      <c r="FTQ63" s="24"/>
      <c r="FTR63" s="24"/>
      <c r="FTS63" s="24"/>
      <c r="FTT63" s="24"/>
      <c r="FTU63" s="24"/>
      <c r="FTV63" s="24"/>
      <c r="FTW63" s="24"/>
      <c r="FTX63" s="24"/>
      <c r="FTY63" s="24"/>
      <c r="FTZ63" s="24"/>
      <c r="FUA63" s="24"/>
      <c r="FUB63" s="24"/>
      <c r="FUC63" s="24"/>
      <c r="FUD63" s="24"/>
      <c r="FUE63" s="24"/>
      <c r="FUF63" s="24"/>
      <c r="FUG63" s="24"/>
      <c r="FUH63" s="24"/>
      <c r="FUI63" s="24"/>
      <c r="FUJ63" s="24"/>
      <c r="FUK63" s="24"/>
      <c r="FUL63" s="24"/>
      <c r="FUM63" s="24"/>
      <c r="FUN63" s="24"/>
      <c r="FUO63" s="24"/>
      <c r="FUP63" s="24"/>
      <c r="FUQ63" s="24"/>
      <c r="FUR63" s="24"/>
      <c r="FUS63" s="24"/>
      <c r="FUT63" s="24"/>
      <c r="FUU63" s="24"/>
      <c r="FUV63" s="24"/>
      <c r="FUW63" s="24"/>
      <c r="FUX63" s="24"/>
      <c r="FUY63" s="24"/>
      <c r="FUZ63" s="24"/>
      <c r="FVA63" s="24"/>
      <c r="FVB63" s="24"/>
      <c r="FVC63" s="24"/>
      <c r="FVD63" s="24"/>
      <c r="FVE63" s="24"/>
      <c r="FVF63" s="24"/>
      <c r="FVG63" s="24"/>
      <c r="FVH63" s="24"/>
      <c r="FVI63" s="24"/>
      <c r="FVJ63" s="24"/>
      <c r="FVK63" s="24"/>
      <c r="FVL63" s="24"/>
      <c r="FVM63" s="24"/>
      <c r="FVN63" s="24"/>
      <c r="FVO63" s="24"/>
      <c r="FVP63" s="24"/>
      <c r="FVQ63" s="24"/>
      <c r="FVR63" s="24"/>
      <c r="FVS63" s="24"/>
      <c r="FVT63" s="24"/>
      <c r="FVU63" s="24"/>
      <c r="FVV63" s="24"/>
      <c r="FVW63" s="24"/>
      <c r="FVX63" s="24"/>
      <c r="FVY63" s="24"/>
      <c r="FVZ63" s="24"/>
      <c r="FWA63" s="24"/>
      <c r="FWB63" s="24"/>
      <c r="FWC63" s="24"/>
      <c r="FWD63" s="24"/>
      <c r="FWE63" s="24"/>
      <c r="FWF63" s="24"/>
      <c r="FWG63" s="24"/>
      <c r="FWH63" s="24"/>
      <c r="FWI63" s="24"/>
      <c r="FWJ63" s="24"/>
      <c r="FWK63" s="24"/>
      <c r="FWL63" s="24"/>
      <c r="FWM63" s="24"/>
      <c r="FWN63" s="24"/>
      <c r="FWO63" s="24"/>
      <c r="FWP63" s="24"/>
      <c r="FWQ63" s="24"/>
      <c r="FWR63" s="24"/>
      <c r="FWS63" s="24"/>
      <c r="FWT63" s="24"/>
      <c r="FWU63" s="24"/>
      <c r="FWV63" s="24"/>
      <c r="FWW63" s="24"/>
      <c r="FWX63" s="24"/>
      <c r="FWY63" s="24"/>
      <c r="FWZ63" s="24"/>
      <c r="FXA63" s="24"/>
      <c r="FXB63" s="24"/>
      <c r="FXC63" s="24"/>
      <c r="FXD63" s="24"/>
      <c r="FXE63" s="24"/>
      <c r="FXF63" s="24"/>
      <c r="FXG63" s="24"/>
      <c r="FXH63" s="24"/>
      <c r="FXI63" s="24"/>
      <c r="FXJ63" s="24"/>
      <c r="FXK63" s="24"/>
      <c r="FXL63" s="24"/>
      <c r="FXM63" s="24"/>
      <c r="FXN63" s="24"/>
      <c r="FXO63" s="24"/>
      <c r="FXP63" s="24"/>
      <c r="FXQ63" s="24"/>
      <c r="FXR63" s="24"/>
      <c r="FXS63" s="24"/>
      <c r="FXT63" s="24"/>
      <c r="FXU63" s="24"/>
      <c r="FXV63" s="24"/>
      <c r="FXW63" s="24"/>
      <c r="FXX63" s="24"/>
      <c r="FXY63" s="24"/>
      <c r="FXZ63" s="24"/>
      <c r="FYA63" s="24"/>
      <c r="FYB63" s="24"/>
      <c r="FYC63" s="24"/>
      <c r="FYD63" s="24"/>
      <c r="FYE63" s="24"/>
      <c r="FYF63" s="24"/>
      <c r="FYG63" s="24"/>
      <c r="FYH63" s="24"/>
      <c r="FYI63" s="24"/>
      <c r="FYJ63" s="24"/>
      <c r="FYK63" s="24"/>
      <c r="FYL63" s="24"/>
      <c r="FYM63" s="24"/>
      <c r="FYN63" s="24"/>
      <c r="FYO63" s="24"/>
      <c r="FYP63" s="24"/>
      <c r="FYQ63" s="24"/>
      <c r="FYR63" s="24"/>
      <c r="FYS63" s="24"/>
      <c r="FYT63" s="24"/>
      <c r="FYU63" s="24"/>
      <c r="FYV63" s="24"/>
      <c r="FYW63" s="24"/>
      <c r="FYX63" s="24"/>
      <c r="FYY63" s="24"/>
      <c r="FYZ63" s="24"/>
      <c r="FZA63" s="24"/>
      <c r="FZB63" s="24"/>
      <c r="FZC63" s="24"/>
      <c r="FZD63" s="24"/>
      <c r="FZE63" s="24"/>
      <c r="FZF63" s="24"/>
      <c r="FZG63" s="24"/>
      <c r="FZH63" s="24"/>
      <c r="FZI63" s="24"/>
      <c r="FZJ63" s="24"/>
      <c r="FZK63" s="24"/>
      <c r="FZL63" s="24"/>
      <c r="FZM63" s="24"/>
      <c r="FZN63" s="24"/>
      <c r="FZO63" s="24"/>
      <c r="FZP63" s="24"/>
      <c r="FZQ63" s="24"/>
      <c r="FZR63" s="24"/>
      <c r="FZS63" s="24"/>
      <c r="FZT63" s="24"/>
      <c r="FZU63" s="24"/>
      <c r="FZV63" s="24"/>
      <c r="FZW63" s="24"/>
      <c r="FZX63" s="24"/>
      <c r="FZY63" s="24"/>
      <c r="FZZ63" s="24"/>
      <c r="GAA63" s="24"/>
      <c r="GAB63" s="24"/>
      <c r="GAC63" s="24"/>
      <c r="GAD63" s="24"/>
      <c r="GAE63" s="24"/>
      <c r="GAF63" s="24"/>
      <c r="GAG63" s="24"/>
      <c r="GAH63" s="24"/>
      <c r="GAI63" s="24"/>
      <c r="GAJ63" s="24"/>
      <c r="GAK63" s="24"/>
      <c r="GAL63" s="24"/>
      <c r="GAM63" s="24"/>
      <c r="GAN63" s="24"/>
      <c r="GAO63" s="24"/>
      <c r="GAP63" s="24"/>
      <c r="GAQ63" s="24"/>
      <c r="GAR63" s="24"/>
      <c r="GAS63" s="24"/>
      <c r="GAT63" s="24"/>
      <c r="GAU63" s="24"/>
      <c r="GAV63" s="24"/>
      <c r="GAW63" s="24"/>
      <c r="GAX63" s="24"/>
      <c r="GAY63" s="24"/>
      <c r="GAZ63" s="24"/>
      <c r="GBA63" s="24"/>
      <c r="GBB63" s="24"/>
      <c r="GBC63" s="24"/>
      <c r="GBD63" s="24"/>
      <c r="GBE63" s="24"/>
      <c r="GBF63" s="24"/>
      <c r="GBG63" s="24"/>
      <c r="GBH63" s="24"/>
      <c r="GBI63" s="24"/>
      <c r="GBJ63" s="24"/>
      <c r="GBK63" s="24"/>
      <c r="GBL63" s="24"/>
      <c r="GBM63" s="24"/>
      <c r="GBN63" s="24"/>
      <c r="GBO63" s="24"/>
      <c r="GBP63" s="24"/>
      <c r="GBQ63" s="24"/>
      <c r="GBR63" s="24"/>
      <c r="GBS63" s="24"/>
      <c r="GBT63" s="24"/>
      <c r="GBU63" s="24"/>
      <c r="GBV63" s="24"/>
      <c r="GBW63" s="24"/>
      <c r="GBX63" s="24"/>
      <c r="GBY63" s="24"/>
      <c r="GBZ63" s="24"/>
      <c r="GCA63" s="24"/>
      <c r="GCB63" s="24"/>
      <c r="GCC63" s="24"/>
      <c r="GCD63" s="24"/>
      <c r="GCE63" s="24"/>
      <c r="GCF63" s="24"/>
      <c r="GCG63" s="24"/>
      <c r="GCH63" s="24"/>
      <c r="GCI63" s="24"/>
      <c r="GCJ63" s="24"/>
      <c r="GCK63" s="24"/>
      <c r="GCL63" s="24"/>
      <c r="GCM63" s="24"/>
      <c r="GCN63" s="24"/>
      <c r="GCO63" s="24"/>
      <c r="GCP63" s="24"/>
      <c r="GCQ63" s="24"/>
      <c r="GCR63" s="24"/>
      <c r="GCS63" s="24"/>
      <c r="GCT63" s="24"/>
      <c r="GCU63" s="24"/>
      <c r="GCV63" s="24"/>
      <c r="GCW63" s="24"/>
      <c r="GCX63" s="24"/>
      <c r="GCY63" s="24"/>
      <c r="GCZ63" s="24"/>
      <c r="GDA63" s="24"/>
      <c r="GDB63" s="24"/>
      <c r="GDC63" s="24"/>
      <c r="GDD63" s="24"/>
      <c r="GDE63" s="24"/>
      <c r="GDF63" s="24"/>
      <c r="GDG63" s="24"/>
      <c r="GDH63" s="24"/>
      <c r="GDI63" s="24"/>
      <c r="GDJ63" s="24"/>
      <c r="GDK63" s="24"/>
      <c r="GDL63" s="24"/>
      <c r="GDM63" s="24"/>
      <c r="GDN63" s="24"/>
      <c r="GDO63" s="24"/>
      <c r="GDP63" s="24"/>
      <c r="GDQ63" s="24"/>
      <c r="GDR63" s="24"/>
      <c r="GDS63" s="24"/>
      <c r="GDT63" s="24"/>
      <c r="GDU63" s="24"/>
      <c r="GDV63" s="24"/>
      <c r="GDW63" s="24"/>
      <c r="GDX63" s="24"/>
      <c r="GDY63" s="24"/>
      <c r="GDZ63" s="24"/>
      <c r="GEA63" s="24"/>
      <c r="GEB63" s="24"/>
      <c r="GEC63" s="24"/>
      <c r="GED63" s="24"/>
      <c r="GEE63" s="24"/>
      <c r="GEF63" s="24"/>
      <c r="GEG63" s="24"/>
      <c r="GEH63" s="24"/>
      <c r="GEI63" s="24"/>
      <c r="GEJ63" s="24"/>
      <c r="GEK63" s="24"/>
      <c r="GEL63" s="24"/>
      <c r="GEM63" s="24"/>
      <c r="GEN63" s="24"/>
      <c r="GEO63" s="24"/>
      <c r="GEP63" s="24"/>
      <c r="GEQ63" s="24"/>
      <c r="GER63" s="24"/>
      <c r="GES63" s="24"/>
      <c r="GET63" s="24"/>
      <c r="GEU63" s="24"/>
      <c r="GEV63" s="24"/>
      <c r="GEW63" s="24"/>
      <c r="GEX63" s="24"/>
      <c r="GEY63" s="24"/>
      <c r="GEZ63" s="24"/>
      <c r="GFA63" s="24"/>
      <c r="GFB63" s="24"/>
      <c r="GFC63" s="24"/>
      <c r="GFD63" s="24"/>
      <c r="GFE63" s="24"/>
      <c r="GFF63" s="24"/>
      <c r="GFG63" s="24"/>
      <c r="GFH63" s="24"/>
      <c r="GFI63" s="24"/>
      <c r="GFJ63" s="24"/>
      <c r="GFK63" s="24"/>
      <c r="GFL63" s="24"/>
      <c r="GFM63" s="24"/>
      <c r="GFN63" s="24"/>
      <c r="GFO63" s="24"/>
      <c r="GFP63" s="24"/>
      <c r="GFQ63" s="24"/>
      <c r="GFR63" s="24"/>
      <c r="GFS63" s="24"/>
      <c r="GFT63" s="24"/>
      <c r="GFU63" s="24"/>
      <c r="GFV63" s="24"/>
      <c r="GFW63" s="24"/>
      <c r="GFX63" s="24"/>
      <c r="GFY63" s="24"/>
      <c r="GFZ63" s="24"/>
      <c r="GGA63" s="24"/>
      <c r="GGB63" s="24"/>
      <c r="GGC63" s="24"/>
      <c r="GGD63" s="24"/>
      <c r="GGE63" s="24"/>
      <c r="GGF63" s="24"/>
      <c r="GGG63" s="24"/>
      <c r="GGH63" s="24"/>
      <c r="GGI63" s="24"/>
      <c r="GGJ63" s="24"/>
      <c r="GGK63" s="24"/>
      <c r="GGL63" s="24"/>
      <c r="GGM63" s="24"/>
      <c r="GGN63" s="24"/>
      <c r="GGO63" s="24"/>
      <c r="GGP63" s="24"/>
      <c r="GGQ63" s="24"/>
      <c r="GGR63" s="24"/>
      <c r="GGS63" s="24"/>
      <c r="GGT63" s="24"/>
      <c r="GGU63" s="24"/>
      <c r="GGV63" s="24"/>
      <c r="GGW63" s="24"/>
      <c r="GGX63" s="24"/>
      <c r="GGY63" s="24"/>
      <c r="GGZ63" s="24"/>
      <c r="GHA63" s="24"/>
      <c r="GHB63" s="24"/>
      <c r="GHC63" s="24"/>
      <c r="GHD63" s="24"/>
      <c r="GHE63" s="24"/>
      <c r="GHF63" s="24"/>
      <c r="GHG63" s="24"/>
      <c r="GHH63" s="24"/>
      <c r="GHI63" s="24"/>
      <c r="GHJ63" s="24"/>
      <c r="GHK63" s="24"/>
      <c r="GHL63" s="24"/>
      <c r="GHM63" s="24"/>
      <c r="GHN63" s="24"/>
      <c r="GHO63" s="24"/>
      <c r="GHP63" s="24"/>
      <c r="GHQ63" s="24"/>
      <c r="GHR63" s="24"/>
      <c r="GHS63" s="24"/>
      <c r="GHT63" s="24"/>
      <c r="GHU63" s="24"/>
      <c r="GHV63" s="24"/>
      <c r="GHW63" s="24"/>
      <c r="GHX63" s="24"/>
      <c r="GHY63" s="24"/>
      <c r="GHZ63" s="24"/>
      <c r="GIA63" s="24"/>
      <c r="GIB63" s="24"/>
      <c r="GIC63" s="24"/>
      <c r="GID63" s="24"/>
      <c r="GIE63" s="24"/>
      <c r="GIF63" s="24"/>
      <c r="GIG63" s="24"/>
      <c r="GIH63" s="24"/>
      <c r="GII63" s="24"/>
      <c r="GIJ63" s="24"/>
      <c r="GIK63" s="24"/>
      <c r="GIL63" s="24"/>
      <c r="GIM63" s="24"/>
      <c r="GIN63" s="24"/>
      <c r="GIO63" s="24"/>
      <c r="GIP63" s="24"/>
      <c r="GIQ63" s="24"/>
      <c r="GIR63" s="24"/>
      <c r="GIS63" s="24"/>
      <c r="GIT63" s="24"/>
      <c r="GIU63" s="24"/>
      <c r="GIV63" s="24"/>
      <c r="GIW63" s="24"/>
      <c r="GIX63" s="24"/>
      <c r="GIY63" s="24"/>
      <c r="GIZ63" s="24"/>
      <c r="GJA63" s="24"/>
      <c r="GJB63" s="24"/>
      <c r="GJC63" s="24"/>
      <c r="GJD63" s="24"/>
      <c r="GJE63" s="24"/>
      <c r="GJF63" s="24"/>
      <c r="GJG63" s="24"/>
      <c r="GJH63" s="24"/>
      <c r="GJI63" s="24"/>
      <c r="GJJ63" s="24"/>
      <c r="GJK63" s="24"/>
      <c r="GJL63" s="24"/>
      <c r="GJM63" s="24"/>
      <c r="GJN63" s="24"/>
      <c r="GJO63" s="24"/>
      <c r="GJP63" s="24"/>
      <c r="GJQ63" s="24"/>
      <c r="GJR63" s="24"/>
      <c r="GJS63" s="24"/>
      <c r="GJT63" s="24"/>
      <c r="GJU63" s="24"/>
      <c r="GJV63" s="24"/>
      <c r="GJW63" s="24"/>
      <c r="GJX63" s="24"/>
      <c r="GJY63" s="24"/>
      <c r="GJZ63" s="24"/>
      <c r="GKA63" s="24"/>
      <c r="GKB63" s="24"/>
      <c r="GKC63" s="24"/>
      <c r="GKD63" s="24"/>
      <c r="GKE63" s="24"/>
      <c r="GKF63" s="24"/>
      <c r="GKG63" s="24"/>
      <c r="GKH63" s="24"/>
      <c r="GKI63" s="24"/>
      <c r="GKJ63" s="24"/>
      <c r="GKK63" s="24"/>
      <c r="GKL63" s="24"/>
      <c r="GKM63" s="24"/>
      <c r="GKN63" s="24"/>
      <c r="GKO63" s="24"/>
      <c r="GKP63" s="24"/>
      <c r="GKQ63" s="24"/>
      <c r="GKR63" s="24"/>
      <c r="GKS63" s="24"/>
      <c r="GKT63" s="24"/>
      <c r="GKU63" s="24"/>
      <c r="GKV63" s="24"/>
      <c r="GKW63" s="24"/>
      <c r="GKX63" s="24"/>
      <c r="GKY63" s="24"/>
      <c r="GKZ63" s="24"/>
      <c r="GLA63" s="24"/>
      <c r="GLB63" s="24"/>
      <c r="GLC63" s="24"/>
      <c r="GLD63" s="24"/>
      <c r="GLE63" s="24"/>
      <c r="GLF63" s="24"/>
      <c r="GLG63" s="24"/>
      <c r="GLH63" s="24"/>
      <c r="GLI63" s="24"/>
      <c r="GLJ63" s="24"/>
      <c r="GLK63" s="24"/>
      <c r="GLL63" s="24"/>
      <c r="GLM63" s="24"/>
      <c r="GLN63" s="24"/>
      <c r="GLO63" s="24"/>
      <c r="GLP63" s="24"/>
      <c r="GLQ63" s="24"/>
      <c r="GLR63" s="24"/>
      <c r="GLS63" s="24"/>
      <c r="GLT63" s="24"/>
      <c r="GLU63" s="24"/>
      <c r="GLV63" s="24"/>
      <c r="GLW63" s="24"/>
      <c r="GLX63" s="24"/>
      <c r="GLY63" s="24"/>
      <c r="GLZ63" s="24"/>
      <c r="GMA63" s="24"/>
      <c r="GMB63" s="24"/>
      <c r="GMC63" s="24"/>
      <c r="GMD63" s="24"/>
      <c r="GME63" s="24"/>
      <c r="GMF63" s="24"/>
      <c r="GMG63" s="24"/>
      <c r="GMH63" s="24"/>
      <c r="GMI63" s="24"/>
      <c r="GMJ63" s="24"/>
      <c r="GMK63" s="24"/>
      <c r="GML63" s="24"/>
      <c r="GMM63" s="24"/>
      <c r="GMN63" s="24"/>
      <c r="GMO63" s="24"/>
      <c r="GMP63" s="24"/>
      <c r="GMQ63" s="24"/>
      <c r="GMR63" s="24"/>
      <c r="GMS63" s="24"/>
      <c r="GMT63" s="24"/>
      <c r="GMU63" s="24"/>
      <c r="GMV63" s="24"/>
      <c r="GMW63" s="24"/>
      <c r="GMX63" s="24"/>
      <c r="GMY63" s="24"/>
      <c r="GMZ63" s="24"/>
      <c r="GNA63" s="24"/>
      <c r="GNB63" s="24"/>
      <c r="GNC63" s="24"/>
      <c r="GND63" s="24"/>
      <c r="GNE63" s="24"/>
      <c r="GNF63" s="24"/>
      <c r="GNG63" s="24"/>
      <c r="GNH63" s="24"/>
      <c r="GNI63" s="24"/>
      <c r="GNJ63" s="24"/>
      <c r="GNK63" s="24"/>
      <c r="GNL63" s="24"/>
      <c r="GNM63" s="24"/>
      <c r="GNN63" s="24"/>
      <c r="GNO63" s="24"/>
      <c r="GNP63" s="24"/>
      <c r="GNQ63" s="24"/>
      <c r="GNR63" s="24"/>
      <c r="GNS63" s="24"/>
      <c r="GNT63" s="24"/>
      <c r="GNU63" s="24"/>
      <c r="GNV63" s="24"/>
      <c r="GNW63" s="24"/>
      <c r="GNX63" s="24"/>
      <c r="GNY63" s="24"/>
      <c r="GNZ63" s="24"/>
      <c r="GOA63" s="24"/>
      <c r="GOB63" s="24"/>
      <c r="GOC63" s="24"/>
      <c r="GOD63" s="24"/>
      <c r="GOE63" s="24"/>
      <c r="GOF63" s="24"/>
      <c r="GOG63" s="24"/>
      <c r="GOH63" s="24"/>
      <c r="GOI63" s="24"/>
      <c r="GOJ63" s="24"/>
      <c r="GOK63" s="24"/>
      <c r="GOL63" s="24"/>
      <c r="GOM63" s="24"/>
      <c r="GON63" s="24"/>
      <c r="GOO63" s="24"/>
      <c r="GOP63" s="24"/>
      <c r="GOQ63" s="24"/>
      <c r="GOR63" s="24"/>
      <c r="GOS63" s="24"/>
      <c r="GOT63" s="24"/>
      <c r="GOU63" s="24"/>
      <c r="GOV63" s="24"/>
      <c r="GOW63" s="24"/>
      <c r="GOX63" s="24"/>
      <c r="GOY63" s="24"/>
      <c r="GOZ63" s="24"/>
      <c r="GPA63" s="24"/>
      <c r="GPB63" s="24"/>
      <c r="GPC63" s="24"/>
      <c r="GPD63" s="24"/>
      <c r="GPE63" s="24"/>
      <c r="GPF63" s="24"/>
      <c r="GPG63" s="24"/>
      <c r="GPH63" s="24"/>
      <c r="GPI63" s="24"/>
      <c r="GPJ63" s="24"/>
      <c r="GPK63" s="24"/>
      <c r="GPL63" s="24"/>
      <c r="GPM63" s="24"/>
      <c r="GPN63" s="24"/>
      <c r="GPO63" s="24"/>
      <c r="GPP63" s="24"/>
      <c r="GPQ63" s="24"/>
      <c r="GPR63" s="24"/>
      <c r="GPS63" s="24"/>
      <c r="GPT63" s="24"/>
      <c r="GPU63" s="24"/>
      <c r="GPV63" s="24"/>
      <c r="GPW63" s="24"/>
      <c r="GPX63" s="24"/>
      <c r="GPY63" s="24"/>
      <c r="GPZ63" s="24"/>
      <c r="GQA63" s="24"/>
      <c r="GQB63" s="24"/>
      <c r="GQC63" s="24"/>
      <c r="GQD63" s="24"/>
      <c r="GQE63" s="24"/>
      <c r="GQF63" s="24"/>
      <c r="GQG63" s="24"/>
      <c r="GQH63" s="24"/>
      <c r="GQI63" s="24"/>
      <c r="GQJ63" s="24"/>
      <c r="GQK63" s="24"/>
      <c r="GQL63" s="24"/>
      <c r="GQM63" s="24"/>
      <c r="GQN63" s="24"/>
      <c r="GQO63" s="24"/>
      <c r="GQP63" s="24"/>
      <c r="GQQ63" s="24"/>
      <c r="GQR63" s="24"/>
      <c r="GQS63" s="24"/>
      <c r="GQT63" s="24"/>
      <c r="GQU63" s="24"/>
      <c r="GQV63" s="24"/>
      <c r="GQW63" s="24"/>
      <c r="GQX63" s="24"/>
      <c r="GQY63" s="24"/>
      <c r="GQZ63" s="24"/>
      <c r="GRA63" s="24"/>
      <c r="GRB63" s="24"/>
      <c r="GRC63" s="24"/>
      <c r="GRD63" s="24"/>
      <c r="GRE63" s="24"/>
      <c r="GRF63" s="24"/>
      <c r="GRG63" s="24"/>
      <c r="GRH63" s="24"/>
      <c r="GRI63" s="24"/>
      <c r="GRJ63" s="24"/>
      <c r="GRK63" s="24"/>
      <c r="GRL63" s="24"/>
      <c r="GRM63" s="24"/>
      <c r="GRN63" s="24"/>
      <c r="GRO63" s="24"/>
      <c r="GRP63" s="24"/>
      <c r="GRQ63" s="24"/>
      <c r="GRR63" s="24"/>
      <c r="GRS63" s="24"/>
      <c r="GRT63" s="24"/>
      <c r="GRU63" s="24"/>
      <c r="GRV63" s="24"/>
      <c r="GRW63" s="24"/>
      <c r="GRX63" s="24"/>
      <c r="GRY63" s="24"/>
      <c r="GRZ63" s="24"/>
      <c r="GSA63" s="24"/>
      <c r="GSB63" s="24"/>
      <c r="GSC63" s="24"/>
      <c r="GSD63" s="24"/>
      <c r="GSE63" s="24"/>
      <c r="GSF63" s="24"/>
      <c r="GSG63" s="24"/>
      <c r="GSH63" s="24"/>
      <c r="GSI63" s="24"/>
      <c r="GSJ63" s="24"/>
      <c r="GSK63" s="24"/>
      <c r="GSL63" s="24"/>
      <c r="GSM63" s="24"/>
      <c r="GSN63" s="24"/>
      <c r="GSO63" s="24"/>
      <c r="GSP63" s="24"/>
      <c r="GSQ63" s="24"/>
      <c r="GSR63" s="24"/>
      <c r="GSS63" s="24"/>
      <c r="GST63" s="24"/>
      <c r="GSU63" s="24"/>
      <c r="GSV63" s="24"/>
      <c r="GSW63" s="24"/>
      <c r="GSX63" s="24"/>
      <c r="GSY63" s="24"/>
      <c r="GSZ63" s="24"/>
      <c r="GTA63" s="24"/>
      <c r="GTB63" s="24"/>
      <c r="GTC63" s="24"/>
      <c r="GTD63" s="24"/>
      <c r="GTE63" s="24"/>
      <c r="GTF63" s="24"/>
      <c r="GTG63" s="24"/>
      <c r="GTH63" s="24"/>
      <c r="GTI63" s="24"/>
      <c r="GTJ63" s="24"/>
      <c r="GTK63" s="24"/>
      <c r="GTL63" s="24"/>
      <c r="GTM63" s="24"/>
      <c r="GTN63" s="24"/>
      <c r="GTO63" s="24"/>
      <c r="GTP63" s="24"/>
      <c r="GTQ63" s="24"/>
      <c r="GTR63" s="24"/>
      <c r="GTS63" s="24"/>
      <c r="GTT63" s="24"/>
      <c r="GTU63" s="24"/>
      <c r="GTV63" s="24"/>
      <c r="GTW63" s="24"/>
      <c r="GTX63" s="24"/>
      <c r="GTY63" s="24"/>
      <c r="GTZ63" s="24"/>
      <c r="GUA63" s="24"/>
      <c r="GUB63" s="24"/>
      <c r="GUC63" s="24"/>
      <c r="GUD63" s="24"/>
      <c r="GUE63" s="24"/>
      <c r="GUF63" s="24"/>
      <c r="GUG63" s="24"/>
      <c r="GUH63" s="24"/>
      <c r="GUI63" s="24"/>
      <c r="GUJ63" s="24"/>
      <c r="GUK63" s="24"/>
      <c r="GUL63" s="24"/>
      <c r="GUM63" s="24"/>
      <c r="GUN63" s="24"/>
      <c r="GUO63" s="24"/>
      <c r="GUP63" s="24"/>
      <c r="GUQ63" s="24"/>
      <c r="GUR63" s="24"/>
      <c r="GUS63" s="24"/>
      <c r="GUT63" s="24"/>
      <c r="GUU63" s="24"/>
      <c r="GUV63" s="24"/>
      <c r="GUW63" s="24"/>
      <c r="GUX63" s="24"/>
      <c r="GUY63" s="24"/>
      <c r="GUZ63" s="24"/>
      <c r="GVA63" s="24"/>
      <c r="GVB63" s="24"/>
      <c r="GVC63" s="24"/>
      <c r="GVD63" s="24"/>
      <c r="GVE63" s="24"/>
      <c r="GVF63" s="24"/>
      <c r="GVG63" s="24"/>
      <c r="GVH63" s="24"/>
      <c r="GVI63" s="24"/>
      <c r="GVJ63" s="24"/>
      <c r="GVK63" s="24"/>
      <c r="GVL63" s="24"/>
      <c r="GVM63" s="24"/>
      <c r="GVN63" s="24"/>
      <c r="GVO63" s="24"/>
      <c r="GVP63" s="24"/>
      <c r="GVQ63" s="24"/>
      <c r="GVR63" s="24"/>
      <c r="GVS63" s="24"/>
      <c r="GVT63" s="24"/>
      <c r="GVU63" s="24"/>
      <c r="GVV63" s="24"/>
      <c r="GVW63" s="24"/>
      <c r="GVX63" s="24"/>
      <c r="GVY63" s="24"/>
      <c r="GVZ63" s="24"/>
      <c r="GWA63" s="24"/>
      <c r="GWB63" s="24"/>
      <c r="GWC63" s="24"/>
      <c r="GWD63" s="24"/>
      <c r="GWE63" s="24"/>
      <c r="GWF63" s="24"/>
      <c r="GWG63" s="24"/>
      <c r="GWH63" s="24"/>
      <c r="GWI63" s="24"/>
      <c r="GWJ63" s="24"/>
      <c r="GWK63" s="24"/>
      <c r="GWL63" s="24"/>
      <c r="GWM63" s="24"/>
      <c r="GWN63" s="24"/>
      <c r="GWO63" s="24"/>
      <c r="GWP63" s="24"/>
      <c r="GWQ63" s="24"/>
      <c r="GWR63" s="24"/>
      <c r="GWS63" s="24"/>
      <c r="GWT63" s="24"/>
      <c r="GWU63" s="24"/>
      <c r="GWV63" s="24"/>
      <c r="GWW63" s="24"/>
      <c r="GWX63" s="24"/>
      <c r="GWY63" s="24"/>
      <c r="GWZ63" s="24"/>
      <c r="GXA63" s="24"/>
      <c r="GXB63" s="24"/>
      <c r="GXC63" s="24"/>
      <c r="GXD63" s="24"/>
      <c r="GXE63" s="24"/>
      <c r="GXF63" s="24"/>
      <c r="GXG63" s="24"/>
      <c r="GXH63" s="24"/>
      <c r="GXI63" s="24"/>
      <c r="GXJ63" s="24"/>
      <c r="GXK63" s="24"/>
      <c r="GXL63" s="24"/>
      <c r="GXM63" s="24"/>
      <c r="GXN63" s="24"/>
      <c r="GXO63" s="24"/>
      <c r="GXP63" s="24"/>
      <c r="GXQ63" s="24"/>
      <c r="GXR63" s="24"/>
      <c r="GXS63" s="24"/>
      <c r="GXT63" s="24"/>
      <c r="GXU63" s="24"/>
      <c r="GXV63" s="24"/>
      <c r="GXW63" s="24"/>
      <c r="GXX63" s="24"/>
      <c r="GXY63" s="24"/>
      <c r="GXZ63" s="24"/>
      <c r="GYA63" s="24"/>
      <c r="GYB63" s="24"/>
      <c r="GYC63" s="24"/>
      <c r="GYD63" s="24"/>
      <c r="GYE63" s="24"/>
      <c r="GYF63" s="24"/>
      <c r="GYG63" s="24"/>
      <c r="GYH63" s="24"/>
      <c r="GYI63" s="24"/>
      <c r="GYJ63" s="24"/>
      <c r="GYK63" s="24"/>
      <c r="GYL63" s="24"/>
      <c r="GYM63" s="24"/>
      <c r="GYN63" s="24"/>
      <c r="GYO63" s="24"/>
      <c r="GYP63" s="24"/>
      <c r="GYQ63" s="24"/>
      <c r="GYR63" s="24"/>
      <c r="GYS63" s="24"/>
      <c r="GYT63" s="24"/>
      <c r="GYU63" s="24"/>
      <c r="GYV63" s="24"/>
      <c r="GYW63" s="24"/>
      <c r="GYX63" s="24"/>
      <c r="GYY63" s="24"/>
      <c r="GYZ63" s="24"/>
      <c r="GZA63" s="24"/>
      <c r="GZB63" s="24"/>
      <c r="GZC63" s="24"/>
      <c r="GZD63" s="24"/>
      <c r="GZE63" s="24"/>
      <c r="GZF63" s="24"/>
      <c r="GZG63" s="24"/>
      <c r="GZH63" s="24"/>
      <c r="GZI63" s="24"/>
      <c r="GZJ63" s="24"/>
      <c r="GZK63" s="24"/>
      <c r="GZL63" s="24"/>
      <c r="GZM63" s="24"/>
      <c r="GZN63" s="24"/>
      <c r="GZO63" s="24"/>
      <c r="GZP63" s="24"/>
      <c r="GZQ63" s="24"/>
      <c r="GZR63" s="24"/>
      <c r="GZS63" s="24"/>
      <c r="GZT63" s="24"/>
      <c r="GZU63" s="24"/>
      <c r="GZV63" s="24"/>
      <c r="GZW63" s="24"/>
      <c r="GZX63" s="24"/>
      <c r="GZY63" s="24"/>
      <c r="GZZ63" s="24"/>
      <c r="HAA63" s="24"/>
      <c r="HAB63" s="24"/>
      <c r="HAC63" s="24"/>
      <c r="HAD63" s="24"/>
      <c r="HAE63" s="24"/>
      <c r="HAF63" s="24"/>
      <c r="HAG63" s="24"/>
      <c r="HAH63" s="24"/>
      <c r="HAI63" s="24"/>
      <c r="HAJ63" s="24"/>
      <c r="HAK63" s="24"/>
      <c r="HAL63" s="24"/>
      <c r="HAM63" s="24"/>
      <c r="HAN63" s="24"/>
      <c r="HAO63" s="24"/>
      <c r="HAP63" s="24"/>
      <c r="HAQ63" s="24"/>
      <c r="HAR63" s="24"/>
      <c r="HAS63" s="24"/>
      <c r="HAT63" s="24"/>
      <c r="HAU63" s="24"/>
      <c r="HAV63" s="24"/>
      <c r="HAW63" s="24"/>
      <c r="HAX63" s="24"/>
      <c r="HAY63" s="24"/>
      <c r="HAZ63" s="24"/>
      <c r="HBA63" s="24"/>
      <c r="HBB63" s="24"/>
      <c r="HBC63" s="24"/>
      <c r="HBD63" s="24"/>
      <c r="HBE63" s="24"/>
      <c r="HBF63" s="24"/>
      <c r="HBG63" s="24"/>
      <c r="HBH63" s="24"/>
      <c r="HBI63" s="24"/>
      <c r="HBJ63" s="24"/>
      <c r="HBK63" s="24"/>
      <c r="HBL63" s="24"/>
      <c r="HBM63" s="24"/>
      <c r="HBN63" s="24"/>
      <c r="HBO63" s="24"/>
      <c r="HBP63" s="24"/>
      <c r="HBQ63" s="24"/>
      <c r="HBR63" s="24"/>
      <c r="HBS63" s="24"/>
      <c r="HBT63" s="24"/>
      <c r="HBU63" s="24"/>
      <c r="HBV63" s="24"/>
      <c r="HBW63" s="24"/>
      <c r="HBX63" s="24"/>
      <c r="HBY63" s="24"/>
      <c r="HBZ63" s="24"/>
      <c r="HCA63" s="24"/>
      <c r="HCB63" s="24"/>
      <c r="HCC63" s="24"/>
      <c r="HCD63" s="24"/>
      <c r="HCE63" s="24"/>
      <c r="HCF63" s="24"/>
      <c r="HCG63" s="24"/>
      <c r="HCH63" s="24"/>
      <c r="HCI63" s="24"/>
      <c r="HCJ63" s="24"/>
      <c r="HCK63" s="24"/>
      <c r="HCL63" s="24"/>
      <c r="HCM63" s="24"/>
      <c r="HCN63" s="24"/>
      <c r="HCO63" s="24"/>
      <c r="HCP63" s="24"/>
      <c r="HCQ63" s="24"/>
      <c r="HCR63" s="24"/>
      <c r="HCS63" s="24"/>
      <c r="HCT63" s="24"/>
      <c r="HCU63" s="24"/>
      <c r="HCV63" s="24"/>
      <c r="HCW63" s="24"/>
      <c r="HCX63" s="24"/>
      <c r="HCY63" s="24"/>
      <c r="HCZ63" s="24"/>
      <c r="HDA63" s="24"/>
      <c r="HDB63" s="24"/>
      <c r="HDC63" s="24"/>
      <c r="HDD63" s="24"/>
      <c r="HDE63" s="24"/>
      <c r="HDF63" s="24"/>
      <c r="HDG63" s="24"/>
      <c r="HDH63" s="24"/>
      <c r="HDI63" s="24"/>
      <c r="HDJ63" s="24"/>
      <c r="HDK63" s="24"/>
      <c r="HDL63" s="24"/>
      <c r="HDM63" s="24"/>
      <c r="HDN63" s="24"/>
      <c r="HDO63" s="24"/>
      <c r="HDP63" s="24"/>
      <c r="HDQ63" s="24"/>
      <c r="HDR63" s="24"/>
      <c r="HDS63" s="24"/>
      <c r="HDT63" s="24"/>
      <c r="HDU63" s="24"/>
      <c r="HDV63" s="24"/>
      <c r="HDW63" s="24"/>
      <c r="HDX63" s="24"/>
      <c r="HDY63" s="24"/>
      <c r="HDZ63" s="24"/>
      <c r="HEA63" s="24"/>
      <c r="HEB63" s="24"/>
      <c r="HEC63" s="24"/>
      <c r="HED63" s="24"/>
      <c r="HEE63" s="24"/>
      <c r="HEF63" s="24"/>
      <c r="HEG63" s="24"/>
      <c r="HEH63" s="24"/>
      <c r="HEI63" s="24"/>
      <c r="HEJ63" s="24"/>
      <c r="HEK63" s="24"/>
      <c r="HEL63" s="24"/>
      <c r="HEM63" s="24"/>
      <c r="HEN63" s="24"/>
      <c r="HEO63" s="24"/>
      <c r="HEP63" s="24"/>
      <c r="HEQ63" s="24"/>
      <c r="HER63" s="24"/>
      <c r="HES63" s="24"/>
      <c r="HET63" s="24"/>
      <c r="HEU63" s="24"/>
      <c r="HEV63" s="24"/>
      <c r="HEW63" s="24"/>
      <c r="HEX63" s="24"/>
      <c r="HEY63" s="24"/>
      <c r="HEZ63" s="24"/>
      <c r="HFA63" s="24"/>
      <c r="HFB63" s="24"/>
      <c r="HFC63" s="24"/>
      <c r="HFD63" s="24"/>
      <c r="HFE63" s="24"/>
      <c r="HFF63" s="24"/>
      <c r="HFG63" s="24"/>
      <c r="HFH63" s="24"/>
      <c r="HFI63" s="24"/>
      <c r="HFJ63" s="24"/>
      <c r="HFK63" s="24"/>
      <c r="HFL63" s="24"/>
      <c r="HFM63" s="24"/>
      <c r="HFN63" s="24"/>
      <c r="HFO63" s="24"/>
      <c r="HFP63" s="24"/>
      <c r="HFQ63" s="24"/>
      <c r="HFR63" s="24"/>
      <c r="HFS63" s="24"/>
      <c r="HFT63" s="24"/>
      <c r="HFU63" s="24"/>
      <c r="HFV63" s="24"/>
      <c r="HFW63" s="24"/>
      <c r="HFX63" s="24"/>
      <c r="HFY63" s="24"/>
      <c r="HFZ63" s="24"/>
      <c r="HGA63" s="24"/>
      <c r="HGB63" s="24"/>
      <c r="HGC63" s="24"/>
      <c r="HGD63" s="24"/>
      <c r="HGE63" s="24"/>
      <c r="HGF63" s="24"/>
      <c r="HGG63" s="24"/>
      <c r="HGH63" s="24"/>
      <c r="HGI63" s="24"/>
      <c r="HGJ63" s="24"/>
      <c r="HGK63" s="24"/>
      <c r="HGL63" s="24"/>
      <c r="HGM63" s="24"/>
      <c r="HGN63" s="24"/>
      <c r="HGO63" s="24"/>
      <c r="HGP63" s="24"/>
      <c r="HGQ63" s="24"/>
      <c r="HGR63" s="24"/>
      <c r="HGS63" s="24"/>
      <c r="HGT63" s="24"/>
      <c r="HGU63" s="24"/>
      <c r="HGV63" s="24"/>
      <c r="HGW63" s="24"/>
      <c r="HGX63" s="24"/>
      <c r="HGY63" s="24"/>
      <c r="HGZ63" s="24"/>
      <c r="HHA63" s="24"/>
      <c r="HHB63" s="24"/>
      <c r="HHC63" s="24"/>
      <c r="HHD63" s="24"/>
      <c r="HHE63" s="24"/>
      <c r="HHF63" s="24"/>
      <c r="HHG63" s="24"/>
      <c r="HHH63" s="24"/>
      <c r="HHI63" s="24"/>
      <c r="HHJ63" s="24"/>
      <c r="HHK63" s="24"/>
      <c r="HHL63" s="24"/>
      <c r="HHM63" s="24"/>
      <c r="HHN63" s="24"/>
      <c r="HHO63" s="24"/>
      <c r="HHP63" s="24"/>
      <c r="HHQ63" s="24"/>
      <c r="HHR63" s="24"/>
      <c r="HHS63" s="24"/>
      <c r="HHT63" s="24"/>
      <c r="HHU63" s="24"/>
      <c r="HHV63" s="24"/>
      <c r="HHW63" s="24"/>
      <c r="HHX63" s="24"/>
      <c r="HHY63" s="24"/>
      <c r="HHZ63" s="24"/>
      <c r="HIA63" s="24"/>
      <c r="HIB63" s="24"/>
      <c r="HIC63" s="24"/>
      <c r="HID63" s="24"/>
      <c r="HIE63" s="24"/>
      <c r="HIF63" s="24"/>
      <c r="HIG63" s="24"/>
      <c r="HIH63" s="24"/>
      <c r="HII63" s="24"/>
      <c r="HIJ63" s="24"/>
      <c r="HIK63" s="24"/>
      <c r="HIL63" s="24"/>
      <c r="HIM63" s="24"/>
      <c r="HIN63" s="24"/>
      <c r="HIO63" s="24"/>
      <c r="HIP63" s="24"/>
      <c r="HIQ63" s="24"/>
      <c r="HIR63" s="24"/>
      <c r="HIS63" s="24"/>
      <c r="HIT63" s="24"/>
      <c r="HIU63" s="24"/>
      <c r="HIV63" s="24"/>
      <c r="HIW63" s="24"/>
      <c r="HIX63" s="24"/>
      <c r="HIY63" s="24"/>
      <c r="HIZ63" s="24"/>
      <c r="HJA63" s="24"/>
      <c r="HJB63" s="24"/>
      <c r="HJC63" s="24"/>
      <c r="HJD63" s="24"/>
      <c r="HJE63" s="24"/>
      <c r="HJF63" s="24"/>
      <c r="HJG63" s="24"/>
      <c r="HJH63" s="24"/>
      <c r="HJI63" s="24"/>
      <c r="HJJ63" s="24"/>
      <c r="HJK63" s="24"/>
      <c r="HJL63" s="24"/>
      <c r="HJM63" s="24"/>
      <c r="HJN63" s="24"/>
      <c r="HJO63" s="24"/>
      <c r="HJP63" s="24"/>
      <c r="HJQ63" s="24"/>
      <c r="HJR63" s="24"/>
      <c r="HJS63" s="24"/>
      <c r="HJT63" s="24"/>
      <c r="HJU63" s="24"/>
      <c r="HJV63" s="24"/>
      <c r="HJW63" s="24"/>
      <c r="HJX63" s="24"/>
      <c r="HJY63" s="24"/>
      <c r="HJZ63" s="24"/>
      <c r="HKA63" s="24"/>
      <c r="HKB63" s="24"/>
      <c r="HKC63" s="24"/>
      <c r="HKD63" s="24"/>
      <c r="HKE63" s="24"/>
      <c r="HKF63" s="24"/>
      <c r="HKG63" s="24"/>
      <c r="HKH63" s="24"/>
      <c r="HKI63" s="24"/>
      <c r="HKJ63" s="24"/>
      <c r="HKK63" s="24"/>
      <c r="HKL63" s="24"/>
      <c r="HKM63" s="24"/>
      <c r="HKN63" s="24"/>
      <c r="HKO63" s="24"/>
      <c r="HKP63" s="24"/>
      <c r="HKQ63" s="24"/>
      <c r="HKR63" s="24"/>
      <c r="HKS63" s="24"/>
      <c r="HKT63" s="24"/>
      <c r="HKU63" s="24"/>
      <c r="HKV63" s="24"/>
      <c r="HKW63" s="24"/>
      <c r="HKX63" s="24"/>
      <c r="HKY63" s="24"/>
      <c r="HKZ63" s="24"/>
      <c r="HLA63" s="24"/>
      <c r="HLB63" s="24"/>
      <c r="HLC63" s="24"/>
      <c r="HLD63" s="24"/>
      <c r="HLE63" s="24"/>
      <c r="HLF63" s="24"/>
      <c r="HLG63" s="24"/>
      <c r="HLH63" s="24"/>
      <c r="HLI63" s="24"/>
      <c r="HLJ63" s="24"/>
      <c r="HLK63" s="24"/>
      <c r="HLL63" s="24"/>
      <c r="HLM63" s="24"/>
      <c r="HLN63" s="24"/>
      <c r="HLO63" s="24"/>
      <c r="HLP63" s="24"/>
      <c r="HLQ63" s="24"/>
      <c r="HLR63" s="24"/>
      <c r="HLS63" s="24"/>
      <c r="HLT63" s="24"/>
      <c r="HLU63" s="24"/>
      <c r="HLV63" s="24"/>
      <c r="HLW63" s="24"/>
      <c r="HLX63" s="24"/>
      <c r="HLY63" s="24"/>
      <c r="HLZ63" s="24"/>
      <c r="HMA63" s="24"/>
      <c r="HMB63" s="24"/>
      <c r="HMC63" s="24"/>
      <c r="HMD63" s="24"/>
      <c r="HME63" s="24"/>
      <c r="HMF63" s="24"/>
      <c r="HMG63" s="24"/>
      <c r="HMH63" s="24"/>
      <c r="HMI63" s="24"/>
      <c r="HMJ63" s="24"/>
      <c r="HMK63" s="24"/>
      <c r="HML63" s="24"/>
      <c r="HMM63" s="24"/>
      <c r="HMN63" s="24"/>
      <c r="HMO63" s="24"/>
      <c r="HMP63" s="24"/>
      <c r="HMQ63" s="24"/>
      <c r="HMR63" s="24"/>
      <c r="HMS63" s="24"/>
      <c r="HMT63" s="24"/>
      <c r="HMU63" s="24"/>
      <c r="HMV63" s="24"/>
      <c r="HMW63" s="24"/>
      <c r="HMX63" s="24"/>
      <c r="HMY63" s="24"/>
      <c r="HMZ63" s="24"/>
      <c r="HNA63" s="24"/>
      <c r="HNB63" s="24"/>
      <c r="HNC63" s="24"/>
      <c r="HND63" s="24"/>
      <c r="HNE63" s="24"/>
      <c r="HNF63" s="24"/>
      <c r="HNG63" s="24"/>
      <c r="HNH63" s="24"/>
      <c r="HNI63" s="24"/>
      <c r="HNJ63" s="24"/>
      <c r="HNK63" s="24"/>
      <c r="HNL63" s="24"/>
      <c r="HNM63" s="24"/>
      <c r="HNN63" s="24"/>
      <c r="HNO63" s="24"/>
      <c r="HNP63" s="24"/>
      <c r="HNQ63" s="24"/>
      <c r="HNR63" s="24"/>
      <c r="HNS63" s="24"/>
      <c r="HNT63" s="24"/>
      <c r="HNU63" s="24"/>
      <c r="HNV63" s="24"/>
      <c r="HNW63" s="24"/>
      <c r="HNX63" s="24"/>
      <c r="HNY63" s="24"/>
      <c r="HNZ63" s="24"/>
      <c r="HOA63" s="24"/>
      <c r="HOB63" s="24"/>
      <c r="HOC63" s="24"/>
      <c r="HOD63" s="24"/>
      <c r="HOE63" s="24"/>
      <c r="HOF63" s="24"/>
      <c r="HOG63" s="24"/>
      <c r="HOH63" s="24"/>
      <c r="HOI63" s="24"/>
      <c r="HOJ63" s="24"/>
      <c r="HOK63" s="24"/>
      <c r="HOL63" s="24"/>
      <c r="HOM63" s="24"/>
      <c r="HON63" s="24"/>
      <c r="HOO63" s="24"/>
      <c r="HOP63" s="24"/>
      <c r="HOQ63" s="24"/>
      <c r="HOR63" s="24"/>
      <c r="HOS63" s="24"/>
      <c r="HOT63" s="24"/>
      <c r="HOU63" s="24"/>
      <c r="HOV63" s="24"/>
      <c r="HOW63" s="24"/>
      <c r="HOX63" s="24"/>
      <c r="HOY63" s="24"/>
      <c r="HOZ63" s="24"/>
      <c r="HPA63" s="24"/>
      <c r="HPB63" s="24"/>
      <c r="HPC63" s="24"/>
      <c r="HPD63" s="24"/>
      <c r="HPE63" s="24"/>
      <c r="HPF63" s="24"/>
      <c r="HPG63" s="24"/>
      <c r="HPH63" s="24"/>
      <c r="HPI63" s="24"/>
      <c r="HPJ63" s="24"/>
      <c r="HPK63" s="24"/>
      <c r="HPL63" s="24"/>
      <c r="HPM63" s="24"/>
      <c r="HPN63" s="24"/>
      <c r="HPO63" s="24"/>
      <c r="HPP63" s="24"/>
      <c r="HPQ63" s="24"/>
      <c r="HPR63" s="24"/>
      <c r="HPS63" s="24"/>
      <c r="HPT63" s="24"/>
      <c r="HPU63" s="24"/>
      <c r="HPV63" s="24"/>
      <c r="HPW63" s="24"/>
      <c r="HPX63" s="24"/>
      <c r="HPY63" s="24"/>
      <c r="HPZ63" s="24"/>
      <c r="HQA63" s="24"/>
      <c r="HQB63" s="24"/>
      <c r="HQC63" s="24"/>
      <c r="HQD63" s="24"/>
      <c r="HQE63" s="24"/>
      <c r="HQF63" s="24"/>
      <c r="HQG63" s="24"/>
      <c r="HQH63" s="24"/>
      <c r="HQI63" s="24"/>
      <c r="HQJ63" s="24"/>
      <c r="HQK63" s="24"/>
      <c r="HQL63" s="24"/>
      <c r="HQM63" s="24"/>
      <c r="HQN63" s="24"/>
      <c r="HQO63" s="24"/>
      <c r="HQP63" s="24"/>
      <c r="HQQ63" s="24"/>
      <c r="HQR63" s="24"/>
      <c r="HQS63" s="24"/>
      <c r="HQT63" s="24"/>
      <c r="HQU63" s="24"/>
      <c r="HQV63" s="24"/>
      <c r="HQW63" s="24"/>
      <c r="HQX63" s="24"/>
      <c r="HQY63" s="24"/>
      <c r="HQZ63" s="24"/>
      <c r="HRA63" s="24"/>
      <c r="HRB63" s="24"/>
      <c r="HRC63" s="24"/>
      <c r="HRD63" s="24"/>
      <c r="HRE63" s="24"/>
      <c r="HRF63" s="24"/>
      <c r="HRG63" s="24"/>
      <c r="HRH63" s="24"/>
      <c r="HRI63" s="24"/>
      <c r="HRJ63" s="24"/>
      <c r="HRK63" s="24"/>
      <c r="HRL63" s="24"/>
      <c r="HRM63" s="24"/>
      <c r="HRN63" s="24"/>
      <c r="HRO63" s="24"/>
      <c r="HRP63" s="24"/>
      <c r="HRQ63" s="24"/>
      <c r="HRR63" s="24"/>
      <c r="HRS63" s="24"/>
      <c r="HRT63" s="24"/>
      <c r="HRU63" s="24"/>
      <c r="HRV63" s="24"/>
      <c r="HRW63" s="24"/>
      <c r="HRX63" s="24"/>
      <c r="HRY63" s="24"/>
      <c r="HRZ63" s="24"/>
      <c r="HSA63" s="24"/>
      <c r="HSB63" s="24"/>
      <c r="HSC63" s="24"/>
      <c r="HSD63" s="24"/>
      <c r="HSE63" s="24"/>
      <c r="HSF63" s="24"/>
      <c r="HSG63" s="24"/>
      <c r="HSH63" s="24"/>
      <c r="HSI63" s="24"/>
      <c r="HSJ63" s="24"/>
      <c r="HSK63" s="24"/>
      <c r="HSL63" s="24"/>
      <c r="HSM63" s="24"/>
      <c r="HSN63" s="24"/>
      <c r="HSO63" s="24"/>
      <c r="HSP63" s="24"/>
      <c r="HSQ63" s="24"/>
      <c r="HSR63" s="24"/>
      <c r="HSS63" s="24"/>
      <c r="HST63" s="24"/>
      <c r="HSU63" s="24"/>
      <c r="HSV63" s="24"/>
      <c r="HSW63" s="24"/>
      <c r="HSX63" s="24"/>
      <c r="HSY63" s="24"/>
      <c r="HSZ63" s="24"/>
      <c r="HTA63" s="24"/>
      <c r="HTB63" s="24"/>
      <c r="HTC63" s="24"/>
      <c r="HTD63" s="24"/>
      <c r="HTE63" s="24"/>
      <c r="HTF63" s="24"/>
      <c r="HTG63" s="24"/>
      <c r="HTH63" s="24"/>
      <c r="HTI63" s="24"/>
      <c r="HTJ63" s="24"/>
      <c r="HTK63" s="24"/>
      <c r="HTL63" s="24"/>
      <c r="HTM63" s="24"/>
      <c r="HTN63" s="24"/>
      <c r="HTO63" s="24"/>
      <c r="HTP63" s="24"/>
      <c r="HTQ63" s="24"/>
      <c r="HTR63" s="24"/>
      <c r="HTS63" s="24"/>
      <c r="HTT63" s="24"/>
      <c r="HTU63" s="24"/>
      <c r="HTV63" s="24"/>
      <c r="HTW63" s="24"/>
      <c r="HTX63" s="24"/>
      <c r="HTY63" s="24"/>
      <c r="HTZ63" s="24"/>
      <c r="HUA63" s="24"/>
      <c r="HUB63" s="24"/>
      <c r="HUC63" s="24"/>
      <c r="HUD63" s="24"/>
      <c r="HUE63" s="24"/>
      <c r="HUF63" s="24"/>
      <c r="HUG63" s="24"/>
      <c r="HUH63" s="24"/>
      <c r="HUI63" s="24"/>
      <c r="HUJ63" s="24"/>
      <c r="HUK63" s="24"/>
      <c r="HUL63" s="24"/>
      <c r="HUM63" s="24"/>
      <c r="HUN63" s="24"/>
      <c r="HUO63" s="24"/>
      <c r="HUP63" s="24"/>
      <c r="HUQ63" s="24"/>
      <c r="HUR63" s="24"/>
      <c r="HUS63" s="24"/>
      <c r="HUT63" s="24"/>
      <c r="HUU63" s="24"/>
      <c r="HUV63" s="24"/>
      <c r="HUW63" s="24"/>
      <c r="HUX63" s="24"/>
      <c r="HUY63" s="24"/>
      <c r="HUZ63" s="24"/>
      <c r="HVA63" s="24"/>
      <c r="HVB63" s="24"/>
      <c r="HVC63" s="24"/>
      <c r="HVD63" s="24"/>
      <c r="HVE63" s="24"/>
      <c r="HVF63" s="24"/>
      <c r="HVG63" s="24"/>
      <c r="HVH63" s="24"/>
      <c r="HVI63" s="24"/>
      <c r="HVJ63" s="24"/>
      <c r="HVK63" s="24"/>
      <c r="HVL63" s="24"/>
      <c r="HVM63" s="24"/>
      <c r="HVN63" s="24"/>
      <c r="HVO63" s="24"/>
      <c r="HVP63" s="24"/>
      <c r="HVQ63" s="24"/>
      <c r="HVR63" s="24"/>
      <c r="HVS63" s="24"/>
      <c r="HVT63" s="24"/>
      <c r="HVU63" s="24"/>
      <c r="HVV63" s="24"/>
      <c r="HVW63" s="24"/>
      <c r="HVX63" s="24"/>
      <c r="HVY63" s="24"/>
      <c r="HVZ63" s="24"/>
      <c r="HWA63" s="24"/>
      <c r="HWB63" s="24"/>
      <c r="HWC63" s="24"/>
      <c r="HWD63" s="24"/>
      <c r="HWE63" s="24"/>
      <c r="HWF63" s="24"/>
      <c r="HWG63" s="24"/>
      <c r="HWH63" s="24"/>
      <c r="HWI63" s="24"/>
      <c r="HWJ63" s="24"/>
      <c r="HWK63" s="24"/>
      <c r="HWL63" s="24"/>
      <c r="HWM63" s="24"/>
      <c r="HWN63" s="24"/>
      <c r="HWO63" s="24"/>
      <c r="HWP63" s="24"/>
      <c r="HWQ63" s="24"/>
      <c r="HWR63" s="24"/>
      <c r="HWS63" s="24"/>
      <c r="HWT63" s="24"/>
      <c r="HWU63" s="24"/>
      <c r="HWV63" s="24"/>
      <c r="HWW63" s="24"/>
      <c r="HWX63" s="24"/>
      <c r="HWY63" s="24"/>
      <c r="HWZ63" s="24"/>
      <c r="HXA63" s="24"/>
      <c r="HXB63" s="24"/>
      <c r="HXC63" s="24"/>
      <c r="HXD63" s="24"/>
      <c r="HXE63" s="24"/>
      <c r="HXF63" s="24"/>
      <c r="HXG63" s="24"/>
      <c r="HXH63" s="24"/>
      <c r="HXI63" s="24"/>
      <c r="HXJ63" s="24"/>
      <c r="HXK63" s="24"/>
      <c r="HXL63" s="24"/>
      <c r="HXM63" s="24"/>
      <c r="HXN63" s="24"/>
      <c r="HXO63" s="24"/>
      <c r="HXP63" s="24"/>
      <c r="HXQ63" s="24"/>
      <c r="HXR63" s="24"/>
      <c r="HXS63" s="24"/>
      <c r="HXT63" s="24"/>
      <c r="HXU63" s="24"/>
      <c r="HXV63" s="24"/>
      <c r="HXW63" s="24"/>
      <c r="HXX63" s="24"/>
      <c r="HXY63" s="24"/>
      <c r="HXZ63" s="24"/>
      <c r="HYA63" s="24"/>
      <c r="HYB63" s="24"/>
      <c r="HYC63" s="24"/>
      <c r="HYD63" s="24"/>
      <c r="HYE63" s="24"/>
      <c r="HYF63" s="24"/>
      <c r="HYG63" s="24"/>
      <c r="HYH63" s="24"/>
      <c r="HYI63" s="24"/>
      <c r="HYJ63" s="24"/>
      <c r="HYK63" s="24"/>
      <c r="HYL63" s="24"/>
      <c r="HYM63" s="24"/>
      <c r="HYN63" s="24"/>
      <c r="HYO63" s="24"/>
      <c r="HYP63" s="24"/>
      <c r="HYQ63" s="24"/>
      <c r="HYR63" s="24"/>
      <c r="HYS63" s="24"/>
      <c r="HYT63" s="24"/>
      <c r="HYU63" s="24"/>
      <c r="HYV63" s="24"/>
      <c r="HYW63" s="24"/>
      <c r="HYX63" s="24"/>
      <c r="HYY63" s="24"/>
      <c r="HYZ63" s="24"/>
      <c r="HZA63" s="24"/>
      <c r="HZB63" s="24"/>
      <c r="HZC63" s="24"/>
      <c r="HZD63" s="24"/>
      <c r="HZE63" s="24"/>
      <c r="HZF63" s="24"/>
      <c r="HZG63" s="24"/>
      <c r="HZH63" s="24"/>
      <c r="HZI63" s="24"/>
      <c r="HZJ63" s="24"/>
      <c r="HZK63" s="24"/>
      <c r="HZL63" s="24"/>
      <c r="HZM63" s="24"/>
      <c r="HZN63" s="24"/>
      <c r="HZO63" s="24"/>
      <c r="HZP63" s="24"/>
      <c r="HZQ63" s="24"/>
      <c r="HZR63" s="24"/>
      <c r="HZS63" s="24"/>
      <c r="HZT63" s="24"/>
      <c r="HZU63" s="24"/>
      <c r="HZV63" s="24"/>
      <c r="HZW63" s="24"/>
      <c r="HZX63" s="24"/>
      <c r="HZY63" s="24"/>
      <c r="HZZ63" s="24"/>
      <c r="IAA63" s="24"/>
      <c r="IAB63" s="24"/>
      <c r="IAC63" s="24"/>
      <c r="IAD63" s="24"/>
      <c r="IAE63" s="24"/>
      <c r="IAF63" s="24"/>
      <c r="IAG63" s="24"/>
      <c r="IAH63" s="24"/>
      <c r="IAI63" s="24"/>
      <c r="IAJ63" s="24"/>
      <c r="IAK63" s="24"/>
      <c r="IAL63" s="24"/>
      <c r="IAM63" s="24"/>
      <c r="IAN63" s="24"/>
      <c r="IAO63" s="24"/>
      <c r="IAP63" s="24"/>
      <c r="IAQ63" s="24"/>
      <c r="IAR63" s="24"/>
      <c r="IAS63" s="24"/>
      <c r="IAT63" s="24"/>
      <c r="IAU63" s="24"/>
      <c r="IAV63" s="24"/>
      <c r="IAW63" s="24"/>
      <c r="IAX63" s="24"/>
      <c r="IAY63" s="24"/>
      <c r="IAZ63" s="24"/>
      <c r="IBA63" s="24"/>
      <c r="IBB63" s="24"/>
      <c r="IBC63" s="24"/>
      <c r="IBD63" s="24"/>
      <c r="IBE63" s="24"/>
      <c r="IBF63" s="24"/>
      <c r="IBG63" s="24"/>
      <c r="IBH63" s="24"/>
      <c r="IBI63" s="24"/>
      <c r="IBJ63" s="24"/>
      <c r="IBK63" s="24"/>
      <c r="IBL63" s="24"/>
      <c r="IBM63" s="24"/>
      <c r="IBN63" s="24"/>
      <c r="IBO63" s="24"/>
      <c r="IBP63" s="24"/>
      <c r="IBQ63" s="24"/>
      <c r="IBR63" s="24"/>
      <c r="IBS63" s="24"/>
      <c r="IBT63" s="24"/>
      <c r="IBU63" s="24"/>
      <c r="IBV63" s="24"/>
      <c r="IBW63" s="24"/>
      <c r="IBX63" s="24"/>
      <c r="IBY63" s="24"/>
      <c r="IBZ63" s="24"/>
      <c r="ICA63" s="24"/>
      <c r="ICB63" s="24"/>
      <c r="ICC63" s="24"/>
      <c r="ICD63" s="24"/>
      <c r="ICE63" s="24"/>
      <c r="ICF63" s="24"/>
      <c r="ICG63" s="24"/>
      <c r="ICH63" s="24"/>
      <c r="ICI63" s="24"/>
      <c r="ICJ63" s="24"/>
      <c r="ICK63" s="24"/>
      <c r="ICL63" s="24"/>
      <c r="ICM63" s="24"/>
      <c r="ICN63" s="24"/>
      <c r="ICO63" s="24"/>
      <c r="ICP63" s="24"/>
      <c r="ICQ63" s="24"/>
      <c r="ICR63" s="24"/>
      <c r="ICS63" s="24"/>
      <c r="ICT63" s="24"/>
      <c r="ICU63" s="24"/>
      <c r="ICV63" s="24"/>
      <c r="ICW63" s="24"/>
      <c r="ICX63" s="24"/>
      <c r="ICY63" s="24"/>
      <c r="ICZ63" s="24"/>
      <c r="IDA63" s="24"/>
      <c r="IDB63" s="24"/>
      <c r="IDC63" s="24"/>
      <c r="IDD63" s="24"/>
      <c r="IDE63" s="24"/>
      <c r="IDF63" s="24"/>
      <c r="IDG63" s="24"/>
      <c r="IDH63" s="24"/>
      <c r="IDI63" s="24"/>
      <c r="IDJ63" s="24"/>
      <c r="IDK63" s="24"/>
      <c r="IDL63" s="24"/>
      <c r="IDM63" s="24"/>
      <c r="IDN63" s="24"/>
      <c r="IDO63" s="24"/>
      <c r="IDP63" s="24"/>
      <c r="IDQ63" s="24"/>
      <c r="IDR63" s="24"/>
      <c r="IDS63" s="24"/>
      <c r="IDT63" s="24"/>
      <c r="IDU63" s="24"/>
      <c r="IDV63" s="24"/>
      <c r="IDW63" s="24"/>
      <c r="IDX63" s="24"/>
      <c r="IDY63" s="24"/>
      <c r="IDZ63" s="24"/>
      <c r="IEA63" s="24"/>
      <c r="IEB63" s="24"/>
      <c r="IEC63" s="24"/>
      <c r="IED63" s="24"/>
      <c r="IEE63" s="24"/>
      <c r="IEF63" s="24"/>
      <c r="IEG63" s="24"/>
      <c r="IEH63" s="24"/>
      <c r="IEI63" s="24"/>
      <c r="IEJ63" s="24"/>
      <c r="IEK63" s="24"/>
      <c r="IEL63" s="24"/>
      <c r="IEM63" s="24"/>
      <c r="IEN63" s="24"/>
      <c r="IEO63" s="24"/>
      <c r="IEP63" s="24"/>
      <c r="IEQ63" s="24"/>
      <c r="IER63" s="24"/>
      <c r="IES63" s="24"/>
      <c r="IET63" s="24"/>
      <c r="IEU63" s="24"/>
      <c r="IEV63" s="24"/>
      <c r="IEW63" s="24"/>
      <c r="IEX63" s="24"/>
      <c r="IEY63" s="24"/>
      <c r="IEZ63" s="24"/>
      <c r="IFA63" s="24"/>
      <c r="IFB63" s="24"/>
      <c r="IFC63" s="24"/>
      <c r="IFD63" s="24"/>
      <c r="IFE63" s="24"/>
      <c r="IFF63" s="24"/>
      <c r="IFG63" s="24"/>
      <c r="IFH63" s="24"/>
      <c r="IFI63" s="24"/>
      <c r="IFJ63" s="24"/>
      <c r="IFK63" s="24"/>
      <c r="IFL63" s="24"/>
      <c r="IFM63" s="24"/>
      <c r="IFN63" s="24"/>
      <c r="IFO63" s="24"/>
      <c r="IFP63" s="24"/>
      <c r="IFQ63" s="24"/>
      <c r="IFR63" s="24"/>
      <c r="IFS63" s="24"/>
      <c r="IFT63" s="24"/>
      <c r="IFU63" s="24"/>
      <c r="IFV63" s="24"/>
      <c r="IFW63" s="24"/>
      <c r="IFX63" s="24"/>
      <c r="IFY63" s="24"/>
      <c r="IFZ63" s="24"/>
      <c r="IGA63" s="24"/>
      <c r="IGB63" s="24"/>
      <c r="IGC63" s="24"/>
      <c r="IGD63" s="24"/>
      <c r="IGE63" s="24"/>
      <c r="IGF63" s="24"/>
      <c r="IGG63" s="24"/>
      <c r="IGH63" s="24"/>
      <c r="IGI63" s="24"/>
      <c r="IGJ63" s="24"/>
      <c r="IGK63" s="24"/>
      <c r="IGL63" s="24"/>
      <c r="IGM63" s="24"/>
      <c r="IGN63" s="24"/>
      <c r="IGO63" s="24"/>
      <c r="IGP63" s="24"/>
      <c r="IGQ63" s="24"/>
      <c r="IGR63" s="24"/>
      <c r="IGS63" s="24"/>
      <c r="IGT63" s="24"/>
      <c r="IGU63" s="24"/>
      <c r="IGV63" s="24"/>
      <c r="IGW63" s="24"/>
      <c r="IGX63" s="24"/>
      <c r="IGY63" s="24"/>
      <c r="IGZ63" s="24"/>
      <c r="IHA63" s="24"/>
      <c r="IHB63" s="24"/>
      <c r="IHC63" s="24"/>
      <c r="IHD63" s="24"/>
      <c r="IHE63" s="24"/>
      <c r="IHF63" s="24"/>
      <c r="IHG63" s="24"/>
      <c r="IHH63" s="24"/>
      <c r="IHI63" s="24"/>
      <c r="IHJ63" s="24"/>
      <c r="IHK63" s="24"/>
      <c r="IHL63" s="24"/>
      <c r="IHM63" s="24"/>
      <c r="IHN63" s="24"/>
      <c r="IHO63" s="24"/>
      <c r="IHP63" s="24"/>
      <c r="IHQ63" s="24"/>
      <c r="IHR63" s="24"/>
      <c r="IHS63" s="24"/>
      <c r="IHT63" s="24"/>
      <c r="IHU63" s="24"/>
      <c r="IHV63" s="24"/>
      <c r="IHW63" s="24"/>
      <c r="IHX63" s="24"/>
      <c r="IHY63" s="24"/>
      <c r="IHZ63" s="24"/>
      <c r="IIA63" s="24"/>
      <c r="IIB63" s="24"/>
      <c r="IIC63" s="24"/>
      <c r="IID63" s="24"/>
      <c r="IIE63" s="24"/>
      <c r="IIF63" s="24"/>
      <c r="IIG63" s="24"/>
      <c r="IIH63" s="24"/>
      <c r="III63" s="24"/>
      <c r="IIJ63" s="24"/>
      <c r="IIK63" s="24"/>
      <c r="IIL63" s="24"/>
      <c r="IIM63" s="24"/>
      <c r="IIN63" s="24"/>
      <c r="IIO63" s="24"/>
      <c r="IIP63" s="24"/>
      <c r="IIQ63" s="24"/>
      <c r="IIR63" s="24"/>
      <c r="IIS63" s="24"/>
      <c r="IIT63" s="24"/>
      <c r="IIU63" s="24"/>
      <c r="IIV63" s="24"/>
      <c r="IIW63" s="24"/>
      <c r="IIX63" s="24"/>
      <c r="IIY63" s="24"/>
      <c r="IIZ63" s="24"/>
      <c r="IJA63" s="24"/>
      <c r="IJB63" s="24"/>
      <c r="IJC63" s="24"/>
      <c r="IJD63" s="24"/>
      <c r="IJE63" s="24"/>
      <c r="IJF63" s="24"/>
      <c r="IJG63" s="24"/>
      <c r="IJH63" s="24"/>
      <c r="IJI63" s="24"/>
      <c r="IJJ63" s="24"/>
      <c r="IJK63" s="24"/>
      <c r="IJL63" s="24"/>
      <c r="IJM63" s="24"/>
      <c r="IJN63" s="24"/>
      <c r="IJO63" s="24"/>
      <c r="IJP63" s="24"/>
      <c r="IJQ63" s="24"/>
      <c r="IJR63" s="24"/>
      <c r="IJS63" s="24"/>
      <c r="IJT63" s="24"/>
      <c r="IJU63" s="24"/>
      <c r="IJV63" s="24"/>
      <c r="IJW63" s="24"/>
      <c r="IJX63" s="24"/>
      <c r="IJY63" s="24"/>
      <c r="IJZ63" s="24"/>
      <c r="IKA63" s="24"/>
      <c r="IKB63" s="24"/>
      <c r="IKC63" s="24"/>
      <c r="IKD63" s="24"/>
      <c r="IKE63" s="24"/>
      <c r="IKF63" s="24"/>
      <c r="IKG63" s="24"/>
      <c r="IKH63" s="24"/>
      <c r="IKI63" s="24"/>
      <c r="IKJ63" s="24"/>
      <c r="IKK63" s="24"/>
      <c r="IKL63" s="24"/>
      <c r="IKM63" s="24"/>
      <c r="IKN63" s="24"/>
      <c r="IKO63" s="24"/>
      <c r="IKP63" s="24"/>
      <c r="IKQ63" s="24"/>
      <c r="IKR63" s="24"/>
      <c r="IKS63" s="24"/>
      <c r="IKT63" s="24"/>
      <c r="IKU63" s="24"/>
      <c r="IKV63" s="24"/>
      <c r="IKW63" s="24"/>
      <c r="IKX63" s="24"/>
      <c r="IKY63" s="24"/>
      <c r="IKZ63" s="24"/>
      <c r="ILA63" s="24"/>
      <c r="ILB63" s="24"/>
      <c r="ILC63" s="24"/>
      <c r="ILD63" s="24"/>
      <c r="ILE63" s="24"/>
      <c r="ILF63" s="24"/>
      <c r="ILG63" s="24"/>
      <c r="ILH63" s="24"/>
      <c r="ILI63" s="24"/>
      <c r="ILJ63" s="24"/>
      <c r="ILK63" s="24"/>
      <c r="ILL63" s="24"/>
      <c r="ILM63" s="24"/>
      <c r="ILN63" s="24"/>
      <c r="ILO63" s="24"/>
      <c r="ILP63" s="24"/>
      <c r="ILQ63" s="24"/>
      <c r="ILR63" s="24"/>
      <c r="ILS63" s="24"/>
      <c r="ILT63" s="24"/>
      <c r="ILU63" s="24"/>
      <c r="ILV63" s="24"/>
      <c r="ILW63" s="24"/>
      <c r="ILX63" s="24"/>
      <c r="ILY63" s="24"/>
      <c r="ILZ63" s="24"/>
      <c r="IMA63" s="24"/>
      <c r="IMB63" s="24"/>
      <c r="IMC63" s="24"/>
      <c r="IMD63" s="24"/>
      <c r="IME63" s="24"/>
      <c r="IMF63" s="24"/>
      <c r="IMG63" s="24"/>
      <c r="IMH63" s="24"/>
      <c r="IMI63" s="24"/>
      <c r="IMJ63" s="24"/>
      <c r="IMK63" s="24"/>
      <c r="IML63" s="24"/>
      <c r="IMM63" s="24"/>
      <c r="IMN63" s="24"/>
      <c r="IMO63" s="24"/>
      <c r="IMP63" s="24"/>
      <c r="IMQ63" s="24"/>
      <c r="IMR63" s="24"/>
      <c r="IMS63" s="24"/>
      <c r="IMT63" s="24"/>
      <c r="IMU63" s="24"/>
      <c r="IMV63" s="24"/>
      <c r="IMW63" s="24"/>
      <c r="IMX63" s="24"/>
      <c r="IMY63" s="24"/>
      <c r="IMZ63" s="24"/>
      <c r="INA63" s="24"/>
      <c r="INB63" s="24"/>
      <c r="INC63" s="24"/>
      <c r="IND63" s="24"/>
      <c r="INE63" s="24"/>
      <c r="INF63" s="24"/>
      <c r="ING63" s="24"/>
      <c r="INH63" s="24"/>
      <c r="INI63" s="24"/>
      <c r="INJ63" s="24"/>
      <c r="INK63" s="24"/>
      <c r="INL63" s="24"/>
      <c r="INM63" s="24"/>
      <c r="INN63" s="24"/>
      <c r="INO63" s="24"/>
      <c r="INP63" s="24"/>
      <c r="INQ63" s="24"/>
      <c r="INR63" s="24"/>
      <c r="INS63" s="24"/>
      <c r="INT63" s="24"/>
      <c r="INU63" s="24"/>
      <c r="INV63" s="24"/>
      <c r="INW63" s="24"/>
      <c r="INX63" s="24"/>
      <c r="INY63" s="24"/>
      <c r="INZ63" s="24"/>
      <c r="IOA63" s="24"/>
      <c r="IOB63" s="24"/>
      <c r="IOC63" s="24"/>
      <c r="IOD63" s="24"/>
      <c r="IOE63" s="24"/>
      <c r="IOF63" s="24"/>
      <c r="IOG63" s="24"/>
      <c r="IOH63" s="24"/>
      <c r="IOI63" s="24"/>
      <c r="IOJ63" s="24"/>
      <c r="IOK63" s="24"/>
      <c r="IOL63" s="24"/>
      <c r="IOM63" s="24"/>
      <c r="ION63" s="24"/>
      <c r="IOO63" s="24"/>
      <c r="IOP63" s="24"/>
      <c r="IOQ63" s="24"/>
      <c r="IOR63" s="24"/>
      <c r="IOS63" s="24"/>
      <c r="IOT63" s="24"/>
      <c r="IOU63" s="24"/>
      <c r="IOV63" s="24"/>
      <c r="IOW63" s="24"/>
      <c r="IOX63" s="24"/>
      <c r="IOY63" s="24"/>
      <c r="IOZ63" s="24"/>
      <c r="IPA63" s="24"/>
      <c r="IPB63" s="24"/>
      <c r="IPC63" s="24"/>
      <c r="IPD63" s="24"/>
      <c r="IPE63" s="24"/>
      <c r="IPF63" s="24"/>
      <c r="IPG63" s="24"/>
      <c r="IPH63" s="24"/>
      <c r="IPI63" s="24"/>
      <c r="IPJ63" s="24"/>
      <c r="IPK63" s="24"/>
      <c r="IPL63" s="24"/>
      <c r="IPM63" s="24"/>
      <c r="IPN63" s="24"/>
      <c r="IPO63" s="24"/>
      <c r="IPP63" s="24"/>
      <c r="IPQ63" s="24"/>
      <c r="IPR63" s="24"/>
      <c r="IPS63" s="24"/>
      <c r="IPT63" s="24"/>
      <c r="IPU63" s="24"/>
      <c r="IPV63" s="24"/>
      <c r="IPW63" s="24"/>
      <c r="IPX63" s="24"/>
      <c r="IPY63" s="24"/>
      <c r="IPZ63" s="24"/>
      <c r="IQA63" s="24"/>
      <c r="IQB63" s="24"/>
      <c r="IQC63" s="24"/>
      <c r="IQD63" s="24"/>
      <c r="IQE63" s="24"/>
      <c r="IQF63" s="24"/>
      <c r="IQG63" s="24"/>
      <c r="IQH63" s="24"/>
      <c r="IQI63" s="24"/>
      <c r="IQJ63" s="24"/>
      <c r="IQK63" s="24"/>
      <c r="IQL63" s="24"/>
      <c r="IQM63" s="24"/>
      <c r="IQN63" s="24"/>
      <c r="IQO63" s="24"/>
      <c r="IQP63" s="24"/>
      <c r="IQQ63" s="24"/>
      <c r="IQR63" s="24"/>
      <c r="IQS63" s="24"/>
      <c r="IQT63" s="24"/>
      <c r="IQU63" s="24"/>
      <c r="IQV63" s="24"/>
      <c r="IQW63" s="24"/>
      <c r="IQX63" s="24"/>
      <c r="IQY63" s="24"/>
      <c r="IQZ63" s="24"/>
      <c r="IRA63" s="24"/>
      <c r="IRB63" s="24"/>
      <c r="IRC63" s="24"/>
      <c r="IRD63" s="24"/>
      <c r="IRE63" s="24"/>
      <c r="IRF63" s="24"/>
      <c r="IRG63" s="24"/>
      <c r="IRH63" s="24"/>
      <c r="IRI63" s="24"/>
      <c r="IRJ63" s="24"/>
      <c r="IRK63" s="24"/>
      <c r="IRL63" s="24"/>
      <c r="IRM63" s="24"/>
      <c r="IRN63" s="24"/>
      <c r="IRO63" s="24"/>
      <c r="IRP63" s="24"/>
      <c r="IRQ63" s="24"/>
      <c r="IRR63" s="24"/>
      <c r="IRS63" s="24"/>
      <c r="IRT63" s="24"/>
      <c r="IRU63" s="24"/>
      <c r="IRV63" s="24"/>
      <c r="IRW63" s="24"/>
      <c r="IRX63" s="24"/>
      <c r="IRY63" s="24"/>
      <c r="IRZ63" s="24"/>
      <c r="ISA63" s="24"/>
      <c r="ISB63" s="24"/>
      <c r="ISC63" s="24"/>
      <c r="ISD63" s="24"/>
      <c r="ISE63" s="24"/>
      <c r="ISF63" s="24"/>
      <c r="ISG63" s="24"/>
      <c r="ISH63" s="24"/>
      <c r="ISI63" s="24"/>
      <c r="ISJ63" s="24"/>
      <c r="ISK63" s="24"/>
      <c r="ISL63" s="24"/>
      <c r="ISM63" s="24"/>
      <c r="ISN63" s="24"/>
      <c r="ISO63" s="24"/>
      <c r="ISP63" s="24"/>
      <c r="ISQ63" s="24"/>
      <c r="ISR63" s="24"/>
      <c r="ISS63" s="24"/>
      <c r="IST63" s="24"/>
      <c r="ISU63" s="24"/>
      <c r="ISV63" s="24"/>
      <c r="ISW63" s="24"/>
      <c r="ISX63" s="24"/>
      <c r="ISY63" s="24"/>
      <c r="ISZ63" s="24"/>
      <c r="ITA63" s="24"/>
      <c r="ITB63" s="24"/>
      <c r="ITC63" s="24"/>
      <c r="ITD63" s="24"/>
      <c r="ITE63" s="24"/>
      <c r="ITF63" s="24"/>
      <c r="ITG63" s="24"/>
      <c r="ITH63" s="24"/>
      <c r="ITI63" s="24"/>
      <c r="ITJ63" s="24"/>
      <c r="ITK63" s="24"/>
      <c r="ITL63" s="24"/>
      <c r="ITM63" s="24"/>
      <c r="ITN63" s="24"/>
      <c r="ITO63" s="24"/>
      <c r="ITP63" s="24"/>
      <c r="ITQ63" s="24"/>
      <c r="ITR63" s="24"/>
      <c r="ITS63" s="24"/>
      <c r="ITT63" s="24"/>
      <c r="ITU63" s="24"/>
      <c r="ITV63" s="24"/>
      <c r="ITW63" s="24"/>
      <c r="ITX63" s="24"/>
      <c r="ITY63" s="24"/>
      <c r="ITZ63" s="24"/>
      <c r="IUA63" s="24"/>
      <c r="IUB63" s="24"/>
      <c r="IUC63" s="24"/>
      <c r="IUD63" s="24"/>
      <c r="IUE63" s="24"/>
      <c r="IUF63" s="24"/>
      <c r="IUG63" s="24"/>
      <c r="IUH63" s="24"/>
      <c r="IUI63" s="24"/>
      <c r="IUJ63" s="24"/>
      <c r="IUK63" s="24"/>
      <c r="IUL63" s="24"/>
      <c r="IUM63" s="24"/>
      <c r="IUN63" s="24"/>
      <c r="IUO63" s="24"/>
      <c r="IUP63" s="24"/>
      <c r="IUQ63" s="24"/>
      <c r="IUR63" s="24"/>
      <c r="IUS63" s="24"/>
      <c r="IUT63" s="24"/>
      <c r="IUU63" s="24"/>
      <c r="IUV63" s="24"/>
      <c r="IUW63" s="24"/>
      <c r="IUX63" s="24"/>
      <c r="IUY63" s="24"/>
      <c r="IUZ63" s="24"/>
      <c r="IVA63" s="24"/>
      <c r="IVB63" s="24"/>
      <c r="IVC63" s="24"/>
      <c r="IVD63" s="24"/>
      <c r="IVE63" s="24"/>
      <c r="IVF63" s="24"/>
      <c r="IVG63" s="24"/>
      <c r="IVH63" s="24"/>
      <c r="IVI63" s="24"/>
      <c r="IVJ63" s="24"/>
      <c r="IVK63" s="24"/>
      <c r="IVL63" s="24"/>
      <c r="IVM63" s="24"/>
      <c r="IVN63" s="24"/>
      <c r="IVO63" s="24"/>
      <c r="IVP63" s="24"/>
      <c r="IVQ63" s="24"/>
      <c r="IVR63" s="24"/>
      <c r="IVS63" s="24"/>
      <c r="IVT63" s="24"/>
      <c r="IVU63" s="24"/>
      <c r="IVV63" s="24"/>
      <c r="IVW63" s="24"/>
      <c r="IVX63" s="24"/>
      <c r="IVY63" s="24"/>
      <c r="IVZ63" s="24"/>
      <c r="IWA63" s="24"/>
      <c r="IWB63" s="24"/>
      <c r="IWC63" s="24"/>
      <c r="IWD63" s="24"/>
      <c r="IWE63" s="24"/>
      <c r="IWF63" s="24"/>
      <c r="IWG63" s="24"/>
      <c r="IWH63" s="24"/>
      <c r="IWI63" s="24"/>
      <c r="IWJ63" s="24"/>
      <c r="IWK63" s="24"/>
      <c r="IWL63" s="24"/>
      <c r="IWM63" s="24"/>
      <c r="IWN63" s="24"/>
      <c r="IWO63" s="24"/>
      <c r="IWP63" s="24"/>
      <c r="IWQ63" s="24"/>
      <c r="IWR63" s="24"/>
      <c r="IWS63" s="24"/>
      <c r="IWT63" s="24"/>
      <c r="IWU63" s="24"/>
      <c r="IWV63" s="24"/>
      <c r="IWW63" s="24"/>
      <c r="IWX63" s="24"/>
      <c r="IWY63" s="24"/>
      <c r="IWZ63" s="24"/>
      <c r="IXA63" s="24"/>
      <c r="IXB63" s="24"/>
      <c r="IXC63" s="24"/>
      <c r="IXD63" s="24"/>
      <c r="IXE63" s="24"/>
      <c r="IXF63" s="24"/>
      <c r="IXG63" s="24"/>
      <c r="IXH63" s="24"/>
      <c r="IXI63" s="24"/>
      <c r="IXJ63" s="24"/>
      <c r="IXK63" s="24"/>
      <c r="IXL63" s="24"/>
      <c r="IXM63" s="24"/>
      <c r="IXN63" s="24"/>
      <c r="IXO63" s="24"/>
      <c r="IXP63" s="24"/>
      <c r="IXQ63" s="24"/>
      <c r="IXR63" s="24"/>
      <c r="IXS63" s="24"/>
      <c r="IXT63" s="24"/>
      <c r="IXU63" s="24"/>
      <c r="IXV63" s="24"/>
      <c r="IXW63" s="24"/>
      <c r="IXX63" s="24"/>
      <c r="IXY63" s="24"/>
      <c r="IXZ63" s="24"/>
      <c r="IYA63" s="24"/>
      <c r="IYB63" s="24"/>
      <c r="IYC63" s="24"/>
      <c r="IYD63" s="24"/>
      <c r="IYE63" s="24"/>
      <c r="IYF63" s="24"/>
      <c r="IYG63" s="24"/>
      <c r="IYH63" s="24"/>
      <c r="IYI63" s="24"/>
      <c r="IYJ63" s="24"/>
      <c r="IYK63" s="24"/>
      <c r="IYL63" s="24"/>
      <c r="IYM63" s="24"/>
      <c r="IYN63" s="24"/>
      <c r="IYO63" s="24"/>
      <c r="IYP63" s="24"/>
      <c r="IYQ63" s="24"/>
      <c r="IYR63" s="24"/>
      <c r="IYS63" s="24"/>
      <c r="IYT63" s="24"/>
      <c r="IYU63" s="24"/>
      <c r="IYV63" s="24"/>
      <c r="IYW63" s="24"/>
      <c r="IYX63" s="24"/>
      <c r="IYY63" s="24"/>
      <c r="IYZ63" s="24"/>
      <c r="IZA63" s="24"/>
      <c r="IZB63" s="24"/>
      <c r="IZC63" s="24"/>
      <c r="IZD63" s="24"/>
      <c r="IZE63" s="24"/>
      <c r="IZF63" s="24"/>
      <c r="IZG63" s="24"/>
      <c r="IZH63" s="24"/>
      <c r="IZI63" s="24"/>
      <c r="IZJ63" s="24"/>
      <c r="IZK63" s="24"/>
      <c r="IZL63" s="24"/>
      <c r="IZM63" s="24"/>
      <c r="IZN63" s="24"/>
      <c r="IZO63" s="24"/>
      <c r="IZP63" s="24"/>
      <c r="IZQ63" s="24"/>
      <c r="IZR63" s="24"/>
      <c r="IZS63" s="24"/>
      <c r="IZT63" s="24"/>
      <c r="IZU63" s="24"/>
      <c r="IZV63" s="24"/>
      <c r="IZW63" s="24"/>
      <c r="IZX63" s="24"/>
      <c r="IZY63" s="24"/>
      <c r="IZZ63" s="24"/>
      <c r="JAA63" s="24"/>
      <c r="JAB63" s="24"/>
      <c r="JAC63" s="24"/>
      <c r="JAD63" s="24"/>
      <c r="JAE63" s="24"/>
      <c r="JAF63" s="24"/>
      <c r="JAG63" s="24"/>
      <c r="JAH63" s="24"/>
      <c r="JAI63" s="24"/>
      <c r="JAJ63" s="24"/>
      <c r="JAK63" s="24"/>
      <c r="JAL63" s="24"/>
      <c r="JAM63" s="24"/>
      <c r="JAN63" s="24"/>
      <c r="JAO63" s="24"/>
      <c r="JAP63" s="24"/>
      <c r="JAQ63" s="24"/>
      <c r="JAR63" s="24"/>
      <c r="JAS63" s="24"/>
      <c r="JAT63" s="24"/>
      <c r="JAU63" s="24"/>
      <c r="JAV63" s="24"/>
      <c r="JAW63" s="24"/>
      <c r="JAX63" s="24"/>
      <c r="JAY63" s="24"/>
      <c r="JAZ63" s="24"/>
      <c r="JBA63" s="24"/>
      <c r="JBB63" s="24"/>
      <c r="JBC63" s="24"/>
      <c r="JBD63" s="24"/>
      <c r="JBE63" s="24"/>
      <c r="JBF63" s="24"/>
      <c r="JBG63" s="24"/>
      <c r="JBH63" s="24"/>
      <c r="JBI63" s="24"/>
      <c r="JBJ63" s="24"/>
      <c r="JBK63" s="24"/>
      <c r="JBL63" s="24"/>
      <c r="JBM63" s="24"/>
      <c r="JBN63" s="24"/>
      <c r="JBO63" s="24"/>
      <c r="JBP63" s="24"/>
      <c r="JBQ63" s="24"/>
      <c r="JBR63" s="24"/>
      <c r="JBS63" s="24"/>
      <c r="JBT63" s="24"/>
      <c r="JBU63" s="24"/>
      <c r="JBV63" s="24"/>
      <c r="JBW63" s="24"/>
      <c r="JBX63" s="24"/>
      <c r="JBY63" s="24"/>
      <c r="JBZ63" s="24"/>
      <c r="JCA63" s="24"/>
      <c r="JCB63" s="24"/>
      <c r="JCC63" s="24"/>
      <c r="JCD63" s="24"/>
      <c r="JCE63" s="24"/>
      <c r="JCF63" s="24"/>
      <c r="JCG63" s="24"/>
      <c r="JCH63" s="24"/>
      <c r="JCI63" s="24"/>
      <c r="JCJ63" s="24"/>
      <c r="JCK63" s="24"/>
      <c r="JCL63" s="24"/>
      <c r="JCM63" s="24"/>
      <c r="JCN63" s="24"/>
      <c r="JCO63" s="24"/>
      <c r="JCP63" s="24"/>
      <c r="JCQ63" s="24"/>
      <c r="JCR63" s="24"/>
      <c r="JCS63" s="24"/>
      <c r="JCT63" s="24"/>
      <c r="JCU63" s="24"/>
      <c r="JCV63" s="24"/>
      <c r="JCW63" s="24"/>
      <c r="JCX63" s="24"/>
      <c r="JCY63" s="24"/>
      <c r="JCZ63" s="24"/>
      <c r="JDA63" s="24"/>
      <c r="JDB63" s="24"/>
      <c r="JDC63" s="24"/>
      <c r="JDD63" s="24"/>
      <c r="JDE63" s="24"/>
      <c r="JDF63" s="24"/>
      <c r="JDG63" s="24"/>
      <c r="JDH63" s="24"/>
      <c r="JDI63" s="24"/>
      <c r="JDJ63" s="24"/>
      <c r="JDK63" s="24"/>
      <c r="JDL63" s="24"/>
      <c r="JDM63" s="24"/>
      <c r="JDN63" s="24"/>
      <c r="JDO63" s="24"/>
      <c r="JDP63" s="24"/>
      <c r="JDQ63" s="24"/>
      <c r="JDR63" s="24"/>
      <c r="JDS63" s="24"/>
      <c r="JDT63" s="24"/>
      <c r="JDU63" s="24"/>
      <c r="JDV63" s="24"/>
      <c r="JDW63" s="24"/>
      <c r="JDX63" s="24"/>
      <c r="JDY63" s="24"/>
      <c r="JDZ63" s="24"/>
      <c r="JEA63" s="24"/>
      <c r="JEB63" s="24"/>
      <c r="JEC63" s="24"/>
      <c r="JED63" s="24"/>
      <c r="JEE63" s="24"/>
      <c r="JEF63" s="24"/>
      <c r="JEG63" s="24"/>
      <c r="JEH63" s="24"/>
      <c r="JEI63" s="24"/>
      <c r="JEJ63" s="24"/>
      <c r="JEK63" s="24"/>
      <c r="JEL63" s="24"/>
      <c r="JEM63" s="24"/>
      <c r="JEN63" s="24"/>
      <c r="JEO63" s="24"/>
      <c r="JEP63" s="24"/>
      <c r="JEQ63" s="24"/>
      <c r="JER63" s="24"/>
      <c r="JES63" s="24"/>
      <c r="JET63" s="24"/>
      <c r="JEU63" s="24"/>
      <c r="JEV63" s="24"/>
      <c r="JEW63" s="24"/>
      <c r="JEX63" s="24"/>
      <c r="JEY63" s="24"/>
      <c r="JEZ63" s="24"/>
      <c r="JFA63" s="24"/>
      <c r="JFB63" s="24"/>
      <c r="JFC63" s="24"/>
      <c r="JFD63" s="24"/>
      <c r="JFE63" s="24"/>
      <c r="JFF63" s="24"/>
      <c r="JFG63" s="24"/>
      <c r="JFH63" s="24"/>
      <c r="JFI63" s="24"/>
      <c r="JFJ63" s="24"/>
      <c r="JFK63" s="24"/>
      <c r="JFL63" s="24"/>
      <c r="JFM63" s="24"/>
      <c r="JFN63" s="24"/>
      <c r="JFO63" s="24"/>
      <c r="JFP63" s="24"/>
      <c r="JFQ63" s="24"/>
      <c r="JFR63" s="24"/>
      <c r="JFS63" s="24"/>
      <c r="JFT63" s="24"/>
      <c r="JFU63" s="24"/>
      <c r="JFV63" s="24"/>
      <c r="JFW63" s="24"/>
      <c r="JFX63" s="24"/>
      <c r="JFY63" s="24"/>
      <c r="JFZ63" s="24"/>
      <c r="JGA63" s="24"/>
      <c r="JGB63" s="24"/>
      <c r="JGC63" s="24"/>
      <c r="JGD63" s="24"/>
      <c r="JGE63" s="24"/>
      <c r="JGF63" s="24"/>
      <c r="JGG63" s="24"/>
      <c r="JGH63" s="24"/>
      <c r="JGI63" s="24"/>
      <c r="JGJ63" s="24"/>
      <c r="JGK63" s="24"/>
      <c r="JGL63" s="24"/>
      <c r="JGM63" s="24"/>
      <c r="JGN63" s="24"/>
      <c r="JGO63" s="24"/>
      <c r="JGP63" s="24"/>
      <c r="JGQ63" s="24"/>
      <c r="JGR63" s="24"/>
      <c r="JGS63" s="24"/>
      <c r="JGT63" s="24"/>
      <c r="JGU63" s="24"/>
      <c r="JGV63" s="24"/>
      <c r="JGW63" s="24"/>
      <c r="JGX63" s="24"/>
      <c r="JGY63" s="24"/>
      <c r="JGZ63" s="24"/>
      <c r="JHA63" s="24"/>
      <c r="JHB63" s="24"/>
      <c r="JHC63" s="24"/>
      <c r="JHD63" s="24"/>
      <c r="JHE63" s="24"/>
      <c r="JHF63" s="24"/>
      <c r="JHG63" s="24"/>
      <c r="JHH63" s="24"/>
      <c r="JHI63" s="24"/>
      <c r="JHJ63" s="24"/>
      <c r="JHK63" s="24"/>
      <c r="JHL63" s="24"/>
      <c r="JHM63" s="24"/>
      <c r="JHN63" s="24"/>
      <c r="JHO63" s="24"/>
      <c r="JHP63" s="24"/>
      <c r="JHQ63" s="24"/>
      <c r="JHR63" s="24"/>
      <c r="JHS63" s="24"/>
      <c r="JHT63" s="24"/>
      <c r="JHU63" s="24"/>
      <c r="JHV63" s="24"/>
      <c r="JHW63" s="24"/>
      <c r="JHX63" s="24"/>
      <c r="JHY63" s="24"/>
      <c r="JHZ63" s="24"/>
      <c r="JIA63" s="24"/>
      <c r="JIB63" s="24"/>
      <c r="JIC63" s="24"/>
      <c r="JID63" s="24"/>
      <c r="JIE63" s="24"/>
      <c r="JIF63" s="24"/>
      <c r="JIG63" s="24"/>
      <c r="JIH63" s="24"/>
      <c r="JII63" s="24"/>
      <c r="JIJ63" s="24"/>
      <c r="JIK63" s="24"/>
      <c r="JIL63" s="24"/>
      <c r="JIM63" s="24"/>
      <c r="JIN63" s="24"/>
      <c r="JIO63" s="24"/>
      <c r="JIP63" s="24"/>
      <c r="JIQ63" s="24"/>
      <c r="JIR63" s="24"/>
      <c r="JIS63" s="24"/>
      <c r="JIT63" s="24"/>
      <c r="JIU63" s="24"/>
      <c r="JIV63" s="24"/>
      <c r="JIW63" s="24"/>
      <c r="JIX63" s="24"/>
      <c r="JIY63" s="24"/>
      <c r="JIZ63" s="24"/>
      <c r="JJA63" s="24"/>
      <c r="JJB63" s="24"/>
      <c r="JJC63" s="24"/>
      <c r="JJD63" s="24"/>
      <c r="JJE63" s="24"/>
      <c r="JJF63" s="24"/>
      <c r="JJG63" s="24"/>
      <c r="JJH63" s="24"/>
      <c r="JJI63" s="24"/>
      <c r="JJJ63" s="24"/>
      <c r="JJK63" s="24"/>
      <c r="JJL63" s="24"/>
      <c r="JJM63" s="24"/>
      <c r="JJN63" s="24"/>
      <c r="JJO63" s="24"/>
      <c r="JJP63" s="24"/>
      <c r="JJQ63" s="24"/>
      <c r="JJR63" s="24"/>
      <c r="JJS63" s="24"/>
      <c r="JJT63" s="24"/>
      <c r="JJU63" s="24"/>
      <c r="JJV63" s="24"/>
      <c r="JJW63" s="24"/>
      <c r="JJX63" s="24"/>
      <c r="JJY63" s="24"/>
      <c r="JJZ63" s="24"/>
      <c r="JKA63" s="24"/>
      <c r="JKB63" s="24"/>
      <c r="JKC63" s="24"/>
      <c r="JKD63" s="24"/>
      <c r="JKE63" s="24"/>
      <c r="JKF63" s="24"/>
      <c r="JKG63" s="24"/>
      <c r="JKH63" s="24"/>
      <c r="JKI63" s="24"/>
      <c r="JKJ63" s="24"/>
      <c r="JKK63" s="24"/>
      <c r="JKL63" s="24"/>
      <c r="JKM63" s="24"/>
      <c r="JKN63" s="24"/>
      <c r="JKO63" s="24"/>
      <c r="JKP63" s="24"/>
      <c r="JKQ63" s="24"/>
      <c r="JKR63" s="24"/>
      <c r="JKS63" s="24"/>
      <c r="JKT63" s="24"/>
      <c r="JKU63" s="24"/>
      <c r="JKV63" s="24"/>
      <c r="JKW63" s="24"/>
      <c r="JKX63" s="24"/>
      <c r="JKY63" s="24"/>
      <c r="JKZ63" s="24"/>
      <c r="JLA63" s="24"/>
      <c r="JLB63" s="24"/>
      <c r="JLC63" s="24"/>
      <c r="JLD63" s="24"/>
      <c r="JLE63" s="24"/>
      <c r="JLF63" s="24"/>
      <c r="JLG63" s="24"/>
      <c r="JLH63" s="24"/>
      <c r="JLI63" s="24"/>
      <c r="JLJ63" s="24"/>
      <c r="JLK63" s="24"/>
      <c r="JLL63" s="24"/>
      <c r="JLM63" s="24"/>
      <c r="JLN63" s="24"/>
      <c r="JLO63" s="24"/>
      <c r="JLP63" s="24"/>
      <c r="JLQ63" s="24"/>
      <c r="JLR63" s="24"/>
      <c r="JLS63" s="24"/>
      <c r="JLT63" s="24"/>
      <c r="JLU63" s="24"/>
      <c r="JLV63" s="24"/>
      <c r="JLW63" s="24"/>
      <c r="JLX63" s="24"/>
      <c r="JLY63" s="24"/>
      <c r="JLZ63" s="24"/>
      <c r="JMA63" s="24"/>
      <c r="JMB63" s="24"/>
      <c r="JMC63" s="24"/>
      <c r="JMD63" s="24"/>
      <c r="JME63" s="24"/>
      <c r="JMF63" s="24"/>
      <c r="JMG63" s="24"/>
      <c r="JMH63" s="24"/>
      <c r="JMI63" s="24"/>
      <c r="JMJ63" s="24"/>
      <c r="JMK63" s="24"/>
      <c r="JML63" s="24"/>
      <c r="JMM63" s="24"/>
      <c r="JMN63" s="24"/>
      <c r="JMO63" s="24"/>
      <c r="JMP63" s="24"/>
      <c r="JMQ63" s="24"/>
      <c r="JMR63" s="24"/>
      <c r="JMS63" s="24"/>
      <c r="JMT63" s="24"/>
      <c r="JMU63" s="24"/>
      <c r="JMV63" s="24"/>
      <c r="JMW63" s="24"/>
      <c r="JMX63" s="24"/>
      <c r="JMY63" s="24"/>
      <c r="JMZ63" s="24"/>
      <c r="JNA63" s="24"/>
      <c r="JNB63" s="24"/>
      <c r="JNC63" s="24"/>
      <c r="JND63" s="24"/>
      <c r="JNE63" s="24"/>
      <c r="JNF63" s="24"/>
      <c r="JNG63" s="24"/>
      <c r="JNH63" s="24"/>
      <c r="JNI63" s="24"/>
      <c r="JNJ63" s="24"/>
      <c r="JNK63" s="24"/>
      <c r="JNL63" s="24"/>
      <c r="JNM63" s="24"/>
      <c r="JNN63" s="24"/>
      <c r="JNO63" s="24"/>
      <c r="JNP63" s="24"/>
      <c r="JNQ63" s="24"/>
      <c r="JNR63" s="24"/>
      <c r="JNS63" s="24"/>
      <c r="JNT63" s="24"/>
      <c r="JNU63" s="24"/>
      <c r="JNV63" s="24"/>
      <c r="JNW63" s="24"/>
      <c r="JNX63" s="24"/>
      <c r="JNY63" s="24"/>
      <c r="JNZ63" s="24"/>
      <c r="JOA63" s="24"/>
      <c r="JOB63" s="24"/>
      <c r="JOC63" s="24"/>
      <c r="JOD63" s="24"/>
      <c r="JOE63" s="24"/>
      <c r="JOF63" s="24"/>
      <c r="JOG63" s="24"/>
      <c r="JOH63" s="24"/>
      <c r="JOI63" s="24"/>
      <c r="JOJ63" s="24"/>
      <c r="JOK63" s="24"/>
      <c r="JOL63" s="24"/>
      <c r="JOM63" s="24"/>
      <c r="JON63" s="24"/>
      <c r="JOO63" s="24"/>
      <c r="JOP63" s="24"/>
      <c r="JOQ63" s="24"/>
      <c r="JOR63" s="24"/>
      <c r="JOS63" s="24"/>
      <c r="JOT63" s="24"/>
      <c r="JOU63" s="24"/>
      <c r="JOV63" s="24"/>
      <c r="JOW63" s="24"/>
      <c r="JOX63" s="24"/>
      <c r="JOY63" s="24"/>
      <c r="JOZ63" s="24"/>
      <c r="JPA63" s="24"/>
      <c r="JPB63" s="24"/>
      <c r="JPC63" s="24"/>
      <c r="JPD63" s="24"/>
      <c r="JPE63" s="24"/>
      <c r="JPF63" s="24"/>
      <c r="JPG63" s="24"/>
      <c r="JPH63" s="24"/>
      <c r="JPI63" s="24"/>
      <c r="JPJ63" s="24"/>
      <c r="JPK63" s="24"/>
      <c r="JPL63" s="24"/>
      <c r="JPM63" s="24"/>
      <c r="JPN63" s="24"/>
      <c r="JPO63" s="24"/>
      <c r="JPP63" s="24"/>
      <c r="JPQ63" s="24"/>
      <c r="JPR63" s="24"/>
      <c r="JPS63" s="24"/>
      <c r="JPT63" s="24"/>
      <c r="JPU63" s="24"/>
      <c r="JPV63" s="24"/>
      <c r="JPW63" s="24"/>
      <c r="JPX63" s="24"/>
      <c r="JPY63" s="24"/>
      <c r="JPZ63" s="24"/>
      <c r="JQA63" s="24"/>
      <c r="JQB63" s="24"/>
      <c r="JQC63" s="24"/>
      <c r="JQD63" s="24"/>
      <c r="JQE63" s="24"/>
      <c r="JQF63" s="24"/>
      <c r="JQG63" s="24"/>
      <c r="JQH63" s="24"/>
      <c r="JQI63" s="24"/>
      <c r="JQJ63" s="24"/>
      <c r="JQK63" s="24"/>
      <c r="JQL63" s="24"/>
      <c r="JQM63" s="24"/>
      <c r="JQN63" s="24"/>
      <c r="JQO63" s="24"/>
      <c r="JQP63" s="24"/>
      <c r="JQQ63" s="24"/>
      <c r="JQR63" s="24"/>
      <c r="JQS63" s="24"/>
      <c r="JQT63" s="24"/>
      <c r="JQU63" s="24"/>
      <c r="JQV63" s="24"/>
      <c r="JQW63" s="24"/>
      <c r="JQX63" s="24"/>
      <c r="JQY63" s="24"/>
      <c r="JQZ63" s="24"/>
      <c r="JRA63" s="24"/>
      <c r="JRB63" s="24"/>
      <c r="JRC63" s="24"/>
      <c r="JRD63" s="24"/>
      <c r="JRE63" s="24"/>
      <c r="JRF63" s="24"/>
      <c r="JRG63" s="24"/>
      <c r="JRH63" s="24"/>
      <c r="JRI63" s="24"/>
      <c r="JRJ63" s="24"/>
      <c r="JRK63" s="24"/>
      <c r="JRL63" s="24"/>
      <c r="JRM63" s="24"/>
      <c r="JRN63" s="24"/>
      <c r="JRO63" s="24"/>
      <c r="JRP63" s="24"/>
      <c r="JRQ63" s="24"/>
      <c r="JRR63" s="24"/>
      <c r="JRS63" s="24"/>
      <c r="JRT63" s="24"/>
      <c r="JRU63" s="24"/>
      <c r="JRV63" s="24"/>
      <c r="JRW63" s="24"/>
      <c r="JRX63" s="24"/>
      <c r="JRY63" s="24"/>
      <c r="JRZ63" s="24"/>
      <c r="JSA63" s="24"/>
      <c r="JSB63" s="24"/>
      <c r="JSC63" s="24"/>
      <c r="JSD63" s="24"/>
      <c r="JSE63" s="24"/>
      <c r="JSF63" s="24"/>
      <c r="JSG63" s="24"/>
      <c r="JSH63" s="24"/>
      <c r="JSI63" s="24"/>
      <c r="JSJ63" s="24"/>
      <c r="JSK63" s="24"/>
      <c r="JSL63" s="24"/>
      <c r="JSM63" s="24"/>
      <c r="JSN63" s="24"/>
      <c r="JSO63" s="24"/>
      <c r="JSP63" s="24"/>
      <c r="JSQ63" s="24"/>
      <c r="JSR63" s="24"/>
      <c r="JSS63" s="24"/>
      <c r="JST63" s="24"/>
      <c r="JSU63" s="24"/>
      <c r="JSV63" s="24"/>
      <c r="JSW63" s="24"/>
      <c r="JSX63" s="24"/>
      <c r="JSY63" s="24"/>
      <c r="JSZ63" s="24"/>
      <c r="JTA63" s="24"/>
      <c r="JTB63" s="24"/>
      <c r="JTC63" s="24"/>
      <c r="JTD63" s="24"/>
      <c r="JTE63" s="24"/>
      <c r="JTF63" s="24"/>
      <c r="JTG63" s="24"/>
      <c r="JTH63" s="24"/>
      <c r="JTI63" s="24"/>
      <c r="JTJ63" s="24"/>
      <c r="JTK63" s="24"/>
      <c r="JTL63" s="24"/>
      <c r="JTM63" s="24"/>
      <c r="JTN63" s="24"/>
      <c r="JTO63" s="24"/>
      <c r="JTP63" s="24"/>
      <c r="JTQ63" s="24"/>
      <c r="JTR63" s="24"/>
      <c r="JTS63" s="24"/>
      <c r="JTT63" s="24"/>
      <c r="JTU63" s="24"/>
      <c r="JTV63" s="24"/>
      <c r="JTW63" s="24"/>
      <c r="JTX63" s="24"/>
      <c r="JTY63" s="24"/>
      <c r="JTZ63" s="24"/>
      <c r="JUA63" s="24"/>
      <c r="JUB63" s="24"/>
      <c r="JUC63" s="24"/>
      <c r="JUD63" s="24"/>
      <c r="JUE63" s="24"/>
      <c r="JUF63" s="24"/>
      <c r="JUG63" s="24"/>
      <c r="JUH63" s="24"/>
      <c r="JUI63" s="24"/>
      <c r="JUJ63" s="24"/>
      <c r="JUK63" s="24"/>
      <c r="JUL63" s="24"/>
      <c r="JUM63" s="24"/>
      <c r="JUN63" s="24"/>
      <c r="JUO63" s="24"/>
      <c r="JUP63" s="24"/>
      <c r="JUQ63" s="24"/>
      <c r="JUR63" s="24"/>
      <c r="JUS63" s="24"/>
      <c r="JUT63" s="24"/>
      <c r="JUU63" s="24"/>
      <c r="JUV63" s="24"/>
      <c r="JUW63" s="24"/>
      <c r="JUX63" s="24"/>
      <c r="JUY63" s="24"/>
      <c r="JUZ63" s="24"/>
      <c r="JVA63" s="24"/>
      <c r="JVB63" s="24"/>
      <c r="JVC63" s="24"/>
      <c r="JVD63" s="24"/>
      <c r="JVE63" s="24"/>
      <c r="JVF63" s="24"/>
      <c r="JVG63" s="24"/>
      <c r="JVH63" s="24"/>
      <c r="JVI63" s="24"/>
      <c r="JVJ63" s="24"/>
      <c r="JVK63" s="24"/>
      <c r="JVL63" s="24"/>
      <c r="JVM63" s="24"/>
      <c r="JVN63" s="24"/>
      <c r="JVO63" s="24"/>
      <c r="JVP63" s="24"/>
      <c r="JVQ63" s="24"/>
      <c r="JVR63" s="24"/>
      <c r="JVS63" s="24"/>
      <c r="JVT63" s="24"/>
      <c r="JVU63" s="24"/>
      <c r="JVV63" s="24"/>
      <c r="JVW63" s="24"/>
      <c r="JVX63" s="24"/>
      <c r="JVY63" s="24"/>
      <c r="JVZ63" s="24"/>
      <c r="JWA63" s="24"/>
      <c r="JWB63" s="24"/>
      <c r="JWC63" s="24"/>
      <c r="JWD63" s="24"/>
      <c r="JWE63" s="24"/>
      <c r="JWF63" s="24"/>
      <c r="JWG63" s="24"/>
      <c r="JWH63" s="24"/>
      <c r="JWI63" s="24"/>
      <c r="JWJ63" s="24"/>
      <c r="JWK63" s="24"/>
      <c r="JWL63" s="24"/>
      <c r="JWM63" s="24"/>
      <c r="JWN63" s="24"/>
      <c r="JWO63" s="24"/>
      <c r="JWP63" s="24"/>
      <c r="JWQ63" s="24"/>
      <c r="JWR63" s="24"/>
      <c r="JWS63" s="24"/>
      <c r="JWT63" s="24"/>
      <c r="JWU63" s="24"/>
      <c r="JWV63" s="24"/>
      <c r="JWW63" s="24"/>
      <c r="JWX63" s="24"/>
      <c r="JWY63" s="24"/>
      <c r="JWZ63" s="24"/>
      <c r="JXA63" s="24"/>
      <c r="JXB63" s="24"/>
      <c r="JXC63" s="24"/>
      <c r="JXD63" s="24"/>
      <c r="JXE63" s="24"/>
      <c r="JXF63" s="24"/>
      <c r="JXG63" s="24"/>
      <c r="JXH63" s="24"/>
      <c r="JXI63" s="24"/>
      <c r="JXJ63" s="24"/>
      <c r="JXK63" s="24"/>
      <c r="JXL63" s="24"/>
      <c r="JXM63" s="24"/>
      <c r="JXN63" s="24"/>
      <c r="JXO63" s="24"/>
      <c r="JXP63" s="24"/>
      <c r="JXQ63" s="24"/>
      <c r="JXR63" s="24"/>
      <c r="JXS63" s="24"/>
      <c r="JXT63" s="24"/>
      <c r="JXU63" s="24"/>
      <c r="JXV63" s="24"/>
      <c r="JXW63" s="24"/>
      <c r="JXX63" s="24"/>
      <c r="JXY63" s="24"/>
      <c r="JXZ63" s="24"/>
      <c r="JYA63" s="24"/>
      <c r="JYB63" s="24"/>
      <c r="JYC63" s="24"/>
      <c r="JYD63" s="24"/>
      <c r="JYE63" s="24"/>
      <c r="JYF63" s="24"/>
      <c r="JYG63" s="24"/>
      <c r="JYH63" s="24"/>
      <c r="JYI63" s="24"/>
      <c r="JYJ63" s="24"/>
      <c r="JYK63" s="24"/>
      <c r="JYL63" s="24"/>
      <c r="JYM63" s="24"/>
      <c r="JYN63" s="24"/>
      <c r="JYO63" s="24"/>
      <c r="JYP63" s="24"/>
      <c r="JYQ63" s="24"/>
      <c r="JYR63" s="24"/>
      <c r="JYS63" s="24"/>
      <c r="JYT63" s="24"/>
      <c r="JYU63" s="24"/>
      <c r="JYV63" s="24"/>
      <c r="JYW63" s="24"/>
      <c r="JYX63" s="24"/>
      <c r="JYY63" s="24"/>
      <c r="JYZ63" s="24"/>
      <c r="JZA63" s="24"/>
      <c r="JZB63" s="24"/>
      <c r="JZC63" s="24"/>
      <c r="JZD63" s="24"/>
      <c r="JZE63" s="24"/>
      <c r="JZF63" s="24"/>
      <c r="JZG63" s="24"/>
      <c r="JZH63" s="24"/>
      <c r="JZI63" s="24"/>
      <c r="JZJ63" s="24"/>
      <c r="JZK63" s="24"/>
      <c r="JZL63" s="24"/>
      <c r="JZM63" s="24"/>
      <c r="JZN63" s="24"/>
      <c r="JZO63" s="24"/>
      <c r="JZP63" s="24"/>
      <c r="JZQ63" s="24"/>
      <c r="JZR63" s="24"/>
      <c r="JZS63" s="24"/>
      <c r="JZT63" s="24"/>
      <c r="JZU63" s="24"/>
      <c r="JZV63" s="24"/>
      <c r="JZW63" s="24"/>
      <c r="JZX63" s="24"/>
      <c r="JZY63" s="24"/>
      <c r="JZZ63" s="24"/>
      <c r="KAA63" s="24"/>
      <c r="KAB63" s="24"/>
      <c r="KAC63" s="24"/>
      <c r="KAD63" s="24"/>
      <c r="KAE63" s="24"/>
      <c r="KAF63" s="24"/>
      <c r="KAG63" s="24"/>
      <c r="KAH63" s="24"/>
      <c r="KAI63" s="24"/>
      <c r="KAJ63" s="24"/>
      <c r="KAK63" s="24"/>
      <c r="KAL63" s="24"/>
      <c r="KAM63" s="24"/>
      <c r="KAN63" s="24"/>
      <c r="KAO63" s="24"/>
      <c r="KAP63" s="24"/>
      <c r="KAQ63" s="24"/>
      <c r="KAR63" s="24"/>
      <c r="KAS63" s="24"/>
      <c r="KAT63" s="24"/>
      <c r="KAU63" s="24"/>
      <c r="KAV63" s="24"/>
      <c r="KAW63" s="24"/>
      <c r="KAX63" s="24"/>
      <c r="KAY63" s="24"/>
      <c r="KAZ63" s="24"/>
      <c r="KBA63" s="24"/>
      <c r="KBB63" s="24"/>
      <c r="KBC63" s="24"/>
      <c r="KBD63" s="24"/>
      <c r="KBE63" s="24"/>
      <c r="KBF63" s="24"/>
      <c r="KBG63" s="24"/>
      <c r="KBH63" s="24"/>
      <c r="KBI63" s="24"/>
      <c r="KBJ63" s="24"/>
      <c r="KBK63" s="24"/>
      <c r="KBL63" s="24"/>
      <c r="KBM63" s="24"/>
      <c r="KBN63" s="24"/>
      <c r="KBO63" s="24"/>
      <c r="KBP63" s="24"/>
      <c r="KBQ63" s="24"/>
      <c r="KBR63" s="24"/>
      <c r="KBS63" s="24"/>
      <c r="KBT63" s="24"/>
      <c r="KBU63" s="24"/>
      <c r="KBV63" s="24"/>
      <c r="KBW63" s="24"/>
      <c r="KBX63" s="24"/>
      <c r="KBY63" s="24"/>
      <c r="KBZ63" s="24"/>
      <c r="KCA63" s="24"/>
      <c r="KCB63" s="24"/>
      <c r="KCC63" s="24"/>
      <c r="KCD63" s="24"/>
      <c r="KCE63" s="24"/>
      <c r="KCF63" s="24"/>
      <c r="KCG63" s="24"/>
      <c r="KCH63" s="24"/>
      <c r="KCI63" s="24"/>
      <c r="KCJ63" s="24"/>
      <c r="KCK63" s="24"/>
      <c r="KCL63" s="24"/>
      <c r="KCM63" s="24"/>
      <c r="KCN63" s="24"/>
      <c r="KCO63" s="24"/>
      <c r="KCP63" s="24"/>
      <c r="KCQ63" s="24"/>
      <c r="KCR63" s="24"/>
      <c r="KCS63" s="24"/>
      <c r="KCT63" s="24"/>
      <c r="KCU63" s="24"/>
      <c r="KCV63" s="24"/>
      <c r="KCW63" s="24"/>
      <c r="KCX63" s="24"/>
      <c r="KCY63" s="24"/>
      <c r="KCZ63" s="24"/>
      <c r="KDA63" s="24"/>
      <c r="KDB63" s="24"/>
      <c r="KDC63" s="24"/>
      <c r="KDD63" s="24"/>
      <c r="KDE63" s="24"/>
      <c r="KDF63" s="24"/>
      <c r="KDG63" s="24"/>
      <c r="KDH63" s="24"/>
      <c r="KDI63" s="24"/>
      <c r="KDJ63" s="24"/>
      <c r="KDK63" s="24"/>
      <c r="KDL63" s="24"/>
      <c r="KDM63" s="24"/>
      <c r="KDN63" s="24"/>
      <c r="KDO63" s="24"/>
      <c r="KDP63" s="24"/>
      <c r="KDQ63" s="24"/>
      <c r="KDR63" s="24"/>
      <c r="KDS63" s="24"/>
      <c r="KDT63" s="24"/>
      <c r="KDU63" s="24"/>
      <c r="KDV63" s="24"/>
      <c r="KDW63" s="24"/>
      <c r="KDX63" s="24"/>
      <c r="KDY63" s="24"/>
      <c r="KDZ63" s="24"/>
      <c r="KEA63" s="24"/>
      <c r="KEB63" s="24"/>
      <c r="KEC63" s="24"/>
      <c r="KED63" s="24"/>
      <c r="KEE63" s="24"/>
      <c r="KEF63" s="24"/>
      <c r="KEG63" s="24"/>
      <c r="KEH63" s="24"/>
      <c r="KEI63" s="24"/>
      <c r="KEJ63" s="24"/>
      <c r="KEK63" s="24"/>
      <c r="KEL63" s="24"/>
      <c r="KEM63" s="24"/>
      <c r="KEN63" s="24"/>
      <c r="KEO63" s="24"/>
      <c r="KEP63" s="24"/>
      <c r="KEQ63" s="24"/>
      <c r="KER63" s="24"/>
      <c r="KES63" s="24"/>
      <c r="KET63" s="24"/>
      <c r="KEU63" s="24"/>
      <c r="KEV63" s="24"/>
      <c r="KEW63" s="24"/>
      <c r="KEX63" s="24"/>
      <c r="KEY63" s="24"/>
      <c r="KEZ63" s="24"/>
      <c r="KFA63" s="24"/>
      <c r="KFB63" s="24"/>
      <c r="KFC63" s="24"/>
      <c r="KFD63" s="24"/>
      <c r="KFE63" s="24"/>
      <c r="KFF63" s="24"/>
      <c r="KFG63" s="24"/>
      <c r="KFH63" s="24"/>
      <c r="KFI63" s="24"/>
      <c r="KFJ63" s="24"/>
      <c r="KFK63" s="24"/>
      <c r="KFL63" s="24"/>
      <c r="KFM63" s="24"/>
      <c r="KFN63" s="24"/>
      <c r="KFO63" s="24"/>
      <c r="KFP63" s="24"/>
      <c r="KFQ63" s="24"/>
      <c r="KFR63" s="24"/>
      <c r="KFS63" s="24"/>
      <c r="KFT63" s="24"/>
      <c r="KFU63" s="24"/>
      <c r="KFV63" s="24"/>
      <c r="KFW63" s="24"/>
      <c r="KFX63" s="24"/>
      <c r="KFY63" s="24"/>
      <c r="KFZ63" s="24"/>
      <c r="KGA63" s="24"/>
      <c r="KGB63" s="24"/>
      <c r="KGC63" s="24"/>
      <c r="KGD63" s="24"/>
      <c r="KGE63" s="24"/>
      <c r="KGF63" s="24"/>
      <c r="KGG63" s="24"/>
      <c r="KGH63" s="24"/>
      <c r="KGI63" s="24"/>
      <c r="KGJ63" s="24"/>
      <c r="KGK63" s="24"/>
      <c r="KGL63" s="24"/>
      <c r="KGM63" s="24"/>
      <c r="KGN63" s="24"/>
      <c r="KGO63" s="24"/>
      <c r="KGP63" s="24"/>
      <c r="KGQ63" s="24"/>
      <c r="KGR63" s="24"/>
      <c r="KGS63" s="24"/>
      <c r="KGT63" s="24"/>
      <c r="KGU63" s="24"/>
      <c r="KGV63" s="24"/>
      <c r="KGW63" s="24"/>
      <c r="KGX63" s="24"/>
      <c r="KGY63" s="24"/>
      <c r="KGZ63" s="24"/>
      <c r="KHA63" s="24"/>
      <c r="KHB63" s="24"/>
      <c r="KHC63" s="24"/>
      <c r="KHD63" s="24"/>
      <c r="KHE63" s="24"/>
      <c r="KHF63" s="24"/>
      <c r="KHG63" s="24"/>
      <c r="KHH63" s="24"/>
      <c r="KHI63" s="24"/>
      <c r="KHJ63" s="24"/>
      <c r="KHK63" s="24"/>
      <c r="KHL63" s="24"/>
      <c r="KHM63" s="24"/>
      <c r="KHN63" s="24"/>
      <c r="KHO63" s="24"/>
      <c r="KHP63" s="24"/>
      <c r="KHQ63" s="24"/>
      <c r="KHR63" s="24"/>
      <c r="KHS63" s="24"/>
      <c r="KHT63" s="24"/>
      <c r="KHU63" s="24"/>
      <c r="KHV63" s="24"/>
      <c r="KHW63" s="24"/>
      <c r="KHX63" s="24"/>
      <c r="KHY63" s="24"/>
      <c r="KHZ63" s="24"/>
      <c r="KIA63" s="24"/>
      <c r="KIB63" s="24"/>
      <c r="KIC63" s="24"/>
      <c r="KID63" s="24"/>
      <c r="KIE63" s="24"/>
      <c r="KIF63" s="24"/>
      <c r="KIG63" s="24"/>
      <c r="KIH63" s="24"/>
      <c r="KII63" s="24"/>
      <c r="KIJ63" s="24"/>
      <c r="KIK63" s="24"/>
      <c r="KIL63" s="24"/>
      <c r="KIM63" s="24"/>
      <c r="KIN63" s="24"/>
      <c r="KIO63" s="24"/>
      <c r="KIP63" s="24"/>
      <c r="KIQ63" s="24"/>
      <c r="KIR63" s="24"/>
      <c r="KIS63" s="24"/>
      <c r="KIT63" s="24"/>
      <c r="KIU63" s="24"/>
      <c r="KIV63" s="24"/>
      <c r="KIW63" s="24"/>
      <c r="KIX63" s="24"/>
      <c r="KIY63" s="24"/>
      <c r="KIZ63" s="24"/>
      <c r="KJA63" s="24"/>
      <c r="KJB63" s="24"/>
      <c r="KJC63" s="24"/>
      <c r="KJD63" s="24"/>
      <c r="KJE63" s="24"/>
      <c r="KJF63" s="24"/>
      <c r="KJG63" s="24"/>
      <c r="KJH63" s="24"/>
      <c r="KJI63" s="24"/>
      <c r="KJJ63" s="24"/>
      <c r="KJK63" s="24"/>
      <c r="KJL63" s="24"/>
      <c r="KJM63" s="24"/>
      <c r="KJN63" s="24"/>
      <c r="KJO63" s="24"/>
      <c r="KJP63" s="24"/>
      <c r="KJQ63" s="24"/>
      <c r="KJR63" s="24"/>
      <c r="KJS63" s="24"/>
      <c r="KJT63" s="24"/>
      <c r="KJU63" s="24"/>
      <c r="KJV63" s="24"/>
      <c r="KJW63" s="24"/>
      <c r="KJX63" s="24"/>
      <c r="KJY63" s="24"/>
      <c r="KJZ63" s="24"/>
      <c r="KKA63" s="24"/>
      <c r="KKB63" s="24"/>
      <c r="KKC63" s="24"/>
      <c r="KKD63" s="24"/>
      <c r="KKE63" s="24"/>
      <c r="KKF63" s="24"/>
      <c r="KKG63" s="24"/>
      <c r="KKH63" s="24"/>
      <c r="KKI63" s="24"/>
      <c r="KKJ63" s="24"/>
      <c r="KKK63" s="24"/>
      <c r="KKL63" s="24"/>
      <c r="KKM63" s="24"/>
      <c r="KKN63" s="24"/>
      <c r="KKO63" s="24"/>
      <c r="KKP63" s="24"/>
      <c r="KKQ63" s="24"/>
      <c r="KKR63" s="24"/>
      <c r="KKS63" s="24"/>
      <c r="KKT63" s="24"/>
      <c r="KKU63" s="24"/>
      <c r="KKV63" s="24"/>
      <c r="KKW63" s="24"/>
      <c r="KKX63" s="24"/>
      <c r="KKY63" s="24"/>
      <c r="KKZ63" s="24"/>
      <c r="KLA63" s="24"/>
      <c r="KLB63" s="24"/>
      <c r="KLC63" s="24"/>
      <c r="KLD63" s="24"/>
      <c r="KLE63" s="24"/>
      <c r="KLF63" s="24"/>
      <c r="KLG63" s="24"/>
      <c r="KLH63" s="24"/>
      <c r="KLI63" s="24"/>
      <c r="KLJ63" s="24"/>
      <c r="KLK63" s="24"/>
      <c r="KLL63" s="24"/>
      <c r="KLM63" s="24"/>
      <c r="KLN63" s="24"/>
      <c r="KLO63" s="24"/>
      <c r="KLP63" s="24"/>
      <c r="KLQ63" s="24"/>
      <c r="KLR63" s="24"/>
      <c r="KLS63" s="24"/>
      <c r="KLT63" s="24"/>
      <c r="KLU63" s="24"/>
      <c r="KLV63" s="24"/>
      <c r="KLW63" s="24"/>
      <c r="KLX63" s="24"/>
      <c r="KLY63" s="24"/>
      <c r="KLZ63" s="24"/>
      <c r="KMA63" s="24"/>
      <c r="KMB63" s="24"/>
      <c r="KMC63" s="24"/>
      <c r="KMD63" s="24"/>
      <c r="KME63" s="24"/>
      <c r="KMF63" s="24"/>
      <c r="KMG63" s="24"/>
      <c r="KMH63" s="24"/>
      <c r="KMI63" s="24"/>
      <c r="KMJ63" s="24"/>
      <c r="KMK63" s="24"/>
      <c r="KML63" s="24"/>
      <c r="KMM63" s="24"/>
      <c r="KMN63" s="24"/>
      <c r="KMO63" s="24"/>
      <c r="KMP63" s="24"/>
      <c r="KMQ63" s="24"/>
      <c r="KMR63" s="24"/>
      <c r="KMS63" s="24"/>
      <c r="KMT63" s="24"/>
      <c r="KMU63" s="24"/>
      <c r="KMV63" s="24"/>
      <c r="KMW63" s="24"/>
      <c r="KMX63" s="24"/>
      <c r="KMY63" s="24"/>
      <c r="KMZ63" s="24"/>
      <c r="KNA63" s="24"/>
      <c r="KNB63" s="24"/>
      <c r="KNC63" s="24"/>
      <c r="KND63" s="24"/>
      <c r="KNE63" s="24"/>
      <c r="KNF63" s="24"/>
      <c r="KNG63" s="24"/>
      <c r="KNH63" s="24"/>
      <c r="KNI63" s="24"/>
      <c r="KNJ63" s="24"/>
      <c r="KNK63" s="24"/>
      <c r="KNL63" s="24"/>
      <c r="KNM63" s="24"/>
      <c r="KNN63" s="24"/>
      <c r="KNO63" s="24"/>
      <c r="KNP63" s="24"/>
      <c r="KNQ63" s="24"/>
      <c r="KNR63" s="24"/>
      <c r="KNS63" s="24"/>
      <c r="KNT63" s="24"/>
      <c r="KNU63" s="24"/>
      <c r="KNV63" s="24"/>
      <c r="KNW63" s="24"/>
      <c r="KNX63" s="24"/>
      <c r="KNY63" s="24"/>
      <c r="KNZ63" s="24"/>
      <c r="KOA63" s="24"/>
      <c r="KOB63" s="24"/>
      <c r="KOC63" s="24"/>
      <c r="KOD63" s="24"/>
      <c r="KOE63" s="24"/>
      <c r="KOF63" s="24"/>
      <c r="KOG63" s="24"/>
      <c r="KOH63" s="24"/>
      <c r="KOI63" s="24"/>
      <c r="KOJ63" s="24"/>
      <c r="KOK63" s="24"/>
      <c r="KOL63" s="24"/>
      <c r="KOM63" s="24"/>
      <c r="KON63" s="24"/>
      <c r="KOO63" s="24"/>
      <c r="KOP63" s="24"/>
      <c r="KOQ63" s="24"/>
      <c r="KOR63" s="24"/>
      <c r="KOS63" s="24"/>
      <c r="KOT63" s="24"/>
      <c r="KOU63" s="24"/>
      <c r="KOV63" s="24"/>
      <c r="KOW63" s="24"/>
      <c r="KOX63" s="24"/>
      <c r="KOY63" s="24"/>
      <c r="KOZ63" s="24"/>
      <c r="KPA63" s="24"/>
      <c r="KPB63" s="24"/>
      <c r="KPC63" s="24"/>
      <c r="KPD63" s="24"/>
      <c r="KPE63" s="24"/>
      <c r="KPF63" s="24"/>
      <c r="KPG63" s="24"/>
      <c r="KPH63" s="24"/>
      <c r="KPI63" s="24"/>
      <c r="KPJ63" s="24"/>
      <c r="KPK63" s="24"/>
      <c r="KPL63" s="24"/>
      <c r="KPM63" s="24"/>
      <c r="KPN63" s="24"/>
      <c r="KPO63" s="24"/>
      <c r="KPP63" s="24"/>
      <c r="KPQ63" s="24"/>
      <c r="KPR63" s="24"/>
      <c r="KPS63" s="24"/>
      <c r="KPT63" s="24"/>
      <c r="KPU63" s="24"/>
      <c r="KPV63" s="24"/>
      <c r="KPW63" s="24"/>
      <c r="KPX63" s="24"/>
      <c r="KPY63" s="24"/>
      <c r="KPZ63" s="24"/>
      <c r="KQA63" s="24"/>
      <c r="KQB63" s="24"/>
      <c r="KQC63" s="24"/>
      <c r="KQD63" s="24"/>
      <c r="KQE63" s="24"/>
      <c r="KQF63" s="24"/>
      <c r="KQG63" s="24"/>
      <c r="KQH63" s="24"/>
      <c r="KQI63" s="24"/>
      <c r="KQJ63" s="24"/>
      <c r="KQK63" s="24"/>
      <c r="KQL63" s="24"/>
      <c r="KQM63" s="24"/>
      <c r="KQN63" s="24"/>
      <c r="KQO63" s="24"/>
      <c r="KQP63" s="24"/>
      <c r="KQQ63" s="24"/>
      <c r="KQR63" s="24"/>
      <c r="KQS63" s="24"/>
      <c r="KQT63" s="24"/>
      <c r="KQU63" s="24"/>
      <c r="KQV63" s="24"/>
      <c r="KQW63" s="24"/>
      <c r="KQX63" s="24"/>
      <c r="KQY63" s="24"/>
      <c r="KQZ63" s="24"/>
      <c r="KRA63" s="24"/>
      <c r="KRB63" s="24"/>
      <c r="KRC63" s="24"/>
      <c r="KRD63" s="24"/>
      <c r="KRE63" s="24"/>
      <c r="KRF63" s="24"/>
      <c r="KRG63" s="24"/>
      <c r="KRH63" s="24"/>
      <c r="KRI63" s="24"/>
      <c r="KRJ63" s="24"/>
      <c r="KRK63" s="24"/>
      <c r="KRL63" s="24"/>
      <c r="KRM63" s="24"/>
      <c r="KRN63" s="24"/>
      <c r="KRO63" s="24"/>
      <c r="KRP63" s="24"/>
      <c r="KRQ63" s="24"/>
      <c r="KRR63" s="24"/>
      <c r="KRS63" s="24"/>
      <c r="KRT63" s="24"/>
      <c r="KRU63" s="24"/>
      <c r="KRV63" s="24"/>
      <c r="KRW63" s="24"/>
      <c r="KRX63" s="24"/>
      <c r="KRY63" s="24"/>
      <c r="KRZ63" s="24"/>
      <c r="KSA63" s="24"/>
      <c r="KSB63" s="24"/>
      <c r="KSC63" s="24"/>
      <c r="KSD63" s="24"/>
      <c r="KSE63" s="24"/>
      <c r="KSF63" s="24"/>
      <c r="KSG63" s="24"/>
      <c r="KSH63" s="24"/>
      <c r="KSI63" s="24"/>
      <c r="KSJ63" s="24"/>
      <c r="KSK63" s="24"/>
      <c r="KSL63" s="24"/>
      <c r="KSM63" s="24"/>
      <c r="KSN63" s="24"/>
      <c r="KSO63" s="24"/>
      <c r="KSP63" s="24"/>
      <c r="KSQ63" s="24"/>
      <c r="KSR63" s="24"/>
      <c r="KSS63" s="24"/>
      <c r="KST63" s="24"/>
      <c r="KSU63" s="24"/>
      <c r="KSV63" s="24"/>
      <c r="KSW63" s="24"/>
      <c r="KSX63" s="24"/>
      <c r="KSY63" s="24"/>
      <c r="KSZ63" s="24"/>
      <c r="KTA63" s="24"/>
      <c r="KTB63" s="24"/>
      <c r="KTC63" s="24"/>
      <c r="KTD63" s="24"/>
      <c r="KTE63" s="24"/>
      <c r="KTF63" s="24"/>
      <c r="KTG63" s="24"/>
      <c r="KTH63" s="24"/>
      <c r="KTI63" s="24"/>
      <c r="KTJ63" s="24"/>
      <c r="KTK63" s="24"/>
      <c r="KTL63" s="24"/>
      <c r="KTM63" s="24"/>
      <c r="KTN63" s="24"/>
      <c r="KTO63" s="24"/>
      <c r="KTP63" s="24"/>
      <c r="KTQ63" s="24"/>
      <c r="KTR63" s="24"/>
      <c r="KTS63" s="24"/>
      <c r="KTT63" s="24"/>
      <c r="KTU63" s="24"/>
      <c r="KTV63" s="24"/>
      <c r="KTW63" s="24"/>
      <c r="KTX63" s="24"/>
      <c r="KTY63" s="24"/>
      <c r="KTZ63" s="24"/>
      <c r="KUA63" s="24"/>
      <c r="KUB63" s="24"/>
      <c r="KUC63" s="24"/>
      <c r="KUD63" s="24"/>
      <c r="KUE63" s="24"/>
      <c r="KUF63" s="24"/>
      <c r="KUG63" s="24"/>
      <c r="KUH63" s="24"/>
      <c r="KUI63" s="24"/>
      <c r="KUJ63" s="24"/>
      <c r="KUK63" s="24"/>
      <c r="KUL63" s="24"/>
      <c r="KUM63" s="24"/>
      <c r="KUN63" s="24"/>
      <c r="KUO63" s="24"/>
      <c r="KUP63" s="24"/>
      <c r="KUQ63" s="24"/>
      <c r="KUR63" s="24"/>
      <c r="KUS63" s="24"/>
      <c r="KUT63" s="24"/>
      <c r="KUU63" s="24"/>
      <c r="KUV63" s="24"/>
      <c r="KUW63" s="24"/>
      <c r="KUX63" s="24"/>
      <c r="KUY63" s="24"/>
      <c r="KUZ63" s="24"/>
      <c r="KVA63" s="24"/>
      <c r="KVB63" s="24"/>
      <c r="KVC63" s="24"/>
      <c r="KVD63" s="24"/>
      <c r="KVE63" s="24"/>
      <c r="KVF63" s="24"/>
      <c r="KVG63" s="24"/>
      <c r="KVH63" s="24"/>
      <c r="KVI63" s="24"/>
      <c r="KVJ63" s="24"/>
      <c r="KVK63" s="24"/>
      <c r="KVL63" s="24"/>
      <c r="KVM63" s="24"/>
      <c r="KVN63" s="24"/>
      <c r="KVO63" s="24"/>
      <c r="KVP63" s="24"/>
      <c r="KVQ63" s="24"/>
      <c r="KVR63" s="24"/>
      <c r="KVS63" s="24"/>
      <c r="KVT63" s="24"/>
      <c r="KVU63" s="24"/>
      <c r="KVV63" s="24"/>
      <c r="KVW63" s="24"/>
      <c r="KVX63" s="24"/>
      <c r="KVY63" s="24"/>
      <c r="KVZ63" s="24"/>
      <c r="KWA63" s="24"/>
      <c r="KWB63" s="24"/>
      <c r="KWC63" s="24"/>
      <c r="KWD63" s="24"/>
      <c r="KWE63" s="24"/>
      <c r="KWF63" s="24"/>
      <c r="KWG63" s="24"/>
      <c r="KWH63" s="24"/>
      <c r="KWI63" s="24"/>
      <c r="KWJ63" s="24"/>
      <c r="KWK63" s="24"/>
      <c r="KWL63" s="24"/>
      <c r="KWM63" s="24"/>
      <c r="KWN63" s="24"/>
      <c r="KWO63" s="24"/>
      <c r="KWP63" s="24"/>
      <c r="KWQ63" s="24"/>
      <c r="KWR63" s="24"/>
      <c r="KWS63" s="24"/>
      <c r="KWT63" s="24"/>
      <c r="KWU63" s="24"/>
      <c r="KWV63" s="24"/>
      <c r="KWW63" s="24"/>
      <c r="KWX63" s="24"/>
      <c r="KWY63" s="24"/>
      <c r="KWZ63" s="24"/>
      <c r="KXA63" s="24"/>
      <c r="KXB63" s="24"/>
      <c r="KXC63" s="24"/>
      <c r="KXD63" s="24"/>
      <c r="KXE63" s="24"/>
      <c r="KXF63" s="24"/>
      <c r="KXG63" s="24"/>
      <c r="KXH63" s="24"/>
      <c r="KXI63" s="24"/>
      <c r="KXJ63" s="24"/>
      <c r="KXK63" s="24"/>
      <c r="KXL63" s="24"/>
      <c r="KXM63" s="24"/>
      <c r="KXN63" s="24"/>
      <c r="KXO63" s="24"/>
      <c r="KXP63" s="24"/>
      <c r="KXQ63" s="24"/>
      <c r="KXR63" s="24"/>
      <c r="KXS63" s="24"/>
      <c r="KXT63" s="24"/>
      <c r="KXU63" s="24"/>
      <c r="KXV63" s="24"/>
      <c r="KXW63" s="24"/>
      <c r="KXX63" s="24"/>
      <c r="KXY63" s="24"/>
      <c r="KXZ63" s="24"/>
      <c r="KYA63" s="24"/>
      <c r="KYB63" s="24"/>
      <c r="KYC63" s="24"/>
      <c r="KYD63" s="24"/>
      <c r="KYE63" s="24"/>
      <c r="KYF63" s="24"/>
      <c r="KYG63" s="24"/>
      <c r="KYH63" s="24"/>
      <c r="KYI63" s="24"/>
      <c r="KYJ63" s="24"/>
      <c r="KYK63" s="24"/>
      <c r="KYL63" s="24"/>
      <c r="KYM63" s="24"/>
      <c r="KYN63" s="24"/>
      <c r="KYO63" s="24"/>
      <c r="KYP63" s="24"/>
      <c r="KYQ63" s="24"/>
      <c r="KYR63" s="24"/>
      <c r="KYS63" s="24"/>
      <c r="KYT63" s="24"/>
      <c r="KYU63" s="24"/>
      <c r="KYV63" s="24"/>
      <c r="KYW63" s="24"/>
      <c r="KYX63" s="24"/>
      <c r="KYY63" s="24"/>
      <c r="KYZ63" s="24"/>
      <c r="KZA63" s="24"/>
      <c r="KZB63" s="24"/>
      <c r="KZC63" s="24"/>
      <c r="KZD63" s="24"/>
      <c r="KZE63" s="24"/>
      <c r="KZF63" s="24"/>
      <c r="KZG63" s="24"/>
      <c r="KZH63" s="24"/>
      <c r="KZI63" s="24"/>
      <c r="KZJ63" s="24"/>
      <c r="KZK63" s="24"/>
      <c r="KZL63" s="24"/>
      <c r="KZM63" s="24"/>
      <c r="KZN63" s="24"/>
      <c r="KZO63" s="24"/>
      <c r="KZP63" s="24"/>
      <c r="KZQ63" s="24"/>
      <c r="KZR63" s="24"/>
      <c r="KZS63" s="24"/>
      <c r="KZT63" s="24"/>
      <c r="KZU63" s="24"/>
      <c r="KZV63" s="24"/>
      <c r="KZW63" s="24"/>
      <c r="KZX63" s="24"/>
      <c r="KZY63" s="24"/>
      <c r="KZZ63" s="24"/>
      <c r="LAA63" s="24"/>
      <c r="LAB63" s="24"/>
      <c r="LAC63" s="24"/>
      <c r="LAD63" s="24"/>
      <c r="LAE63" s="24"/>
      <c r="LAF63" s="24"/>
      <c r="LAG63" s="24"/>
      <c r="LAH63" s="24"/>
      <c r="LAI63" s="24"/>
      <c r="LAJ63" s="24"/>
      <c r="LAK63" s="24"/>
      <c r="LAL63" s="24"/>
      <c r="LAM63" s="24"/>
      <c r="LAN63" s="24"/>
      <c r="LAO63" s="24"/>
      <c r="LAP63" s="24"/>
      <c r="LAQ63" s="24"/>
      <c r="LAR63" s="24"/>
      <c r="LAS63" s="24"/>
      <c r="LAT63" s="24"/>
      <c r="LAU63" s="24"/>
      <c r="LAV63" s="24"/>
      <c r="LAW63" s="24"/>
      <c r="LAX63" s="24"/>
      <c r="LAY63" s="24"/>
      <c r="LAZ63" s="24"/>
      <c r="LBA63" s="24"/>
      <c r="LBB63" s="24"/>
      <c r="LBC63" s="24"/>
      <c r="LBD63" s="24"/>
      <c r="LBE63" s="24"/>
      <c r="LBF63" s="24"/>
      <c r="LBG63" s="24"/>
      <c r="LBH63" s="24"/>
      <c r="LBI63" s="24"/>
      <c r="LBJ63" s="24"/>
      <c r="LBK63" s="24"/>
      <c r="LBL63" s="24"/>
      <c r="LBM63" s="24"/>
      <c r="LBN63" s="24"/>
      <c r="LBO63" s="24"/>
      <c r="LBP63" s="24"/>
      <c r="LBQ63" s="24"/>
      <c r="LBR63" s="24"/>
      <c r="LBS63" s="24"/>
      <c r="LBT63" s="24"/>
      <c r="LBU63" s="24"/>
      <c r="LBV63" s="24"/>
      <c r="LBW63" s="24"/>
      <c r="LBX63" s="24"/>
      <c r="LBY63" s="24"/>
      <c r="LBZ63" s="24"/>
      <c r="LCA63" s="24"/>
      <c r="LCB63" s="24"/>
      <c r="LCC63" s="24"/>
      <c r="LCD63" s="24"/>
      <c r="LCE63" s="24"/>
      <c r="LCF63" s="24"/>
      <c r="LCG63" s="24"/>
      <c r="LCH63" s="24"/>
      <c r="LCI63" s="24"/>
      <c r="LCJ63" s="24"/>
      <c r="LCK63" s="24"/>
      <c r="LCL63" s="24"/>
      <c r="LCM63" s="24"/>
      <c r="LCN63" s="24"/>
      <c r="LCO63" s="24"/>
      <c r="LCP63" s="24"/>
      <c r="LCQ63" s="24"/>
      <c r="LCR63" s="24"/>
      <c r="LCS63" s="24"/>
      <c r="LCT63" s="24"/>
      <c r="LCU63" s="24"/>
      <c r="LCV63" s="24"/>
      <c r="LCW63" s="24"/>
      <c r="LCX63" s="24"/>
      <c r="LCY63" s="24"/>
      <c r="LCZ63" s="24"/>
      <c r="LDA63" s="24"/>
      <c r="LDB63" s="24"/>
      <c r="LDC63" s="24"/>
      <c r="LDD63" s="24"/>
      <c r="LDE63" s="24"/>
      <c r="LDF63" s="24"/>
      <c r="LDG63" s="24"/>
      <c r="LDH63" s="24"/>
      <c r="LDI63" s="24"/>
      <c r="LDJ63" s="24"/>
      <c r="LDK63" s="24"/>
      <c r="LDL63" s="24"/>
      <c r="LDM63" s="24"/>
      <c r="LDN63" s="24"/>
      <c r="LDO63" s="24"/>
      <c r="LDP63" s="24"/>
      <c r="LDQ63" s="24"/>
      <c r="LDR63" s="24"/>
      <c r="LDS63" s="24"/>
      <c r="LDT63" s="24"/>
      <c r="LDU63" s="24"/>
      <c r="LDV63" s="24"/>
      <c r="LDW63" s="24"/>
      <c r="LDX63" s="24"/>
      <c r="LDY63" s="24"/>
      <c r="LDZ63" s="24"/>
      <c r="LEA63" s="24"/>
      <c r="LEB63" s="24"/>
      <c r="LEC63" s="24"/>
      <c r="LED63" s="24"/>
      <c r="LEE63" s="24"/>
      <c r="LEF63" s="24"/>
      <c r="LEG63" s="24"/>
      <c r="LEH63" s="24"/>
      <c r="LEI63" s="24"/>
      <c r="LEJ63" s="24"/>
      <c r="LEK63" s="24"/>
      <c r="LEL63" s="24"/>
      <c r="LEM63" s="24"/>
      <c r="LEN63" s="24"/>
      <c r="LEO63" s="24"/>
      <c r="LEP63" s="24"/>
      <c r="LEQ63" s="24"/>
      <c r="LER63" s="24"/>
      <c r="LES63" s="24"/>
      <c r="LET63" s="24"/>
      <c r="LEU63" s="24"/>
      <c r="LEV63" s="24"/>
      <c r="LEW63" s="24"/>
      <c r="LEX63" s="24"/>
      <c r="LEY63" s="24"/>
      <c r="LEZ63" s="24"/>
      <c r="LFA63" s="24"/>
      <c r="LFB63" s="24"/>
      <c r="LFC63" s="24"/>
      <c r="LFD63" s="24"/>
      <c r="LFE63" s="24"/>
      <c r="LFF63" s="24"/>
      <c r="LFG63" s="24"/>
      <c r="LFH63" s="24"/>
      <c r="LFI63" s="24"/>
      <c r="LFJ63" s="24"/>
      <c r="LFK63" s="24"/>
      <c r="LFL63" s="24"/>
      <c r="LFM63" s="24"/>
      <c r="LFN63" s="24"/>
      <c r="LFO63" s="24"/>
      <c r="LFP63" s="24"/>
      <c r="LFQ63" s="24"/>
      <c r="LFR63" s="24"/>
      <c r="LFS63" s="24"/>
      <c r="LFT63" s="24"/>
      <c r="LFU63" s="24"/>
      <c r="LFV63" s="24"/>
      <c r="LFW63" s="24"/>
      <c r="LFX63" s="24"/>
      <c r="LFY63" s="24"/>
      <c r="LFZ63" s="24"/>
      <c r="LGA63" s="24"/>
      <c r="LGB63" s="24"/>
      <c r="LGC63" s="24"/>
      <c r="LGD63" s="24"/>
      <c r="LGE63" s="24"/>
      <c r="LGF63" s="24"/>
      <c r="LGG63" s="24"/>
      <c r="LGH63" s="24"/>
      <c r="LGI63" s="24"/>
      <c r="LGJ63" s="24"/>
      <c r="LGK63" s="24"/>
      <c r="LGL63" s="24"/>
      <c r="LGM63" s="24"/>
      <c r="LGN63" s="24"/>
      <c r="LGO63" s="24"/>
      <c r="LGP63" s="24"/>
      <c r="LGQ63" s="24"/>
      <c r="LGR63" s="24"/>
      <c r="LGS63" s="24"/>
      <c r="LGT63" s="24"/>
      <c r="LGU63" s="24"/>
      <c r="LGV63" s="24"/>
      <c r="LGW63" s="24"/>
      <c r="LGX63" s="24"/>
      <c r="LGY63" s="24"/>
      <c r="LGZ63" s="24"/>
      <c r="LHA63" s="24"/>
      <c r="LHB63" s="24"/>
      <c r="LHC63" s="24"/>
      <c r="LHD63" s="24"/>
      <c r="LHE63" s="24"/>
      <c r="LHF63" s="24"/>
      <c r="LHG63" s="24"/>
      <c r="LHH63" s="24"/>
      <c r="LHI63" s="24"/>
      <c r="LHJ63" s="24"/>
      <c r="LHK63" s="24"/>
      <c r="LHL63" s="24"/>
      <c r="LHM63" s="24"/>
      <c r="LHN63" s="24"/>
      <c r="LHO63" s="24"/>
      <c r="LHP63" s="24"/>
      <c r="LHQ63" s="24"/>
      <c r="LHR63" s="24"/>
      <c r="LHS63" s="24"/>
      <c r="LHT63" s="24"/>
      <c r="LHU63" s="24"/>
      <c r="LHV63" s="24"/>
      <c r="LHW63" s="24"/>
      <c r="LHX63" s="24"/>
      <c r="LHY63" s="24"/>
      <c r="LHZ63" s="24"/>
      <c r="LIA63" s="24"/>
      <c r="LIB63" s="24"/>
      <c r="LIC63" s="24"/>
      <c r="LID63" s="24"/>
      <c r="LIE63" s="24"/>
      <c r="LIF63" s="24"/>
      <c r="LIG63" s="24"/>
      <c r="LIH63" s="24"/>
      <c r="LII63" s="24"/>
      <c r="LIJ63" s="24"/>
      <c r="LIK63" s="24"/>
      <c r="LIL63" s="24"/>
      <c r="LIM63" s="24"/>
      <c r="LIN63" s="24"/>
      <c r="LIO63" s="24"/>
      <c r="LIP63" s="24"/>
      <c r="LIQ63" s="24"/>
      <c r="LIR63" s="24"/>
      <c r="LIS63" s="24"/>
      <c r="LIT63" s="24"/>
      <c r="LIU63" s="24"/>
      <c r="LIV63" s="24"/>
      <c r="LIW63" s="24"/>
      <c r="LIX63" s="24"/>
      <c r="LIY63" s="24"/>
      <c r="LIZ63" s="24"/>
      <c r="LJA63" s="24"/>
      <c r="LJB63" s="24"/>
      <c r="LJC63" s="24"/>
      <c r="LJD63" s="24"/>
      <c r="LJE63" s="24"/>
      <c r="LJF63" s="24"/>
      <c r="LJG63" s="24"/>
      <c r="LJH63" s="24"/>
      <c r="LJI63" s="24"/>
      <c r="LJJ63" s="24"/>
      <c r="LJK63" s="24"/>
      <c r="LJL63" s="24"/>
      <c r="LJM63" s="24"/>
      <c r="LJN63" s="24"/>
      <c r="LJO63" s="24"/>
      <c r="LJP63" s="24"/>
      <c r="LJQ63" s="24"/>
      <c r="LJR63" s="24"/>
      <c r="LJS63" s="24"/>
      <c r="LJT63" s="24"/>
      <c r="LJU63" s="24"/>
      <c r="LJV63" s="24"/>
      <c r="LJW63" s="24"/>
      <c r="LJX63" s="24"/>
      <c r="LJY63" s="24"/>
      <c r="LJZ63" s="24"/>
      <c r="LKA63" s="24"/>
      <c r="LKB63" s="24"/>
      <c r="LKC63" s="24"/>
      <c r="LKD63" s="24"/>
      <c r="LKE63" s="24"/>
      <c r="LKF63" s="24"/>
      <c r="LKG63" s="24"/>
      <c r="LKH63" s="24"/>
      <c r="LKI63" s="24"/>
      <c r="LKJ63" s="24"/>
      <c r="LKK63" s="24"/>
      <c r="LKL63" s="24"/>
      <c r="LKM63" s="24"/>
      <c r="LKN63" s="24"/>
      <c r="LKO63" s="24"/>
      <c r="LKP63" s="24"/>
      <c r="LKQ63" s="24"/>
      <c r="LKR63" s="24"/>
      <c r="LKS63" s="24"/>
      <c r="LKT63" s="24"/>
      <c r="LKU63" s="24"/>
      <c r="LKV63" s="24"/>
      <c r="LKW63" s="24"/>
      <c r="LKX63" s="24"/>
      <c r="LKY63" s="24"/>
      <c r="LKZ63" s="24"/>
      <c r="LLA63" s="24"/>
      <c r="LLB63" s="24"/>
      <c r="LLC63" s="24"/>
      <c r="LLD63" s="24"/>
      <c r="LLE63" s="24"/>
      <c r="LLF63" s="24"/>
      <c r="LLG63" s="24"/>
      <c r="LLH63" s="24"/>
      <c r="LLI63" s="24"/>
      <c r="LLJ63" s="24"/>
      <c r="LLK63" s="24"/>
      <c r="LLL63" s="24"/>
      <c r="LLM63" s="24"/>
      <c r="LLN63" s="24"/>
      <c r="LLO63" s="24"/>
      <c r="LLP63" s="24"/>
      <c r="LLQ63" s="24"/>
      <c r="LLR63" s="24"/>
      <c r="LLS63" s="24"/>
      <c r="LLT63" s="24"/>
      <c r="LLU63" s="24"/>
      <c r="LLV63" s="24"/>
      <c r="LLW63" s="24"/>
      <c r="LLX63" s="24"/>
      <c r="LLY63" s="24"/>
      <c r="LLZ63" s="24"/>
      <c r="LMA63" s="24"/>
      <c r="LMB63" s="24"/>
      <c r="LMC63" s="24"/>
      <c r="LMD63" s="24"/>
      <c r="LME63" s="24"/>
      <c r="LMF63" s="24"/>
      <c r="LMG63" s="24"/>
      <c r="LMH63" s="24"/>
      <c r="LMI63" s="24"/>
      <c r="LMJ63" s="24"/>
      <c r="LMK63" s="24"/>
      <c r="LML63" s="24"/>
      <c r="LMM63" s="24"/>
      <c r="LMN63" s="24"/>
      <c r="LMO63" s="24"/>
      <c r="LMP63" s="24"/>
      <c r="LMQ63" s="24"/>
      <c r="LMR63" s="24"/>
      <c r="LMS63" s="24"/>
      <c r="LMT63" s="24"/>
      <c r="LMU63" s="24"/>
      <c r="LMV63" s="24"/>
      <c r="LMW63" s="24"/>
      <c r="LMX63" s="24"/>
      <c r="LMY63" s="24"/>
      <c r="LMZ63" s="24"/>
      <c r="LNA63" s="24"/>
      <c r="LNB63" s="24"/>
      <c r="LNC63" s="24"/>
      <c r="LND63" s="24"/>
      <c r="LNE63" s="24"/>
      <c r="LNF63" s="24"/>
      <c r="LNG63" s="24"/>
      <c r="LNH63" s="24"/>
      <c r="LNI63" s="24"/>
      <c r="LNJ63" s="24"/>
      <c r="LNK63" s="24"/>
      <c r="LNL63" s="24"/>
      <c r="LNM63" s="24"/>
      <c r="LNN63" s="24"/>
      <c r="LNO63" s="24"/>
      <c r="LNP63" s="24"/>
      <c r="LNQ63" s="24"/>
      <c r="LNR63" s="24"/>
      <c r="LNS63" s="24"/>
      <c r="LNT63" s="24"/>
      <c r="LNU63" s="24"/>
      <c r="LNV63" s="24"/>
      <c r="LNW63" s="24"/>
      <c r="LNX63" s="24"/>
      <c r="LNY63" s="24"/>
      <c r="LNZ63" s="24"/>
      <c r="LOA63" s="24"/>
      <c r="LOB63" s="24"/>
      <c r="LOC63" s="24"/>
      <c r="LOD63" s="24"/>
      <c r="LOE63" s="24"/>
      <c r="LOF63" s="24"/>
      <c r="LOG63" s="24"/>
      <c r="LOH63" s="24"/>
      <c r="LOI63" s="24"/>
      <c r="LOJ63" s="24"/>
      <c r="LOK63" s="24"/>
      <c r="LOL63" s="24"/>
      <c r="LOM63" s="24"/>
      <c r="LON63" s="24"/>
      <c r="LOO63" s="24"/>
      <c r="LOP63" s="24"/>
      <c r="LOQ63" s="24"/>
      <c r="LOR63" s="24"/>
      <c r="LOS63" s="24"/>
      <c r="LOT63" s="24"/>
      <c r="LOU63" s="24"/>
      <c r="LOV63" s="24"/>
      <c r="LOW63" s="24"/>
      <c r="LOX63" s="24"/>
      <c r="LOY63" s="24"/>
      <c r="LOZ63" s="24"/>
      <c r="LPA63" s="24"/>
      <c r="LPB63" s="24"/>
      <c r="LPC63" s="24"/>
      <c r="LPD63" s="24"/>
      <c r="LPE63" s="24"/>
      <c r="LPF63" s="24"/>
      <c r="LPG63" s="24"/>
      <c r="LPH63" s="24"/>
      <c r="LPI63" s="24"/>
      <c r="LPJ63" s="24"/>
      <c r="LPK63" s="24"/>
      <c r="LPL63" s="24"/>
      <c r="LPM63" s="24"/>
      <c r="LPN63" s="24"/>
      <c r="LPO63" s="24"/>
      <c r="LPP63" s="24"/>
      <c r="LPQ63" s="24"/>
      <c r="LPR63" s="24"/>
      <c r="LPS63" s="24"/>
      <c r="LPT63" s="24"/>
      <c r="LPU63" s="24"/>
      <c r="LPV63" s="24"/>
      <c r="LPW63" s="24"/>
      <c r="LPX63" s="24"/>
      <c r="LPY63" s="24"/>
      <c r="LPZ63" s="24"/>
      <c r="LQA63" s="24"/>
      <c r="LQB63" s="24"/>
      <c r="LQC63" s="24"/>
      <c r="LQD63" s="24"/>
      <c r="LQE63" s="24"/>
      <c r="LQF63" s="24"/>
      <c r="LQG63" s="24"/>
      <c r="LQH63" s="24"/>
      <c r="LQI63" s="24"/>
      <c r="LQJ63" s="24"/>
      <c r="LQK63" s="24"/>
      <c r="LQL63" s="24"/>
      <c r="LQM63" s="24"/>
      <c r="LQN63" s="24"/>
      <c r="LQO63" s="24"/>
      <c r="LQP63" s="24"/>
      <c r="LQQ63" s="24"/>
      <c r="LQR63" s="24"/>
      <c r="LQS63" s="24"/>
      <c r="LQT63" s="24"/>
      <c r="LQU63" s="24"/>
      <c r="LQV63" s="24"/>
      <c r="LQW63" s="24"/>
      <c r="LQX63" s="24"/>
      <c r="LQY63" s="24"/>
      <c r="LQZ63" s="24"/>
      <c r="LRA63" s="24"/>
      <c r="LRB63" s="24"/>
      <c r="LRC63" s="24"/>
      <c r="LRD63" s="24"/>
      <c r="LRE63" s="24"/>
      <c r="LRF63" s="24"/>
      <c r="LRG63" s="24"/>
      <c r="LRH63" s="24"/>
      <c r="LRI63" s="24"/>
      <c r="LRJ63" s="24"/>
      <c r="LRK63" s="24"/>
      <c r="LRL63" s="24"/>
      <c r="LRM63" s="24"/>
      <c r="LRN63" s="24"/>
      <c r="LRO63" s="24"/>
      <c r="LRP63" s="24"/>
      <c r="LRQ63" s="24"/>
      <c r="LRR63" s="24"/>
      <c r="LRS63" s="24"/>
      <c r="LRT63" s="24"/>
      <c r="LRU63" s="24"/>
      <c r="LRV63" s="24"/>
      <c r="LRW63" s="24"/>
      <c r="LRX63" s="24"/>
      <c r="LRY63" s="24"/>
      <c r="LRZ63" s="24"/>
      <c r="LSA63" s="24"/>
      <c r="LSB63" s="24"/>
      <c r="LSC63" s="24"/>
      <c r="LSD63" s="24"/>
      <c r="LSE63" s="24"/>
      <c r="LSF63" s="24"/>
      <c r="LSG63" s="24"/>
      <c r="LSH63" s="24"/>
      <c r="LSI63" s="24"/>
      <c r="LSJ63" s="24"/>
      <c r="LSK63" s="24"/>
      <c r="LSL63" s="24"/>
      <c r="LSM63" s="24"/>
      <c r="LSN63" s="24"/>
      <c r="LSO63" s="24"/>
      <c r="LSP63" s="24"/>
      <c r="LSQ63" s="24"/>
      <c r="LSR63" s="24"/>
      <c r="LSS63" s="24"/>
      <c r="LST63" s="24"/>
      <c r="LSU63" s="24"/>
      <c r="LSV63" s="24"/>
      <c r="LSW63" s="24"/>
      <c r="LSX63" s="24"/>
      <c r="LSY63" s="24"/>
      <c r="LSZ63" s="24"/>
      <c r="LTA63" s="24"/>
      <c r="LTB63" s="24"/>
      <c r="LTC63" s="24"/>
      <c r="LTD63" s="24"/>
      <c r="LTE63" s="24"/>
      <c r="LTF63" s="24"/>
      <c r="LTG63" s="24"/>
      <c r="LTH63" s="24"/>
      <c r="LTI63" s="24"/>
      <c r="LTJ63" s="24"/>
      <c r="LTK63" s="24"/>
      <c r="LTL63" s="24"/>
      <c r="LTM63" s="24"/>
      <c r="LTN63" s="24"/>
      <c r="LTO63" s="24"/>
      <c r="LTP63" s="24"/>
      <c r="LTQ63" s="24"/>
      <c r="LTR63" s="24"/>
      <c r="LTS63" s="24"/>
      <c r="LTT63" s="24"/>
      <c r="LTU63" s="24"/>
      <c r="LTV63" s="24"/>
      <c r="LTW63" s="24"/>
      <c r="LTX63" s="24"/>
      <c r="LTY63" s="24"/>
      <c r="LTZ63" s="24"/>
      <c r="LUA63" s="24"/>
      <c r="LUB63" s="24"/>
      <c r="LUC63" s="24"/>
      <c r="LUD63" s="24"/>
      <c r="LUE63" s="24"/>
      <c r="LUF63" s="24"/>
      <c r="LUG63" s="24"/>
      <c r="LUH63" s="24"/>
      <c r="LUI63" s="24"/>
      <c r="LUJ63" s="24"/>
      <c r="LUK63" s="24"/>
      <c r="LUL63" s="24"/>
      <c r="LUM63" s="24"/>
      <c r="LUN63" s="24"/>
      <c r="LUO63" s="24"/>
      <c r="LUP63" s="24"/>
      <c r="LUQ63" s="24"/>
      <c r="LUR63" s="24"/>
      <c r="LUS63" s="24"/>
      <c r="LUT63" s="24"/>
      <c r="LUU63" s="24"/>
      <c r="LUV63" s="24"/>
      <c r="LUW63" s="24"/>
      <c r="LUX63" s="24"/>
      <c r="LUY63" s="24"/>
      <c r="LUZ63" s="24"/>
      <c r="LVA63" s="24"/>
      <c r="LVB63" s="24"/>
      <c r="LVC63" s="24"/>
      <c r="LVD63" s="24"/>
      <c r="LVE63" s="24"/>
      <c r="LVF63" s="24"/>
      <c r="LVG63" s="24"/>
      <c r="LVH63" s="24"/>
      <c r="LVI63" s="24"/>
      <c r="LVJ63" s="24"/>
      <c r="LVK63" s="24"/>
      <c r="LVL63" s="24"/>
      <c r="LVM63" s="24"/>
      <c r="LVN63" s="24"/>
      <c r="LVO63" s="24"/>
      <c r="LVP63" s="24"/>
      <c r="LVQ63" s="24"/>
      <c r="LVR63" s="24"/>
      <c r="LVS63" s="24"/>
      <c r="LVT63" s="24"/>
      <c r="LVU63" s="24"/>
      <c r="LVV63" s="24"/>
      <c r="LVW63" s="24"/>
      <c r="LVX63" s="24"/>
      <c r="LVY63" s="24"/>
      <c r="LVZ63" s="24"/>
      <c r="LWA63" s="24"/>
      <c r="LWB63" s="24"/>
      <c r="LWC63" s="24"/>
      <c r="LWD63" s="24"/>
      <c r="LWE63" s="24"/>
      <c r="LWF63" s="24"/>
      <c r="LWG63" s="24"/>
      <c r="LWH63" s="24"/>
      <c r="LWI63" s="24"/>
      <c r="LWJ63" s="24"/>
      <c r="LWK63" s="24"/>
      <c r="LWL63" s="24"/>
      <c r="LWM63" s="24"/>
      <c r="LWN63" s="24"/>
      <c r="LWO63" s="24"/>
      <c r="LWP63" s="24"/>
      <c r="LWQ63" s="24"/>
      <c r="LWR63" s="24"/>
      <c r="LWS63" s="24"/>
      <c r="LWT63" s="24"/>
      <c r="LWU63" s="24"/>
      <c r="LWV63" s="24"/>
      <c r="LWW63" s="24"/>
      <c r="LWX63" s="24"/>
      <c r="LWY63" s="24"/>
      <c r="LWZ63" s="24"/>
      <c r="LXA63" s="24"/>
      <c r="LXB63" s="24"/>
      <c r="LXC63" s="24"/>
      <c r="LXD63" s="24"/>
      <c r="LXE63" s="24"/>
      <c r="LXF63" s="24"/>
      <c r="LXG63" s="24"/>
      <c r="LXH63" s="24"/>
      <c r="LXI63" s="24"/>
      <c r="LXJ63" s="24"/>
      <c r="LXK63" s="24"/>
      <c r="LXL63" s="24"/>
      <c r="LXM63" s="24"/>
      <c r="LXN63" s="24"/>
      <c r="LXO63" s="24"/>
      <c r="LXP63" s="24"/>
      <c r="LXQ63" s="24"/>
      <c r="LXR63" s="24"/>
      <c r="LXS63" s="24"/>
      <c r="LXT63" s="24"/>
      <c r="LXU63" s="24"/>
      <c r="LXV63" s="24"/>
      <c r="LXW63" s="24"/>
      <c r="LXX63" s="24"/>
      <c r="LXY63" s="24"/>
      <c r="LXZ63" s="24"/>
      <c r="LYA63" s="24"/>
      <c r="LYB63" s="24"/>
      <c r="LYC63" s="24"/>
      <c r="LYD63" s="24"/>
      <c r="LYE63" s="24"/>
      <c r="LYF63" s="24"/>
      <c r="LYG63" s="24"/>
      <c r="LYH63" s="24"/>
      <c r="LYI63" s="24"/>
      <c r="LYJ63" s="24"/>
      <c r="LYK63" s="24"/>
      <c r="LYL63" s="24"/>
      <c r="LYM63" s="24"/>
      <c r="LYN63" s="24"/>
      <c r="LYO63" s="24"/>
      <c r="LYP63" s="24"/>
      <c r="LYQ63" s="24"/>
      <c r="LYR63" s="24"/>
      <c r="LYS63" s="24"/>
      <c r="LYT63" s="24"/>
      <c r="LYU63" s="24"/>
      <c r="LYV63" s="24"/>
      <c r="LYW63" s="24"/>
      <c r="LYX63" s="24"/>
      <c r="LYY63" s="24"/>
      <c r="LYZ63" s="24"/>
      <c r="LZA63" s="24"/>
      <c r="LZB63" s="24"/>
      <c r="LZC63" s="24"/>
      <c r="LZD63" s="24"/>
      <c r="LZE63" s="24"/>
      <c r="LZF63" s="24"/>
      <c r="LZG63" s="24"/>
      <c r="LZH63" s="24"/>
      <c r="LZI63" s="24"/>
      <c r="LZJ63" s="24"/>
      <c r="LZK63" s="24"/>
      <c r="LZL63" s="24"/>
      <c r="LZM63" s="24"/>
      <c r="LZN63" s="24"/>
      <c r="LZO63" s="24"/>
      <c r="LZP63" s="24"/>
      <c r="LZQ63" s="24"/>
      <c r="LZR63" s="24"/>
      <c r="LZS63" s="24"/>
      <c r="LZT63" s="24"/>
      <c r="LZU63" s="24"/>
      <c r="LZV63" s="24"/>
      <c r="LZW63" s="24"/>
      <c r="LZX63" s="24"/>
      <c r="LZY63" s="24"/>
      <c r="LZZ63" s="24"/>
      <c r="MAA63" s="24"/>
      <c r="MAB63" s="24"/>
      <c r="MAC63" s="24"/>
      <c r="MAD63" s="24"/>
      <c r="MAE63" s="24"/>
      <c r="MAF63" s="24"/>
      <c r="MAG63" s="24"/>
      <c r="MAH63" s="24"/>
      <c r="MAI63" s="24"/>
      <c r="MAJ63" s="24"/>
      <c r="MAK63" s="24"/>
      <c r="MAL63" s="24"/>
      <c r="MAM63" s="24"/>
      <c r="MAN63" s="24"/>
      <c r="MAO63" s="24"/>
      <c r="MAP63" s="24"/>
      <c r="MAQ63" s="24"/>
      <c r="MAR63" s="24"/>
      <c r="MAS63" s="24"/>
      <c r="MAT63" s="24"/>
      <c r="MAU63" s="24"/>
      <c r="MAV63" s="24"/>
      <c r="MAW63" s="24"/>
      <c r="MAX63" s="24"/>
      <c r="MAY63" s="24"/>
      <c r="MAZ63" s="24"/>
      <c r="MBA63" s="24"/>
      <c r="MBB63" s="24"/>
      <c r="MBC63" s="24"/>
      <c r="MBD63" s="24"/>
      <c r="MBE63" s="24"/>
      <c r="MBF63" s="24"/>
      <c r="MBG63" s="24"/>
      <c r="MBH63" s="24"/>
      <c r="MBI63" s="24"/>
      <c r="MBJ63" s="24"/>
      <c r="MBK63" s="24"/>
      <c r="MBL63" s="24"/>
      <c r="MBM63" s="24"/>
      <c r="MBN63" s="24"/>
      <c r="MBO63" s="24"/>
      <c r="MBP63" s="24"/>
      <c r="MBQ63" s="24"/>
      <c r="MBR63" s="24"/>
      <c r="MBS63" s="24"/>
      <c r="MBT63" s="24"/>
      <c r="MBU63" s="24"/>
      <c r="MBV63" s="24"/>
      <c r="MBW63" s="24"/>
      <c r="MBX63" s="24"/>
      <c r="MBY63" s="24"/>
      <c r="MBZ63" s="24"/>
      <c r="MCA63" s="24"/>
      <c r="MCB63" s="24"/>
      <c r="MCC63" s="24"/>
      <c r="MCD63" s="24"/>
      <c r="MCE63" s="24"/>
      <c r="MCF63" s="24"/>
      <c r="MCG63" s="24"/>
      <c r="MCH63" s="24"/>
      <c r="MCI63" s="24"/>
      <c r="MCJ63" s="24"/>
      <c r="MCK63" s="24"/>
      <c r="MCL63" s="24"/>
      <c r="MCM63" s="24"/>
      <c r="MCN63" s="24"/>
      <c r="MCO63" s="24"/>
      <c r="MCP63" s="24"/>
      <c r="MCQ63" s="24"/>
      <c r="MCR63" s="24"/>
      <c r="MCS63" s="24"/>
      <c r="MCT63" s="24"/>
      <c r="MCU63" s="24"/>
      <c r="MCV63" s="24"/>
      <c r="MCW63" s="24"/>
      <c r="MCX63" s="24"/>
      <c r="MCY63" s="24"/>
      <c r="MCZ63" s="24"/>
      <c r="MDA63" s="24"/>
      <c r="MDB63" s="24"/>
      <c r="MDC63" s="24"/>
      <c r="MDD63" s="24"/>
      <c r="MDE63" s="24"/>
      <c r="MDF63" s="24"/>
      <c r="MDG63" s="24"/>
      <c r="MDH63" s="24"/>
      <c r="MDI63" s="24"/>
      <c r="MDJ63" s="24"/>
      <c r="MDK63" s="24"/>
      <c r="MDL63" s="24"/>
      <c r="MDM63" s="24"/>
      <c r="MDN63" s="24"/>
      <c r="MDO63" s="24"/>
      <c r="MDP63" s="24"/>
      <c r="MDQ63" s="24"/>
      <c r="MDR63" s="24"/>
      <c r="MDS63" s="24"/>
      <c r="MDT63" s="24"/>
      <c r="MDU63" s="24"/>
      <c r="MDV63" s="24"/>
      <c r="MDW63" s="24"/>
      <c r="MDX63" s="24"/>
      <c r="MDY63" s="24"/>
      <c r="MDZ63" s="24"/>
      <c r="MEA63" s="24"/>
      <c r="MEB63" s="24"/>
      <c r="MEC63" s="24"/>
      <c r="MED63" s="24"/>
      <c r="MEE63" s="24"/>
      <c r="MEF63" s="24"/>
      <c r="MEG63" s="24"/>
      <c r="MEH63" s="24"/>
      <c r="MEI63" s="24"/>
      <c r="MEJ63" s="24"/>
      <c r="MEK63" s="24"/>
      <c r="MEL63" s="24"/>
      <c r="MEM63" s="24"/>
      <c r="MEN63" s="24"/>
      <c r="MEO63" s="24"/>
      <c r="MEP63" s="24"/>
      <c r="MEQ63" s="24"/>
      <c r="MER63" s="24"/>
      <c r="MES63" s="24"/>
      <c r="MET63" s="24"/>
      <c r="MEU63" s="24"/>
      <c r="MEV63" s="24"/>
      <c r="MEW63" s="24"/>
      <c r="MEX63" s="24"/>
      <c r="MEY63" s="24"/>
      <c r="MEZ63" s="24"/>
      <c r="MFA63" s="24"/>
      <c r="MFB63" s="24"/>
      <c r="MFC63" s="24"/>
      <c r="MFD63" s="24"/>
      <c r="MFE63" s="24"/>
      <c r="MFF63" s="24"/>
      <c r="MFG63" s="24"/>
      <c r="MFH63" s="24"/>
      <c r="MFI63" s="24"/>
      <c r="MFJ63" s="24"/>
      <c r="MFK63" s="24"/>
      <c r="MFL63" s="24"/>
      <c r="MFM63" s="24"/>
      <c r="MFN63" s="24"/>
      <c r="MFO63" s="24"/>
      <c r="MFP63" s="24"/>
      <c r="MFQ63" s="24"/>
      <c r="MFR63" s="24"/>
      <c r="MFS63" s="24"/>
      <c r="MFT63" s="24"/>
      <c r="MFU63" s="24"/>
      <c r="MFV63" s="24"/>
      <c r="MFW63" s="24"/>
      <c r="MFX63" s="24"/>
      <c r="MFY63" s="24"/>
      <c r="MFZ63" s="24"/>
      <c r="MGA63" s="24"/>
      <c r="MGB63" s="24"/>
      <c r="MGC63" s="24"/>
      <c r="MGD63" s="24"/>
      <c r="MGE63" s="24"/>
      <c r="MGF63" s="24"/>
      <c r="MGG63" s="24"/>
      <c r="MGH63" s="24"/>
      <c r="MGI63" s="24"/>
      <c r="MGJ63" s="24"/>
      <c r="MGK63" s="24"/>
      <c r="MGL63" s="24"/>
      <c r="MGM63" s="24"/>
      <c r="MGN63" s="24"/>
      <c r="MGO63" s="24"/>
      <c r="MGP63" s="24"/>
      <c r="MGQ63" s="24"/>
      <c r="MGR63" s="24"/>
      <c r="MGS63" s="24"/>
      <c r="MGT63" s="24"/>
      <c r="MGU63" s="24"/>
      <c r="MGV63" s="24"/>
      <c r="MGW63" s="24"/>
      <c r="MGX63" s="24"/>
      <c r="MGY63" s="24"/>
      <c r="MGZ63" s="24"/>
      <c r="MHA63" s="24"/>
      <c r="MHB63" s="24"/>
      <c r="MHC63" s="24"/>
      <c r="MHD63" s="24"/>
      <c r="MHE63" s="24"/>
      <c r="MHF63" s="24"/>
      <c r="MHG63" s="24"/>
      <c r="MHH63" s="24"/>
      <c r="MHI63" s="24"/>
      <c r="MHJ63" s="24"/>
      <c r="MHK63" s="24"/>
      <c r="MHL63" s="24"/>
      <c r="MHM63" s="24"/>
      <c r="MHN63" s="24"/>
      <c r="MHO63" s="24"/>
      <c r="MHP63" s="24"/>
      <c r="MHQ63" s="24"/>
      <c r="MHR63" s="24"/>
      <c r="MHS63" s="24"/>
      <c r="MHT63" s="24"/>
      <c r="MHU63" s="24"/>
      <c r="MHV63" s="24"/>
      <c r="MHW63" s="24"/>
      <c r="MHX63" s="24"/>
      <c r="MHY63" s="24"/>
      <c r="MHZ63" s="24"/>
      <c r="MIA63" s="24"/>
      <c r="MIB63" s="24"/>
      <c r="MIC63" s="24"/>
      <c r="MID63" s="24"/>
      <c r="MIE63" s="24"/>
      <c r="MIF63" s="24"/>
      <c r="MIG63" s="24"/>
      <c r="MIH63" s="24"/>
      <c r="MII63" s="24"/>
      <c r="MIJ63" s="24"/>
      <c r="MIK63" s="24"/>
      <c r="MIL63" s="24"/>
      <c r="MIM63" s="24"/>
      <c r="MIN63" s="24"/>
      <c r="MIO63" s="24"/>
      <c r="MIP63" s="24"/>
      <c r="MIQ63" s="24"/>
      <c r="MIR63" s="24"/>
      <c r="MIS63" s="24"/>
      <c r="MIT63" s="24"/>
      <c r="MIU63" s="24"/>
      <c r="MIV63" s="24"/>
      <c r="MIW63" s="24"/>
      <c r="MIX63" s="24"/>
      <c r="MIY63" s="24"/>
      <c r="MIZ63" s="24"/>
      <c r="MJA63" s="24"/>
      <c r="MJB63" s="24"/>
      <c r="MJC63" s="24"/>
      <c r="MJD63" s="24"/>
      <c r="MJE63" s="24"/>
      <c r="MJF63" s="24"/>
      <c r="MJG63" s="24"/>
      <c r="MJH63" s="24"/>
      <c r="MJI63" s="24"/>
      <c r="MJJ63" s="24"/>
      <c r="MJK63" s="24"/>
      <c r="MJL63" s="24"/>
      <c r="MJM63" s="24"/>
      <c r="MJN63" s="24"/>
      <c r="MJO63" s="24"/>
      <c r="MJP63" s="24"/>
      <c r="MJQ63" s="24"/>
      <c r="MJR63" s="24"/>
      <c r="MJS63" s="24"/>
      <c r="MJT63" s="24"/>
      <c r="MJU63" s="24"/>
      <c r="MJV63" s="24"/>
      <c r="MJW63" s="24"/>
      <c r="MJX63" s="24"/>
      <c r="MJY63" s="24"/>
      <c r="MJZ63" s="24"/>
      <c r="MKA63" s="24"/>
      <c r="MKB63" s="24"/>
      <c r="MKC63" s="24"/>
      <c r="MKD63" s="24"/>
      <c r="MKE63" s="24"/>
      <c r="MKF63" s="24"/>
      <c r="MKG63" s="24"/>
      <c r="MKH63" s="24"/>
      <c r="MKI63" s="24"/>
      <c r="MKJ63" s="24"/>
      <c r="MKK63" s="24"/>
      <c r="MKL63" s="24"/>
      <c r="MKM63" s="24"/>
      <c r="MKN63" s="24"/>
      <c r="MKO63" s="24"/>
      <c r="MKP63" s="24"/>
      <c r="MKQ63" s="24"/>
      <c r="MKR63" s="24"/>
      <c r="MKS63" s="24"/>
      <c r="MKT63" s="24"/>
      <c r="MKU63" s="24"/>
      <c r="MKV63" s="24"/>
      <c r="MKW63" s="24"/>
      <c r="MKX63" s="24"/>
      <c r="MKY63" s="24"/>
      <c r="MKZ63" s="24"/>
      <c r="MLA63" s="24"/>
      <c r="MLB63" s="24"/>
      <c r="MLC63" s="24"/>
      <c r="MLD63" s="24"/>
      <c r="MLE63" s="24"/>
      <c r="MLF63" s="24"/>
      <c r="MLG63" s="24"/>
      <c r="MLH63" s="24"/>
      <c r="MLI63" s="24"/>
      <c r="MLJ63" s="24"/>
      <c r="MLK63" s="24"/>
      <c r="MLL63" s="24"/>
      <c r="MLM63" s="24"/>
      <c r="MLN63" s="24"/>
      <c r="MLO63" s="24"/>
      <c r="MLP63" s="24"/>
      <c r="MLQ63" s="24"/>
      <c r="MLR63" s="24"/>
      <c r="MLS63" s="24"/>
      <c r="MLT63" s="24"/>
      <c r="MLU63" s="24"/>
      <c r="MLV63" s="24"/>
      <c r="MLW63" s="24"/>
      <c r="MLX63" s="24"/>
      <c r="MLY63" s="24"/>
      <c r="MLZ63" s="24"/>
      <c r="MMA63" s="24"/>
      <c r="MMB63" s="24"/>
      <c r="MMC63" s="24"/>
      <c r="MMD63" s="24"/>
      <c r="MME63" s="24"/>
      <c r="MMF63" s="24"/>
      <c r="MMG63" s="24"/>
      <c r="MMH63" s="24"/>
      <c r="MMI63" s="24"/>
      <c r="MMJ63" s="24"/>
      <c r="MMK63" s="24"/>
      <c r="MML63" s="24"/>
      <c r="MMM63" s="24"/>
      <c r="MMN63" s="24"/>
      <c r="MMO63" s="24"/>
      <c r="MMP63" s="24"/>
      <c r="MMQ63" s="24"/>
      <c r="MMR63" s="24"/>
      <c r="MMS63" s="24"/>
      <c r="MMT63" s="24"/>
      <c r="MMU63" s="24"/>
      <c r="MMV63" s="24"/>
      <c r="MMW63" s="24"/>
      <c r="MMX63" s="24"/>
      <c r="MMY63" s="24"/>
      <c r="MMZ63" s="24"/>
      <c r="MNA63" s="24"/>
      <c r="MNB63" s="24"/>
      <c r="MNC63" s="24"/>
      <c r="MND63" s="24"/>
      <c r="MNE63" s="24"/>
      <c r="MNF63" s="24"/>
      <c r="MNG63" s="24"/>
      <c r="MNH63" s="24"/>
      <c r="MNI63" s="24"/>
      <c r="MNJ63" s="24"/>
      <c r="MNK63" s="24"/>
      <c r="MNL63" s="24"/>
      <c r="MNM63" s="24"/>
      <c r="MNN63" s="24"/>
      <c r="MNO63" s="24"/>
      <c r="MNP63" s="24"/>
      <c r="MNQ63" s="24"/>
      <c r="MNR63" s="24"/>
      <c r="MNS63" s="24"/>
      <c r="MNT63" s="24"/>
      <c r="MNU63" s="24"/>
      <c r="MNV63" s="24"/>
      <c r="MNW63" s="24"/>
      <c r="MNX63" s="24"/>
      <c r="MNY63" s="24"/>
      <c r="MNZ63" s="24"/>
      <c r="MOA63" s="24"/>
      <c r="MOB63" s="24"/>
      <c r="MOC63" s="24"/>
      <c r="MOD63" s="24"/>
      <c r="MOE63" s="24"/>
      <c r="MOF63" s="24"/>
      <c r="MOG63" s="24"/>
      <c r="MOH63" s="24"/>
      <c r="MOI63" s="24"/>
      <c r="MOJ63" s="24"/>
      <c r="MOK63" s="24"/>
      <c r="MOL63" s="24"/>
      <c r="MOM63" s="24"/>
      <c r="MON63" s="24"/>
      <c r="MOO63" s="24"/>
      <c r="MOP63" s="24"/>
      <c r="MOQ63" s="24"/>
      <c r="MOR63" s="24"/>
      <c r="MOS63" s="24"/>
      <c r="MOT63" s="24"/>
      <c r="MOU63" s="24"/>
      <c r="MOV63" s="24"/>
      <c r="MOW63" s="24"/>
      <c r="MOX63" s="24"/>
      <c r="MOY63" s="24"/>
      <c r="MOZ63" s="24"/>
      <c r="MPA63" s="24"/>
      <c r="MPB63" s="24"/>
      <c r="MPC63" s="24"/>
      <c r="MPD63" s="24"/>
      <c r="MPE63" s="24"/>
      <c r="MPF63" s="24"/>
      <c r="MPG63" s="24"/>
      <c r="MPH63" s="24"/>
      <c r="MPI63" s="24"/>
      <c r="MPJ63" s="24"/>
      <c r="MPK63" s="24"/>
      <c r="MPL63" s="24"/>
      <c r="MPM63" s="24"/>
      <c r="MPN63" s="24"/>
      <c r="MPO63" s="24"/>
      <c r="MPP63" s="24"/>
      <c r="MPQ63" s="24"/>
      <c r="MPR63" s="24"/>
      <c r="MPS63" s="24"/>
      <c r="MPT63" s="24"/>
      <c r="MPU63" s="24"/>
      <c r="MPV63" s="24"/>
      <c r="MPW63" s="24"/>
      <c r="MPX63" s="24"/>
      <c r="MPY63" s="24"/>
      <c r="MPZ63" s="24"/>
      <c r="MQA63" s="24"/>
      <c r="MQB63" s="24"/>
      <c r="MQC63" s="24"/>
      <c r="MQD63" s="24"/>
      <c r="MQE63" s="24"/>
      <c r="MQF63" s="24"/>
      <c r="MQG63" s="24"/>
      <c r="MQH63" s="24"/>
      <c r="MQI63" s="24"/>
      <c r="MQJ63" s="24"/>
      <c r="MQK63" s="24"/>
      <c r="MQL63" s="24"/>
      <c r="MQM63" s="24"/>
      <c r="MQN63" s="24"/>
      <c r="MQO63" s="24"/>
      <c r="MQP63" s="24"/>
      <c r="MQQ63" s="24"/>
      <c r="MQR63" s="24"/>
      <c r="MQS63" s="24"/>
      <c r="MQT63" s="24"/>
      <c r="MQU63" s="24"/>
      <c r="MQV63" s="24"/>
      <c r="MQW63" s="24"/>
      <c r="MQX63" s="24"/>
      <c r="MQY63" s="24"/>
      <c r="MQZ63" s="24"/>
      <c r="MRA63" s="24"/>
      <c r="MRB63" s="24"/>
      <c r="MRC63" s="24"/>
      <c r="MRD63" s="24"/>
      <c r="MRE63" s="24"/>
      <c r="MRF63" s="24"/>
      <c r="MRG63" s="24"/>
      <c r="MRH63" s="24"/>
      <c r="MRI63" s="24"/>
      <c r="MRJ63" s="24"/>
      <c r="MRK63" s="24"/>
      <c r="MRL63" s="24"/>
      <c r="MRM63" s="24"/>
      <c r="MRN63" s="24"/>
      <c r="MRO63" s="24"/>
      <c r="MRP63" s="24"/>
      <c r="MRQ63" s="24"/>
      <c r="MRR63" s="24"/>
      <c r="MRS63" s="24"/>
      <c r="MRT63" s="24"/>
      <c r="MRU63" s="24"/>
      <c r="MRV63" s="24"/>
      <c r="MRW63" s="24"/>
      <c r="MRX63" s="24"/>
      <c r="MRY63" s="24"/>
      <c r="MRZ63" s="24"/>
      <c r="MSA63" s="24"/>
      <c r="MSB63" s="24"/>
      <c r="MSC63" s="24"/>
      <c r="MSD63" s="24"/>
      <c r="MSE63" s="24"/>
      <c r="MSF63" s="24"/>
      <c r="MSG63" s="24"/>
      <c r="MSH63" s="24"/>
      <c r="MSI63" s="24"/>
      <c r="MSJ63" s="24"/>
      <c r="MSK63" s="24"/>
      <c r="MSL63" s="24"/>
      <c r="MSM63" s="24"/>
      <c r="MSN63" s="24"/>
      <c r="MSO63" s="24"/>
      <c r="MSP63" s="24"/>
      <c r="MSQ63" s="24"/>
      <c r="MSR63" s="24"/>
      <c r="MSS63" s="24"/>
      <c r="MST63" s="24"/>
      <c r="MSU63" s="24"/>
      <c r="MSV63" s="24"/>
      <c r="MSW63" s="24"/>
      <c r="MSX63" s="24"/>
      <c r="MSY63" s="24"/>
      <c r="MSZ63" s="24"/>
      <c r="MTA63" s="24"/>
      <c r="MTB63" s="24"/>
      <c r="MTC63" s="24"/>
      <c r="MTD63" s="24"/>
      <c r="MTE63" s="24"/>
      <c r="MTF63" s="24"/>
      <c r="MTG63" s="24"/>
      <c r="MTH63" s="24"/>
      <c r="MTI63" s="24"/>
      <c r="MTJ63" s="24"/>
      <c r="MTK63" s="24"/>
      <c r="MTL63" s="24"/>
      <c r="MTM63" s="24"/>
      <c r="MTN63" s="24"/>
      <c r="MTO63" s="24"/>
      <c r="MTP63" s="24"/>
      <c r="MTQ63" s="24"/>
      <c r="MTR63" s="24"/>
      <c r="MTS63" s="24"/>
      <c r="MTT63" s="24"/>
      <c r="MTU63" s="24"/>
      <c r="MTV63" s="24"/>
      <c r="MTW63" s="24"/>
      <c r="MTX63" s="24"/>
      <c r="MTY63" s="24"/>
      <c r="MTZ63" s="24"/>
      <c r="MUA63" s="24"/>
      <c r="MUB63" s="24"/>
      <c r="MUC63" s="24"/>
      <c r="MUD63" s="24"/>
      <c r="MUE63" s="24"/>
      <c r="MUF63" s="24"/>
      <c r="MUG63" s="24"/>
      <c r="MUH63" s="24"/>
      <c r="MUI63" s="24"/>
      <c r="MUJ63" s="24"/>
      <c r="MUK63" s="24"/>
      <c r="MUL63" s="24"/>
      <c r="MUM63" s="24"/>
      <c r="MUN63" s="24"/>
      <c r="MUO63" s="24"/>
      <c r="MUP63" s="24"/>
      <c r="MUQ63" s="24"/>
      <c r="MUR63" s="24"/>
      <c r="MUS63" s="24"/>
      <c r="MUT63" s="24"/>
      <c r="MUU63" s="24"/>
      <c r="MUV63" s="24"/>
      <c r="MUW63" s="24"/>
      <c r="MUX63" s="24"/>
      <c r="MUY63" s="24"/>
      <c r="MUZ63" s="24"/>
      <c r="MVA63" s="24"/>
      <c r="MVB63" s="24"/>
      <c r="MVC63" s="24"/>
      <c r="MVD63" s="24"/>
      <c r="MVE63" s="24"/>
      <c r="MVF63" s="24"/>
      <c r="MVG63" s="24"/>
      <c r="MVH63" s="24"/>
      <c r="MVI63" s="24"/>
      <c r="MVJ63" s="24"/>
      <c r="MVK63" s="24"/>
      <c r="MVL63" s="24"/>
      <c r="MVM63" s="24"/>
      <c r="MVN63" s="24"/>
      <c r="MVO63" s="24"/>
      <c r="MVP63" s="24"/>
      <c r="MVQ63" s="24"/>
      <c r="MVR63" s="24"/>
      <c r="MVS63" s="24"/>
      <c r="MVT63" s="24"/>
      <c r="MVU63" s="24"/>
      <c r="MVV63" s="24"/>
      <c r="MVW63" s="24"/>
      <c r="MVX63" s="24"/>
      <c r="MVY63" s="24"/>
      <c r="MVZ63" s="24"/>
      <c r="MWA63" s="24"/>
      <c r="MWB63" s="24"/>
      <c r="MWC63" s="24"/>
      <c r="MWD63" s="24"/>
      <c r="MWE63" s="24"/>
      <c r="MWF63" s="24"/>
      <c r="MWG63" s="24"/>
      <c r="MWH63" s="24"/>
      <c r="MWI63" s="24"/>
      <c r="MWJ63" s="24"/>
      <c r="MWK63" s="24"/>
      <c r="MWL63" s="24"/>
      <c r="MWM63" s="24"/>
      <c r="MWN63" s="24"/>
      <c r="MWO63" s="24"/>
      <c r="MWP63" s="24"/>
      <c r="MWQ63" s="24"/>
      <c r="MWR63" s="24"/>
      <c r="MWS63" s="24"/>
      <c r="MWT63" s="24"/>
      <c r="MWU63" s="24"/>
      <c r="MWV63" s="24"/>
      <c r="MWW63" s="24"/>
      <c r="MWX63" s="24"/>
      <c r="MWY63" s="24"/>
      <c r="MWZ63" s="24"/>
      <c r="MXA63" s="24"/>
      <c r="MXB63" s="24"/>
      <c r="MXC63" s="24"/>
      <c r="MXD63" s="24"/>
      <c r="MXE63" s="24"/>
      <c r="MXF63" s="24"/>
      <c r="MXG63" s="24"/>
      <c r="MXH63" s="24"/>
      <c r="MXI63" s="24"/>
      <c r="MXJ63" s="24"/>
      <c r="MXK63" s="24"/>
      <c r="MXL63" s="24"/>
      <c r="MXM63" s="24"/>
      <c r="MXN63" s="24"/>
      <c r="MXO63" s="24"/>
      <c r="MXP63" s="24"/>
      <c r="MXQ63" s="24"/>
      <c r="MXR63" s="24"/>
      <c r="MXS63" s="24"/>
      <c r="MXT63" s="24"/>
      <c r="MXU63" s="24"/>
      <c r="MXV63" s="24"/>
      <c r="MXW63" s="24"/>
      <c r="MXX63" s="24"/>
      <c r="MXY63" s="24"/>
      <c r="MXZ63" s="24"/>
      <c r="MYA63" s="24"/>
      <c r="MYB63" s="24"/>
      <c r="MYC63" s="24"/>
      <c r="MYD63" s="24"/>
      <c r="MYE63" s="24"/>
      <c r="MYF63" s="24"/>
      <c r="MYG63" s="24"/>
      <c r="MYH63" s="24"/>
      <c r="MYI63" s="24"/>
      <c r="MYJ63" s="24"/>
      <c r="MYK63" s="24"/>
      <c r="MYL63" s="24"/>
      <c r="MYM63" s="24"/>
      <c r="MYN63" s="24"/>
      <c r="MYO63" s="24"/>
      <c r="MYP63" s="24"/>
      <c r="MYQ63" s="24"/>
      <c r="MYR63" s="24"/>
      <c r="MYS63" s="24"/>
      <c r="MYT63" s="24"/>
      <c r="MYU63" s="24"/>
      <c r="MYV63" s="24"/>
      <c r="MYW63" s="24"/>
      <c r="MYX63" s="24"/>
      <c r="MYY63" s="24"/>
      <c r="MYZ63" s="24"/>
      <c r="MZA63" s="24"/>
      <c r="MZB63" s="24"/>
      <c r="MZC63" s="24"/>
      <c r="MZD63" s="24"/>
      <c r="MZE63" s="24"/>
      <c r="MZF63" s="24"/>
      <c r="MZG63" s="24"/>
      <c r="MZH63" s="24"/>
      <c r="MZI63" s="24"/>
      <c r="MZJ63" s="24"/>
      <c r="MZK63" s="24"/>
      <c r="MZL63" s="24"/>
      <c r="MZM63" s="24"/>
      <c r="MZN63" s="24"/>
      <c r="MZO63" s="24"/>
      <c r="MZP63" s="24"/>
      <c r="MZQ63" s="24"/>
      <c r="MZR63" s="24"/>
      <c r="MZS63" s="24"/>
      <c r="MZT63" s="24"/>
      <c r="MZU63" s="24"/>
      <c r="MZV63" s="24"/>
      <c r="MZW63" s="24"/>
      <c r="MZX63" s="24"/>
      <c r="MZY63" s="24"/>
      <c r="MZZ63" s="24"/>
      <c r="NAA63" s="24"/>
      <c r="NAB63" s="24"/>
      <c r="NAC63" s="24"/>
      <c r="NAD63" s="24"/>
      <c r="NAE63" s="24"/>
      <c r="NAF63" s="24"/>
      <c r="NAG63" s="24"/>
      <c r="NAH63" s="24"/>
      <c r="NAI63" s="24"/>
      <c r="NAJ63" s="24"/>
      <c r="NAK63" s="24"/>
      <c r="NAL63" s="24"/>
      <c r="NAM63" s="24"/>
      <c r="NAN63" s="24"/>
      <c r="NAO63" s="24"/>
      <c r="NAP63" s="24"/>
      <c r="NAQ63" s="24"/>
      <c r="NAR63" s="24"/>
      <c r="NAS63" s="24"/>
      <c r="NAT63" s="24"/>
      <c r="NAU63" s="24"/>
      <c r="NAV63" s="24"/>
      <c r="NAW63" s="24"/>
      <c r="NAX63" s="24"/>
      <c r="NAY63" s="24"/>
      <c r="NAZ63" s="24"/>
      <c r="NBA63" s="24"/>
      <c r="NBB63" s="24"/>
      <c r="NBC63" s="24"/>
      <c r="NBD63" s="24"/>
      <c r="NBE63" s="24"/>
      <c r="NBF63" s="24"/>
      <c r="NBG63" s="24"/>
      <c r="NBH63" s="24"/>
      <c r="NBI63" s="24"/>
      <c r="NBJ63" s="24"/>
      <c r="NBK63" s="24"/>
      <c r="NBL63" s="24"/>
      <c r="NBM63" s="24"/>
      <c r="NBN63" s="24"/>
      <c r="NBO63" s="24"/>
      <c r="NBP63" s="24"/>
      <c r="NBQ63" s="24"/>
      <c r="NBR63" s="24"/>
      <c r="NBS63" s="24"/>
      <c r="NBT63" s="24"/>
      <c r="NBU63" s="24"/>
      <c r="NBV63" s="24"/>
      <c r="NBW63" s="24"/>
      <c r="NBX63" s="24"/>
      <c r="NBY63" s="24"/>
      <c r="NBZ63" s="24"/>
      <c r="NCA63" s="24"/>
      <c r="NCB63" s="24"/>
      <c r="NCC63" s="24"/>
      <c r="NCD63" s="24"/>
      <c r="NCE63" s="24"/>
      <c r="NCF63" s="24"/>
      <c r="NCG63" s="24"/>
      <c r="NCH63" s="24"/>
      <c r="NCI63" s="24"/>
      <c r="NCJ63" s="24"/>
      <c r="NCK63" s="24"/>
      <c r="NCL63" s="24"/>
      <c r="NCM63" s="24"/>
      <c r="NCN63" s="24"/>
      <c r="NCO63" s="24"/>
      <c r="NCP63" s="24"/>
      <c r="NCQ63" s="24"/>
      <c r="NCR63" s="24"/>
      <c r="NCS63" s="24"/>
      <c r="NCT63" s="24"/>
      <c r="NCU63" s="24"/>
      <c r="NCV63" s="24"/>
      <c r="NCW63" s="24"/>
      <c r="NCX63" s="24"/>
      <c r="NCY63" s="24"/>
      <c r="NCZ63" s="24"/>
      <c r="NDA63" s="24"/>
      <c r="NDB63" s="24"/>
      <c r="NDC63" s="24"/>
      <c r="NDD63" s="24"/>
      <c r="NDE63" s="24"/>
      <c r="NDF63" s="24"/>
      <c r="NDG63" s="24"/>
      <c r="NDH63" s="24"/>
      <c r="NDI63" s="24"/>
      <c r="NDJ63" s="24"/>
      <c r="NDK63" s="24"/>
      <c r="NDL63" s="24"/>
      <c r="NDM63" s="24"/>
      <c r="NDN63" s="24"/>
      <c r="NDO63" s="24"/>
      <c r="NDP63" s="24"/>
      <c r="NDQ63" s="24"/>
      <c r="NDR63" s="24"/>
      <c r="NDS63" s="24"/>
      <c r="NDT63" s="24"/>
      <c r="NDU63" s="24"/>
      <c r="NDV63" s="24"/>
      <c r="NDW63" s="24"/>
      <c r="NDX63" s="24"/>
      <c r="NDY63" s="24"/>
      <c r="NDZ63" s="24"/>
      <c r="NEA63" s="24"/>
      <c r="NEB63" s="24"/>
      <c r="NEC63" s="24"/>
      <c r="NED63" s="24"/>
      <c r="NEE63" s="24"/>
      <c r="NEF63" s="24"/>
      <c r="NEG63" s="24"/>
      <c r="NEH63" s="24"/>
      <c r="NEI63" s="24"/>
      <c r="NEJ63" s="24"/>
      <c r="NEK63" s="24"/>
      <c r="NEL63" s="24"/>
      <c r="NEM63" s="24"/>
      <c r="NEN63" s="24"/>
      <c r="NEO63" s="24"/>
      <c r="NEP63" s="24"/>
      <c r="NEQ63" s="24"/>
      <c r="NER63" s="24"/>
      <c r="NES63" s="24"/>
      <c r="NET63" s="24"/>
      <c r="NEU63" s="24"/>
      <c r="NEV63" s="24"/>
      <c r="NEW63" s="24"/>
      <c r="NEX63" s="24"/>
      <c r="NEY63" s="24"/>
      <c r="NEZ63" s="24"/>
      <c r="NFA63" s="24"/>
      <c r="NFB63" s="24"/>
      <c r="NFC63" s="24"/>
      <c r="NFD63" s="24"/>
      <c r="NFE63" s="24"/>
      <c r="NFF63" s="24"/>
      <c r="NFG63" s="24"/>
      <c r="NFH63" s="24"/>
      <c r="NFI63" s="24"/>
      <c r="NFJ63" s="24"/>
      <c r="NFK63" s="24"/>
      <c r="NFL63" s="24"/>
      <c r="NFM63" s="24"/>
      <c r="NFN63" s="24"/>
      <c r="NFO63" s="24"/>
      <c r="NFP63" s="24"/>
      <c r="NFQ63" s="24"/>
      <c r="NFR63" s="24"/>
      <c r="NFS63" s="24"/>
      <c r="NFT63" s="24"/>
      <c r="NFU63" s="24"/>
      <c r="NFV63" s="24"/>
      <c r="NFW63" s="24"/>
      <c r="NFX63" s="24"/>
      <c r="NFY63" s="24"/>
      <c r="NFZ63" s="24"/>
      <c r="NGA63" s="24"/>
      <c r="NGB63" s="24"/>
      <c r="NGC63" s="24"/>
      <c r="NGD63" s="24"/>
      <c r="NGE63" s="24"/>
      <c r="NGF63" s="24"/>
      <c r="NGG63" s="24"/>
      <c r="NGH63" s="24"/>
      <c r="NGI63" s="24"/>
      <c r="NGJ63" s="24"/>
      <c r="NGK63" s="24"/>
      <c r="NGL63" s="24"/>
      <c r="NGM63" s="24"/>
      <c r="NGN63" s="24"/>
      <c r="NGO63" s="24"/>
      <c r="NGP63" s="24"/>
      <c r="NGQ63" s="24"/>
      <c r="NGR63" s="24"/>
      <c r="NGS63" s="24"/>
      <c r="NGT63" s="24"/>
      <c r="NGU63" s="24"/>
      <c r="NGV63" s="24"/>
      <c r="NGW63" s="24"/>
      <c r="NGX63" s="24"/>
      <c r="NGY63" s="24"/>
      <c r="NGZ63" s="24"/>
      <c r="NHA63" s="24"/>
      <c r="NHB63" s="24"/>
      <c r="NHC63" s="24"/>
      <c r="NHD63" s="24"/>
      <c r="NHE63" s="24"/>
      <c r="NHF63" s="24"/>
      <c r="NHG63" s="24"/>
      <c r="NHH63" s="24"/>
      <c r="NHI63" s="24"/>
      <c r="NHJ63" s="24"/>
      <c r="NHK63" s="24"/>
      <c r="NHL63" s="24"/>
      <c r="NHM63" s="24"/>
      <c r="NHN63" s="24"/>
      <c r="NHO63" s="24"/>
      <c r="NHP63" s="24"/>
      <c r="NHQ63" s="24"/>
      <c r="NHR63" s="24"/>
      <c r="NHS63" s="24"/>
      <c r="NHT63" s="24"/>
      <c r="NHU63" s="24"/>
      <c r="NHV63" s="24"/>
      <c r="NHW63" s="24"/>
      <c r="NHX63" s="24"/>
      <c r="NHY63" s="24"/>
      <c r="NHZ63" s="24"/>
      <c r="NIA63" s="24"/>
      <c r="NIB63" s="24"/>
      <c r="NIC63" s="24"/>
      <c r="NID63" s="24"/>
      <c r="NIE63" s="24"/>
      <c r="NIF63" s="24"/>
      <c r="NIG63" s="24"/>
      <c r="NIH63" s="24"/>
      <c r="NII63" s="24"/>
      <c r="NIJ63" s="24"/>
      <c r="NIK63" s="24"/>
      <c r="NIL63" s="24"/>
      <c r="NIM63" s="24"/>
      <c r="NIN63" s="24"/>
      <c r="NIO63" s="24"/>
      <c r="NIP63" s="24"/>
      <c r="NIQ63" s="24"/>
      <c r="NIR63" s="24"/>
      <c r="NIS63" s="24"/>
      <c r="NIT63" s="24"/>
      <c r="NIU63" s="24"/>
      <c r="NIV63" s="24"/>
      <c r="NIW63" s="24"/>
      <c r="NIX63" s="24"/>
      <c r="NIY63" s="24"/>
      <c r="NIZ63" s="24"/>
      <c r="NJA63" s="24"/>
      <c r="NJB63" s="24"/>
      <c r="NJC63" s="24"/>
      <c r="NJD63" s="24"/>
      <c r="NJE63" s="24"/>
      <c r="NJF63" s="24"/>
      <c r="NJG63" s="24"/>
      <c r="NJH63" s="24"/>
      <c r="NJI63" s="24"/>
      <c r="NJJ63" s="24"/>
      <c r="NJK63" s="24"/>
      <c r="NJL63" s="24"/>
      <c r="NJM63" s="24"/>
      <c r="NJN63" s="24"/>
      <c r="NJO63" s="24"/>
      <c r="NJP63" s="24"/>
      <c r="NJQ63" s="24"/>
      <c r="NJR63" s="24"/>
      <c r="NJS63" s="24"/>
      <c r="NJT63" s="24"/>
      <c r="NJU63" s="24"/>
      <c r="NJV63" s="24"/>
      <c r="NJW63" s="24"/>
      <c r="NJX63" s="24"/>
      <c r="NJY63" s="24"/>
      <c r="NJZ63" s="24"/>
      <c r="NKA63" s="24"/>
      <c r="NKB63" s="24"/>
      <c r="NKC63" s="24"/>
      <c r="NKD63" s="24"/>
      <c r="NKE63" s="24"/>
      <c r="NKF63" s="24"/>
      <c r="NKG63" s="24"/>
      <c r="NKH63" s="24"/>
      <c r="NKI63" s="24"/>
      <c r="NKJ63" s="24"/>
      <c r="NKK63" s="24"/>
      <c r="NKL63" s="24"/>
      <c r="NKM63" s="24"/>
      <c r="NKN63" s="24"/>
      <c r="NKO63" s="24"/>
      <c r="NKP63" s="24"/>
      <c r="NKQ63" s="24"/>
      <c r="NKR63" s="24"/>
      <c r="NKS63" s="24"/>
      <c r="NKT63" s="24"/>
      <c r="NKU63" s="24"/>
      <c r="NKV63" s="24"/>
      <c r="NKW63" s="24"/>
      <c r="NKX63" s="24"/>
      <c r="NKY63" s="24"/>
      <c r="NKZ63" s="24"/>
      <c r="NLA63" s="24"/>
      <c r="NLB63" s="24"/>
      <c r="NLC63" s="24"/>
      <c r="NLD63" s="24"/>
      <c r="NLE63" s="24"/>
      <c r="NLF63" s="24"/>
      <c r="NLG63" s="24"/>
      <c r="NLH63" s="24"/>
      <c r="NLI63" s="24"/>
      <c r="NLJ63" s="24"/>
      <c r="NLK63" s="24"/>
      <c r="NLL63" s="24"/>
      <c r="NLM63" s="24"/>
      <c r="NLN63" s="24"/>
      <c r="NLO63" s="24"/>
      <c r="NLP63" s="24"/>
      <c r="NLQ63" s="24"/>
      <c r="NLR63" s="24"/>
      <c r="NLS63" s="24"/>
      <c r="NLT63" s="24"/>
      <c r="NLU63" s="24"/>
      <c r="NLV63" s="24"/>
      <c r="NLW63" s="24"/>
      <c r="NLX63" s="24"/>
      <c r="NLY63" s="24"/>
      <c r="NLZ63" s="24"/>
      <c r="NMA63" s="24"/>
      <c r="NMB63" s="24"/>
      <c r="NMC63" s="24"/>
      <c r="NMD63" s="24"/>
      <c r="NME63" s="24"/>
      <c r="NMF63" s="24"/>
      <c r="NMG63" s="24"/>
      <c r="NMH63" s="24"/>
      <c r="NMI63" s="24"/>
      <c r="NMJ63" s="24"/>
      <c r="NMK63" s="24"/>
      <c r="NML63" s="24"/>
      <c r="NMM63" s="24"/>
      <c r="NMN63" s="24"/>
      <c r="NMO63" s="24"/>
      <c r="NMP63" s="24"/>
      <c r="NMQ63" s="24"/>
      <c r="NMR63" s="24"/>
      <c r="NMS63" s="24"/>
      <c r="NMT63" s="24"/>
      <c r="NMU63" s="24"/>
      <c r="NMV63" s="24"/>
      <c r="NMW63" s="24"/>
      <c r="NMX63" s="24"/>
      <c r="NMY63" s="24"/>
      <c r="NMZ63" s="24"/>
      <c r="NNA63" s="24"/>
      <c r="NNB63" s="24"/>
      <c r="NNC63" s="24"/>
      <c r="NND63" s="24"/>
      <c r="NNE63" s="24"/>
      <c r="NNF63" s="24"/>
      <c r="NNG63" s="24"/>
      <c r="NNH63" s="24"/>
      <c r="NNI63" s="24"/>
      <c r="NNJ63" s="24"/>
      <c r="NNK63" s="24"/>
      <c r="NNL63" s="24"/>
      <c r="NNM63" s="24"/>
      <c r="NNN63" s="24"/>
      <c r="NNO63" s="24"/>
      <c r="NNP63" s="24"/>
      <c r="NNQ63" s="24"/>
      <c r="NNR63" s="24"/>
      <c r="NNS63" s="24"/>
      <c r="NNT63" s="24"/>
      <c r="NNU63" s="24"/>
      <c r="NNV63" s="24"/>
      <c r="NNW63" s="24"/>
      <c r="NNX63" s="24"/>
      <c r="NNY63" s="24"/>
      <c r="NNZ63" s="24"/>
      <c r="NOA63" s="24"/>
      <c r="NOB63" s="24"/>
      <c r="NOC63" s="24"/>
      <c r="NOD63" s="24"/>
      <c r="NOE63" s="24"/>
      <c r="NOF63" s="24"/>
      <c r="NOG63" s="24"/>
      <c r="NOH63" s="24"/>
      <c r="NOI63" s="24"/>
      <c r="NOJ63" s="24"/>
      <c r="NOK63" s="24"/>
      <c r="NOL63" s="24"/>
      <c r="NOM63" s="24"/>
      <c r="NON63" s="24"/>
      <c r="NOO63" s="24"/>
      <c r="NOP63" s="24"/>
      <c r="NOQ63" s="24"/>
      <c r="NOR63" s="24"/>
      <c r="NOS63" s="24"/>
      <c r="NOT63" s="24"/>
      <c r="NOU63" s="24"/>
      <c r="NOV63" s="24"/>
      <c r="NOW63" s="24"/>
      <c r="NOX63" s="24"/>
      <c r="NOY63" s="24"/>
      <c r="NOZ63" s="24"/>
      <c r="NPA63" s="24"/>
      <c r="NPB63" s="24"/>
      <c r="NPC63" s="24"/>
      <c r="NPD63" s="24"/>
      <c r="NPE63" s="24"/>
      <c r="NPF63" s="24"/>
      <c r="NPG63" s="24"/>
      <c r="NPH63" s="24"/>
      <c r="NPI63" s="24"/>
      <c r="NPJ63" s="24"/>
      <c r="NPK63" s="24"/>
      <c r="NPL63" s="24"/>
      <c r="NPM63" s="24"/>
      <c r="NPN63" s="24"/>
      <c r="NPO63" s="24"/>
      <c r="NPP63" s="24"/>
      <c r="NPQ63" s="24"/>
      <c r="NPR63" s="24"/>
      <c r="NPS63" s="24"/>
      <c r="NPT63" s="24"/>
      <c r="NPU63" s="24"/>
      <c r="NPV63" s="24"/>
      <c r="NPW63" s="24"/>
      <c r="NPX63" s="24"/>
      <c r="NPY63" s="24"/>
      <c r="NPZ63" s="24"/>
      <c r="NQA63" s="24"/>
      <c r="NQB63" s="24"/>
      <c r="NQC63" s="24"/>
      <c r="NQD63" s="24"/>
      <c r="NQE63" s="24"/>
      <c r="NQF63" s="24"/>
      <c r="NQG63" s="24"/>
      <c r="NQH63" s="24"/>
      <c r="NQI63" s="24"/>
      <c r="NQJ63" s="24"/>
      <c r="NQK63" s="24"/>
      <c r="NQL63" s="24"/>
      <c r="NQM63" s="24"/>
      <c r="NQN63" s="24"/>
      <c r="NQO63" s="24"/>
      <c r="NQP63" s="24"/>
      <c r="NQQ63" s="24"/>
      <c r="NQR63" s="24"/>
      <c r="NQS63" s="24"/>
      <c r="NQT63" s="24"/>
      <c r="NQU63" s="24"/>
      <c r="NQV63" s="24"/>
      <c r="NQW63" s="24"/>
      <c r="NQX63" s="24"/>
      <c r="NQY63" s="24"/>
      <c r="NQZ63" s="24"/>
      <c r="NRA63" s="24"/>
      <c r="NRB63" s="24"/>
      <c r="NRC63" s="24"/>
      <c r="NRD63" s="24"/>
      <c r="NRE63" s="24"/>
      <c r="NRF63" s="24"/>
      <c r="NRG63" s="24"/>
      <c r="NRH63" s="24"/>
      <c r="NRI63" s="24"/>
      <c r="NRJ63" s="24"/>
      <c r="NRK63" s="24"/>
      <c r="NRL63" s="24"/>
      <c r="NRM63" s="24"/>
      <c r="NRN63" s="24"/>
      <c r="NRO63" s="24"/>
      <c r="NRP63" s="24"/>
      <c r="NRQ63" s="24"/>
      <c r="NRR63" s="24"/>
      <c r="NRS63" s="24"/>
      <c r="NRT63" s="24"/>
      <c r="NRU63" s="24"/>
      <c r="NRV63" s="24"/>
      <c r="NRW63" s="24"/>
      <c r="NRX63" s="24"/>
      <c r="NRY63" s="24"/>
      <c r="NRZ63" s="24"/>
      <c r="NSA63" s="24"/>
      <c r="NSB63" s="24"/>
      <c r="NSC63" s="24"/>
      <c r="NSD63" s="24"/>
      <c r="NSE63" s="24"/>
      <c r="NSF63" s="24"/>
      <c r="NSG63" s="24"/>
      <c r="NSH63" s="24"/>
      <c r="NSI63" s="24"/>
      <c r="NSJ63" s="24"/>
      <c r="NSK63" s="24"/>
      <c r="NSL63" s="24"/>
      <c r="NSM63" s="24"/>
      <c r="NSN63" s="24"/>
      <c r="NSO63" s="24"/>
      <c r="NSP63" s="24"/>
      <c r="NSQ63" s="24"/>
      <c r="NSR63" s="24"/>
      <c r="NSS63" s="24"/>
      <c r="NST63" s="24"/>
      <c r="NSU63" s="24"/>
      <c r="NSV63" s="24"/>
      <c r="NSW63" s="24"/>
      <c r="NSX63" s="24"/>
      <c r="NSY63" s="24"/>
      <c r="NSZ63" s="24"/>
      <c r="NTA63" s="24"/>
      <c r="NTB63" s="24"/>
      <c r="NTC63" s="24"/>
      <c r="NTD63" s="24"/>
      <c r="NTE63" s="24"/>
      <c r="NTF63" s="24"/>
      <c r="NTG63" s="24"/>
      <c r="NTH63" s="24"/>
      <c r="NTI63" s="24"/>
      <c r="NTJ63" s="24"/>
      <c r="NTK63" s="24"/>
      <c r="NTL63" s="24"/>
      <c r="NTM63" s="24"/>
      <c r="NTN63" s="24"/>
      <c r="NTO63" s="24"/>
      <c r="NTP63" s="24"/>
      <c r="NTQ63" s="24"/>
      <c r="NTR63" s="24"/>
      <c r="NTS63" s="24"/>
      <c r="NTT63" s="24"/>
      <c r="NTU63" s="24"/>
      <c r="NTV63" s="24"/>
      <c r="NTW63" s="24"/>
      <c r="NTX63" s="24"/>
      <c r="NTY63" s="24"/>
      <c r="NTZ63" s="24"/>
      <c r="NUA63" s="24"/>
      <c r="NUB63" s="24"/>
      <c r="NUC63" s="24"/>
      <c r="NUD63" s="24"/>
      <c r="NUE63" s="24"/>
      <c r="NUF63" s="24"/>
      <c r="NUG63" s="24"/>
      <c r="NUH63" s="24"/>
      <c r="NUI63" s="24"/>
      <c r="NUJ63" s="24"/>
      <c r="NUK63" s="24"/>
      <c r="NUL63" s="24"/>
      <c r="NUM63" s="24"/>
      <c r="NUN63" s="24"/>
      <c r="NUO63" s="24"/>
      <c r="NUP63" s="24"/>
      <c r="NUQ63" s="24"/>
      <c r="NUR63" s="24"/>
      <c r="NUS63" s="24"/>
      <c r="NUT63" s="24"/>
      <c r="NUU63" s="24"/>
      <c r="NUV63" s="24"/>
      <c r="NUW63" s="24"/>
      <c r="NUX63" s="24"/>
      <c r="NUY63" s="24"/>
      <c r="NUZ63" s="24"/>
      <c r="NVA63" s="24"/>
      <c r="NVB63" s="24"/>
      <c r="NVC63" s="24"/>
      <c r="NVD63" s="24"/>
      <c r="NVE63" s="24"/>
      <c r="NVF63" s="24"/>
      <c r="NVG63" s="24"/>
      <c r="NVH63" s="24"/>
      <c r="NVI63" s="24"/>
      <c r="NVJ63" s="24"/>
      <c r="NVK63" s="24"/>
      <c r="NVL63" s="24"/>
      <c r="NVM63" s="24"/>
      <c r="NVN63" s="24"/>
      <c r="NVO63" s="24"/>
      <c r="NVP63" s="24"/>
      <c r="NVQ63" s="24"/>
      <c r="NVR63" s="24"/>
      <c r="NVS63" s="24"/>
      <c r="NVT63" s="24"/>
      <c r="NVU63" s="24"/>
      <c r="NVV63" s="24"/>
      <c r="NVW63" s="24"/>
      <c r="NVX63" s="24"/>
      <c r="NVY63" s="24"/>
      <c r="NVZ63" s="24"/>
      <c r="NWA63" s="24"/>
      <c r="NWB63" s="24"/>
      <c r="NWC63" s="24"/>
      <c r="NWD63" s="24"/>
      <c r="NWE63" s="24"/>
      <c r="NWF63" s="24"/>
      <c r="NWG63" s="24"/>
      <c r="NWH63" s="24"/>
      <c r="NWI63" s="24"/>
      <c r="NWJ63" s="24"/>
      <c r="NWK63" s="24"/>
      <c r="NWL63" s="24"/>
      <c r="NWM63" s="24"/>
      <c r="NWN63" s="24"/>
      <c r="NWO63" s="24"/>
      <c r="NWP63" s="24"/>
      <c r="NWQ63" s="24"/>
      <c r="NWR63" s="24"/>
      <c r="NWS63" s="24"/>
      <c r="NWT63" s="24"/>
      <c r="NWU63" s="24"/>
      <c r="NWV63" s="24"/>
      <c r="NWW63" s="24"/>
      <c r="NWX63" s="24"/>
      <c r="NWY63" s="24"/>
      <c r="NWZ63" s="24"/>
      <c r="NXA63" s="24"/>
      <c r="NXB63" s="24"/>
      <c r="NXC63" s="24"/>
      <c r="NXD63" s="24"/>
      <c r="NXE63" s="24"/>
      <c r="NXF63" s="24"/>
      <c r="NXG63" s="24"/>
      <c r="NXH63" s="24"/>
      <c r="NXI63" s="24"/>
      <c r="NXJ63" s="24"/>
      <c r="NXK63" s="24"/>
      <c r="NXL63" s="24"/>
      <c r="NXM63" s="24"/>
      <c r="NXN63" s="24"/>
      <c r="NXO63" s="24"/>
      <c r="NXP63" s="24"/>
      <c r="NXQ63" s="24"/>
      <c r="NXR63" s="24"/>
      <c r="NXS63" s="24"/>
      <c r="NXT63" s="24"/>
      <c r="NXU63" s="24"/>
      <c r="NXV63" s="24"/>
      <c r="NXW63" s="24"/>
      <c r="NXX63" s="24"/>
      <c r="NXY63" s="24"/>
      <c r="NXZ63" s="24"/>
      <c r="NYA63" s="24"/>
      <c r="NYB63" s="24"/>
      <c r="NYC63" s="24"/>
      <c r="NYD63" s="24"/>
      <c r="NYE63" s="24"/>
      <c r="NYF63" s="24"/>
      <c r="NYG63" s="24"/>
      <c r="NYH63" s="24"/>
      <c r="NYI63" s="24"/>
      <c r="NYJ63" s="24"/>
      <c r="NYK63" s="24"/>
      <c r="NYL63" s="24"/>
      <c r="NYM63" s="24"/>
      <c r="NYN63" s="24"/>
      <c r="NYO63" s="24"/>
      <c r="NYP63" s="24"/>
      <c r="NYQ63" s="24"/>
      <c r="NYR63" s="24"/>
      <c r="NYS63" s="24"/>
      <c r="NYT63" s="24"/>
      <c r="NYU63" s="24"/>
      <c r="NYV63" s="24"/>
      <c r="NYW63" s="24"/>
      <c r="NYX63" s="24"/>
      <c r="NYY63" s="24"/>
      <c r="NYZ63" s="24"/>
      <c r="NZA63" s="24"/>
      <c r="NZB63" s="24"/>
      <c r="NZC63" s="24"/>
      <c r="NZD63" s="24"/>
      <c r="NZE63" s="24"/>
      <c r="NZF63" s="24"/>
      <c r="NZG63" s="24"/>
      <c r="NZH63" s="24"/>
      <c r="NZI63" s="24"/>
      <c r="NZJ63" s="24"/>
      <c r="NZK63" s="24"/>
      <c r="NZL63" s="24"/>
      <c r="NZM63" s="24"/>
      <c r="NZN63" s="24"/>
      <c r="NZO63" s="24"/>
      <c r="NZP63" s="24"/>
      <c r="NZQ63" s="24"/>
      <c r="NZR63" s="24"/>
      <c r="NZS63" s="24"/>
      <c r="NZT63" s="24"/>
      <c r="NZU63" s="24"/>
      <c r="NZV63" s="24"/>
      <c r="NZW63" s="24"/>
      <c r="NZX63" s="24"/>
      <c r="NZY63" s="24"/>
      <c r="NZZ63" s="24"/>
      <c r="OAA63" s="24"/>
      <c r="OAB63" s="24"/>
      <c r="OAC63" s="24"/>
      <c r="OAD63" s="24"/>
      <c r="OAE63" s="24"/>
      <c r="OAF63" s="24"/>
      <c r="OAG63" s="24"/>
      <c r="OAH63" s="24"/>
      <c r="OAI63" s="24"/>
      <c r="OAJ63" s="24"/>
      <c r="OAK63" s="24"/>
      <c r="OAL63" s="24"/>
      <c r="OAM63" s="24"/>
      <c r="OAN63" s="24"/>
      <c r="OAO63" s="24"/>
      <c r="OAP63" s="24"/>
      <c r="OAQ63" s="24"/>
      <c r="OAR63" s="24"/>
      <c r="OAS63" s="24"/>
      <c r="OAT63" s="24"/>
      <c r="OAU63" s="24"/>
      <c r="OAV63" s="24"/>
      <c r="OAW63" s="24"/>
      <c r="OAX63" s="24"/>
      <c r="OAY63" s="24"/>
      <c r="OAZ63" s="24"/>
      <c r="OBA63" s="24"/>
      <c r="OBB63" s="24"/>
      <c r="OBC63" s="24"/>
      <c r="OBD63" s="24"/>
      <c r="OBE63" s="24"/>
      <c r="OBF63" s="24"/>
      <c r="OBG63" s="24"/>
      <c r="OBH63" s="24"/>
      <c r="OBI63" s="24"/>
      <c r="OBJ63" s="24"/>
      <c r="OBK63" s="24"/>
      <c r="OBL63" s="24"/>
      <c r="OBM63" s="24"/>
      <c r="OBN63" s="24"/>
      <c r="OBO63" s="24"/>
      <c r="OBP63" s="24"/>
      <c r="OBQ63" s="24"/>
      <c r="OBR63" s="24"/>
      <c r="OBS63" s="24"/>
      <c r="OBT63" s="24"/>
      <c r="OBU63" s="24"/>
      <c r="OBV63" s="24"/>
      <c r="OBW63" s="24"/>
      <c r="OBX63" s="24"/>
      <c r="OBY63" s="24"/>
      <c r="OBZ63" s="24"/>
      <c r="OCA63" s="24"/>
      <c r="OCB63" s="24"/>
      <c r="OCC63" s="24"/>
      <c r="OCD63" s="24"/>
      <c r="OCE63" s="24"/>
      <c r="OCF63" s="24"/>
      <c r="OCG63" s="24"/>
      <c r="OCH63" s="24"/>
      <c r="OCI63" s="24"/>
      <c r="OCJ63" s="24"/>
      <c r="OCK63" s="24"/>
      <c r="OCL63" s="24"/>
      <c r="OCM63" s="24"/>
      <c r="OCN63" s="24"/>
      <c r="OCO63" s="24"/>
      <c r="OCP63" s="24"/>
      <c r="OCQ63" s="24"/>
      <c r="OCR63" s="24"/>
      <c r="OCS63" s="24"/>
      <c r="OCT63" s="24"/>
      <c r="OCU63" s="24"/>
      <c r="OCV63" s="24"/>
      <c r="OCW63" s="24"/>
      <c r="OCX63" s="24"/>
      <c r="OCY63" s="24"/>
      <c r="OCZ63" s="24"/>
      <c r="ODA63" s="24"/>
      <c r="ODB63" s="24"/>
      <c r="ODC63" s="24"/>
      <c r="ODD63" s="24"/>
      <c r="ODE63" s="24"/>
      <c r="ODF63" s="24"/>
      <c r="ODG63" s="24"/>
      <c r="ODH63" s="24"/>
      <c r="ODI63" s="24"/>
      <c r="ODJ63" s="24"/>
      <c r="ODK63" s="24"/>
      <c r="ODL63" s="24"/>
      <c r="ODM63" s="24"/>
      <c r="ODN63" s="24"/>
      <c r="ODO63" s="24"/>
      <c r="ODP63" s="24"/>
      <c r="ODQ63" s="24"/>
      <c r="ODR63" s="24"/>
      <c r="ODS63" s="24"/>
      <c r="ODT63" s="24"/>
      <c r="ODU63" s="24"/>
      <c r="ODV63" s="24"/>
      <c r="ODW63" s="24"/>
      <c r="ODX63" s="24"/>
      <c r="ODY63" s="24"/>
      <c r="ODZ63" s="24"/>
      <c r="OEA63" s="24"/>
      <c r="OEB63" s="24"/>
      <c r="OEC63" s="24"/>
      <c r="OED63" s="24"/>
      <c r="OEE63" s="24"/>
      <c r="OEF63" s="24"/>
      <c r="OEG63" s="24"/>
      <c r="OEH63" s="24"/>
      <c r="OEI63" s="24"/>
      <c r="OEJ63" s="24"/>
      <c r="OEK63" s="24"/>
      <c r="OEL63" s="24"/>
      <c r="OEM63" s="24"/>
      <c r="OEN63" s="24"/>
      <c r="OEO63" s="24"/>
      <c r="OEP63" s="24"/>
      <c r="OEQ63" s="24"/>
      <c r="OER63" s="24"/>
      <c r="OES63" s="24"/>
      <c r="OET63" s="24"/>
      <c r="OEU63" s="24"/>
      <c r="OEV63" s="24"/>
      <c r="OEW63" s="24"/>
      <c r="OEX63" s="24"/>
      <c r="OEY63" s="24"/>
      <c r="OEZ63" s="24"/>
      <c r="OFA63" s="24"/>
      <c r="OFB63" s="24"/>
      <c r="OFC63" s="24"/>
      <c r="OFD63" s="24"/>
      <c r="OFE63" s="24"/>
      <c r="OFF63" s="24"/>
      <c r="OFG63" s="24"/>
      <c r="OFH63" s="24"/>
      <c r="OFI63" s="24"/>
      <c r="OFJ63" s="24"/>
      <c r="OFK63" s="24"/>
      <c r="OFL63" s="24"/>
      <c r="OFM63" s="24"/>
      <c r="OFN63" s="24"/>
      <c r="OFO63" s="24"/>
      <c r="OFP63" s="24"/>
      <c r="OFQ63" s="24"/>
      <c r="OFR63" s="24"/>
      <c r="OFS63" s="24"/>
      <c r="OFT63" s="24"/>
      <c r="OFU63" s="24"/>
      <c r="OFV63" s="24"/>
      <c r="OFW63" s="24"/>
      <c r="OFX63" s="24"/>
      <c r="OFY63" s="24"/>
      <c r="OFZ63" s="24"/>
      <c r="OGA63" s="24"/>
      <c r="OGB63" s="24"/>
      <c r="OGC63" s="24"/>
      <c r="OGD63" s="24"/>
      <c r="OGE63" s="24"/>
      <c r="OGF63" s="24"/>
      <c r="OGG63" s="24"/>
      <c r="OGH63" s="24"/>
      <c r="OGI63" s="24"/>
      <c r="OGJ63" s="24"/>
      <c r="OGK63" s="24"/>
      <c r="OGL63" s="24"/>
      <c r="OGM63" s="24"/>
      <c r="OGN63" s="24"/>
      <c r="OGO63" s="24"/>
      <c r="OGP63" s="24"/>
      <c r="OGQ63" s="24"/>
      <c r="OGR63" s="24"/>
      <c r="OGS63" s="24"/>
      <c r="OGT63" s="24"/>
      <c r="OGU63" s="24"/>
      <c r="OGV63" s="24"/>
      <c r="OGW63" s="24"/>
      <c r="OGX63" s="24"/>
      <c r="OGY63" s="24"/>
      <c r="OGZ63" s="24"/>
      <c r="OHA63" s="24"/>
      <c r="OHB63" s="24"/>
      <c r="OHC63" s="24"/>
      <c r="OHD63" s="24"/>
      <c r="OHE63" s="24"/>
      <c r="OHF63" s="24"/>
      <c r="OHG63" s="24"/>
      <c r="OHH63" s="24"/>
      <c r="OHI63" s="24"/>
      <c r="OHJ63" s="24"/>
      <c r="OHK63" s="24"/>
      <c r="OHL63" s="24"/>
      <c r="OHM63" s="24"/>
      <c r="OHN63" s="24"/>
      <c r="OHO63" s="24"/>
      <c r="OHP63" s="24"/>
      <c r="OHQ63" s="24"/>
      <c r="OHR63" s="24"/>
      <c r="OHS63" s="24"/>
      <c r="OHT63" s="24"/>
      <c r="OHU63" s="24"/>
      <c r="OHV63" s="24"/>
      <c r="OHW63" s="24"/>
      <c r="OHX63" s="24"/>
      <c r="OHY63" s="24"/>
      <c r="OHZ63" s="24"/>
      <c r="OIA63" s="24"/>
      <c r="OIB63" s="24"/>
      <c r="OIC63" s="24"/>
      <c r="OID63" s="24"/>
      <c r="OIE63" s="24"/>
      <c r="OIF63" s="24"/>
      <c r="OIG63" s="24"/>
      <c r="OIH63" s="24"/>
      <c r="OII63" s="24"/>
      <c r="OIJ63" s="24"/>
      <c r="OIK63" s="24"/>
      <c r="OIL63" s="24"/>
      <c r="OIM63" s="24"/>
      <c r="OIN63" s="24"/>
      <c r="OIO63" s="24"/>
      <c r="OIP63" s="24"/>
      <c r="OIQ63" s="24"/>
      <c r="OIR63" s="24"/>
      <c r="OIS63" s="24"/>
      <c r="OIT63" s="24"/>
      <c r="OIU63" s="24"/>
      <c r="OIV63" s="24"/>
      <c r="OIW63" s="24"/>
      <c r="OIX63" s="24"/>
      <c r="OIY63" s="24"/>
      <c r="OIZ63" s="24"/>
      <c r="OJA63" s="24"/>
      <c r="OJB63" s="24"/>
      <c r="OJC63" s="24"/>
      <c r="OJD63" s="24"/>
      <c r="OJE63" s="24"/>
      <c r="OJF63" s="24"/>
      <c r="OJG63" s="24"/>
      <c r="OJH63" s="24"/>
      <c r="OJI63" s="24"/>
      <c r="OJJ63" s="24"/>
      <c r="OJK63" s="24"/>
      <c r="OJL63" s="24"/>
      <c r="OJM63" s="24"/>
      <c r="OJN63" s="24"/>
      <c r="OJO63" s="24"/>
      <c r="OJP63" s="24"/>
      <c r="OJQ63" s="24"/>
      <c r="OJR63" s="24"/>
      <c r="OJS63" s="24"/>
      <c r="OJT63" s="24"/>
      <c r="OJU63" s="24"/>
      <c r="OJV63" s="24"/>
      <c r="OJW63" s="24"/>
      <c r="OJX63" s="24"/>
      <c r="OJY63" s="24"/>
      <c r="OJZ63" s="24"/>
      <c r="OKA63" s="24"/>
      <c r="OKB63" s="24"/>
      <c r="OKC63" s="24"/>
      <c r="OKD63" s="24"/>
      <c r="OKE63" s="24"/>
      <c r="OKF63" s="24"/>
      <c r="OKG63" s="24"/>
      <c r="OKH63" s="24"/>
      <c r="OKI63" s="24"/>
      <c r="OKJ63" s="24"/>
      <c r="OKK63" s="24"/>
      <c r="OKL63" s="24"/>
      <c r="OKM63" s="24"/>
      <c r="OKN63" s="24"/>
      <c r="OKO63" s="24"/>
      <c r="OKP63" s="24"/>
      <c r="OKQ63" s="24"/>
      <c r="OKR63" s="24"/>
      <c r="OKS63" s="24"/>
      <c r="OKT63" s="24"/>
      <c r="OKU63" s="24"/>
      <c r="OKV63" s="24"/>
      <c r="OKW63" s="24"/>
      <c r="OKX63" s="24"/>
      <c r="OKY63" s="24"/>
      <c r="OKZ63" s="24"/>
      <c r="OLA63" s="24"/>
      <c r="OLB63" s="24"/>
      <c r="OLC63" s="24"/>
      <c r="OLD63" s="24"/>
      <c r="OLE63" s="24"/>
      <c r="OLF63" s="24"/>
      <c r="OLG63" s="24"/>
      <c r="OLH63" s="24"/>
      <c r="OLI63" s="24"/>
      <c r="OLJ63" s="24"/>
      <c r="OLK63" s="24"/>
      <c r="OLL63" s="24"/>
      <c r="OLM63" s="24"/>
      <c r="OLN63" s="24"/>
      <c r="OLO63" s="24"/>
      <c r="OLP63" s="24"/>
      <c r="OLQ63" s="24"/>
      <c r="OLR63" s="24"/>
      <c r="OLS63" s="24"/>
      <c r="OLT63" s="24"/>
      <c r="OLU63" s="24"/>
      <c r="OLV63" s="24"/>
      <c r="OLW63" s="24"/>
      <c r="OLX63" s="24"/>
      <c r="OLY63" s="24"/>
      <c r="OLZ63" s="24"/>
      <c r="OMA63" s="24"/>
      <c r="OMB63" s="24"/>
      <c r="OMC63" s="24"/>
      <c r="OMD63" s="24"/>
      <c r="OME63" s="24"/>
      <c r="OMF63" s="24"/>
      <c r="OMG63" s="24"/>
      <c r="OMH63" s="24"/>
      <c r="OMI63" s="24"/>
      <c r="OMJ63" s="24"/>
      <c r="OMK63" s="24"/>
      <c r="OML63" s="24"/>
      <c r="OMM63" s="24"/>
      <c r="OMN63" s="24"/>
      <c r="OMO63" s="24"/>
      <c r="OMP63" s="24"/>
      <c r="OMQ63" s="24"/>
      <c r="OMR63" s="24"/>
      <c r="OMS63" s="24"/>
      <c r="OMT63" s="24"/>
      <c r="OMU63" s="24"/>
      <c r="OMV63" s="24"/>
      <c r="OMW63" s="24"/>
      <c r="OMX63" s="24"/>
      <c r="OMY63" s="24"/>
      <c r="OMZ63" s="24"/>
      <c r="ONA63" s="24"/>
      <c r="ONB63" s="24"/>
      <c r="ONC63" s="24"/>
      <c r="OND63" s="24"/>
      <c r="ONE63" s="24"/>
      <c r="ONF63" s="24"/>
      <c r="ONG63" s="24"/>
      <c r="ONH63" s="24"/>
      <c r="ONI63" s="24"/>
      <c r="ONJ63" s="24"/>
      <c r="ONK63" s="24"/>
      <c r="ONL63" s="24"/>
      <c r="ONM63" s="24"/>
      <c r="ONN63" s="24"/>
      <c r="ONO63" s="24"/>
      <c r="ONP63" s="24"/>
      <c r="ONQ63" s="24"/>
      <c r="ONR63" s="24"/>
      <c r="ONS63" s="24"/>
      <c r="ONT63" s="24"/>
      <c r="ONU63" s="24"/>
      <c r="ONV63" s="24"/>
      <c r="ONW63" s="24"/>
      <c r="ONX63" s="24"/>
      <c r="ONY63" s="24"/>
      <c r="ONZ63" s="24"/>
      <c r="OOA63" s="24"/>
      <c r="OOB63" s="24"/>
      <c r="OOC63" s="24"/>
      <c r="OOD63" s="24"/>
      <c r="OOE63" s="24"/>
      <c r="OOF63" s="24"/>
      <c r="OOG63" s="24"/>
      <c r="OOH63" s="24"/>
      <c r="OOI63" s="24"/>
      <c r="OOJ63" s="24"/>
      <c r="OOK63" s="24"/>
      <c r="OOL63" s="24"/>
      <c r="OOM63" s="24"/>
      <c r="OON63" s="24"/>
      <c r="OOO63" s="24"/>
      <c r="OOP63" s="24"/>
      <c r="OOQ63" s="24"/>
      <c r="OOR63" s="24"/>
      <c r="OOS63" s="24"/>
      <c r="OOT63" s="24"/>
      <c r="OOU63" s="24"/>
      <c r="OOV63" s="24"/>
      <c r="OOW63" s="24"/>
      <c r="OOX63" s="24"/>
      <c r="OOY63" s="24"/>
      <c r="OOZ63" s="24"/>
      <c r="OPA63" s="24"/>
      <c r="OPB63" s="24"/>
      <c r="OPC63" s="24"/>
      <c r="OPD63" s="24"/>
      <c r="OPE63" s="24"/>
      <c r="OPF63" s="24"/>
      <c r="OPG63" s="24"/>
      <c r="OPH63" s="24"/>
      <c r="OPI63" s="24"/>
      <c r="OPJ63" s="24"/>
      <c r="OPK63" s="24"/>
      <c r="OPL63" s="24"/>
      <c r="OPM63" s="24"/>
      <c r="OPN63" s="24"/>
      <c r="OPO63" s="24"/>
      <c r="OPP63" s="24"/>
      <c r="OPQ63" s="24"/>
      <c r="OPR63" s="24"/>
      <c r="OPS63" s="24"/>
      <c r="OPT63" s="24"/>
      <c r="OPU63" s="24"/>
      <c r="OPV63" s="24"/>
      <c r="OPW63" s="24"/>
      <c r="OPX63" s="24"/>
      <c r="OPY63" s="24"/>
      <c r="OPZ63" s="24"/>
      <c r="OQA63" s="24"/>
      <c r="OQB63" s="24"/>
      <c r="OQC63" s="24"/>
      <c r="OQD63" s="24"/>
      <c r="OQE63" s="24"/>
      <c r="OQF63" s="24"/>
      <c r="OQG63" s="24"/>
      <c r="OQH63" s="24"/>
      <c r="OQI63" s="24"/>
      <c r="OQJ63" s="24"/>
      <c r="OQK63" s="24"/>
      <c r="OQL63" s="24"/>
      <c r="OQM63" s="24"/>
      <c r="OQN63" s="24"/>
      <c r="OQO63" s="24"/>
      <c r="OQP63" s="24"/>
      <c r="OQQ63" s="24"/>
      <c r="OQR63" s="24"/>
      <c r="OQS63" s="24"/>
      <c r="OQT63" s="24"/>
      <c r="OQU63" s="24"/>
      <c r="OQV63" s="24"/>
      <c r="OQW63" s="24"/>
      <c r="OQX63" s="24"/>
      <c r="OQY63" s="24"/>
      <c r="OQZ63" s="24"/>
      <c r="ORA63" s="24"/>
      <c r="ORB63" s="24"/>
      <c r="ORC63" s="24"/>
      <c r="ORD63" s="24"/>
      <c r="ORE63" s="24"/>
      <c r="ORF63" s="24"/>
      <c r="ORG63" s="24"/>
      <c r="ORH63" s="24"/>
      <c r="ORI63" s="24"/>
      <c r="ORJ63" s="24"/>
      <c r="ORK63" s="24"/>
      <c r="ORL63" s="24"/>
      <c r="ORM63" s="24"/>
      <c r="ORN63" s="24"/>
      <c r="ORO63" s="24"/>
      <c r="ORP63" s="24"/>
      <c r="ORQ63" s="24"/>
      <c r="ORR63" s="24"/>
      <c r="ORS63" s="24"/>
      <c r="ORT63" s="24"/>
      <c r="ORU63" s="24"/>
      <c r="ORV63" s="24"/>
      <c r="ORW63" s="24"/>
      <c r="ORX63" s="24"/>
      <c r="ORY63" s="24"/>
      <c r="ORZ63" s="24"/>
      <c r="OSA63" s="24"/>
      <c r="OSB63" s="24"/>
      <c r="OSC63" s="24"/>
      <c r="OSD63" s="24"/>
      <c r="OSE63" s="24"/>
      <c r="OSF63" s="24"/>
      <c r="OSG63" s="24"/>
      <c r="OSH63" s="24"/>
      <c r="OSI63" s="24"/>
      <c r="OSJ63" s="24"/>
      <c r="OSK63" s="24"/>
      <c r="OSL63" s="24"/>
      <c r="OSM63" s="24"/>
      <c r="OSN63" s="24"/>
      <c r="OSO63" s="24"/>
      <c r="OSP63" s="24"/>
      <c r="OSQ63" s="24"/>
      <c r="OSR63" s="24"/>
      <c r="OSS63" s="24"/>
      <c r="OST63" s="24"/>
      <c r="OSU63" s="24"/>
      <c r="OSV63" s="24"/>
      <c r="OSW63" s="24"/>
      <c r="OSX63" s="24"/>
      <c r="OSY63" s="24"/>
      <c r="OSZ63" s="24"/>
      <c r="OTA63" s="24"/>
      <c r="OTB63" s="24"/>
      <c r="OTC63" s="24"/>
      <c r="OTD63" s="24"/>
      <c r="OTE63" s="24"/>
      <c r="OTF63" s="24"/>
      <c r="OTG63" s="24"/>
      <c r="OTH63" s="24"/>
      <c r="OTI63" s="24"/>
      <c r="OTJ63" s="24"/>
      <c r="OTK63" s="24"/>
      <c r="OTL63" s="24"/>
      <c r="OTM63" s="24"/>
      <c r="OTN63" s="24"/>
      <c r="OTO63" s="24"/>
      <c r="OTP63" s="24"/>
      <c r="OTQ63" s="24"/>
      <c r="OTR63" s="24"/>
      <c r="OTS63" s="24"/>
      <c r="OTT63" s="24"/>
      <c r="OTU63" s="24"/>
      <c r="OTV63" s="24"/>
      <c r="OTW63" s="24"/>
      <c r="OTX63" s="24"/>
      <c r="OTY63" s="24"/>
      <c r="OTZ63" s="24"/>
      <c r="OUA63" s="24"/>
      <c r="OUB63" s="24"/>
      <c r="OUC63" s="24"/>
      <c r="OUD63" s="24"/>
      <c r="OUE63" s="24"/>
      <c r="OUF63" s="24"/>
      <c r="OUG63" s="24"/>
      <c r="OUH63" s="24"/>
      <c r="OUI63" s="24"/>
      <c r="OUJ63" s="24"/>
      <c r="OUK63" s="24"/>
      <c r="OUL63" s="24"/>
      <c r="OUM63" s="24"/>
      <c r="OUN63" s="24"/>
      <c r="OUO63" s="24"/>
      <c r="OUP63" s="24"/>
      <c r="OUQ63" s="24"/>
      <c r="OUR63" s="24"/>
      <c r="OUS63" s="24"/>
      <c r="OUT63" s="24"/>
      <c r="OUU63" s="24"/>
      <c r="OUV63" s="24"/>
      <c r="OUW63" s="24"/>
      <c r="OUX63" s="24"/>
      <c r="OUY63" s="24"/>
      <c r="OUZ63" s="24"/>
      <c r="OVA63" s="24"/>
      <c r="OVB63" s="24"/>
      <c r="OVC63" s="24"/>
      <c r="OVD63" s="24"/>
      <c r="OVE63" s="24"/>
      <c r="OVF63" s="24"/>
      <c r="OVG63" s="24"/>
      <c r="OVH63" s="24"/>
      <c r="OVI63" s="24"/>
      <c r="OVJ63" s="24"/>
      <c r="OVK63" s="24"/>
      <c r="OVL63" s="24"/>
      <c r="OVM63" s="24"/>
      <c r="OVN63" s="24"/>
      <c r="OVO63" s="24"/>
      <c r="OVP63" s="24"/>
      <c r="OVQ63" s="24"/>
      <c r="OVR63" s="24"/>
      <c r="OVS63" s="24"/>
      <c r="OVT63" s="24"/>
      <c r="OVU63" s="24"/>
      <c r="OVV63" s="24"/>
      <c r="OVW63" s="24"/>
      <c r="OVX63" s="24"/>
      <c r="OVY63" s="24"/>
      <c r="OVZ63" s="24"/>
      <c r="OWA63" s="24"/>
      <c r="OWB63" s="24"/>
      <c r="OWC63" s="24"/>
      <c r="OWD63" s="24"/>
      <c r="OWE63" s="24"/>
      <c r="OWF63" s="24"/>
      <c r="OWG63" s="24"/>
      <c r="OWH63" s="24"/>
      <c r="OWI63" s="24"/>
      <c r="OWJ63" s="24"/>
      <c r="OWK63" s="24"/>
      <c r="OWL63" s="24"/>
      <c r="OWM63" s="24"/>
      <c r="OWN63" s="24"/>
      <c r="OWO63" s="24"/>
      <c r="OWP63" s="24"/>
      <c r="OWQ63" s="24"/>
      <c r="OWR63" s="24"/>
      <c r="OWS63" s="24"/>
      <c r="OWT63" s="24"/>
      <c r="OWU63" s="24"/>
      <c r="OWV63" s="24"/>
      <c r="OWW63" s="24"/>
      <c r="OWX63" s="24"/>
      <c r="OWY63" s="24"/>
      <c r="OWZ63" s="24"/>
      <c r="OXA63" s="24"/>
      <c r="OXB63" s="24"/>
      <c r="OXC63" s="24"/>
      <c r="OXD63" s="24"/>
      <c r="OXE63" s="24"/>
      <c r="OXF63" s="24"/>
      <c r="OXG63" s="24"/>
      <c r="OXH63" s="24"/>
      <c r="OXI63" s="24"/>
      <c r="OXJ63" s="24"/>
      <c r="OXK63" s="24"/>
      <c r="OXL63" s="24"/>
      <c r="OXM63" s="24"/>
      <c r="OXN63" s="24"/>
      <c r="OXO63" s="24"/>
      <c r="OXP63" s="24"/>
      <c r="OXQ63" s="24"/>
      <c r="OXR63" s="24"/>
      <c r="OXS63" s="24"/>
      <c r="OXT63" s="24"/>
      <c r="OXU63" s="24"/>
      <c r="OXV63" s="24"/>
      <c r="OXW63" s="24"/>
      <c r="OXX63" s="24"/>
      <c r="OXY63" s="24"/>
      <c r="OXZ63" s="24"/>
      <c r="OYA63" s="24"/>
      <c r="OYB63" s="24"/>
      <c r="OYC63" s="24"/>
      <c r="OYD63" s="24"/>
      <c r="OYE63" s="24"/>
      <c r="OYF63" s="24"/>
      <c r="OYG63" s="24"/>
      <c r="OYH63" s="24"/>
      <c r="OYI63" s="24"/>
      <c r="OYJ63" s="24"/>
      <c r="OYK63" s="24"/>
      <c r="OYL63" s="24"/>
      <c r="OYM63" s="24"/>
      <c r="OYN63" s="24"/>
      <c r="OYO63" s="24"/>
      <c r="OYP63" s="24"/>
      <c r="OYQ63" s="24"/>
      <c r="OYR63" s="24"/>
      <c r="OYS63" s="24"/>
      <c r="OYT63" s="24"/>
      <c r="OYU63" s="24"/>
      <c r="OYV63" s="24"/>
      <c r="OYW63" s="24"/>
      <c r="OYX63" s="24"/>
      <c r="OYY63" s="24"/>
      <c r="OYZ63" s="24"/>
      <c r="OZA63" s="24"/>
      <c r="OZB63" s="24"/>
      <c r="OZC63" s="24"/>
      <c r="OZD63" s="24"/>
      <c r="OZE63" s="24"/>
      <c r="OZF63" s="24"/>
      <c r="OZG63" s="24"/>
      <c r="OZH63" s="24"/>
      <c r="OZI63" s="24"/>
      <c r="OZJ63" s="24"/>
      <c r="OZK63" s="24"/>
      <c r="OZL63" s="24"/>
      <c r="OZM63" s="24"/>
      <c r="OZN63" s="24"/>
      <c r="OZO63" s="24"/>
      <c r="OZP63" s="24"/>
      <c r="OZQ63" s="24"/>
      <c r="OZR63" s="24"/>
      <c r="OZS63" s="24"/>
      <c r="OZT63" s="24"/>
      <c r="OZU63" s="24"/>
      <c r="OZV63" s="24"/>
      <c r="OZW63" s="24"/>
      <c r="OZX63" s="24"/>
      <c r="OZY63" s="24"/>
      <c r="OZZ63" s="24"/>
      <c r="PAA63" s="24"/>
      <c r="PAB63" s="24"/>
      <c r="PAC63" s="24"/>
      <c r="PAD63" s="24"/>
      <c r="PAE63" s="24"/>
      <c r="PAF63" s="24"/>
      <c r="PAG63" s="24"/>
      <c r="PAH63" s="24"/>
      <c r="PAI63" s="24"/>
      <c r="PAJ63" s="24"/>
      <c r="PAK63" s="24"/>
      <c r="PAL63" s="24"/>
      <c r="PAM63" s="24"/>
      <c r="PAN63" s="24"/>
      <c r="PAO63" s="24"/>
      <c r="PAP63" s="24"/>
      <c r="PAQ63" s="24"/>
      <c r="PAR63" s="24"/>
      <c r="PAS63" s="24"/>
      <c r="PAT63" s="24"/>
      <c r="PAU63" s="24"/>
      <c r="PAV63" s="24"/>
      <c r="PAW63" s="24"/>
      <c r="PAX63" s="24"/>
      <c r="PAY63" s="24"/>
      <c r="PAZ63" s="24"/>
      <c r="PBA63" s="24"/>
      <c r="PBB63" s="24"/>
      <c r="PBC63" s="24"/>
      <c r="PBD63" s="24"/>
      <c r="PBE63" s="24"/>
      <c r="PBF63" s="24"/>
      <c r="PBG63" s="24"/>
      <c r="PBH63" s="24"/>
      <c r="PBI63" s="24"/>
      <c r="PBJ63" s="24"/>
      <c r="PBK63" s="24"/>
      <c r="PBL63" s="24"/>
      <c r="PBM63" s="24"/>
      <c r="PBN63" s="24"/>
      <c r="PBO63" s="24"/>
      <c r="PBP63" s="24"/>
      <c r="PBQ63" s="24"/>
      <c r="PBR63" s="24"/>
      <c r="PBS63" s="24"/>
      <c r="PBT63" s="24"/>
      <c r="PBU63" s="24"/>
      <c r="PBV63" s="24"/>
      <c r="PBW63" s="24"/>
      <c r="PBX63" s="24"/>
      <c r="PBY63" s="24"/>
      <c r="PBZ63" s="24"/>
      <c r="PCA63" s="24"/>
      <c r="PCB63" s="24"/>
      <c r="PCC63" s="24"/>
      <c r="PCD63" s="24"/>
      <c r="PCE63" s="24"/>
      <c r="PCF63" s="24"/>
      <c r="PCG63" s="24"/>
      <c r="PCH63" s="24"/>
      <c r="PCI63" s="24"/>
      <c r="PCJ63" s="24"/>
      <c r="PCK63" s="24"/>
      <c r="PCL63" s="24"/>
      <c r="PCM63" s="24"/>
      <c r="PCN63" s="24"/>
      <c r="PCO63" s="24"/>
      <c r="PCP63" s="24"/>
      <c r="PCQ63" s="24"/>
      <c r="PCR63" s="24"/>
      <c r="PCS63" s="24"/>
      <c r="PCT63" s="24"/>
      <c r="PCU63" s="24"/>
      <c r="PCV63" s="24"/>
      <c r="PCW63" s="24"/>
      <c r="PCX63" s="24"/>
      <c r="PCY63" s="24"/>
      <c r="PCZ63" s="24"/>
      <c r="PDA63" s="24"/>
      <c r="PDB63" s="24"/>
      <c r="PDC63" s="24"/>
      <c r="PDD63" s="24"/>
      <c r="PDE63" s="24"/>
      <c r="PDF63" s="24"/>
      <c r="PDG63" s="24"/>
      <c r="PDH63" s="24"/>
      <c r="PDI63" s="24"/>
      <c r="PDJ63" s="24"/>
      <c r="PDK63" s="24"/>
      <c r="PDL63" s="24"/>
      <c r="PDM63" s="24"/>
      <c r="PDN63" s="24"/>
      <c r="PDO63" s="24"/>
      <c r="PDP63" s="24"/>
      <c r="PDQ63" s="24"/>
      <c r="PDR63" s="24"/>
      <c r="PDS63" s="24"/>
      <c r="PDT63" s="24"/>
      <c r="PDU63" s="24"/>
      <c r="PDV63" s="24"/>
      <c r="PDW63" s="24"/>
      <c r="PDX63" s="24"/>
      <c r="PDY63" s="24"/>
      <c r="PDZ63" s="24"/>
      <c r="PEA63" s="24"/>
      <c r="PEB63" s="24"/>
      <c r="PEC63" s="24"/>
      <c r="PED63" s="24"/>
      <c r="PEE63" s="24"/>
      <c r="PEF63" s="24"/>
      <c r="PEG63" s="24"/>
      <c r="PEH63" s="24"/>
      <c r="PEI63" s="24"/>
      <c r="PEJ63" s="24"/>
      <c r="PEK63" s="24"/>
      <c r="PEL63" s="24"/>
      <c r="PEM63" s="24"/>
      <c r="PEN63" s="24"/>
      <c r="PEO63" s="24"/>
      <c r="PEP63" s="24"/>
      <c r="PEQ63" s="24"/>
      <c r="PER63" s="24"/>
      <c r="PES63" s="24"/>
      <c r="PET63" s="24"/>
      <c r="PEU63" s="24"/>
      <c r="PEV63" s="24"/>
      <c r="PEW63" s="24"/>
      <c r="PEX63" s="24"/>
      <c r="PEY63" s="24"/>
      <c r="PEZ63" s="24"/>
      <c r="PFA63" s="24"/>
      <c r="PFB63" s="24"/>
      <c r="PFC63" s="24"/>
      <c r="PFD63" s="24"/>
      <c r="PFE63" s="24"/>
      <c r="PFF63" s="24"/>
      <c r="PFG63" s="24"/>
      <c r="PFH63" s="24"/>
      <c r="PFI63" s="24"/>
      <c r="PFJ63" s="24"/>
      <c r="PFK63" s="24"/>
      <c r="PFL63" s="24"/>
      <c r="PFM63" s="24"/>
      <c r="PFN63" s="24"/>
      <c r="PFO63" s="24"/>
      <c r="PFP63" s="24"/>
      <c r="PFQ63" s="24"/>
      <c r="PFR63" s="24"/>
      <c r="PFS63" s="24"/>
      <c r="PFT63" s="24"/>
      <c r="PFU63" s="24"/>
      <c r="PFV63" s="24"/>
      <c r="PFW63" s="24"/>
      <c r="PFX63" s="24"/>
      <c r="PFY63" s="24"/>
      <c r="PFZ63" s="24"/>
      <c r="PGA63" s="24"/>
      <c r="PGB63" s="24"/>
      <c r="PGC63" s="24"/>
      <c r="PGD63" s="24"/>
      <c r="PGE63" s="24"/>
      <c r="PGF63" s="24"/>
      <c r="PGG63" s="24"/>
      <c r="PGH63" s="24"/>
      <c r="PGI63" s="24"/>
      <c r="PGJ63" s="24"/>
      <c r="PGK63" s="24"/>
      <c r="PGL63" s="24"/>
      <c r="PGM63" s="24"/>
      <c r="PGN63" s="24"/>
      <c r="PGO63" s="24"/>
      <c r="PGP63" s="24"/>
      <c r="PGQ63" s="24"/>
      <c r="PGR63" s="24"/>
      <c r="PGS63" s="24"/>
      <c r="PGT63" s="24"/>
      <c r="PGU63" s="24"/>
      <c r="PGV63" s="24"/>
      <c r="PGW63" s="24"/>
      <c r="PGX63" s="24"/>
      <c r="PGY63" s="24"/>
      <c r="PGZ63" s="24"/>
      <c r="PHA63" s="24"/>
      <c r="PHB63" s="24"/>
      <c r="PHC63" s="24"/>
      <c r="PHD63" s="24"/>
      <c r="PHE63" s="24"/>
      <c r="PHF63" s="24"/>
      <c r="PHG63" s="24"/>
      <c r="PHH63" s="24"/>
      <c r="PHI63" s="24"/>
      <c r="PHJ63" s="24"/>
      <c r="PHK63" s="24"/>
      <c r="PHL63" s="24"/>
      <c r="PHM63" s="24"/>
      <c r="PHN63" s="24"/>
      <c r="PHO63" s="24"/>
      <c r="PHP63" s="24"/>
      <c r="PHQ63" s="24"/>
      <c r="PHR63" s="24"/>
      <c r="PHS63" s="24"/>
      <c r="PHT63" s="24"/>
      <c r="PHU63" s="24"/>
      <c r="PHV63" s="24"/>
      <c r="PHW63" s="24"/>
      <c r="PHX63" s="24"/>
      <c r="PHY63" s="24"/>
      <c r="PHZ63" s="24"/>
      <c r="PIA63" s="24"/>
      <c r="PIB63" s="24"/>
      <c r="PIC63" s="24"/>
      <c r="PID63" s="24"/>
      <c r="PIE63" s="24"/>
      <c r="PIF63" s="24"/>
      <c r="PIG63" s="24"/>
      <c r="PIH63" s="24"/>
      <c r="PII63" s="24"/>
      <c r="PIJ63" s="24"/>
      <c r="PIK63" s="24"/>
      <c r="PIL63" s="24"/>
      <c r="PIM63" s="24"/>
      <c r="PIN63" s="24"/>
      <c r="PIO63" s="24"/>
      <c r="PIP63" s="24"/>
      <c r="PIQ63" s="24"/>
      <c r="PIR63" s="24"/>
      <c r="PIS63" s="24"/>
      <c r="PIT63" s="24"/>
      <c r="PIU63" s="24"/>
      <c r="PIV63" s="24"/>
      <c r="PIW63" s="24"/>
      <c r="PIX63" s="24"/>
      <c r="PIY63" s="24"/>
      <c r="PIZ63" s="24"/>
      <c r="PJA63" s="24"/>
      <c r="PJB63" s="24"/>
      <c r="PJC63" s="24"/>
      <c r="PJD63" s="24"/>
      <c r="PJE63" s="24"/>
      <c r="PJF63" s="24"/>
      <c r="PJG63" s="24"/>
      <c r="PJH63" s="24"/>
      <c r="PJI63" s="24"/>
      <c r="PJJ63" s="24"/>
      <c r="PJK63" s="24"/>
      <c r="PJL63" s="24"/>
      <c r="PJM63" s="24"/>
      <c r="PJN63" s="24"/>
      <c r="PJO63" s="24"/>
      <c r="PJP63" s="24"/>
      <c r="PJQ63" s="24"/>
      <c r="PJR63" s="24"/>
      <c r="PJS63" s="24"/>
      <c r="PJT63" s="24"/>
      <c r="PJU63" s="24"/>
      <c r="PJV63" s="24"/>
      <c r="PJW63" s="24"/>
      <c r="PJX63" s="24"/>
      <c r="PJY63" s="24"/>
      <c r="PJZ63" s="24"/>
      <c r="PKA63" s="24"/>
      <c r="PKB63" s="24"/>
      <c r="PKC63" s="24"/>
      <c r="PKD63" s="24"/>
      <c r="PKE63" s="24"/>
      <c r="PKF63" s="24"/>
      <c r="PKG63" s="24"/>
      <c r="PKH63" s="24"/>
      <c r="PKI63" s="24"/>
      <c r="PKJ63" s="24"/>
      <c r="PKK63" s="24"/>
      <c r="PKL63" s="24"/>
      <c r="PKM63" s="24"/>
      <c r="PKN63" s="24"/>
      <c r="PKO63" s="24"/>
      <c r="PKP63" s="24"/>
      <c r="PKQ63" s="24"/>
      <c r="PKR63" s="24"/>
      <c r="PKS63" s="24"/>
      <c r="PKT63" s="24"/>
      <c r="PKU63" s="24"/>
      <c r="PKV63" s="24"/>
      <c r="PKW63" s="24"/>
      <c r="PKX63" s="24"/>
      <c r="PKY63" s="24"/>
      <c r="PKZ63" s="24"/>
      <c r="PLA63" s="24"/>
      <c r="PLB63" s="24"/>
      <c r="PLC63" s="24"/>
      <c r="PLD63" s="24"/>
      <c r="PLE63" s="24"/>
      <c r="PLF63" s="24"/>
      <c r="PLG63" s="24"/>
      <c r="PLH63" s="24"/>
      <c r="PLI63" s="24"/>
      <c r="PLJ63" s="24"/>
      <c r="PLK63" s="24"/>
      <c r="PLL63" s="24"/>
      <c r="PLM63" s="24"/>
      <c r="PLN63" s="24"/>
      <c r="PLO63" s="24"/>
      <c r="PLP63" s="24"/>
      <c r="PLQ63" s="24"/>
      <c r="PLR63" s="24"/>
      <c r="PLS63" s="24"/>
      <c r="PLT63" s="24"/>
      <c r="PLU63" s="24"/>
      <c r="PLV63" s="24"/>
      <c r="PLW63" s="24"/>
      <c r="PLX63" s="24"/>
      <c r="PLY63" s="24"/>
      <c r="PLZ63" s="24"/>
      <c r="PMA63" s="24"/>
      <c r="PMB63" s="24"/>
      <c r="PMC63" s="24"/>
      <c r="PMD63" s="24"/>
      <c r="PME63" s="24"/>
      <c r="PMF63" s="24"/>
      <c r="PMG63" s="24"/>
      <c r="PMH63" s="24"/>
      <c r="PMI63" s="24"/>
      <c r="PMJ63" s="24"/>
      <c r="PMK63" s="24"/>
      <c r="PML63" s="24"/>
      <c r="PMM63" s="24"/>
      <c r="PMN63" s="24"/>
      <c r="PMO63" s="24"/>
      <c r="PMP63" s="24"/>
      <c r="PMQ63" s="24"/>
      <c r="PMR63" s="24"/>
      <c r="PMS63" s="24"/>
      <c r="PMT63" s="24"/>
      <c r="PMU63" s="24"/>
      <c r="PMV63" s="24"/>
      <c r="PMW63" s="24"/>
      <c r="PMX63" s="24"/>
      <c r="PMY63" s="24"/>
      <c r="PMZ63" s="24"/>
      <c r="PNA63" s="24"/>
      <c r="PNB63" s="24"/>
      <c r="PNC63" s="24"/>
      <c r="PND63" s="24"/>
      <c r="PNE63" s="24"/>
      <c r="PNF63" s="24"/>
      <c r="PNG63" s="24"/>
      <c r="PNH63" s="24"/>
      <c r="PNI63" s="24"/>
      <c r="PNJ63" s="24"/>
      <c r="PNK63" s="24"/>
      <c r="PNL63" s="24"/>
      <c r="PNM63" s="24"/>
      <c r="PNN63" s="24"/>
      <c r="PNO63" s="24"/>
      <c r="PNP63" s="24"/>
      <c r="PNQ63" s="24"/>
      <c r="PNR63" s="24"/>
      <c r="PNS63" s="24"/>
      <c r="PNT63" s="24"/>
      <c r="PNU63" s="24"/>
      <c r="PNV63" s="24"/>
      <c r="PNW63" s="24"/>
      <c r="PNX63" s="24"/>
      <c r="PNY63" s="24"/>
      <c r="PNZ63" s="24"/>
      <c r="POA63" s="24"/>
      <c r="POB63" s="24"/>
      <c r="POC63" s="24"/>
      <c r="POD63" s="24"/>
      <c r="POE63" s="24"/>
      <c r="POF63" s="24"/>
      <c r="POG63" s="24"/>
      <c r="POH63" s="24"/>
      <c r="POI63" s="24"/>
      <c r="POJ63" s="24"/>
      <c r="POK63" s="24"/>
      <c r="POL63" s="24"/>
      <c r="POM63" s="24"/>
      <c r="PON63" s="24"/>
      <c r="POO63" s="24"/>
      <c r="POP63" s="24"/>
      <c r="POQ63" s="24"/>
      <c r="POR63" s="24"/>
      <c r="POS63" s="24"/>
      <c r="POT63" s="24"/>
      <c r="POU63" s="24"/>
      <c r="POV63" s="24"/>
      <c r="POW63" s="24"/>
      <c r="POX63" s="24"/>
      <c r="POY63" s="24"/>
      <c r="POZ63" s="24"/>
      <c r="PPA63" s="24"/>
      <c r="PPB63" s="24"/>
      <c r="PPC63" s="24"/>
      <c r="PPD63" s="24"/>
      <c r="PPE63" s="24"/>
      <c r="PPF63" s="24"/>
      <c r="PPG63" s="24"/>
      <c r="PPH63" s="24"/>
      <c r="PPI63" s="24"/>
      <c r="PPJ63" s="24"/>
      <c r="PPK63" s="24"/>
      <c r="PPL63" s="24"/>
      <c r="PPM63" s="24"/>
      <c r="PPN63" s="24"/>
      <c r="PPO63" s="24"/>
      <c r="PPP63" s="24"/>
      <c r="PPQ63" s="24"/>
      <c r="PPR63" s="24"/>
      <c r="PPS63" s="24"/>
      <c r="PPT63" s="24"/>
      <c r="PPU63" s="24"/>
      <c r="PPV63" s="24"/>
      <c r="PPW63" s="24"/>
      <c r="PPX63" s="24"/>
      <c r="PPY63" s="24"/>
      <c r="PPZ63" s="24"/>
      <c r="PQA63" s="24"/>
      <c r="PQB63" s="24"/>
      <c r="PQC63" s="24"/>
      <c r="PQD63" s="24"/>
      <c r="PQE63" s="24"/>
      <c r="PQF63" s="24"/>
      <c r="PQG63" s="24"/>
      <c r="PQH63" s="24"/>
      <c r="PQI63" s="24"/>
      <c r="PQJ63" s="24"/>
      <c r="PQK63" s="24"/>
      <c r="PQL63" s="24"/>
      <c r="PQM63" s="24"/>
      <c r="PQN63" s="24"/>
      <c r="PQO63" s="24"/>
      <c r="PQP63" s="24"/>
      <c r="PQQ63" s="24"/>
      <c r="PQR63" s="24"/>
      <c r="PQS63" s="24"/>
      <c r="PQT63" s="24"/>
      <c r="PQU63" s="24"/>
      <c r="PQV63" s="24"/>
      <c r="PQW63" s="24"/>
      <c r="PQX63" s="24"/>
      <c r="PQY63" s="24"/>
      <c r="PQZ63" s="24"/>
      <c r="PRA63" s="24"/>
      <c r="PRB63" s="24"/>
      <c r="PRC63" s="24"/>
      <c r="PRD63" s="24"/>
      <c r="PRE63" s="24"/>
      <c r="PRF63" s="24"/>
      <c r="PRG63" s="24"/>
      <c r="PRH63" s="24"/>
      <c r="PRI63" s="24"/>
      <c r="PRJ63" s="24"/>
      <c r="PRK63" s="24"/>
      <c r="PRL63" s="24"/>
      <c r="PRM63" s="24"/>
      <c r="PRN63" s="24"/>
      <c r="PRO63" s="24"/>
      <c r="PRP63" s="24"/>
      <c r="PRQ63" s="24"/>
      <c r="PRR63" s="24"/>
      <c r="PRS63" s="24"/>
      <c r="PRT63" s="24"/>
      <c r="PRU63" s="24"/>
      <c r="PRV63" s="24"/>
      <c r="PRW63" s="24"/>
      <c r="PRX63" s="24"/>
      <c r="PRY63" s="24"/>
      <c r="PRZ63" s="24"/>
      <c r="PSA63" s="24"/>
      <c r="PSB63" s="24"/>
      <c r="PSC63" s="24"/>
      <c r="PSD63" s="24"/>
      <c r="PSE63" s="24"/>
      <c r="PSF63" s="24"/>
      <c r="PSG63" s="24"/>
      <c r="PSH63" s="24"/>
      <c r="PSI63" s="24"/>
      <c r="PSJ63" s="24"/>
      <c r="PSK63" s="24"/>
      <c r="PSL63" s="24"/>
      <c r="PSM63" s="24"/>
      <c r="PSN63" s="24"/>
      <c r="PSO63" s="24"/>
      <c r="PSP63" s="24"/>
      <c r="PSQ63" s="24"/>
      <c r="PSR63" s="24"/>
      <c r="PSS63" s="24"/>
      <c r="PST63" s="24"/>
      <c r="PSU63" s="24"/>
      <c r="PSV63" s="24"/>
      <c r="PSW63" s="24"/>
      <c r="PSX63" s="24"/>
      <c r="PSY63" s="24"/>
      <c r="PSZ63" s="24"/>
      <c r="PTA63" s="24"/>
      <c r="PTB63" s="24"/>
      <c r="PTC63" s="24"/>
      <c r="PTD63" s="24"/>
      <c r="PTE63" s="24"/>
      <c r="PTF63" s="24"/>
      <c r="PTG63" s="24"/>
      <c r="PTH63" s="24"/>
      <c r="PTI63" s="24"/>
      <c r="PTJ63" s="24"/>
      <c r="PTK63" s="24"/>
      <c r="PTL63" s="24"/>
      <c r="PTM63" s="24"/>
      <c r="PTN63" s="24"/>
      <c r="PTO63" s="24"/>
      <c r="PTP63" s="24"/>
      <c r="PTQ63" s="24"/>
      <c r="PTR63" s="24"/>
      <c r="PTS63" s="24"/>
      <c r="PTT63" s="24"/>
      <c r="PTU63" s="24"/>
      <c r="PTV63" s="24"/>
      <c r="PTW63" s="24"/>
      <c r="PTX63" s="24"/>
      <c r="PTY63" s="24"/>
      <c r="PTZ63" s="24"/>
      <c r="PUA63" s="24"/>
      <c r="PUB63" s="24"/>
      <c r="PUC63" s="24"/>
      <c r="PUD63" s="24"/>
      <c r="PUE63" s="24"/>
      <c r="PUF63" s="24"/>
      <c r="PUG63" s="24"/>
      <c r="PUH63" s="24"/>
      <c r="PUI63" s="24"/>
      <c r="PUJ63" s="24"/>
      <c r="PUK63" s="24"/>
      <c r="PUL63" s="24"/>
      <c r="PUM63" s="24"/>
      <c r="PUN63" s="24"/>
      <c r="PUO63" s="24"/>
      <c r="PUP63" s="24"/>
      <c r="PUQ63" s="24"/>
      <c r="PUR63" s="24"/>
      <c r="PUS63" s="24"/>
      <c r="PUT63" s="24"/>
      <c r="PUU63" s="24"/>
      <c r="PUV63" s="24"/>
      <c r="PUW63" s="24"/>
      <c r="PUX63" s="24"/>
      <c r="PUY63" s="24"/>
      <c r="PUZ63" s="24"/>
      <c r="PVA63" s="24"/>
      <c r="PVB63" s="24"/>
      <c r="PVC63" s="24"/>
      <c r="PVD63" s="24"/>
      <c r="PVE63" s="24"/>
      <c r="PVF63" s="24"/>
      <c r="PVG63" s="24"/>
      <c r="PVH63" s="24"/>
      <c r="PVI63" s="24"/>
      <c r="PVJ63" s="24"/>
      <c r="PVK63" s="24"/>
      <c r="PVL63" s="24"/>
      <c r="PVM63" s="24"/>
      <c r="PVN63" s="24"/>
      <c r="PVO63" s="24"/>
      <c r="PVP63" s="24"/>
      <c r="PVQ63" s="24"/>
      <c r="PVR63" s="24"/>
      <c r="PVS63" s="24"/>
      <c r="PVT63" s="24"/>
      <c r="PVU63" s="24"/>
      <c r="PVV63" s="24"/>
      <c r="PVW63" s="24"/>
      <c r="PVX63" s="24"/>
      <c r="PVY63" s="24"/>
      <c r="PVZ63" s="24"/>
      <c r="PWA63" s="24"/>
      <c r="PWB63" s="24"/>
      <c r="PWC63" s="24"/>
      <c r="PWD63" s="24"/>
      <c r="PWE63" s="24"/>
      <c r="PWF63" s="24"/>
      <c r="PWG63" s="24"/>
      <c r="PWH63" s="24"/>
      <c r="PWI63" s="24"/>
      <c r="PWJ63" s="24"/>
      <c r="PWK63" s="24"/>
      <c r="PWL63" s="24"/>
      <c r="PWM63" s="24"/>
      <c r="PWN63" s="24"/>
      <c r="PWO63" s="24"/>
      <c r="PWP63" s="24"/>
      <c r="PWQ63" s="24"/>
      <c r="PWR63" s="24"/>
      <c r="PWS63" s="24"/>
      <c r="PWT63" s="24"/>
      <c r="PWU63" s="24"/>
      <c r="PWV63" s="24"/>
      <c r="PWW63" s="24"/>
      <c r="PWX63" s="24"/>
      <c r="PWY63" s="24"/>
      <c r="PWZ63" s="24"/>
      <c r="PXA63" s="24"/>
      <c r="PXB63" s="24"/>
      <c r="PXC63" s="24"/>
      <c r="PXD63" s="24"/>
      <c r="PXE63" s="24"/>
      <c r="PXF63" s="24"/>
      <c r="PXG63" s="24"/>
      <c r="PXH63" s="24"/>
      <c r="PXI63" s="24"/>
      <c r="PXJ63" s="24"/>
      <c r="PXK63" s="24"/>
      <c r="PXL63" s="24"/>
      <c r="PXM63" s="24"/>
      <c r="PXN63" s="24"/>
      <c r="PXO63" s="24"/>
      <c r="PXP63" s="24"/>
      <c r="PXQ63" s="24"/>
      <c r="PXR63" s="24"/>
      <c r="PXS63" s="24"/>
      <c r="PXT63" s="24"/>
      <c r="PXU63" s="24"/>
      <c r="PXV63" s="24"/>
      <c r="PXW63" s="24"/>
      <c r="PXX63" s="24"/>
      <c r="PXY63" s="24"/>
      <c r="PXZ63" s="24"/>
      <c r="PYA63" s="24"/>
      <c r="PYB63" s="24"/>
      <c r="PYC63" s="24"/>
      <c r="PYD63" s="24"/>
      <c r="PYE63" s="24"/>
      <c r="PYF63" s="24"/>
      <c r="PYG63" s="24"/>
      <c r="PYH63" s="24"/>
      <c r="PYI63" s="24"/>
      <c r="PYJ63" s="24"/>
      <c r="PYK63" s="24"/>
      <c r="PYL63" s="24"/>
      <c r="PYM63" s="24"/>
      <c r="PYN63" s="24"/>
      <c r="PYO63" s="24"/>
      <c r="PYP63" s="24"/>
      <c r="PYQ63" s="24"/>
      <c r="PYR63" s="24"/>
      <c r="PYS63" s="24"/>
      <c r="PYT63" s="24"/>
      <c r="PYU63" s="24"/>
      <c r="PYV63" s="24"/>
      <c r="PYW63" s="24"/>
      <c r="PYX63" s="24"/>
      <c r="PYY63" s="24"/>
      <c r="PYZ63" s="24"/>
      <c r="PZA63" s="24"/>
      <c r="PZB63" s="24"/>
      <c r="PZC63" s="24"/>
      <c r="PZD63" s="24"/>
      <c r="PZE63" s="24"/>
      <c r="PZF63" s="24"/>
      <c r="PZG63" s="24"/>
      <c r="PZH63" s="24"/>
      <c r="PZI63" s="24"/>
      <c r="PZJ63" s="24"/>
      <c r="PZK63" s="24"/>
      <c r="PZL63" s="24"/>
      <c r="PZM63" s="24"/>
      <c r="PZN63" s="24"/>
      <c r="PZO63" s="24"/>
      <c r="PZP63" s="24"/>
      <c r="PZQ63" s="24"/>
      <c r="PZR63" s="24"/>
      <c r="PZS63" s="24"/>
      <c r="PZT63" s="24"/>
      <c r="PZU63" s="24"/>
      <c r="PZV63" s="24"/>
      <c r="PZW63" s="24"/>
      <c r="PZX63" s="24"/>
      <c r="PZY63" s="24"/>
      <c r="PZZ63" s="24"/>
      <c r="QAA63" s="24"/>
      <c r="QAB63" s="24"/>
      <c r="QAC63" s="24"/>
      <c r="QAD63" s="24"/>
      <c r="QAE63" s="24"/>
      <c r="QAF63" s="24"/>
      <c r="QAG63" s="24"/>
      <c r="QAH63" s="24"/>
      <c r="QAI63" s="24"/>
      <c r="QAJ63" s="24"/>
      <c r="QAK63" s="24"/>
      <c r="QAL63" s="24"/>
      <c r="QAM63" s="24"/>
      <c r="QAN63" s="24"/>
      <c r="QAO63" s="24"/>
      <c r="QAP63" s="24"/>
      <c r="QAQ63" s="24"/>
      <c r="QAR63" s="24"/>
      <c r="QAS63" s="24"/>
      <c r="QAT63" s="24"/>
      <c r="QAU63" s="24"/>
      <c r="QAV63" s="24"/>
      <c r="QAW63" s="24"/>
      <c r="QAX63" s="24"/>
      <c r="QAY63" s="24"/>
      <c r="QAZ63" s="24"/>
      <c r="QBA63" s="24"/>
      <c r="QBB63" s="24"/>
      <c r="QBC63" s="24"/>
      <c r="QBD63" s="24"/>
      <c r="QBE63" s="24"/>
      <c r="QBF63" s="24"/>
      <c r="QBG63" s="24"/>
      <c r="QBH63" s="24"/>
      <c r="QBI63" s="24"/>
      <c r="QBJ63" s="24"/>
      <c r="QBK63" s="24"/>
      <c r="QBL63" s="24"/>
      <c r="QBM63" s="24"/>
      <c r="QBN63" s="24"/>
      <c r="QBO63" s="24"/>
      <c r="QBP63" s="24"/>
      <c r="QBQ63" s="24"/>
      <c r="QBR63" s="24"/>
      <c r="QBS63" s="24"/>
      <c r="QBT63" s="24"/>
      <c r="QBU63" s="24"/>
      <c r="QBV63" s="24"/>
      <c r="QBW63" s="24"/>
      <c r="QBX63" s="24"/>
      <c r="QBY63" s="24"/>
      <c r="QBZ63" s="24"/>
      <c r="QCA63" s="24"/>
      <c r="QCB63" s="24"/>
      <c r="QCC63" s="24"/>
      <c r="QCD63" s="24"/>
      <c r="QCE63" s="24"/>
      <c r="QCF63" s="24"/>
      <c r="QCG63" s="24"/>
      <c r="QCH63" s="24"/>
      <c r="QCI63" s="24"/>
      <c r="QCJ63" s="24"/>
      <c r="QCK63" s="24"/>
      <c r="QCL63" s="24"/>
      <c r="QCM63" s="24"/>
      <c r="QCN63" s="24"/>
      <c r="QCO63" s="24"/>
      <c r="QCP63" s="24"/>
      <c r="QCQ63" s="24"/>
      <c r="QCR63" s="24"/>
      <c r="QCS63" s="24"/>
      <c r="QCT63" s="24"/>
      <c r="QCU63" s="24"/>
      <c r="QCV63" s="24"/>
      <c r="QCW63" s="24"/>
      <c r="QCX63" s="24"/>
      <c r="QCY63" s="24"/>
      <c r="QCZ63" s="24"/>
      <c r="QDA63" s="24"/>
      <c r="QDB63" s="24"/>
      <c r="QDC63" s="24"/>
      <c r="QDD63" s="24"/>
      <c r="QDE63" s="24"/>
      <c r="QDF63" s="24"/>
      <c r="QDG63" s="24"/>
      <c r="QDH63" s="24"/>
      <c r="QDI63" s="24"/>
      <c r="QDJ63" s="24"/>
      <c r="QDK63" s="24"/>
      <c r="QDL63" s="24"/>
      <c r="QDM63" s="24"/>
      <c r="QDN63" s="24"/>
      <c r="QDO63" s="24"/>
      <c r="QDP63" s="24"/>
      <c r="QDQ63" s="24"/>
      <c r="QDR63" s="24"/>
      <c r="QDS63" s="24"/>
      <c r="QDT63" s="24"/>
      <c r="QDU63" s="24"/>
      <c r="QDV63" s="24"/>
      <c r="QDW63" s="24"/>
      <c r="QDX63" s="24"/>
      <c r="QDY63" s="24"/>
      <c r="QDZ63" s="24"/>
      <c r="QEA63" s="24"/>
      <c r="QEB63" s="24"/>
      <c r="QEC63" s="24"/>
      <c r="QED63" s="24"/>
      <c r="QEE63" s="24"/>
      <c r="QEF63" s="24"/>
      <c r="QEG63" s="24"/>
      <c r="QEH63" s="24"/>
      <c r="QEI63" s="24"/>
      <c r="QEJ63" s="24"/>
      <c r="QEK63" s="24"/>
      <c r="QEL63" s="24"/>
      <c r="QEM63" s="24"/>
      <c r="QEN63" s="24"/>
      <c r="QEO63" s="24"/>
      <c r="QEP63" s="24"/>
      <c r="QEQ63" s="24"/>
      <c r="QER63" s="24"/>
      <c r="QES63" s="24"/>
      <c r="QET63" s="24"/>
      <c r="QEU63" s="24"/>
      <c r="QEV63" s="24"/>
      <c r="QEW63" s="24"/>
      <c r="QEX63" s="24"/>
      <c r="QEY63" s="24"/>
      <c r="QEZ63" s="24"/>
      <c r="QFA63" s="24"/>
      <c r="QFB63" s="24"/>
      <c r="QFC63" s="24"/>
      <c r="QFD63" s="24"/>
      <c r="QFE63" s="24"/>
      <c r="QFF63" s="24"/>
      <c r="QFG63" s="24"/>
      <c r="QFH63" s="24"/>
      <c r="QFI63" s="24"/>
      <c r="QFJ63" s="24"/>
      <c r="QFK63" s="24"/>
      <c r="QFL63" s="24"/>
      <c r="QFM63" s="24"/>
      <c r="QFN63" s="24"/>
      <c r="QFO63" s="24"/>
      <c r="QFP63" s="24"/>
      <c r="QFQ63" s="24"/>
      <c r="QFR63" s="24"/>
      <c r="QFS63" s="24"/>
      <c r="QFT63" s="24"/>
      <c r="QFU63" s="24"/>
      <c r="QFV63" s="24"/>
      <c r="QFW63" s="24"/>
      <c r="QFX63" s="24"/>
      <c r="QFY63" s="24"/>
      <c r="QFZ63" s="24"/>
      <c r="QGA63" s="24"/>
      <c r="QGB63" s="24"/>
      <c r="QGC63" s="24"/>
      <c r="QGD63" s="24"/>
      <c r="QGE63" s="24"/>
      <c r="QGF63" s="24"/>
      <c r="QGG63" s="24"/>
      <c r="QGH63" s="24"/>
      <c r="QGI63" s="24"/>
      <c r="QGJ63" s="24"/>
      <c r="QGK63" s="24"/>
      <c r="QGL63" s="24"/>
      <c r="QGM63" s="24"/>
      <c r="QGN63" s="24"/>
      <c r="QGO63" s="24"/>
      <c r="QGP63" s="24"/>
      <c r="QGQ63" s="24"/>
      <c r="QGR63" s="24"/>
      <c r="QGS63" s="24"/>
      <c r="QGT63" s="24"/>
      <c r="QGU63" s="24"/>
      <c r="QGV63" s="24"/>
      <c r="QGW63" s="24"/>
      <c r="QGX63" s="24"/>
      <c r="QGY63" s="24"/>
      <c r="QGZ63" s="24"/>
      <c r="QHA63" s="24"/>
      <c r="QHB63" s="24"/>
      <c r="QHC63" s="24"/>
      <c r="QHD63" s="24"/>
      <c r="QHE63" s="24"/>
      <c r="QHF63" s="24"/>
      <c r="QHG63" s="24"/>
      <c r="QHH63" s="24"/>
      <c r="QHI63" s="24"/>
      <c r="QHJ63" s="24"/>
      <c r="QHK63" s="24"/>
      <c r="QHL63" s="24"/>
      <c r="QHM63" s="24"/>
      <c r="QHN63" s="24"/>
      <c r="QHO63" s="24"/>
      <c r="QHP63" s="24"/>
      <c r="QHQ63" s="24"/>
      <c r="QHR63" s="24"/>
      <c r="QHS63" s="24"/>
      <c r="QHT63" s="24"/>
      <c r="QHU63" s="24"/>
      <c r="QHV63" s="24"/>
      <c r="QHW63" s="24"/>
      <c r="QHX63" s="24"/>
      <c r="QHY63" s="24"/>
      <c r="QHZ63" s="24"/>
      <c r="QIA63" s="24"/>
      <c r="QIB63" s="24"/>
      <c r="QIC63" s="24"/>
      <c r="QID63" s="24"/>
      <c r="QIE63" s="24"/>
      <c r="QIF63" s="24"/>
      <c r="QIG63" s="24"/>
      <c r="QIH63" s="24"/>
      <c r="QII63" s="24"/>
      <c r="QIJ63" s="24"/>
      <c r="QIK63" s="24"/>
      <c r="QIL63" s="24"/>
      <c r="QIM63" s="24"/>
      <c r="QIN63" s="24"/>
      <c r="QIO63" s="24"/>
      <c r="QIP63" s="24"/>
      <c r="QIQ63" s="24"/>
      <c r="QIR63" s="24"/>
      <c r="QIS63" s="24"/>
      <c r="QIT63" s="24"/>
      <c r="QIU63" s="24"/>
      <c r="QIV63" s="24"/>
      <c r="QIW63" s="24"/>
      <c r="QIX63" s="24"/>
      <c r="QIY63" s="24"/>
      <c r="QIZ63" s="24"/>
      <c r="QJA63" s="24"/>
      <c r="QJB63" s="24"/>
      <c r="QJC63" s="24"/>
      <c r="QJD63" s="24"/>
      <c r="QJE63" s="24"/>
      <c r="QJF63" s="24"/>
      <c r="QJG63" s="24"/>
      <c r="QJH63" s="24"/>
      <c r="QJI63" s="24"/>
      <c r="QJJ63" s="24"/>
      <c r="QJK63" s="24"/>
      <c r="QJL63" s="24"/>
      <c r="QJM63" s="24"/>
      <c r="QJN63" s="24"/>
      <c r="QJO63" s="24"/>
      <c r="QJP63" s="24"/>
      <c r="QJQ63" s="24"/>
      <c r="QJR63" s="24"/>
      <c r="QJS63" s="24"/>
      <c r="QJT63" s="24"/>
      <c r="QJU63" s="24"/>
      <c r="QJV63" s="24"/>
      <c r="QJW63" s="24"/>
      <c r="QJX63" s="24"/>
      <c r="QJY63" s="24"/>
      <c r="QJZ63" s="24"/>
      <c r="QKA63" s="24"/>
      <c r="QKB63" s="24"/>
      <c r="QKC63" s="24"/>
      <c r="QKD63" s="24"/>
      <c r="QKE63" s="24"/>
      <c r="QKF63" s="24"/>
      <c r="QKG63" s="24"/>
      <c r="QKH63" s="24"/>
      <c r="QKI63" s="24"/>
      <c r="QKJ63" s="24"/>
      <c r="QKK63" s="24"/>
      <c r="QKL63" s="24"/>
      <c r="QKM63" s="24"/>
      <c r="QKN63" s="24"/>
      <c r="QKO63" s="24"/>
      <c r="QKP63" s="24"/>
      <c r="QKQ63" s="24"/>
      <c r="QKR63" s="24"/>
      <c r="QKS63" s="24"/>
      <c r="QKT63" s="24"/>
      <c r="QKU63" s="24"/>
      <c r="QKV63" s="24"/>
      <c r="QKW63" s="24"/>
      <c r="QKX63" s="24"/>
      <c r="QKY63" s="24"/>
      <c r="QKZ63" s="24"/>
      <c r="QLA63" s="24"/>
      <c r="QLB63" s="24"/>
      <c r="QLC63" s="24"/>
      <c r="QLD63" s="24"/>
      <c r="QLE63" s="24"/>
      <c r="QLF63" s="24"/>
      <c r="QLG63" s="24"/>
      <c r="QLH63" s="24"/>
      <c r="QLI63" s="24"/>
      <c r="QLJ63" s="24"/>
      <c r="QLK63" s="24"/>
      <c r="QLL63" s="24"/>
      <c r="QLM63" s="24"/>
      <c r="QLN63" s="24"/>
      <c r="QLO63" s="24"/>
      <c r="QLP63" s="24"/>
      <c r="QLQ63" s="24"/>
      <c r="QLR63" s="24"/>
      <c r="QLS63" s="24"/>
      <c r="QLT63" s="24"/>
      <c r="QLU63" s="24"/>
      <c r="QLV63" s="24"/>
      <c r="QLW63" s="24"/>
      <c r="QLX63" s="24"/>
      <c r="QLY63" s="24"/>
      <c r="QLZ63" s="24"/>
      <c r="QMA63" s="24"/>
      <c r="QMB63" s="24"/>
      <c r="QMC63" s="24"/>
      <c r="QMD63" s="24"/>
      <c r="QME63" s="24"/>
      <c r="QMF63" s="24"/>
      <c r="QMG63" s="24"/>
      <c r="QMH63" s="24"/>
      <c r="QMI63" s="24"/>
      <c r="QMJ63" s="24"/>
      <c r="QMK63" s="24"/>
      <c r="QML63" s="24"/>
      <c r="QMM63" s="24"/>
      <c r="QMN63" s="24"/>
      <c r="QMO63" s="24"/>
      <c r="QMP63" s="24"/>
      <c r="QMQ63" s="24"/>
      <c r="QMR63" s="24"/>
      <c r="QMS63" s="24"/>
      <c r="QMT63" s="24"/>
      <c r="QMU63" s="24"/>
      <c r="QMV63" s="24"/>
      <c r="QMW63" s="24"/>
      <c r="QMX63" s="24"/>
      <c r="QMY63" s="24"/>
      <c r="QMZ63" s="24"/>
      <c r="QNA63" s="24"/>
      <c r="QNB63" s="24"/>
      <c r="QNC63" s="24"/>
      <c r="QND63" s="24"/>
      <c r="QNE63" s="24"/>
      <c r="QNF63" s="24"/>
      <c r="QNG63" s="24"/>
      <c r="QNH63" s="24"/>
      <c r="QNI63" s="24"/>
      <c r="QNJ63" s="24"/>
      <c r="QNK63" s="24"/>
      <c r="QNL63" s="24"/>
      <c r="QNM63" s="24"/>
      <c r="QNN63" s="24"/>
      <c r="QNO63" s="24"/>
      <c r="QNP63" s="24"/>
      <c r="QNQ63" s="24"/>
      <c r="QNR63" s="24"/>
      <c r="QNS63" s="24"/>
      <c r="QNT63" s="24"/>
      <c r="QNU63" s="24"/>
      <c r="QNV63" s="24"/>
      <c r="QNW63" s="24"/>
      <c r="QNX63" s="24"/>
      <c r="QNY63" s="24"/>
      <c r="QNZ63" s="24"/>
      <c r="QOA63" s="24"/>
      <c r="QOB63" s="24"/>
      <c r="QOC63" s="24"/>
      <c r="QOD63" s="24"/>
      <c r="QOE63" s="24"/>
      <c r="QOF63" s="24"/>
      <c r="QOG63" s="24"/>
      <c r="QOH63" s="24"/>
      <c r="QOI63" s="24"/>
      <c r="QOJ63" s="24"/>
      <c r="QOK63" s="24"/>
      <c r="QOL63" s="24"/>
      <c r="QOM63" s="24"/>
      <c r="QON63" s="24"/>
      <c r="QOO63" s="24"/>
      <c r="QOP63" s="24"/>
      <c r="QOQ63" s="24"/>
      <c r="QOR63" s="24"/>
      <c r="QOS63" s="24"/>
      <c r="QOT63" s="24"/>
      <c r="QOU63" s="24"/>
      <c r="QOV63" s="24"/>
      <c r="QOW63" s="24"/>
      <c r="QOX63" s="24"/>
      <c r="QOY63" s="24"/>
      <c r="QOZ63" s="24"/>
      <c r="QPA63" s="24"/>
      <c r="QPB63" s="24"/>
      <c r="QPC63" s="24"/>
      <c r="QPD63" s="24"/>
      <c r="QPE63" s="24"/>
      <c r="QPF63" s="24"/>
      <c r="QPG63" s="24"/>
      <c r="QPH63" s="24"/>
      <c r="QPI63" s="24"/>
      <c r="QPJ63" s="24"/>
      <c r="QPK63" s="24"/>
      <c r="QPL63" s="24"/>
      <c r="QPM63" s="24"/>
      <c r="QPN63" s="24"/>
      <c r="QPO63" s="24"/>
      <c r="QPP63" s="24"/>
      <c r="QPQ63" s="24"/>
      <c r="QPR63" s="24"/>
      <c r="QPS63" s="24"/>
      <c r="QPT63" s="24"/>
      <c r="QPU63" s="24"/>
      <c r="QPV63" s="24"/>
      <c r="QPW63" s="24"/>
      <c r="QPX63" s="24"/>
      <c r="QPY63" s="24"/>
      <c r="QPZ63" s="24"/>
      <c r="QQA63" s="24"/>
      <c r="QQB63" s="24"/>
      <c r="QQC63" s="24"/>
      <c r="QQD63" s="24"/>
      <c r="QQE63" s="24"/>
      <c r="QQF63" s="24"/>
      <c r="QQG63" s="24"/>
      <c r="QQH63" s="24"/>
      <c r="QQI63" s="24"/>
      <c r="QQJ63" s="24"/>
      <c r="QQK63" s="24"/>
      <c r="QQL63" s="24"/>
      <c r="QQM63" s="24"/>
      <c r="QQN63" s="24"/>
      <c r="QQO63" s="24"/>
      <c r="QQP63" s="24"/>
      <c r="QQQ63" s="24"/>
      <c r="QQR63" s="24"/>
      <c r="QQS63" s="24"/>
      <c r="QQT63" s="24"/>
      <c r="QQU63" s="24"/>
      <c r="QQV63" s="24"/>
      <c r="QQW63" s="24"/>
      <c r="QQX63" s="24"/>
      <c r="QQY63" s="24"/>
      <c r="QQZ63" s="24"/>
      <c r="QRA63" s="24"/>
      <c r="QRB63" s="24"/>
      <c r="QRC63" s="24"/>
      <c r="QRD63" s="24"/>
      <c r="QRE63" s="24"/>
      <c r="QRF63" s="24"/>
      <c r="QRG63" s="24"/>
      <c r="QRH63" s="24"/>
      <c r="QRI63" s="24"/>
      <c r="QRJ63" s="24"/>
      <c r="QRK63" s="24"/>
      <c r="QRL63" s="24"/>
      <c r="QRM63" s="24"/>
      <c r="QRN63" s="24"/>
      <c r="QRO63" s="24"/>
      <c r="QRP63" s="24"/>
      <c r="QRQ63" s="24"/>
      <c r="QRR63" s="24"/>
      <c r="QRS63" s="24"/>
      <c r="QRT63" s="24"/>
      <c r="QRU63" s="24"/>
      <c r="QRV63" s="24"/>
      <c r="QRW63" s="24"/>
      <c r="QRX63" s="24"/>
      <c r="QRY63" s="24"/>
      <c r="QRZ63" s="24"/>
      <c r="QSA63" s="24"/>
      <c r="QSB63" s="24"/>
      <c r="QSC63" s="24"/>
      <c r="QSD63" s="24"/>
      <c r="QSE63" s="24"/>
      <c r="QSF63" s="24"/>
      <c r="QSG63" s="24"/>
      <c r="QSH63" s="24"/>
      <c r="QSI63" s="24"/>
      <c r="QSJ63" s="24"/>
      <c r="QSK63" s="24"/>
      <c r="QSL63" s="24"/>
      <c r="QSM63" s="24"/>
      <c r="QSN63" s="24"/>
      <c r="QSO63" s="24"/>
      <c r="QSP63" s="24"/>
      <c r="QSQ63" s="24"/>
      <c r="QSR63" s="24"/>
      <c r="QSS63" s="24"/>
      <c r="QST63" s="24"/>
      <c r="QSU63" s="24"/>
      <c r="QSV63" s="24"/>
      <c r="QSW63" s="24"/>
      <c r="QSX63" s="24"/>
      <c r="QSY63" s="24"/>
      <c r="QSZ63" s="24"/>
      <c r="QTA63" s="24"/>
      <c r="QTB63" s="24"/>
      <c r="QTC63" s="24"/>
      <c r="QTD63" s="24"/>
      <c r="QTE63" s="24"/>
      <c r="QTF63" s="24"/>
      <c r="QTG63" s="24"/>
      <c r="QTH63" s="24"/>
      <c r="QTI63" s="24"/>
      <c r="QTJ63" s="24"/>
      <c r="QTK63" s="24"/>
      <c r="QTL63" s="24"/>
      <c r="QTM63" s="24"/>
      <c r="QTN63" s="24"/>
      <c r="QTO63" s="24"/>
      <c r="QTP63" s="24"/>
      <c r="QTQ63" s="24"/>
      <c r="QTR63" s="24"/>
      <c r="QTS63" s="24"/>
      <c r="QTT63" s="24"/>
      <c r="QTU63" s="24"/>
      <c r="QTV63" s="24"/>
      <c r="QTW63" s="24"/>
      <c r="QTX63" s="24"/>
      <c r="QTY63" s="24"/>
      <c r="QTZ63" s="24"/>
      <c r="QUA63" s="24"/>
      <c r="QUB63" s="24"/>
      <c r="QUC63" s="24"/>
      <c r="QUD63" s="24"/>
      <c r="QUE63" s="24"/>
      <c r="QUF63" s="24"/>
      <c r="QUG63" s="24"/>
      <c r="QUH63" s="24"/>
      <c r="QUI63" s="24"/>
      <c r="QUJ63" s="24"/>
      <c r="QUK63" s="24"/>
      <c r="QUL63" s="24"/>
      <c r="QUM63" s="24"/>
      <c r="QUN63" s="24"/>
      <c r="QUO63" s="24"/>
      <c r="QUP63" s="24"/>
      <c r="QUQ63" s="24"/>
      <c r="QUR63" s="24"/>
      <c r="QUS63" s="24"/>
      <c r="QUT63" s="24"/>
      <c r="QUU63" s="24"/>
      <c r="QUV63" s="24"/>
      <c r="QUW63" s="24"/>
      <c r="QUX63" s="24"/>
      <c r="QUY63" s="24"/>
      <c r="QUZ63" s="24"/>
      <c r="QVA63" s="24"/>
      <c r="QVB63" s="24"/>
      <c r="QVC63" s="24"/>
      <c r="QVD63" s="24"/>
      <c r="QVE63" s="24"/>
      <c r="QVF63" s="24"/>
      <c r="QVG63" s="24"/>
      <c r="QVH63" s="24"/>
      <c r="QVI63" s="24"/>
      <c r="QVJ63" s="24"/>
      <c r="QVK63" s="24"/>
      <c r="QVL63" s="24"/>
      <c r="QVM63" s="24"/>
      <c r="QVN63" s="24"/>
      <c r="QVO63" s="24"/>
      <c r="QVP63" s="24"/>
      <c r="QVQ63" s="24"/>
      <c r="QVR63" s="24"/>
      <c r="QVS63" s="24"/>
      <c r="QVT63" s="24"/>
      <c r="QVU63" s="24"/>
      <c r="QVV63" s="24"/>
      <c r="QVW63" s="24"/>
      <c r="QVX63" s="24"/>
      <c r="QVY63" s="24"/>
      <c r="QVZ63" s="24"/>
      <c r="QWA63" s="24"/>
      <c r="QWB63" s="24"/>
      <c r="QWC63" s="24"/>
      <c r="QWD63" s="24"/>
      <c r="QWE63" s="24"/>
      <c r="QWF63" s="24"/>
      <c r="QWG63" s="24"/>
      <c r="QWH63" s="24"/>
      <c r="QWI63" s="24"/>
      <c r="QWJ63" s="24"/>
      <c r="QWK63" s="24"/>
      <c r="QWL63" s="24"/>
      <c r="QWM63" s="24"/>
      <c r="QWN63" s="24"/>
      <c r="QWO63" s="24"/>
      <c r="QWP63" s="24"/>
      <c r="QWQ63" s="24"/>
      <c r="QWR63" s="24"/>
      <c r="QWS63" s="24"/>
      <c r="QWT63" s="24"/>
      <c r="QWU63" s="24"/>
      <c r="QWV63" s="24"/>
      <c r="QWW63" s="24"/>
      <c r="QWX63" s="24"/>
      <c r="QWY63" s="24"/>
      <c r="QWZ63" s="24"/>
      <c r="QXA63" s="24"/>
      <c r="QXB63" s="24"/>
      <c r="QXC63" s="24"/>
      <c r="QXD63" s="24"/>
      <c r="QXE63" s="24"/>
      <c r="QXF63" s="24"/>
      <c r="QXG63" s="24"/>
      <c r="QXH63" s="24"/>
      <c r="QXI63" s="24"/>
      <c r="QXJ63" s="24"/>
      <c r="QXK63" s="24"/>
      <c r="QXL63" s="24"/>
      <c r="QXM63" s="24"/>
      <c r="QXN63" s="24"/>
      <c r="QXO63" s="24"/>
      <c r="QXP63" s="24"/>
      <c r="QXQ63" s="24"/>
      <c r="QXR63" s="24"/>
      <c r="QXS63" s="24"/>
      <c r="QXT63" s="24"/>
      <c r="QXU63" s="24"/>
      <c r="QXV63" s="24"/>
      <c r="QXW63" s="24"/>
      <c r="QXX63" s="24"/>
      <c r="QXY63" s="24"/>
      <c r="QXZ63" s="24"/>
      <c r="QYA63" s="24"/>
      <c r="QYB63" s="24"/>
      <c r="QYC63" s="24"/>
      <c r="QYD63" s="24"/>
      <c r="QYE63" s="24"/>
      <c r="QYF63" s="24"/>
      <c r="QYG63" s="24"/>
      <c r="QYH63" s="24"/>
      <c r="QYI63" s="24"/>
      <c r="QYJ63" s="24"/>
      <c r="QYK63" s="24"/>
      <c r="QYL63" s="24"/>
      <c r="QYM63" s="24"/>
      <c r="QYN63" s="24"/>
      <c r="QYO63" s="24"/>
      <c r="QYP63" s="24"/>
      <c r="QYQ63" s="24"/>
      <c r="QYR63" s="24"/>
      <c r="QYS63" s="24"/>
      <c r="QYT63" s="24"/>
      <c r="QYU63" s="24"/>
      <c r="QYV63" s="24"/>
      <c r="QYW63" s="24"/>
      <c r="QYX63" s="24"/>
      <c r="QYY63" s="24"/>
      <c r="QYZ63" s="24"/>
      <c r="QZA63" s="24"/>
      <c r="QZB63" s="24"/>
      <c r="QZC63" s="24"/>
      <c r="QZD63" s="24"/>
      <c r="QZE63" s="24"/>
      <c r="QZF63" s="24"/>
      <c r="QZG63" s="24"/>
      <c r="QZH63" s="24"/>
      <c r="QZI63" s="24"/>
      <c r="QZJ63" s="24"/>
      <c r="QZK63" s="24"/>
      <c r="QZL63" s="24"/>
      <c r="QZM63" s="24"/>
      <c r="QZN63" s="24"/>
      <c r="QZO63" s="24"/>
      <c r="QZP63" s="24"/>
      <c r="QZQ63" s="24"/>
      <c r="QZR63" s="24"/>
      <c r="QZS63" s="24"/>
      <c r="QZT63" s="24"/>
      <c r="QZU63" s="24"/>
      <c r="QZV63" s="24"/>
      <c r="QZW63" s="24"/>
      <c r="QZX63" s="24"/>
      <c r="QZY63" s="24"/>
      <c r="QZZ63" s="24"/>
      <c r="RAA63" s="24"/>
      <c r="RAB63" s="24"/>
      <c r="RAC63" s="24"/>
      <c r="RAD63" s="24"/>
      <c r="RAE63" s="24"/>
      <c r="RAF63" s="24"/>
      <c r="RAG63" s="24"/>
      <c r="RAH63" s="24"/>
      <c r="RAI63" s="24"/>
      <c r="RAJ63" s="24"/>
      <c r="RAK63" s="24"/>
      <c r="RAL63" s="24"/>
      <c r="RAM63" s="24"/>
      <c r="RAN63" s="24"/>
      <c r="RAO63" s="24"/>
      <c r="RAP63" s="24"/>
      <c r="RAQ63" s="24"/>
      <c r="RAR63" s="24"/>
      <c r="RAS63" s="24"/>
      <c r="RAT63" s="24"/>
      <c r="RAU63" s="24"/>
      <c r="RAV63" s="24"/>
      <c r="RAW63" s="24"/>
      <c r="RAX63" s="24"/>
      <c r="RAY63" s="24"/>
      <c r="RAZ63" s="24"/>
      <c r="RBA63" s="24"/>
      <c r="RBB63" s="24"/>
      <c r="RBC63" s="24"/>
      <c r="RBD63" s="24"/>
      <c r="RBE63" s="24"/>
      <c r="RBF63" s="24"/>
      <c r="RBG63" s="24"/>
      <c r="RBH63" s="24"/>
      <c r="RBI63" s="24"/>
      <c r="RBJ63" s="24"/>
      <c r="RBK63" s="24"/>
      <c r="RBL63" s="24"/>
      <c r="RBM63" s="24"/>
      <c r="RBN63" s="24"/>
      <c r="RBO63" s="24"/>
      <c r="RBP63" s="24"/>
      <c r="RBQ63" s="24"/>
      <c r="RBR63" s="24"/>
      <c r="RBS63" s="24"/>
      <c r="RBT63" s="24"/>
      <c r="RBU63" s="24"/>
      <c r="RBV63" s="24"/>
      <c r="RBW63" s="24"/>
      <c r="RBX63" s="24"/>
      <c r="RBY63" s="24"/>
      <c r="RBZ63" s="24"/>
      <c r="RCA63" s="24"/>
      <c r="RCB63" s="24"/>
      <c r="RCC63" s="24"/>
      <c r="RCD63" s="24"/>
      <c r="RCE63" s="24"/>
      <c r="RCF63" s="24"/>
      <c r="RCG63" s="24"/>
      <c r="RCH63" s="24"/>
      <c r="RCI63" s="24"/>
      <c r="RCJ63" s="24"/>
      <c r="RCK63" s="24"/>
      <c r="RCL63" s="24"/>
      <c r="RCM63" s="24"/>
      <c r="RCN63" s="24"/>
      <c r="RCO63" s="24"/>
      <c r="RCP63" s="24"/>
      <c r="RCQ63" s="24"/>
      <c r="RCR63" s="24"/>
      <c r="RCS63" s="24"/>
      <c r="RCT63" s="24"/>
      <c r="RCU63" s="24"/>
      <c r="RCV63" s="24"/>
      <c r="RCW63" s="24"/>
      <c r="RCX63" s="24"/>
      <c r="RCY63" s="24"/>
      <c r="RCZ63" s="24"/>
      <c r="RDA63" s="24"/>
      <c r="RDB63" s="24"/>
      <c r="RDC63" s="24"/>
      <c r="RDD63" s="24"/>
      <c r="RDE63" s="24"/>
      <c r="RDF63" s="24"/>
      <c r="RDG63" s="24"/>
      <c r="RDH63" s="24"/>
      <c r="RDI63" s="24"/>
      <c r="RDJ63" s="24"/>
      <c r="RDK63" s="24"/>
      <c r="RDL63" s="24"/>
      <c r="RDM63" s="24"/>
      <c r="RDN63" s="24"/>
      <c r="RDO63" s="24"/>
      <c r="RDP63" s="24"/>
      <c r="RDQ63" s="24"/>
      <c r="RDR63" s="24"/>
      <c r="RDS63" s="24"/>
      <c r="RDT63" s="24"/>
      <c r="RDU63" s="24"/>
      <c r="RDV63" s="24"/>
      <c r="RDW63" s="24"/>
      <c r="RDX63" s="24"/>
      <c r="RDY63" s="24"/>
      <c r="RDZ63" s="24"/>
      <c r="REA63" s="24"/>
      <c r="REB63" s="24"/>
      <c r="REC63" s="24"/>
      <c r="RED63" s="24"/>
      <c r="REE63" s="24"/>
      <c r="REF63" s="24"/>
      <c r="REG63" s="24"/>
      <c r="REH63" s="24"/>
      <c r="REI63" s="24"/>
      <c r="REJ63" s="24"/>
      <c r="REK63" s="24"/>
      <c r="REL63" s="24"/>
      <c r="REM63" s="24"/>
      <c r="REN63" s="24"/>
      <c r="REO63" s="24"/>
      <c r="REP63" s="24"/>
      <c r="REQ63" s="24"/>
      <c r="RER63" s="24"/>
      <c r="RES63" s="24"/>
      <c r="RET63" s="24"/>
      <c r="REU63" s="24"/>
      <c r="REV63" s="24"/>
      <c r="REW63" s="24"/>
      <c r="REX63" s="24"/>
      <c r="REY63" s="24"/>
      <c r="REZ63" s="24"/>
      <c r="RFA63" s="24"/>
      <c r="RFB63" s="24"/>
      <c r="RFC63" s="24"/>
      <c r="RFD63" s="24"/>
      <c r="RFE63" s="24"/>
      <c r="RFF63" s="24"/>
      <c r="RFG63" s="24"/>
      <c r="RFH63" s="24"/>
      <c r="RFI63" s="24"/>
      <c r="RFJ63" s="24"/>
      <c r="RFK63" s="24"/>
      <c r="RFL63" s="24"/>
      <c r="RFM63" s="24"/>
      <c r="RFN63" s="24"/>
      <c r="RFO63" s="24"/>
      <c r="RFP63" s="24"/>
      <c r="RFQ63" s="24"/>
      <c r="RFR63" s="24"/>
      <c r="RFS63" s="24"/>
      <c r="RFT63" s="24"/>
      <c r="RFU63" s="24"/>
      <c r="RFV63" s="24"/>
      <c r="RFW63" s="24"/>
      <c r="RFX63" s="24"/>
      <c r="RFY63" s="24"/>
      <c r="RFZ63" s="24"/>
      <c r="RGA63" s="24"/>
      <c r="RGB63" s="24"/>
      <c r="RGC63" s="24"/>
      <c r="RGD63" s="24"/>
      <c r="RGE63" s="24"/>
      <c r="RGF63" s="24"/>
      <c r="RGG63" s="24"/>
      <c r="RGH63" s="24"/>
      <c r="RGI63" s="24"/>
      <c r="RGJ63" s="24"/>
      <c r="RGK63" s="24"/>
      <c r="RGL63" s="24"/>
      <c r="RGM63" s="24"/>
      <c r="RGN63" s="24"/>
      <c r="RGO63" s="24"/>
      <c r="RGP63" s="24"/>
      <c r="RGQ63" s="24"/>
      <c r="RGR63" s="24"/>
      <c r="RGS63" s="24"/>
      <c r="RGT63" s="24"/>
      <c r="RGU63" s="24"/>
      <c r="RGV63" s="24"/>
      <c r="RGW63" s="24"/>
      <c r="RGX63" s="24"/>
      <c r="RGY63" s="24"/>
      <c r="RGZ63" s="24"/>
      <c r="RHA63" s="24"/>
      <c r="RHB63" s="24"/>
      <c r="RHC63" s="24"/>
      <c r="RHD63" s="24"/>
      <c r="RHE63" s="24"/>
      <c r="RHF63" s="24"/>
      <c r="RHG63" s="24"/>
      <c r="RHH63" s="24"/>
      <c r="RHI63" s="24"/>
      <c r="RHJ63" s="24"/>
      <c r="RHK63" s="24"/>
      <c r="RHL63" s="24"/>
      <c r="RHM63" s="24"/>
      <c r="RHN63" s="24"/>
      <c r="RHO63" s="24"/>
      <c r="RHP63" s="24"/>
      <c r="RHQ63" s="24"/>
      <c r="RHR63" s="24"/>
      <c r="RHS63" s="24"/>
      <c r="RHT63" s="24"/>
      <c r="RHU63" s="24"/>
      <c r="RHV63" s="24"/>
      <c r="RHW63" s="24"/>
      <c r="RHX63" s="24"/>
      <c r="RHY63" s="24"/>
      <c r="RHZ63" s="24"/>
      <c r="RIA63" s="24"/>
      <c r="RIB63" s="24"/>
      <c r="RIC63" s="24"/>
      <c r="RID63" s="24"/>
      <c r="RIE63" s="24"/>
      <c r="RIF63" s="24"/>
      <c r="RIG63" s="24"/>
      <c r="RIH63" s="24"/>
      <c r="RII63" s="24"/>
      <c r="RIJ63" s="24"/>
      <c r="RIK63" s="24"/>
      <c r="RIL63" s="24"/>
      <c r="RIM63" s="24"/>
      <c r="RIN63" s="24"/>
      <c r="RIO63" s="24"/>
      <c r="RIP63" s="24"/>
      <c r="RIQ63" s="24"/>
      <c r="RIR63" s="24"/>
      <c r="RIS63" s="24"/>
      <c r="RIT63" s="24"/>
      <c r="RIU63" s="24"/>
      <c r="RIV63" s="24"/>
      <c r="RIW63" s="24"/>
      <c r="RIX63" s="24"/>
      <c r="RIY63" s="24"/>
      <c r="RIZ63" s="24"/>
      <c r="RJA63" s="24"/>
      <c r="RJB63" s="24"/>
      <c r="RJC63" s="24"/>
      <c r="RJD63" s="24"/>
      <c r="RJE63" s="24"/>
      <c r="RJF63" s="24"/>
      <c r="RJG63" s="24"/>
      <c r="RJH63" s="24"/>
      <c r="RJI63" s="24"/>
      <c r="RJJ63" s="24"/>
      <c r="RJK63" s="24"/>
      <c r="RJL63" s="24"/>
      <c r="RJM63" s="24"/>
      <c r="RJN63" s="24"/>
      <c r="RJO63" s="24"/>
      <c r="RJP63" s="24"/>
      <c r="RJQ63" s="24"/>
      <c r="RJR63" s="24"/>
      <c r="RJS63" s="24"/>
      <c r="RJT63" s="24"/>
      <c r="RJU63" s="24"/>
      <c r="RJV63" s="24"/>
      <c r="RJW63" s="24"/>
      <c r="RJX63" s="24"/>
      <c r="RJY63" s="24"/>
      <c r="RJZ63" s="24"/>
      <c r="RKA63" s="24"/>
      <c r="RKB63" s="24"/>
      <c r="RKC63" s="24"/>
      <c r="RKD63" s="24"/>
      <c r="RKE63" s="24"/>
      <c r="RKF63" s="24"/>
      <c r="RKG63" s="24"/>
      <c r="RKH63" s="24"/>
      <c r="RKI63" s="24"/>
      <c r="RKJ63" s="24"/>
      <c r="RKK63" s="24"/>
      <c r="RKL63" s="24"/>
      <c r="RKM63" s="24"/>
      <c r="RKN63" s="24"/>
      <c r="RKO63" s="24"/>
      <c r="RKP63" s="24"/>
      <c r="RKQ63" s="24"/>
      <c r="RKR63" s="24"/>
      <c r="RKS63" s="24"/>
      <c r="RKT63" s="24"/>
      <c r="RKU63" s="24"/>
      <c r="RKV63" s="24"/>
      <c r="RKW63" s="24"/>
      <c r="RKX63" s="24"/>
      <c r="RKY63" s="24"/>
      <c r="RKZ63" s="24"/>
      <c r="RLA63" s="24"/>
      <c r="RLB63" s="24"/>
      <c r="RLC63" s="24"/>
      <c r="RLD63" s="24"/>
      <c r="RLE63" s="24"/>
      <c r="RLF63" s="24"/>
      <c r="RLG63" s="24"/>
      <c r="RLH63" s="24"/>
      <c r="RLI63" s="24"/>
      <c r="RLJ63" s="24"/>
      <c r="RLK63" s="24"/>
      <c r="RLL63" s="24"/>
      <c r="RLM63" s="24"/>
      <c r="RLN63" s="24"/>
      <c r="RLO63" s="24"/>
      <c r="RLP63" s="24"/>
      <c r="RLQ63" s="24"/>
      <c r="RLR63" s="24"/>
      <c r="RLS63" s="24"/>
      <c r="RLT63" s="24"/>
      <c r="RLU63" s="24"/>
      <c r="RLV63" s="24"/>
      <c r="RLW63" s="24"/>
      <c r="RLX63" s="24"/>
      <c r="RLY63" s="24"/>
      <c r="RLZ63" s="24"/>
      <c r="RMA63" s="24"/>
      <c r="RMB63" s="24"/>
      <c r="RMC63" s="24"/>
      <c r="RMD63" s="24"/>
      <c r="RME63" s="24"/>
      <c r="RMF63" s="24"/>
      <c r="RMG63" s="24"/>
      <c r="RMH63" s="24"/>
      <c r="RMI63" s="24"/>
      <c r="RMJ63" s="24"/>
      <c r="RMK63" s="24"/>
      <c r="RML63" s="24"/>
      <c r="RMM63" s="24"/>
      <c r="RMN63" s="24"/>
      <c r="RMO63" s="24"/>
      <c r="RMP63" s="24"/>
      <c r="RMQ63" s="24"/>
      <c r="RMR63" s="24"/>
      <c r="RMS63" s="24"/>
      <c r="RMT63" s="24"/>
      <c r="RMU63" s="24"/>
      <c r="RMV63" s="24"/>
      <c r="RMW63" s="24"/>
      <c r="RMX63" s="24"/>
      <c r="RMY63" s="24"/>
      <c r="RMZ63" s="24"/>
      <c r="RNA63" s="24"/>
      <c r="RNB63" s="24"/>
      <c r="RNC63" s="24"/>
      <c r="RND63" s="24"/>
      <c r="RNE63" s="24"/>
      <c r="RNF63" s="24"/>
      <c r="RNG63" s="24"/>
      <c r="RNH63" s="24"/>
      <c r="RNI63" s="24"/>
      <c r="RNJ63" s="24"/>
      <c r="RNK63" s="24"/>
      <c r="RNL63" s="24"/>
      <c r="RNM63" s="24"/>
      <c r="RNN63" s="24"/>
      <c r="RNO63" s="24"/>
      <c r="RNP63" s="24"/>
      <c r="RNQ63" s="24"/>
      <c r="RNR63" s="24"/>
      <c r="RNS63" s="24"/>
      <c r="RNT63" s="24"/>
      <c r="RNU63" s="24"/>
      <c r="RNV63" s="24"/>
      <c r="RNW63" s="24"/>
      <c r="RNX63" s="24"/>
      <c r="RNY63" s="24"/>
      <c r="RNZ63" s="24"/>
      <c r="ROA63" s="24"/>
      <c r="ROB63" s="24"/>
      <c r="ROC63" s="24"/>
      <c r="ROD63" s="24"/>
      <c r="ROE63" s="24"/>
      <c r="ROF63" s="24"/>
      <c r="ROG63" s="24"/>
      <c r="ROH63" s="24"/>
      <c r="ROI63" s="24"/>
      <c r="ROJ63" s="24"/>
      <c r="ROK63" s="24"/>
      <c r="ROL63" s="24"/>
      <c r="ROM63" s="24"/>
      <c r="RON63" s="24"/>
      <c r="ROO63" s="24"/>
      <c r="ROP63" s="24"/>
      <c r="ROQ63" s="24"/>
      <c r="ROR63" s="24"/>
      <c r="ROS63" s="24"/>
      <c r="ROT63" s="24"/>
      <c r="ROU63" s="24"/>
      <c r="ROV63" s="24"/>
      <c r="ROW63" s="24"/>
      <c r="ROX63" s="24"/>
      <c r="ROY63" s="24"/>
      <c r="ROZ63" s="24"/>
      <c r="RPA63" s="24"/>
      <c r="RPB63" s="24"/>
      <c r="RPC63" s="24"/>
      <c r="RPD63" s="24"/>
      <c r="RPE63" s="24"/>
      <c r="RPF63" s="24"/>
      <c r="RPG63" s="24"/>
      <c r="RPH63" s="24"/>
      <c r="RPI63" s="24"/>
      <c r="RPJ63" s="24"/>
      <c r="RPK63" s="24"/>
      <c r="RPL63" s="24"/>
      <c r="RPM63" s="24"/>
      <c r="RPN63" s="24"/>
      <c r="RPO63" s="24"/>
      <c r="RPP63" s="24"/>
      <c r="RPQ63" s="24"/>
      <c r="RPR63" s="24"/>
      <c r="RPS63" s="24"/>
      <c r="RPT63" s="24"/>
      <c r="RPU63" s="24"/>
      <c r="RPV63" s="24"/>
      <c r="RPW63" s="24"/>
      <c r="RPX63" s="24"/>
      <c r="RPY63" s="24"/>
      <c r="RPZ63" s="24"/>
      <c r="RQA63" s="24"/>
      <c r="RQB63" s="24"/>
      <c r="RQC63" s="24"/>
      <c r="RQD63" s="24"/>
      <c r="RQE63" s="24"/>
      <c r="RQF63" s="24"/>
      <c r="RQG63" s="24"/>
      <c r="RQH63" s="24"/>
      <c r="RQI63" s="24"/>
      <c r="RQJ63" s="24"/>
      <c r="RQK63" s="24"/>
      <c r="RQL63" s="24"/>
      <c r="RQM63" s="24"/>
      <c r="RQN63" s="24"/>
      <c r="RQO63" s="24"/>
      <c r="RQP63" s="24"/>
      <c r="RQQ63" s="24"/>
      <c r="RQR63" s="24"/>
      <c r="RQS63" s="24"/>
      <c r="RQT63" s="24"/>
      <c r="RQU63" s="24"/>
      <c r="RQV63" s="24"/>
      <c r="RQW63" s="24"/>
      <c r="RQX63" s="24"/>
      <c r="RQY63" s="24"/>
      <c r="RQZ63" s="24"/>
      <c r="RRA63" s="24"/>
      <c r="RRB63" s="24"/>
      <c r="RRC63" s="24"/>
      <c r="RRD63" s="24"/>
      <c r="RRE63" s="24"/>
      <c r="RRF63" s="24"/>
      <c r="RRG63" s="24"/>
      <c r="RRH63" s="24"/>
      <c r="RRI63" s="24"/>
      <c r="RRJ63" s="24"/>
      <c r="RRK63" s="24"/>
      <c r="RRL63" s="24"/>
      <c r="RRM63" s="24"/>
      <c r="RRN63" s="24"/>
      <c r="RRO63" s="24"/>
      <c r="RRP63" s="24"/>
      <c r="RRQ63" s="24"/>
      <c r="RRR63" s="24"/>
      <c r="RRS63" s="24"/>
      <c r="RRT63" s="24"/>
      <c r="RRU63" s="24"/>
      <c r="RRV63" s="24"/>
      <c r="RRW63" s="24"/>
      <c r="RRX63" s="24"/>
      <c r="RRY63" s="24"/>
      <c r="RRZ63" s="24"/>
      <c r="RSA63" s="24"/>
      <c r="RSB63" s="24"/>
      <c r="RSC63" s="24"/>
      <c r="RSD63" s="24"/>
      <c r="RSE63" s="24"/>
      <c r="RSF63" s="24"/>
      <c r="RSG63" s="24"/>
      <c r="RSH63" s="24"/>
      <c r="RSI63" s="24"/>
      <c r="RSJ63" s="24"/>
      <c r="RSK63" s="24"/>
      <c r="RSL63" s="24"/>
      <c r="RSM63" s="24"/>
      <c r="RSN63" s="24"/>
      <c r="RSO63" s="24"/>
      <c r="RSP63" s="24"/>
      <c r="RSQ63" s="24"/>
      <c r="RSR63" s="24"/>
      <c r="RSS63" s="24"/>
      <c r="RST63" s="24"/>
      <c r="RSU63" s="24"/>
      <c r="RSV63" s="24"/>
      <c r="RSW63" s="24"/>
      <c r="RSX63" s="24"/>
      <c r="RSY63" s="24"/>
      <c r="RSZ63" s="24"/>
      <c r="RTA63" s="24"/>
      <c r="RTB63" s="24"/>
      <c r="RTC63" s="24"/>
      <c r="RTD63" s="24"/>
      <c r="RTE63" s="24"/>
      <c r="RTF63" s="24"/>
      <c r="RTG63" s="24"/>
      <c r="RTH63" s="24"/>
      <c r="RTI63" s="24"/>
      <c r="RTJ63" s="24"/>
      <c r="RTK63" s="24"/>
      <c r="RTL63" s="24"/>
      <c r="RTM63" s="24"/>
      <c r="RTN63" s="24"/>
      <c r="RTO63" s="24"/>
      <c r="RTP63" s="24"/>
      <c r="RTQ63" s="24"/>
      <c r="RTR63" s="24"/>
      <c r="RTS63" s="24"/>
      <c r="RTT63" s="24"/>
      <c r="RTU63" s="24"/>
      <c r="RTV63" s="24"/>
      <c r="RTW63" s="24"/>
      <c r="RTX63" s="24"/>
      <c r="RTY63" s="24"/>
      <c r="RTZ63" s="24"/>
      <c r="RUA63" s="24"/>
      <c r="RUB63" s="24"/>
      <c r="RUC63" s="24"/>
      <c r="RUD63" s="24"/>
      <c r="RUE63" s="24"/>
      <c r="RUF63" s="24"/>
      <c r="RUG63" s="24"/>
      <c r="RUH63" s="24"/>
      <c r="RUI63" s="24"/>
      <c r="RUJ63" s="24"/>
      <c r="RUK63" s="24"/>
      <c r="RUL63" s="24"/>
      <c r="RUM63" s="24"/>
      <c r="RUN63" s="24"/>
      <c r="RUO63" s="24"/>
      <c r="RUP63" s="24"/>
      <c r="RUQ63" s="24"/>
      <c r="RUR63" s="24"/>
      <c r="RUS63" s="24"/>
      <c r="RUT63" s="24"/>
      <c r="RUU63" s="24"/>
      <c r="RUV63" s="24"/>
      <c r="RUW63" s="24"/>
      <c r="RUX63" s="24"/>
      <c r="RUY63" s="24"/>
      <c r="RUZ63" s="24"/>
      <c r="RVA63" s="24"/>
      <c r="RVB63" s="24"/>
      <c r="RVC63" s="24"/>
      <c r="RVD63" s="24"/>
      <c r="RVE63" s="24"/>
      <c r="RVF63" s="24"/>
      <c r="RVG63" s="24"/>
      <c r="RVH63" s="24"/>
      <c r="RVI63" s="24"/>
      <c r="RVJ63" s="24"/>
      <c r="RVK63" s="24"/>
      <c r="RVL63" s="24"/>
      <c r="RVM63" s="24"/>
      <c r="RVN63" s="24"/>
      <c r="RVO63" s="24"/>
      <c r="RVP63" s="24"/>
      <c r="RVQ63" s="24"/>
      <c r="RVR63" s="24"/>
      <c r="RVS63" s="24"/>
      <c r="RVT63" s="24"/>
      <c r="RVU63" s="24"/>
      <c r="RVV63" s="24"/>
      <c r="RVW63" s="24"/>
      <c r="RVX63" s="24"/>
      <c r="RVY63" s="24"/>
      <c r="RVZ63" s="24"/>
      <c r="RWA63" s="24"/>
      <c r="RWB63" s="24"/>
      <c r="RWC63" s="24"/>
      <c r="RWD63" s="24"/>
      <c r="RWE63" s="24"/>
      <c r="RWF63" s="24"/>
      <c r="RWG63" s="24"/>
      <c r="RWH63" s="24"/>
      <c r="RWI63" s="24"/>
      <c r="RWJ63" s="24"/>
      <c r="RWK63" s="24"/>
      <c r="RWL63" s="24"/>
      <c r="RWM63" s="24"/>
      <c r="RWN63" s="24"/>
      <c r="RWO63" s="24"/>
      <c r="RWP63" s="24"/>
      <c r="RWQ63" s="24"/>
      <c r="RWR63" s="24"/>
      <c r="RWS63" s="24"/>
      <c r="RWT63" s="24"/>
      <c r="RWU63" s="24"/>
      <c r="RWV63" s="24"/>
      <c r="RWW63" s="24"/>
      <c r="RWX63" s="24"/>
      <c r="RWY63" s="24"/>
      <c r="RWZ63" s="24"/>
      <c r="RXA63" s="24"/>
      <c r="RXB63" s="24"/>
      <c r="RXC63" s="24"/>
      <c r="RXD63" s="24"/>
      <c r="RXE63" s="24"/>
      <c r="RXF63" s="24"/>
      <c r="RXG63" s="24"/>
      <c r="RXH63" s="24"/>
      <c r="RXI63" s="24"/>
      <c r="RXJ63" s="24"/>
      <c r="RXK63" s="24"/>
      <c r="RXL63" s="24"/>
      <c r="RXM63" s="24"/>
      <c r="RXN63" s="24"/>
      <c r="RXO63" s="24"/>
      <c r="RXP63" s="24"/>
      <c r="RXQ63" s="24"/>
      <c r="RXR63" s="24"/>
      <c r="RXS63" s="24"/>
      <c r="RXT63" s="24"/>
      <c r="RXU63" s="24"/>
      <c r="RXV63" s="24"/>
      <c r="RXW63" s="24"/>
      <c r="RXX63" s="24"/>
      <c r="RXY63" s="24"/>
      <c r="RXZ63" s="24"/>
      <c r="RYA63" s="24"/>
      <c r="RYB63" s="24"/>
      <c r="RYC63" s="24"/>
      <c r="RYD63" s="24"/>
      <c r="RYE63" s="24"/>
      <c r="RYF63" s="24"/>
      <c r="RYG63" s="24"/>
      <c r="RYH63" s="24"/>
      <c r="RYI63" s="24"/>
      <c r="RYJ63" s="24"/>
      <c r="RYK63" s="24"/>
      <c r="RYL63" s="24"/>
      <c r="RYM63" s="24"/>
      <c r="RYN63" s="24"/>
      <c r="RYO63" s="24"/>
      <c r="RYP63" s="24"/>
      <c r="RYQ63" s="24"/>
      <c r="RYR63" s="24"/>
      <c r="RYS63" s="24"/>
      <c r="RYT63" s="24"/>
      <c r="RYU63" s="24"/>
      <c r="RYV63" s="24"/>
      <c r="RYW63" s="24"/>
      <c r="RYX63" s="24"/>
      <c r="RYY63" s="24"/>
      <c r="RYZ63" s="24"/>
      <c r="RZA63" s="24"/>
      <c r="RZB63" s="24"/>
      <c r="RZC63" s="24"/>
      <c r="RZD63" s="24"/>
      <c r="RZE63" s="24"/>
      <c r="RZF63" s="24"/>
      <c r="RZG63" s="24"/>
      <c r="RZH63" s="24"/>
      <c r="RZI63" s="24"/>
      <c r="RZJ63" s="24"/>
      <c r="RZK63" s="24"/>
      <c r="RZL63" s="24"/>
      <c r="RZM63" s="24"/>
      <c r="RZN63" s="24"/>
      <c r="RZO63" s="24"/>
      <c r="RZP63" s="24"/>
      <c r="RZQ63" s="24"/>
      <c r="RZR63" s="24"/>
      <c r="RZS63" s="24"/>
      <c r="RZT63" s="24"/>
      <c r="RZU63" s="24"/>
      <c r="RZV63" s="24"/>
      <c r="RZW63" s="24"/>
      <c r="RZX63" s="24"/>
      <c r="RZY63" s="24"/>
      <c r="RZZ63" s="24"/>
      <c r="SAA63" s="24"/>
      <c r="SAB63" s="24"/>
      <c r="SAC63" s="24"/>
      <c r="SAD63" s="24"/>
      <c r="SAE63" s="24"/>
      <c r="SAF63" s="24"/>
      <c r="SAG63" s="24"/>
      <c r="SAH63" s="24"/>
      <c r="SAI63" s="24"/>
      <c r="SAJ63" s="24"/>
      <c r="SAK63" s="24"/>
      <c r="SAL63" s="24"/>
      <c r="SAM63" s="24"/>
      <c r="SAN63" s="24"/>
      <c r="SAO63" s="24"/>
      <c r="SAP63" s="24"/>
      <c r="SAQ63" s="24"/>
      <c r="SAR63" s="24"/>
      <c r="SAS63" s="24"/>
      <c r="SAT63" s="24"/>
      <c r="SAU63" s="24"/>
      <c r="SAV63" s="24"/>
      <c r="SAW63" s="24"/>
      <c r="SAX63" s="24"/>
      <c r="SAY63" s="24"/>
      <c r="SAZ63" s="24"/>
      <c r="SBA63" s="24"/>
      <c r="SBB63" s="24"/>
      <c r="SBC63" s="24"/>
      <c r="SBD63" s="24"/>
      <c r="SBE63" s="24"/>
      <c r="SBF63" s="24"/>
      <c r="SBG63" s="24"/>
      <c r="SBH63" s="24"/>
      <c r="SBI63" s="24"/>
      <c r="SBJ63" s="24"/>
      <c r="SBK63" s="24"/>
      <c r="SBL63" s="24"/>
      <c r="SBM63" s="24"/>
      <c r="SBN63" s="24"/>
      <c r="SBO63" s="24"/>
      <c r="SBP63" s="24"/>
      <c r="SBQ63" s="24"/>
      <c r="SBR63" s="24"/>
      <c r="SBS63" s="24"/>
      <c r="SBT63" s="24"/>
      <c r="SBU63" s="24"/>
      <c r="SBV63" s="24"/>
      <c r="SBW63" s="24"/>
      <c r="SBX63" s="24"/>
      <c r="SBY63" s="24"/>
      <c r="SBZ63" s="24"/>
      <c r="SCA63" s="24"/>
      <c r="SCB63" s="24"/>
      <c r="SCC63" s="24"/>
      <c r="SCD63" s="24"/>
      <c r="SCE63" s="24"/>
      <c r="SCF63" s="24"/>
      <c r="SCG63" s="24"/>
      <c r="SCH63" s="24"/>
      <c r="SCI63" s="24"/>
      <c r="SCJ63" s="24"/>
      <c r="SCK63" s="24"/>
      <c r="SCL63" s="24"/>
      <c r="SCM63" s="24"/>
      <c r="SCN63" s="24"/>
      <c r="SCO63" s="24"/>
      <c r="SCP63" s="24"/>
      <c r="SCQ63" s="24"/>
      <c r="SCR63" s="24"/>
      <c r="SCS63" s="24"/>
      <c r="SCT63" s="24"/>
      <c r="SCU63" s="24"/>
      <c r="SCV63" s="24"/>
      <c r="SCW63" s="24"/>
      <c r="SCX63" s="24"/>
      <c r="SCY63" s="24"/>
      <c r="SCZ63" s="24"/>
      <c r="SDA63" s="24"/>
      <c r="SDB63" s="24"/>
      <c r="SDC63" s="24"/>
      <c r="SDD63" s="24"/>
      <c r="SDE63" s="24"/>
      <c r="SDF63" s="24"/>
      <c r="SDG63" s="24"/>
      <c r="SDH63" s="24"/>
      <c r="SDI63" s="24"/>
      <c r="SDJ63" s="24"/>
      <c r="SDK63" s="24"/>
      <c r="SDL63" s="24"/>
      <c r="SDM63" s="24"/>
      <c r="SDN63" s="24"/>
      <c r="SDO63" s="24"/>
      <c r="SDP63" s="24"/>
      <c r="SDQ63" s="24"/>
      <c r="SDR63" s="24"/>
      <c r="SDS63" s="24"/>
      <c r="SDT63" s="24"/>
      <c r="SDU63" s="24"/>
      <c r="SDV63" s="24"/>
      <c r="SDW63" s="24"/>
      <c r="SDX63" s="24"/>
      <c r="SDY63" s="24"/>
      <c r="SDZ63" s="24"/>
      <c r="SEA63" s="24"/>
      <c r="SEB63" s="24"/>
      <c r="SEC63" s="24"/>
      <c r="SED63" s="24"/>
      <c r="SEE63" s="24"/>
      <c r="SEF63" s="24"/>
      <c r="SEG63" s="24"/>
      <c r="SEH63" s="24"/>
      <c r="SEI63" s="24"/>
      <c r="SEJ63" s="24"/>
      <c r="SEK63" s="24"/>
      <c r="SEL63" s="24"/>
      <c r="SEM63" s="24"/>
      <c r="SEN63" s="24"/>
      <c r="SEO63" s="24"/>
      <c r="SEP63" s="24"/>
      <c r="SEQ63" s="24"/>
      <c r="SER63" s="24"/>
      <c r="SES63" s="24"/>
      <c r="SET63" s="24"/>
      <c r="SEU63" s="24"/>
      <c r="SEV63" s="24"/>
      <c r="SEW63" s="24"/>
      <c r="SEX63" s="24"/>
      <c r="SEY63" s="24"/>
      <c r="SEZ63" s="24"/>
      <c r="SFA63" s="24"/>
      <c r="SFB63" s="24"/>
      <c r="SFC63" s="24"/>
      <c r="SFD63" s="24"/>
      <c r="SFE63" s="24"/>
      <c r="SFF63" s="24"/>
      <c r="SFG63" s="24"/>
      <c r="SFH63" s="24"/>
      <c r="SFI63" s="24"/>
      <c r="SFJ63" s="24"/>
      <c r="SFK63" s="24"/>
      <c r="SFL63" s="24"/>
      <c r="SFM63" s="24"/>
      <c r="SFN63" s="24"/>
      <c r="SFO63" s="24"/>
      <c r="SFP63" s="24"/>
      <c r="SFQ63" s="24"/>
      <c r="SFR63" s="24"/>
      <c r="SFS63" s="24"/>
      <c r="SFT63" s="24"/>
      <c r="SFU63" s="24"/>
      <c r="SFV63" s="24"/>
      <c r="SFW63" s="24"/>
      <c r="SFX63" s="24"/>
      <c r="SFY63" s="24"/>
      <c r="SFZ63" s="24"/>
      <c r="SGA63" s="24"/>
      <c r="SGB63" s="24"/>
      <c r="SGC63" s="24"/>
      <c r="SGD63" s="24"/>
      <c r="SGE63" s="24"/>
      <c r="SGF63" s="24"/>
      <c r="SGG63" s="24"/>
      <c r="SGH63" s="24"/>
      <c r="SGI63" s="24"/>
      <c r="SGJ63" s="24"/>
      <c r="SGK63" s="24"/>
      <c r="SGL63" s="24"/>
      <c r="SGM63" s="24"/>
      <c r="SGN63" s="24"/>
      <c r="SGO63" s="24"/>
      <c r="SGP63" s="24"/>
      <c r="SGQ63" s="24"/>
      <c r="SGR63" s="24"/>
      <c r="SGS63" s="24"/>
      <c r="SGT63" s="24"/>
      <c r="SGU63" s="24"/>
      <c r="SGV63" s="24"/>
      <c r="SGW63" s="24"/>
      <c r="SGX63" s="24"/>
      <c r="SGY63" s="24"/>
      <c r="SGZ63" s="24"/>
      <c r="SHA63" s="24"/>
      <c r="SHB63" s="24"/>
      <c r="SHC63" s="24"/>
      <c r="SHD63" s="24"/>
      <c r="SHE63" s="24"/>
      <c r="SHF63" s="24"/>
      <c r="SHG63" s="24"/>
      <c r="SHH63" s="24"/>
      <c r="SHI63" s="24"/>
      <c r="SHJ63" s="24"/>
      <c r="SHK63" s="24"/>
      <c r="SHL63" s="24"/>
      <c r="SHM63" s="24"/>
      <c r="SHN63" s="24"/>
      <c r="SHO63" s="24"/>
      <c r="SHP63" s="24"/>
      <c r="SHQ63" s="24"/>
      <c r="SHR63" s="24"/>
      <c r="SHS63" s="24"/>
      <c r="SHT63" s="24"/>
      <c r="SHU63" s="24"/>
      <c r="SHV63" s="24"/>
      <c r="SHW63" s="24"/>
      <c r="SHX63" s="24"/>
      <c r="SHY63" s="24"/>
      <c r="SHZ63" s="24"/>
      <c r="SIA63" s="24"/>
      <c r="SIB63" s="24"/>
      <c r="SIC63" s="24"/>
      <c r="SID63" s="24"/>
      <c r="SIE63" s="24"/>
      <c r="SIF63" s="24"/>
      <c r="SIG63" s="24"/>
      <c r="SIH63" s="24"/>
      <c r="SII63" s="24"/>
      <c r="SIJ63" s="24"/>
      <c r="SIK63" s="24"/>
      <c r="SIL63" s="24"/>
      <c r="SIM63" s="24"/>
      <c r="SIN63" s="24"/>
      <c r="SIO63" s="24"/>
      <c r="SIP63" s="24"/>
      <c r="SIQ63" s="24"/>
      <c r="SIR63" s="24"/>
      <c r="SIS63" s="24"/>
      <c r="SIT63" s="24"/>
      <c r="SIU63" s="24"/>
      <c r="SIV63" s="24"/>
      <c r="SIW63" s="24"/>
      <c r="SIX63" s="24"/>
      <c r="SIY63" s="24"/>
      <c r="SIZ63" s="24"/>
      <c r="SJA63" s="24"/>
      <c r="SJB63" s="24"/>
      <c r="SJC63" s="24"/>
      <c r="SJD63" s="24"/>
      <c r="SJE63" s="24"/>
      <c r="SJF63" s="24"/>
      <c r="SJG63" s="24"/>
      <c r="SJH63" s="24"/>
      <c r="SJI63" s="24"/>
      <c r="SJJ63" s="24"/>
      <c r="SJK63" s="24"/>
      <c r="SJL63" s="24"/>
      <c r="SJM63" s="24"/>
      <c r="SJN63" s="24"/>
      <c r="SJO63" s="24"/>
      <c r="SJP63" s="24"/>
      <c r="SJQ63" s="24"/>
      <c r="SJR63" s="24"/>
      <c r="SJS63" s="24"/>
      <c r="SJT63" s="24"/>
      <c r="SJU63" s="24"/>
      <c r="SJV63" s="24"/>
      <c r="SJW63" s="24"/>
      <c r="SJX63" s="24"/>
      <c r="SJY63" s="24"/>
      <c r="SJZ63" s="24"/>
      <c r="SKA63" s="24"/>
      <c r="SKB63" s="24"/>
      <c r="SKC63" s="24"/>
      <c r="SKD63" s="24"/>
      <c r="SKE63" s="24"/>
      <c r="SKF63" s="24"/>
      <c r="SKG63" s="24"/>
      <c r="SKH63" s="24"/>
      <c r="SKI63" s="24"/>
      <c r="SKJ63" s="24"/>
      <c r="SKK63" s="24"/>
      <c r="SKL63" s="24"/>
      <c r="SKM63" s="24"/>
      <c r="SKN63" s="24"/>
      <c r="SKO63" s="24"/>
      <c r="SKP63" s="24"/>
      <c r="SKQ63" s="24"/>
      <c r="SKR63" s="24"/>
      <c r="SKS63" s="24"/>
      <c r="SKT63" s="24"/>
      <c r="SKU63" s="24"/>
      <c r="SKV63" s="24"/>
      <c r="SKW63" s="24"/>
      <c r="SKX63" s="24"/>
      <c r="SKY63" s="24"/>
      <c r="SKZ63" s="24"/>
      <c r="SLA63" s="24"/>
      <c r="SLB63" s="24"/>
      <c r="SLC63" s="24"/>
      <c r="SLD63" s="24"/>
      <c r="SLE63" s="24"/>
      <c r="SLF63" s="24"/>
      <c r="SLG63" s="24"/>
      <c r="SLH63" s="24"/>
      <c r="SLI63" s="24"/>
      <c r="SLJ63" s="24"/>
      <c r="SLK63" s="24"/>
      <c r="SLL63" s="24"/>
      <c r="SLM63" s="24"/>
      <c r="SLN63" s="24"/>
      <c r="SLO63" s="24"/>
      <c r="SLP63" s="24"/>
      <c r="SLQ63" s="24"/>
      <c r="SLR63" s="24"/>
      <c r="SLS63" s="24"/>
      <c r="SLT63" s="24"/>
      <c r="SLU63" s="24"/>
      <c r="SLV63" s="24"/>
      <c r="SLW63" s="24"/>
      <c r="SLX63" s="24"/>
      <c r="SLY63" s="24"/>
      <c r="SLZ63" s="24"/>
      <c r="SMA63" s="24"/>
      <c r="SMB63" s="24"/>
      <c r="SMC63" s="24"/>
      <c r="SMD63" s="24"/>
      <c r="SME63" s="24"/>
      <c r="SMF63" s="24"/>
      <c r="SMG63" s="24"/>
      <c r="SMH63" s="24"/>
      <c r="SMI63" s="24"/>
      <c r="SMJ63" s="24"/>
      <c r="SMK63" s="24"/>
      <c r="SML63" s="24"/>
      <c r="SMM63" s="24"/>
      <c r="SMN63" s="24"/>
      <c r="SMO63" s="24"/>
      <c r="SMP63" s="24"/>
      <c r="SMQ63" s="24"/>
      <c r="SMR63" s="24"/>
      <c r="SMS63" s="24"/>
      <c r="SMT63" s="24"/>
      <c r="SMU63" s="24"/>
      <c r="SMV63" s="24"/>
      <c r="SMW63" s="24"/>
      <c r="SMX63" s="24"/>
      <c r="SMY63" s="24"/>
      <c r="SMZ63" s="24"/>
      <c r="SNA63" s="24"/>
      <c r="SNB63" s="24"/>
      <c r="SNC63" s="24"/>
      <c r="SND63" s="24"/>
      <c r="SNE63" s="24"/>
      <c r="SNF63" s="24"/>
      <c r="SNG63" s="24"/>
      <c r="SNH63" s="24"/>
      <c r="SNI63" s="24"/>
      <c r="SNJ63" s="24"/>
      <c r="SNK63" s="24"/>
      <c r="SNL63" s="24"/>
      <c r="SNM63" s="24"/>
      <c r="SNN63" s="24"/>
      <c r="SNO63" s="24"/>
      <c r="SNP63" s="24"/>
      <c r="SNQ63" s="24"/>
      <c r="SNR63" s="24"/>
      <c r="SNS63" s="24"/>
      <c r="SNT63" s="24"/>
      <c r="SNU63" s="24"/>
      <c r="SNV63" s="24"/>
      <c r="SNW63" s="24"/>
      <c r="SNX63" s="24"/>
      <c r="SNY63" s="24"/>
      <c r="SNZ63" s="24"/>
      <c r="SOA63" s="24"/>
      <c r="SOB63" s="24"/>
      <c r="SOC63" s="24"/>
      <c r="SOD63" s="24"/>
      <c r="SOE63" s="24"/>
      <c r="SOF63" s="24"/>
      <c r="SOG63" s="24"/>
      <c r="SOH63" s="24"/>
      <c r="SOI63" s="24"/>
      <c r="SOJ63" s="24"/>
      <c r="SOK63" s="24"/>
      <c r="SOL63" s="24"/>
      <c r="SOM63" s="24"/>
      <c r="SON63" s="24"/>
      <c r="SOO63" s="24"/>
      <c r="SOP63" s="24"/>
      <c r="SOQ63" s="24"/>
      <c r="SOR63" s="24"/>
      <c r="SOS63" s="24"/>
      <c r="SOT63" s="24"/>
      <c r="SOU63" s="24"/>
      <c r="SOV63" s="24"/>
      <c r="SOW63" s="24"/>
      <c r="SOX63" s="24"/>
      <c r="SOY63" s="24"/>
      <c r="SOZ63" s="24"/>
      <c r="SPA63" s="24"/>
      <c r="SPB63" s="24"/>
      <c r="SPC63" s="24"/>
      <c r="SPD63" s="24"/>
      <c r="SPE63" s="24"/>
      <c r="SPF63" s="24"/>
      <c r="SPG63" s="24"/>
      <c r="SPH63" s="24"/>
      <c r="SPI63" s="24"/>
      <c r="SPJ63" s="24"/>
      <c r="SPK63" s="24"/>
      <c r="SPL63" s="24"/>
      <c r="SPM63" s="24"/>
      <c r="SPN63" s="24"/>
      <c r="SPO63" s="24"/>
      <c r="SPP63" s="24"/>
      <c r="SPQ63" s="24"/>
      <c r="SPR63" s="24"/>
      <c r="SPS63" s="24"/>
      <c r="SPT63" s="24"/>
      <c r="SPU63" s="24"/>
      <c r="SPV63" s="24"/>
      <c r="SPW63" s="24"/>
      <c r="SPX63" s="24"/>
      <c r="SPY63" s="24"/>
      <c r="SPZ63" s="24"/>
      <c r="SQA63" s="24"/>
      <c r="SQB63" s="24"/>
      <c r="SQC63" s="24"/>
      <c r="SQD63" s="24"/>
      <c r="SQE63" s="24"/>
      <c r="SQF63" s="24"/>
      <c r="SQG63" s="24"/>
      <c r="SQH63" s="24"/>
      <c r="SQI63" s="24"/>
      <c r="SQJ63" s="24"/>
      <c r="SQK63" s="24"/>
      <c r="SQL63" s="24"/>
      <c r="SQM63" s="24"/>
      <c r="SQN63" s="24"/>
      <c r="SQO63" s="24"/>
      <c r="SQP63" s="24"/>
      <c r="SQQ63" s="24"/>
      <c r="SQR63" s="24"/>
      <c r="SQS63" s="24"/>
      <c r="SQT63" s="24"/>
      <c r="SQU63" s="24"/>
      <c r="SQV63" s="24"/>
      <c r="SQW63" s="24"/>
      <c r="SQX63" s="24"/>
      <c r="SQY63" s="24"/>
      <c r="SQZ63" s="24"/>
      <c r="SRA63" s="24"/>
      <c r="SRB63" s="24"/>
      <c r="SRC63" s="24"/>
      <c r="SRD63" s="24"/>
      <c r="SRE63" s="24"/>
      <c r="SRF63" s="24"/>
      <c r="SRG63" s="24"/>
      <c r="SRH63" s="24"/>
      <c r="SRI63" s="24"/>
      <c r="SRJ63" s="24"/>
      <c r="SRK63" s="24"/>
      <c r="SRL63" s="24"/>
      <c r="SRM63" s="24"/>
      <c r="SRN63" s="24"/>
      <c r="SRO63" s="24"/>
      <c r="SRP63" s="24"/>
      <c r="SRQ63" s="24"/>
      <c r="SRR63" s="24"/>
      <c r="SRS63" s="24"/>
      <c r="SRT63" s="24"/>
      <c r="SRU63" s="24"/>
      <c r="SRV63" s="24"/>
      <c r="SRW63" s="24"/>
      <c r="SRX63" s="24"/>
      <c r="SRY63" s="24"/>
      <c r="SRZ63" s="24"/>
      <c r="SSA63" s="24"/>
      <c r="SSB63" s="24"/>
      <c r="SSC63" s="24"/>
      <c r="SSD63" s="24"/>
      <c r="SSE63" s="24"/>
      <c r="SSF63" s="24"/>
      <c r="SSG63" s="24"/>
      <c r="SSH63" s="24"/>
      <c r="SSI63" s="24"/>
      <c r="SSJ63" s="24"/>
      <c r="SSK63" s="24"/>
      <c r="SSL63" s="24"/>
      <c r="SSM63" s="24"/>
      <c r="SSN63" s="24"/>
      <c r="SSO63" s="24"/>
      <c r="SSP63" s="24"/>
      <c r="SSQ63" s="24"/>
      <c r="SSR63" s="24"/>
      <c r="SSS63" s="24"/>
      <c r="SST63" s="24"/>
      <c r="SSU63" s="24"/>
      <c r="SSV63" s="24"/>
      <c r="SSW63" s="24"/>
      <c r="SSX63" s="24"/>
      <c r="SSY63" s="24"/>
      <c r="SSZ63" s="24"/>
      <c r="STA63" s="24"/>
      <c r="STB63" s="24"/>
      <c r="STC63" s="24"/>
      <c r="STD63" s="24"/>
      <c r="STE63" s="24"/>
      <c r="STF63" s="24"/>
      <c r="STG63" s="24"/>
      <c r="STH63" s="24"/>
      <c r="STI63" s="24"/>
      <c r="STJ63" s="24"/>
      <c r="STK63" s="24"/>
      <c r="STL63" s="24"/>
      <c r="STM63" s="24"/>
      <c r="STN63" s="24"/>
      <c r="STO63" s="24"/>
      <c r="STP63" s="24"/>
      <c r="STQ63" s="24"/>
      <c r="STR63" s="24"/>
      <c r="STS63" s="24"/>
      <c r="STT63" s="24"/>
      <c r="STU63" s="24"/>
      <c r="STV63" s="24"/>
      <c r="STW63" s="24"/>
      <c r="STX63" s="24"/>
      <c r="STY63" s="24"/>
      <c r="STZ63" s="24"/>
      <c r="SUA63" s="24"/>
      <c r="SUB63" s="24"/>
      <c r="SUC63" s="24"/>
      <c r="SUD63" s="24"/>
      <c r="SUE63" s="24"/>
      <c r="SUF63" s="24"/>
      <c r="SUG63" s="24"/>
      <c r="SUH63" s="24"/>
      <c r="SUI63" s="24"/>
      <c r="SUJ63" s="24"/>
      <c r="SUK63" s="24"/>
      <c r="SUL63" s="24"/>
      <c r="SUM63" s="24"/>
      <c r="SUN63" s="24"/>
      <c r="SUO63" s="24"/>
      <c r="SUP63" s="24"/>
      <c r="SUQ63" s="24"/>
      <c r="SUR63" s="24"/>
      <c r="SUS63" s="24"/>
      <c r="SUT63" s="24"/>
      <c r="SUU63" s="24"/>
      <c r="SUV63" s="24"/>
      <c r="SUW63" s="24"/>
      <c r="SUX63" s="24"/>
      <c r="SUY63" s="24"/>
      <c r="SUZ63" s="24"/>
      <c r="SVA63" s="24"/>
      <c r="SVB63" s="24"/>
      <c r="SVC63" s="24"/>
      <c r="SVD63" s="24"/>
      <c r="SVE63" s="24"/>
      <c r="SVF63" s="24"/>
      <c r="SVG63" s="24"/>
      <c r="SVH63" s="24"/>
      <c r="SVI63" s="24"/>
      <c r="SVJ63" s="24"/>
      <c r="SVK63" s="24"/>
      <c r="SVL63" s="24"/>
      <c r="SVM63" s="24"/>
      <c r="SVN63" s="24"/>
      <c r="SVO63" s="24"/>
      <c r="SVP63" s="24"/>
      <c r="SVQ63" s="24"/>
      <c r="SVR63" s="24"/>
      <c r="SVS63" s="24"/>
      <c r="SVT63" s="24"/>
      <c r="SVU63" s="24"/>
      <c r="SVV63" s="24"/>
      <c r="SVW63" s="24"/>
      <c r="SVX63" s="24"/>
      <c r="SVY63" s="24"/>
      <c r="SVZ63" s="24"/>
      <c r="SWA63" s="24"/>
      <c r="SWB63" s="24"/>
      <c r="SWC63" s="24"/>
      <c r="SWD63" s="24"/>
      <c r="SWE63" s="24"/>
      <c r="SWF63" s="24"/>
      <c r="SWG63" s="24"/>
      <c r="SWH63" s="24"/>
      <c r="SWI63" s="24"/>
      <c r="SWJ63" s="24"/>
      <c r="SWK63" s="24"/>
      <c r="SWL63" s="24"/>
      <c r="SWM63" s="24"/>
      <c r="SWN63" s="24"/>
      <c r="SWO63" s="24"/>
      <c r="SWP63" s="24"/>
      <c r="SWQ63" s="24"/>
      <c r="SWR63" s="24"/>
      <c r="SWS63" s="24"/>
      <c r="SWT63" s="24"/>
      <c r="SWU63" s="24"/>
      <c r="SWV63" s="24"/>
      <c r="SWW63" s="24"/>
      <c r="SWX63" s="24"/>
      <c r="SWY63" s="24"/>
      <c r="SWZ63" s="24"/>
      <c r="SXA63" s="24"/>
      <c r="SXB63" s="24"/>
      <c r="SXC63" s="24"/>
      <c r="SXD63" s="24"/>
      <c r="SXE63" s="24"/>
      <c r="SXF63" s="24"/>
      <c r="SXG63" s="24"/>
      <c r="SXH63" s="24"/>
      <c r="SXI63" s="24"/>
      <c r="SXJ63" s="24"/>
      <c r="SXK63" s="24"/>
      <c r="SXL63" s="24"/>
      <c r="SXM63" s="24"/>
      <c r="SXN63" s="24"/>
      <c r="SXO63" s="24"/>
      <c r="SXP63" s="24"/>
      <c r="SXQ63" s="24"/>
      <c r="SXR63" s="24"/>
      <c r="SXS63" s="24"/>
      <c r="SXT63" s="24"/>
      <c r="SXU63" s="24"/>
      <c r="SXV63" s="24"/>
      <c r="SXW63" s="24"/>
      <c r="SXX63" s="24"/>
      <c r="SXY63" s="24"/>
      <c r="SXZ63" s="24"/>
      <c r="SYA63" s="24"/>
      <c r="SYB63" s="24"/>
      <c r="SYC63" s="24"/>
      <c r="SYD63" s="24"/>
      <c r="SYE63" s="24"/>
      <c r="SYF63" s="24"/>
      <c r="SYG63" s="24"/>
      <c r="SYH63" s="24"/>
      <c r="SYI63" s="24"/>
      <c r="SYJ63" s="24"/>
      <c r="SYK63" s="24"/>
      <c r="SYL63" s="24"/>
      <c r="SYM63" s="24"/>
      <c r="SYN63" s="24"/>
      <c r="SYO63" s="24"/>
      <c r="SYP63" s="24"/>
      <c r="SYQ63" s="24"/>
      <c r="SYR63" s="24"/>
      <c r="SYS63" s="24"/>
      <c r="SYT63" s="24"/>
      <c r="SYU63" s="24"/>
      <c r="SYV63" s="24"/>
      <c r="SYW63" s="24"/>
      <c r="SYX63" s="24"/>
      <c r="SYY63" s="24"/>
      <c r="SYZ63" s="24"/>
      <c r="SZA63" s="24"/>
      <c r="SZB63" s="24"/>
      <c r="SZC63" s="24"/>
      <c r="SZD63" s="24"/>
      <c r="SZE63" s="24"/>
      <c r="SZF63" s="24"/>
      <c r="SZG63" s="24"/>
      <c r="SZH63" s="24"/>
      <c r="SZI63" s="24"/>
      <c r="SZJ63" s="24"/>
      <c r="SZK63" s="24"/>
      <c r="SZL63" s="24"/>
      <c r="SZM63" s="24"/>
      <c r="SZN63" s="24"/>
      <c r="SZO63" s="24"/>
      <c r="SZP63" s="24"/>
      <c r="SZQ63" s="24"/>
      <c r="SZR63" s="24"/>
      <c r="SZS63" s="24"/>
      <c r="SZT63" s="24"/>
      <c r="SZU63" s="24"/>
      <c r="SZV63" s="24"/>
      <c r="SZW63" s="24"/>
      <c r="SZX63" s="24"/>
      <c r="SZY63" s="24"/>
      <c r="SZZ63" s="24"/>
      <c r="TAA63" s="24"/>
      <c r="TAB63" s="24"/>
      <c r="TAC63" s="24"/>
      <c r="TAD63" s="24"/>
      <c r="TAE63" s="24"/>
      <c r="TAF63" s="24"/>
      <c r="TAG63" s="24"/>
      <c r="TAH63" s="24"/>
      <c r="TAI63" s="24"/>
      <c r="TAJ63" s="24"/>
      <c r="TAK63" s="24"/>
      <c r="TAL63" s="24"/>
      <c r="TAM63" s="24"/>
      <c r="TAN63" s="24"/>
      <c r="TAO63" s="24"/>
      <c r="TAP63" s="24"/>
      <c r="TAQ63" s="24"/>
      <c r="TAR63" s="24"/>
      <c r="TAS63" s="24"/>
      <c r="TAT63" s="24"/>
      <c r="TAU63" s="24"/>
      <c r="TAV63" s="24"/>
      <c r="TAW63" s="24"/>
      <c r="TAX63" s="24"/>
      <c r="TAY63" s="24"/>
      <c r="TAZ63" s="24"/>
      <c r="TBA63" s="24"/>
      <c r="TBB63" s="24"/>
      <c r="TBC63" s="24"/>
      <c r="TBD63" s="24"/>
      <c r="TBE63" s="24"/>
      <c r="TBF63" s="24"/>
      <c r="TBG63" s="24"/>
      <c r="TBH63" s="24"/>
      <c r="TBI63" s="24"/>
      <c r="TBJ63" s="24"/>
      <c r="TBK63" s="24"/>
      <c r="TBL63" s="24"/>
      <c r="TBM63" s="24"/>
      <c r="TBN63" s="24"/>
      <c r="TBO63" s="24"/>
      <c r="TBP63" s="24"/>
      <c r="TBQ63" s="24"/>
      <c r="TBR63" s="24"/>
      <c r="TBS63" s="24"/>
      <c r="TBT63" s="24"/>
      <c r="TBU63" s="24"/>
      <c r="TBV63" s="24"/>
      <c r="TBW63" s="24"/>
      <c r="TBX63" s="24"/>
      <c r="TBY63" s="24"/>
      <c r="TBZ63" s="24"/>
      <c r="TCA63" s="24"/>
      <c r="TCB63" s="24"/>
      <c r="TCC63" s="24"/>
      <c r="TCD63" s="24"/>
      <c r="TCE63" s="24"/>
      <c r="TCF63" s="24"/>
      <c r="TCG63" s="24"/>
      <c r="TCH63" s="24"/>
      <c r="TCI63" s="24"/>
      <c r="TCJ63" s="24"/>
      <c r="TCK63" s="24"/>
      <c r="TCL63" s="24"/>
      <c r="TCM63" s="24"/>
      <c r="TCN63" s="24"/>
      <c r="TCO63" s="24"/>
      <c r="TCP63" s="24"/>
      <c r="TCQ63" s="24"/>
      <c r="TCR63" s="24"/>
      <c r="TCS63" s="24"/>
      <c r="TCT63" s="24"/>
      <c r="TCU63" s="24"/>
      <c r="TCV63" s="24"/>
      <c r="TCW63" s="24"/>
      <c r="TCX63" s="24"/>
      <c r="TCY63" s="24"/>
      <c r="TCZ63" s="24"/>
      <c r="TDA63" s="24"/>
      <c r="TDB63" s="24"/>
      <c r="TDC63" s="24"/>
      <c r="TDD63" s="24"/>
      <c r="TDE63" s="24"/>
      <c r="TDF63" s="24"/>
      <c r="TDG63" s="24"/>
      <c r="TDH63" s="24"/>
      <c r="TDI63" s="24"/>
      <c r="TDJ63" s="24"/>
      <c r="TDK63" s="24"/>
      <c r="TDL63" s="24"/>
      <c r="TDM63" s="24"/>
      <c r="TDN63" s="24"/>
      <c r="TDO63" s="24"/>
      <c r="TDP63" s="24"/>
      <c r="TDQ63" s="24"/>
      <c r="TDR63" s="24"/>
      <c r="TDS63" s="24"/>
      <c r="TDT63" s="24"/>
      <c r="TDU63" s="24"/>
      <c r="TDV63" s="24"/>
      <c r="TDW63" s="24"/>
      <c r="TDX63" s="24"/>
      <c r="TDY63" s="24"/>
      <c r="TDZ63" s="24"/>
      <c r="TEA63" s="24"/>
      <c r="TEB63" s="24"/>
      <c r="TEC63" s="24"/>
      <c r="TED63" s="24"/>
      <c r="TEE63" s="24"/>
      <c r="TEF63" s="24"/>
      <c r="TEG63" s="24"/>
      <c r="TEH63" s="24"/>
      <c r="TEI63" s="24"/>
      <c r="TEJ63" s="24"/>
      <c r="TEK63" s="24"/>
      <c r="TEL63" s="24"/>
      <c r="TEM63" s="24"/>
      <c r="TEN63" s="24"/>
      <c r="TEO63" s="24"/>
      <c r="TEP63" s="24"/>
      <c r="TEQ63" s="24"/>
      <c r="TER63" s="24"/>
      <c r="TES63" s="24"/>
      <c r="TET63" s="24"/>
      <c r="TEU63" s="24"/>
      <c r="TEV63" s="24"/>
      <c r="TEW63" s="24"/>
      <c r="TEX63" s="24"/>
      <c r="TEY63" s="24"/>
      <c r="TEZ63" s="24"/>
      <c r="TFA63" s="24"/>
      <c r="TFB63" s="24"/>
      <c r="TFC63" s="24"/>
      <c r="TFD63" s="24"/>
      <c r="TFE63" s="24"/>
      <c r="TFF63" s="24"/>
      <c r="TFG63" s="24"/>
      <c r="TFH63" s="24"/>
      <c r="TFI63" s="24"/>
      <c r="TFJ63" s="24"/>
      <c r="TFK63" s="24"/>
      <c r="TFL63" s="24"/>
      <c r="TFM63" s="24"/>
      <c r="TFN63" s="24"/>
      <c r="TFO63" s="24"/>
      <c r="TFP63" s="24"/>
      <c r="TFQ63" s="24"/>
      <c r="TFR63" s="24"/>
      <c r="TFS63" s="24"/>
      <c r="TFT63" s="24"/>
      <c r="TFU63" s="24"/>
      <c r="TFV63" s="24"/>
      <c r="TFW63" s="24"/>
      <c r="TFX63" s="24"/>
      <c r="TFY63" s="24"/>
      <c r="TFZ63" s="24"/>
      <c r="TGA63" s="24"/>
      <c r="TGB63" s="24"/>
      <c r="TGC63" s="24"/>
      <c r="TGD63" s="24"/>
      <c r="TGE63" s="24"/>
      <c r="TGF63" s="24"/>
      <c r="TGG63" s="24"/>
      <c r="TGH63" s="24"/>
      <c r="TGI63" s="24"/>
      <c r="TGJ63" s="24"/>
      <c r="TGK63" s="24"/>
      <c r="TGL63" s="24"/>
      <c r="TGM63" s="24"/>
      <c r="TGN63" s="24"/>
      <c r="TGO63" s="24"/>
      <c r="TGP63" s="24"/>
      <c r="TGQ63" s="24"/>
      <c r="TGR63" s="24"/>
      <c r="TGS63" s="24"/>
      <c r="TGT63" s="24"/>
      <c r="TGU63" s="24"/>
      <c r="TGV63" s="24"/>
      <c r="TGW63" s="24"/>
      <c r="TGX63" s="24"/>
      <c r="TGY63" s="24"/>
      <c r="TGZ63" s="24"/>
      <c r="THA63" s="24"/>
      <c r="THB63" s="24"/>
      <c r="THC63" s="24"/>
      <c r="THD63" s="24"/>
      <c r="THE63" s="24"/>
      <c r="THF63" s="24"/>
      <c r="THG63" s="24"/>
      <c r="THH63" s="24"/>
      <c r="THI63" s="24"/>
      <c r="THJ63" s="24"/>
      <c r="THK63" s="24"/>
      <c r="THL63" s="24"/>
      <c r="THM63" s="24"/>
      <c r="THN63" s="24"/>
      <c r="THO63" s="24"/>
      <c r="THP63" s="24"/>
      <c r="THQ63" s="24"/>
      <c r="THR63" s="24"/>
      <c r="THS63" s="24"/>
      <c r="THT63" s="24"/>
      <c r="THU63" s="24"/>
      <c r="THV63" s="24"/>
      <c r="THW63" s="24"/>
      <c r="THX63" s="24"/>
      <c r="THY63" s="24"/>
      <c r="THZ63" s="24"/>
      <c r="TIA63" s="24"/>
      <c r="TIB63" s="24"/>
      <c r="TIC63" s="24"/>
      <c r="TID63" s="24"/>
      <c r="TIE63" s="24"/>
      <c r="TIF63" s="24"/>
      <c r="TIG63" s="24"/>
      <c r="TIH63" s="24"/>
      <c r="TII63" s="24"/>
      <c r="TIJ63" s="24"/>
      <c r="TIK63" s="24"/>
      <c r="TIL63" s="24"/>
      <c r="TIM63" s="24"/>
      <c r="TIN63" s="24"/>
      <c r="TIO63" s="24"/>
      <c r="TIP63" s="24"/>
      <c r="TIQ63" s="24"/>
      <c r="TIR63" s="24"/>
      <c r="TIS63" s="24"/>
      <c r="TIT63" s="24"/>
      <c r="TIU63" s="24"/>
      <c r="TIV63" s="24"/>
      <c r="TIW63" s="24"/>
      <c r="TIX63" s="24"/>
      <c r="TIY63" s="24"/>
      <c r="TIZ63" s="24"/>
      <c r="TJA63" s="24"/>
      <c r="TJB63" s="24"/>
      <c r="TJC63" s="24"/>
      <c r="TJD63" s="24"/>
      <c r="TJE63" s="24"/>
      <c r="TJF63" s="24"/>
      <c r="TJG63" s="24"/>
      <c r="TJH63" s="24"/>
      <c r="TJI63" s="24"/>
      <c r="TJJ63" s="24"/>
      <c r="TJK63" s="24"/>
      <c r="TJL63" s="24"/>
      <c r="TJM63" s="24"/>
      <c r="TJN63" s="24"/>
      <c r="TJO63" s="24"/>
      <c r="TJP63" s="24"/>
      <c r="TJQ63" s="24"/>
      <c r="TJR63" s="24"/>
      <c r="TJS63" s="24"/>
      <c r="TJT63" s="24"/>
      <c r="TJU63" s="24"/>
      <c r="TJV63" s="24"/>
      <c r="TJW63" s="24"/>
      <c r="TJX63" s="24"/>
      <c r="TJY63" s="24"/>
      <c r="TJZ63" s="24"/>
      <c r="TKA63" s="24"/>
      <c r="TKB63" s="24"/>
      <c r="TKC63" s="24"/>
      <c r="TKD63" s="24"/>
      <c r="TKE63" s="24"/>
      <c r="TKF63" s="24"/>
      <c r="TKG63" s="24"/>
      <c r="TKH63" s="24"/>
      <c r="TKI63" s="24"/>
      <c r="TKJ63" s="24"/>
      <c r="TKK63" s="24"/>
      <c r="TKL63" s="24"/>
      <c r="TKM63" s="24"/>
      <c r="TKN63" s="24"/>
      <c r="TKO63" s="24"/>
      <c r="TKP63" s="24"/>
      <c r="TKQ63" s="24"/>
      <c r="TKR63" s="24"/>
      <c r="TKS63" s="24"/>
      <c r="TKT63" s="24"/>
      <c r="TKU63" s="24"/>
      <c r="TKV63" s="24"/>
      <c r="TKW63" s="24"/>
      <c r="TKX63" s="24"/>
      <c r="TKY63" s="24"/>
      <c r="TKZ63" s="24"/>
      <c r="TLA63" s="24"/>
      <c r="TLB63" s="24"/>
      <c r="TLC63" s="24"/>
      <c r="TLD63" s="24"/>
      <c r="TLE63" s="24"/>
      <c r="TLF63" s="24"/>
      <c r="TLG63" s="24"/>
      <c r="TLH63" s="24"/>
      <c r="TLI63" s="24"/>
      <c r="TLJ63" s="24"/>
      <c r="TLK63" s="24"/>
      <c r="TLL63" s="24"/>
      <c r="TLM63" s="24"/>
      <c r="TLN63" s="24"/>
      <c r="TLO63" s="24"/>
      <c r="TLP63" s="24"/>
      <c r="TLQ63" s="24"/>
      <c r="TLR63" s="24"/>
      <c r="TLS63" s="24"/>
      <c r="TLT63" s="24"/>
      <c r="TLU63" s="24"/>
      <c r="TLV63" s="24"/>
      <c r="TLW63" s="24"/>
      <c r="TLX63" s="24"/>
      <c r="TLY63" s="24"/>
      <c r="TLZ63" s="24"/>
      <c r="TMA63" s="24"/>
      <c r="TMB63" s="24"/>
      <c r="TMC63" s="24"/>
      <c r="TMD63" s="24"/>
      <c r="TME63" s="24"/>
      <c r="TMF63" s="24"/>
      <c r="TMG63" s="24"/>
      <c r="TMH63" s="24"/>
      <c r="TMI63" s="24"/>
      <c r="TMJ63" s="24"/>
      <c r="TMK63" s="24"/>
      <c r="TML63" s="24"/>
      <c r="TMM63" s="24"/>
      <c r="TMN63" s="24"/>
      <c r="TMO63" s="24"/>
      <c r="TMP63" s="24"/>
      <c r="TMQ63" s="24"/>
      <c r="TMR63" s="24"/>
      <c r="TMS63" s="24"/>
      <c r="TMT63" s="24"/>
      <c r="TMU63" s="24"/>
      <c r="TMV63" s="24"/>
      <c r="TMW63" s="24"/>
      <c r="TMX63" s="24"/>
      <c r="TMY63" s="24"/>
      <c r="TMZ63" s="24"/>
      <c r="TNA63" s="24"/>
      <c r="TNB63" s="24"/>
      <c r="TNC63" s="24"/>
      <c r="TND63" s="24"/>
      <c r="TNE63" s="24"/>
      <c r="TNF63" s="24"/>
      <c r="TNG63" s="24"/>
      <c r="TNH63" s="24"/>
      <c r="TNI63" s="24"/>
      <c r="TNJ63" s="24"/>
      <c r="TNK63" s="24"/>
      <c r="TNL63" s="24"/>
      <c r="TNM63" s="24"/>
      <c r="TNN63" s="24"/>
      <c r="TNO63" s="24"/>
      <c r="TNP63" s="24"/>
      <c r="TNQ63" s="24"/>
      <c r="TNR63" s="24"/>
      <c r="TNS63" s="24"/>
      <c r="TNT63" s="24"/>
      <c r="TNU63" s="24"/>
      <c r="TNV63" s="24"/>
      <c r="TNW63" s="24"/>
      <c r="TNX63" s="24"/>
      <c r="TNY63" s="24"/>
      <c r="TNZ63" s="24"/>
      <c r="TOA63" s="24"/>
      <c r="TOB63" s="24"/>
      <c r="TOC63" s="24"/>
      <c r="TOD63" s="24"/>
      <c r="TOE63" s="24"/>
      <c r="TOF63" s="24"/>
      <c r="TOG63" s="24"/>
      <c r="TOH63" s="24"/>
      <c r="TOI63" s="24"/>
      <c r="TOJ63" s="24"/>
      <c r="TOK63" s="24"/>
      <c r="TOL63" s="24"/>
      <c r="TOM63" s="24"/>
      <c r="TON63" s="24"/>
      <c r="TOO63" s="24"/>
      <c r="TOP63" s="24"/>
      <c r="TOQ63" s="24"/>
      <c r="TOR63" s="24"/>
      <c r="TOS63" s="24"/>
      <c r="TOT63" s="24"/>
      <c r="TOU63" s="24"/>
      <c r="TOV63" s="24"/>
      <c r="TOW63" s="24"/>
      <c r="TOX63" s="24"/>
      <c r="TOY63" s="24"/>
      <c r="TOZ63" s="24"/>
      <c r="TPA63" s="24"/>
      <c r="TPB63" s="24"/>
      <c r="TPC63" s="24"/>
      <c r="TPD63" s="24"/>
      <c r="TPE63" s="24"/>
      <c r="TPF63" s="24"/>
      <c r="TPG63" s="24"/>
      <c r="TPH63" s="24"/>
      <c r="TPI63" s="24"/>
      <c r="TPJ63" s="24"/>
      <c r="TPK63" s="24"/>
      <c r="TPL63" s="24"/>
      <c r="TPM63" s="24"/>
      <c r="TPN63" s="24"/>
      <c r="TPO63" s="24"/>
      <c r="TPP63" s="24"/>
      <c r="TPQ63" s="24"/>
      <c r="TPR63" s="24"/>
      <c r="TPS63" s="24"/>
      <c r="TPT63" s="24"/>
      <c r="TPU63" s="24"/>
      <c r="TPV63" s="24"/>
      <c r="TPW63" s="24"/>
      <c r="TPX63" s="24"/>
      <c r="TPY63" s="24"/>
      <c r="TPZ63" s="24"/>
      <c r="TQA63" s="24"/>
      <c r="TQB63" s="24"/>
      <c r="TQC63" s="24"/>
      <c r="TQD63" s="24"/>
      <c r="TQE63" s="24"/>
      <c r="TQF63" s="24"/>
      <c r="TQG63" s="24"/>
      <c r="TQH63" s="24"/>
      <c r="TQI63" s="24"/>
      <c r="TQJ63" s="24"/>
      <c r="TQK63" s="24"/>
      <c r="TQL63" s="24"/>
      <c r="TQM63" s="24"/>
      <c r="TQN63" s="24"/>
      <c r="TQO63" s="24"/>
      <c r="TQP63" s="24"/>
      <c r="TQQ63" s="24"/>
      <c r="TQR63" s="24"/>
      <c r="TQS63" s="24"/>
      <c r="TQT63" s="24"/>
      <c r="TQU63" s="24"/>
      <c r="TQV63" s="24"/>
      <c r="TQW63" s="24"/>
      <c r="TQX63" s="24"/>
      <c r="TQY63" s="24"/>
      <c r="TQZ63" s="24"/>
      <c r="TRA63" s="24"/>
      <c r="TRB63" s="24"/>
      <c r="TRC63" s="24"/>
      <c r="TRD63" s="24"/>
      <c r="TRE63" s="24"/>
      <c r="TRF63" s="24"/>
      <c r="TRG63" s="24"/>
      <c r="TRH63" s="24"/>
      <c r="TRI63" s="24"/>
      <c r="TRJ63" s="24"/>
      <c r="TRK63" s="24"/>
      <c r="TRL63" s="24"/>
      <c r="TRM63" s="24"/>
      <c r="TRN63" s="24"/>
      <c r="TRO63" s="24"/>
      <c r="TRP63" s="24"/>
      <c r="TRQ63" s="24"/>
      <c r="TRR63" s="24"/>
      <c r="TRS63" s="24"/>
      <c r="TRT63" s="24"/>
      <c r="TRU63" s="24"/>
      <c r="TRV63" s="24"/>
      <c r="TRW63" s="24"/>
      <c r="TRX63" s="24"/>
      <c r="TRY63" s="24"/>
      <c r="TRZ63" s="24"/>
      <c r="TSA63" s="24"/>
      <c r="TSB63" s="24"/>
      <c r="TSC63" s="24"/>
      <c r="TSD63" s="24"/>
      <c r="TSE63" s="24"/>
      <c r="TSF63" s="24"/>
      <c r="TSG63" s="24"/>
      <c r="TSH63" s="24"/>
      <c r="TSI63" s="24"/>
      <c r="TSJ63" s="24"/>
      <c r="TSK63" s="24"/>
      <c r="TSL63" s="24"/>
      <c r="TSM63" s="24"/>
      <c r="TSN63" s="24"/>
      <c r="TSO63" s="24"/>
      <c r="TSP63" s="24"/>
      <c r="TSQ63" s="24"/>
      <c r="TSR63" s="24"/>
      <c r="TSS63" s="24"/>
      <c r="TST63" s="24"/>
      <c r="TSU63" s="24"/>
      <c r="TSV63" s="24"/>
      <c r="TSW63" s="24"/>
      <c r="TSX63" s="24"/>
      <c r="TSY63" s="24"/>
      <c r="TSZ63" s="24"/>
      <c r="TTA63" s="24"/>
      <c r="TTB63" s="24"/>
      <c r="TTC63" s="24"/>
      <c r="TTD63" s="24"/>
      <c r="TTE63" s="24"/>
      <c r="TTF63" s="24"/>
      <c r="TTG63" s="24"/>
      <c r="TTH63" s="24"/>
      <c r="TTI63" s="24"/>
      <c r="TTJ63" s="24"/>
      <c r="TTK63" s="24"/>
      <c r="TTL63" s="24"/>
      <c r="TTM63" s="24"/>
      <c r="TTN63" s="24"/>
      <c r="TTO63" s="24"/>
      <c r="TTP63" s="24"/>
      <c r="TTQ63" s="24"/>
      <c r="TTR63" s="24"/>
      <c r="TTS63" s="24"/>
      <c r="TTT63" s="24"/>
      <c r="TTU63" s="24"/>
      <c r="TTV63" s="24"/>
      <c r="TTW63" s="24"/>
      <c r="TTX63" s="24"/>
      <c r="TTY63" s="24"/>
      <c r="TTZ63" s="24"/>
      <c r="TUA63" s="24"/>
      <c r="TUB63" s="24"/>
      <c r="TUC63" s="24"/>
      <c r="TUD63" s="24"/>
      <c r="TUE63" s="24"/>
      <c r="TUF63" s="24"/>
      <c r="TUG63" s="24"/>
      <c r="TUH63" s="24"/>
      <c r="TUI63" s="24"/>
      <c r="TUJ63" s="24"/>
      <c r="TUK63" s="24"/>
      <c r="TUL63" s="24"/>
      <c r="TUM63" s="24"/>
      <c r="TUN63" s="24"/>
      <c r="TUO63" s="24"/>
      <c r="TUP63" s="24"/>
      <c r="TUQ63" s="24"/>
      <c r="TUR63" s="24"/>
      <c r="TUS63" s="24"/>
      <c r="TUT63" s="24"/>
      <c r="TUU63" s="24"/>
      <c r="TUV63" s="24"/>
      <c r="TUW63" s="24"/>
      <c r="TUX63" s="24"/>
      <c r="TUY63" s="24"/>
      <c r="TUZ63" s="24"/>
      <c r="TVA63" s="24"/>
      <c r="TVB63" s="24"/>
      <c r="TVC63" s="24"/>
      <c r="TVD63" s="24"/>
      <c r="TVE63" s="24"/>
      <c r="TVF63" s="24"/>
      <c r="TVG63" s="24"/>
      <c r="TVH63" s="24"/>
      <c r="TVI63" s="24"/>
      <c r="TVJ63" s="24"/>
      <c r="TVK63" s="24"/>
      <c r="TVL63" s="24"/>
      <c r="TVM63" s="24"/>
      <c r="TVN63" s="24"/>
      <c r="TVO63" s="24"/>
      <c r="TVP63" s="24"/>
      <c r="TVQ63" s="24"/>
      <c r="TVR63" s="24"/>
      <c r="TVS63" s="24"/>
      <c r="TVT63" s="24"/>
      <c r="TVU63" s="24"/>
      <c r="TVV63" s="24"/>
      <c r="TVW63" s="24"/>
      <c r="TVX63" s="24"/>
      <c r="TVY63" s="24"/>
      <c r="TVZ63" s="24"/>
      <c r="TWA63" s="24"/>
      <c r="TWB63" s="24"/>
      <c r="TWC63" s="24"/>
      <c r="TWD63" s="24"/>
      <c r="TWE63" s="24"/>
      <c r="TWF63" s="24"/>
      <c r="TWG63" s="24"/>
      <c r="TWH63" s="24"/>
      <c r="TWI63" s="24"/>
      <c r="TWJ63" s="24"/>
      <c r="TWK63" s="24"/>
      <c r="TWL63" s="24"/>
      <c r="TWM63" s="24"/>
      <c r="TWN63" s="24"/>
      <c r="TWO63" s="24"/>
      <c r="TWP63" s="24"/>
      <c r="TWQ63" s="24"/>
      <c r="TWR63" s="24"/>
      <c r="TWS63" s="24"/>
      <c r="TWT63" s="24"/>
      <c r="TWU63" s="24"/>
      <c r="TWV63" s="24"/>
      <c r="TWW63" s="24"/>
      <c r="TWX63" s="24"/>
      <c r="TWY63" s="24"/>
      <c r="TWZ63" s="24"/>
      <c r="TXA63" s="24"/>
      <c r="TXB63" s="24"/>
      <c r="TXC63" s="24"/>
      <c r="TXD63" s="24"/>
      <c r="TXE63" s="24"/>
      <c r="TXF63" s="24"/>
      <c r="TXG63" s="24"/>
      <c r="TXH63" s="24"/>
      <c r="TXI63" s="24"/>
      <c r="TXJ63" s="24"/>
      <c r="TXK63" s="24"/>
      <c r="TXL63" s="24"/>
      <c r="TXM63" s="24"/>
      <c r="TXN63" s="24"/>
      <c r="TXO63" s="24"/>
      <c r="TXP63" s="24"/>
      <c r="TXQ63" s="24"/>
      <c r="TXR63" s="24"/>
      <c r="TXS63" s="24"/>
      <c r="TXT63" s="24"/>
      <c r="TXU63" s="24"/>
      <c r="TXV63" s="24"/>
      <c r="TXW63" s="24"/>
      <c r="TXX63" s="24"/>
      <c r="TXY63" s="24"/>
      <c r="TXZ63" s="24"/>
      <c r="TYA63" s="24"/>
      <c r="TYB63" s="24"/>
      <c r="TYC63" s="24"/>
      <c r="TYD63" s="24"/>
      <c r="TYE63" s="24"/>
      <c r="TYF63" s="24"/>
      <c r="TYG63" s="24"/>
      <c r="TYH63" s="24"/>
      <c r="TYI63" s="24"/>
      <c r="TYJ63" s="24"/>
      <c r="TYK63" s="24"/>
      <c r="TYL63" s="24"/>
      <c r="TYM63" s="24"/>
      <c r="TYN63" s="24"/>
      <c r="TYO63" s="24"/>
      <c r="TYP63" s="24"/>
      <c r="TYQ63" s="24"/>
      <c r="TYR63" s="24"/>
      <c r="TYS63" s="24"/>
      <c r="TYT63" s="24"/>
      <c r="TYU63" s="24"/>
      <c r="TYV63" s="24"/>
      <c r="TYW63" s="24"/>
      <c r="TYX63" s="24"/>
      <c r="TYY63" s="24"/>
      <c r="TYZ63" s="24"/>
      <c r="TZA63" s="24"/>
      <c r="TZB63" s="24"/>
      <c r="TZC63" s="24"/>
      <c r="TZD63" s="24"/>
      <c r="TZE63" s="24"/>
      <c r="TZF63" s="24"/>
      <c r="TZG63" s="24"/>
      <c r="TZH63" s="24"/>
      <c r="TZI63" s="24"/>
      <c r="TZJ63" s="24"/>
      <c r="TZK63" s="24"/>
      <c r="TZL63" s="24"/>
      <c r="TZM63" s="24"/>
      <c r="TZN63" s="24"/>
      <c r="TZO63" s="24"/>
      <c r="TZP63" s="24"/>
      <c r="TZQ63" s="24"/>
      <c r="TZR63" s="24"/>
      <c r="TZS63" s="24"/>
      <c r="TZT63" s="24"/>
      <c r="TZU63" s="24"/>
      <c r="TZV63" s="24"/>
      <c r="TZW63" s="24"/>
      <c r="TZX63" s="24"/>
      <c r="TZY63" s="24"/>
      <c r="TZZ63" s="24"/>
      <c r="UAA63" s="24"/>
      <c r="UAB63" s="24"/>
      <c r="UAC63" s="24"/>
      <c r="UAD63" s="24"/>
      <c r="UAE63" s="24"/>
      <c r="UAF63" s="24"/>
      <c r="UAG63" s="24"/>
      <c r="UAH63" s="24"/>
      <c r="UAI63" s="24"/>
      <c r="UAJ63" s="24"/>
      <c r="UAK63" s="24"/>
      <c r="UAL63" s="24"/>
      <c r="UAM63" s="24"/>
      <c r="UAN63" s="24"/>
      <c r="UAO63" s="24"/>
      <c r="UAP63" s="24"/>
      <c r="UAQ63" s="24"/>
      <c r="UAR63" s="24"/>
      <c r="UAS63" s="24"/>
      <c r="UAT63" s="24"/>
      <c r="UAU63" s="24"/>
      <c r="UAV63" s="24"/>
      <c r="UAW63" s="24"/>
      <c r="UAX63" s="24"/>
      <c r="UAY63" s="24"/>
      <c r="UAZ63" s="24"/>
      <c r="UBA63" s="24"/>
      <c r="UBB63" s="24"/>
      <c r="UBC63" s="24"/>
      <c r="UBD63" s="24"/>
      <c r="UBE63" s="24"/>
      <c r="UBF63" s="24"/>
      <c r="UBG63" s="24"/>
      <c r="UBH63" s="24"/>
      <c r="UBI63" s="24"/>
      <c r="UBJ63" s="24"/>
      <c r="UBK63" s="24"/>
      <c r="UBL63" s="24"/>
      <c r="UBM63" s="24"/>
      <c r="UBN63" s="24"/>
      <c r="UBO63" s="24"/>
      <c r="UBP63" s="24"/>
      <c r="UBQ63" s="24"/>
      <c r="UBR63" s="24"/>
      <c r="UBS63" s="24"/>
      <c r="UBT63" s="24"/>
      <c r="UBU63" s="24"/>
      <c r="UBV63" s="24"/>
      <c r="UBW63" s="24"/>
      <c r="UBX63" s="24"/>
      <c r="UBY63" s="24"/>
      <c r="UBZ63" s="24"/>
      <c r="UCA63" s="24"/>
      <c r="UCB63" s="24"/>
      <c r="UCC63" s="24"/>
      <c r="UCD63" s="24"/>
      <c r="UCE63" s="24"/>
      <c r="UCF63" s="24"/>
      <c r="UCG63" s="24"/>
      <c r="UCH63" s="24"/>
      <c r="UCI63" s="24"/>
      <c r="UCJ63" s="24"/>
      <c r="UCK63" s="24"/>
      <c r="UCL63" s="24"/>
      <c r="UCM63" s="24"/>
      <c r="UCN63" s="24"/>
      <c r="UCO63" s="24"/>
      <c r="UCP63" s="24"/>
      <c r="UCQ63" s="24"/>
      <c r="UCR63" s="24"/>
      <c r="UCS63" s="24"/>
      <c r="UCT63" s="24"/>
      <c r="UCU63" s="24"/>
      <c r="UCV63" s="24"/>
      <c r="UCW63" s="24"/>
      <c r="UCX63" s="24"/>
      <c r="UCY63" s="24"/>
      <c r="UCZ63" s="24"/>
      <c r="UDA63" s="24"/>
      <c r="UDB63" s="24"/>
      <c r="UDC63" s="24"/>
      <c r="UDD63" s="24"/>
      <c r="UDE63" s="24"/>
      <c r="UDF63" s="24"/>
      <c r="UDG63" s="24"/>
      <c r="UDH63" s="24"/>
      <c r="UDI63" s="24"/>
      <c r="UDJ63" s="24"/>
      <c r="UDK63" s="24"/>
      <c r="UDL63" s="24"/>
      <c r="UDM63" s="24"/>
      <c r="UDN63" s="24"/>
      <c r="UDO63" s="24"/>
      <c r="UDP63" s="24"/>
      <c r="UDQ63" s="24"/>
      <c r="UDR63" s="24"/>
      <c r="UDS63" s="24"/>
      <c r="UDT63" s="24"/>
      <c r="UDU63" s="24"/>
      <c r="UDV63" s="24"/>
      <c r="UDW63" s="24"/>
      <c r="UDX63" s="24"/>
      <c r="UDY63" s="24"/>
      <c r="UDZ63" s="24"/>
      <c r="UEA63" s="24"/>
      <c r="UEB63" s="24"/>
      <c r="UEC63" s="24"/>
      <c r="UED63" s="24"/>
      <c r="UEE63" s="24"/>
      <c r="UEF63" s="24"/>
      <c r="UEG63" s="24"/>
      <c r="UEH63" s="24"/>
      <c r="UEI63" s="24"/>
      <c r="UEJ63" s="24"/>
      <c r="UEK63" s="24"/>
      <c r="UEL63" s="24"/>
      <c r="UEM63" s="24"/>
      <c r="UEN63" s="24"/>
      <c r="UEO63" s="24"/>
      <c r="UEP63" s="24"/>
      <c r="UEQ63" s="24"/>
      <c r="UER63" s="24"/>
      <c r="UES63" s="24"/>
      <c r="UET63" s="24"/>
      <c r="UEU63" s="24"/>
      <c r="UEV63" s="24"/>
      <c r="UEW63" s="24"/>
      <c r="UEX63" s="24"/>
      <c r="UEY63" s="24"/>
      <c r="UEZ63" s="24"/>
      <c r="UFA63" s="24"/>
      <c r="UFB63" s="24"/>
      <c r="UFC63" s="24"/>
      <c r="UFD63" s="24"/>
      <c r="UFE63" s="24"/>
      <c r="UFF63" s="24"/>
      <c r="UFG63" s="24"/>
      <c r="UFH63" s="24"/>
      <c r="UFI63" s="24"/>
      <c r="UFJ63" s="24"/>
      <c r="UFK63" s="24"/>
      <c r="UFL63" s="24"/>
      <c r="UFM63" s="24"/>
      <c r="UFN63" s="24"/>
      <c r="UFO63" s="24"/>
      <c r="UFP63" s="24"/>
      <c r="UFQ63" s="24"/>
      <c r="UFR63" s="24"/>
      <c r="UFS63" s="24"/>
      <c r="UFT63" s="24"/>
      <c r="UFU63" s="24"/>
      <c r="UFV63" s="24"/>
      <c r="UFW63" s="24"/>
      <c r="UFX63" s="24"/>
      <c r="UFY63" s="24"/>
      <c r="UFZ63" s="24"/>
      <c r="UGA63" s="24"/>
      <c r="UGB63" s="24"/>
      <c r="UGC63" s="24"/>
      <c r="UGD63" s="24"/>
      <c r="UGE63" s="24"/>
      <c r="UGF63" s="24"/>
      <c r="UGG63" s="24"/>
      <c r="UGH63" s="24"/>
      <c r="UGI63" s="24"/>
      <c r="UGJ63" s="24"/>
      <c r="UGK63" s="24"/>
      <c r="UGL63" s="24"/>
      <c r="UGM63" s="24"/>
      <c r="UGN63" s="24"/>
      <c r="UGO63" s="24"/>
      <c r="UGP63" s="24"/>
      <c r="UGQ63" s="24"/>
      <c r="UGR63" s="24"/>
      <c r="UGS63" s="24"/>
      <c r="UGT63" s="24"/>
      <c r="UGU63" s="24"/>
      <c r="UGV63" s="24"/>
      <c r="UGW63" s="24"/>
      <c r="UGX63" s="24"/>
      <c r="UGY63" s="24"/>
      <c r="UGZ63" s="24"/>
      <c r="UHA63" s="24"/>
      <c r="UHB63" s="24"/>
      <c r="UHC63" s="24"/>
      <c r="UHD63" s="24"/>
      <c r="UHE63" s="24"/>
      <c r="UHF63" s="24"/>
      <c r="UHG63" s="24"/>
      <c r="UHH63" s="24"/>
      <c r="UHI63" s="24"/>
      <c r="UHJ63" s="24"/>
      <c r="UHK63" s="24"/>
      <c r="UHL63" s="24"/>
      <c r="UHM63" s="24"/>
      <c r="UHN63" s="24"/>
      <c r="UHO63" s="24"/>
      <c r="UHP63" s="24"/>
      <c r="UHQ63" s="24"/>
      <c r="UHR63" s="24"/>
      <c r="UHS63" s="24"/>
      <c r="UHT63" s="24"/>
      <c r="UHU63" s="24"/>
      <c r="UHV63" s="24"/>
      <c r="UHW63" s="24"/>
      <c r="UHX63" s="24"/>
      <c r="UHY63" s="24"/>
      <c r="UHZ63" s="24"/>
      <c r="UIA63" s="24"/>
      <c r="UIB63" s="24"/>
      <c r="UIC63" s="24"/>
      <c r="UID63" s="24"/>
      <c r="UIE63" s="24"/>
      <c r="UIF63" s="24"/>
      <c r="UIG63" s="24"/>
      <c r="UIH63" s="24"/>
      <c r="UII63" s="24"/>
      <c r="UIJ63" s="24"/>
      <c r="UIK63" s="24"/>
      <c r="UIL63" s="24"/>
      <c r="UIM63" s="24"/>
      <c r="UIN63" s="24"/>
      <c r="UIO63" s="24"/>
      <c r="UIP63" s="24"/>
      <c r="UIQ63" s="24"/>
      <c r="UIR63" s="24"/>
      <c r="UIS63" s="24"/>
      <c r="UIT63" s="24"/>
      <c r="UIU63" s="24"/>
      <c r="UIV63" s="24"/>
      <c r="UIW63" s="24"/>
      <c r="UIX63" s="24"/>
      <c r="UIY63" s="24"/>
      <c r="UIZ63" s="24"/>
      <c r="UJA63" s="24"/>
      <c r="UJB63" s="24"/>
      <c r="UJC63" s="24"/>
      <c r="UJD63" s="24"/>
      <c r="UJE63" s="24"/>
      <c r="UJF63" s="24"/>
      <c r="UJG63" s="24"/>
      <c r="UJH63" s="24"/>
      <c r="UJI63" s="24"/>
      <c r="UJJ63" s="24"/>
      <c r="UJK63" s="24"/>
      <c r="UJL63" s="24"/>
      <c r="UJM63" s="24"/>
      <c r="UJN63" s="24"/>
      <c r="UJO63" s="24"/>
      <c r="UJP63" s="24"/>
      <c r="UJQ63" s="24"/>
      <c r="UJR63" s="24"/>
      <c r="UJS63" s="24"/>
      <c r="UJT63" s="24"/>
      <c r="UJU63" s="24"/>
      <c r="UJV63" s="24"/>
      <c r="UJW63" s="24"/>
      <c r="UJX63" s="24"/>
      <c r="UJY63" s="24"/>
      <c r="UJZ63" s="24"/>
      <c r="UKA63" s="24"/>
      <c r="UKB63" s="24"/>
      <c r="UKC63" s="24"/>
      <c r="UKD63" s="24"/>
      <c r="UKE63" s="24"/>
      <c r="UKF63" s="24"/>
      <c r="UKG63" s="24"/>
      <c r="UKH63" s="24"/>
      <c r="UKI63" s="24"/>
      <c r="UKJ63" s="24"/>
      <c r="UKK63" s="24"/>
      <c r="UKL63" s="24"/>
      <c r="UKM63" s="24"/>
      <c r="UKN63" s="24"/>
      <c r="UKO63" s="24"/>
      <c r="UKP63" s="24"/>
      <c r="UKQ63" s="24"/>
      <c r="UKR63" s="24"/>
      <c r="UKS63" s="24"/>
      <c r="UKT63" s="24"/>
      <c r="UKU63" s="24"/>
      <c r="UKV63" s="24"/>
      <c r="UKW63" s="24"/>
      <c r="UKX63" s="24"/>
      <c r="UKY63" s="24"/>
      <c r="UKZ63" s="24"/>
      <c r="ULA63" s="24"/>
      <c r="ULB63" s="24"/>
      <c r="ULC63" s="24"/>
      <c r="ULD63" s="24"/>
      <c r="ULE63" s="24"/>
      <c r="ULF63" s="24"/>
      <c r="ULG63" s="24"/>
      <c r="ULH63" s="24"/>
      <c r="ULI63" s="24"/>
      <c r="ULJ63" s="24"/>
      <c r="ULK63" s="24"/>
      <c r="ULL63" s="24"/>
      <c r="ULM63" s="24"/>
      <c r="ULN63" s="24"/>
      <c r="ULO63" s="24"/>
      <c r="ULP63" s="24"/>
      <c r="ULQ63" s="24"/>
      <c r="ULR63" s="24"/>
      <c r="ULS63" s="24"/>
      <c r="ULT63" s="24"/>
      <c r="ULU63" s="24"/>
      <c r="ULV63" s="24"/>
      <c r="ULW63" s="24"/>
      <c r="ULX63" s="24"/>
      <c r="ULY63" s="24"/>
      <c r="ULZ63" s="24"/>
      <c r="UMA63" s="24"/>
      <c r="UMB63" s="24"/>
      <c r="UMC63" s="24"/>
      <c r="UMD63" s="24"/>
      <c r="UME63" s="24"/>
      <c r="UMF63" s="24"/>
      <c r="UMG63" s="24"/>
      <c r="UMH63" s="24"/>
      <c r="UMI63" s="24"/>
      <c r="UMJ63" s="24"/>
      <c r="UMK63" s="24"/>
      <c r="UML63" s="24"/>
      <c r="UMM63" s="24"/>
      <c r="UMN63" s="24"/>
      <c r="UMO63" s="24"/>
      <c r="UMP63" s="24"/>
      <c r="UMQ63" s="24"/>
      <c r="UMR63" s="24"/>
      <c r="UMS63" s="24"/>
      <c r="UMT63" s="24"/>
      <c r="UMU63" s="24"/>
      <c r="UMV63" s="24"/>
      <c r="UMW63" s="24"/>
      <c r="UMX63" s="24"/>
      <c r="UMY63" s="24"/>
      <c r="UMZ63" s="24"/>
      <c r="UNA63" s="24"/>
      <c r="UNB63" s="24"/>
      <c r="UNC63" s="24"/>
      <c r="UND63" s="24"/>
      <c r="UNE63" s="24"/>
      <c r="UNF63" s="24"/>
      <c r="UNG63" s="24"/>
      <c r="UNH63" s="24"/>
      <c r="UNI63" s="24"/>
      <c r="UNJ63" s="24"/>
      <c r="UNK63" s="24"/>
      <c r="UNL63" s="24"/>
      <c r="UNM63" s="24"/>
      <c r="UNN63" s="24"/>
      <c r="UNO63" s="24"/>
      <c r="UNP63" s="24"/>
      <c r="UNQ63" s="24"/>
      <c r="UNR63" s="24"/>
      <c r="UNS63" s="24"/>
      <c r="UNT63" s="24"/>
      <c r="UNU63" s="24"/>
      <c r="UNV63" s="24"/>
      <c r="UNW63" s="24"/>
      <c r="UNX63" s="24"/>
      <c r="UNY63" s="24"/>
      <c r="UNZ63" s="24"/>
      <c r="UOA63" s="24"/>
      <c r="UOB63" s="24"/>
      <c r="UOC63" s="24"/>
      <c r="UOD63" s="24"/>
      <c r="UOE63" s="24"/>
      <c r="UOF63" s="24"/>
      <c r="UOG63" s="24"/>
      <c r="UOH63" s="24"/>
      <c r="UOI63" s="24"/>
      <c r="UOJ63" s="24"/>
      <c r="UOK63" s="24"/>
      <c r="UOL63" s="24"/>
      <c r="UOM63" s="24"/>
      <c r="UON63" s="24"/>
      <c r="UOO63" s="24"/>
      <c r="UOP63" s="24"/>
      <c r="UOQ63" s="24"/>
      <c r="UOR63" s="24"/>
      <c r="UOS63" s="24"/>
      <c r="UOT63" s="24"/>
      <c r="UOU63" s="24"/>
      <c r="UOV63" s="24"/>
      <c r="UOW63" s="24"/>
      <c r="UOX63" s="24"/>
      <c r="UOY63" s="24"/>
      <c r="UOZ63" s="24"/>
      <c r="UPA63" s="24"/>
      <c r="UPB63" s="24"/>
      <c r="UPC63" s="24"/>
      <c r="UPD63" s="24"/>
      <c r="UPE63" s="24"/>
      <c r="UPF63" s="24"/>
      <c r="UPG63" s="24"/>
      <c r="UPH63" s="24"/>
      <c r="UPI63" s="24"/>
      <c r="UPJ63" s="24"/>
      <c r="UPK63" s="24"/>
      <c r="UPL63" s="24"/>
      <c r="UPM63" s="24"/>
      <c r="UPN63" s="24"/>
      <c r="UPO63" s="24"/>
      <c r="UPP63" s="24"/>
      <c r="UPQ63" s="24"/>
      <c r="UPR63" s="24"/>
      <c r="UPS63" s="24"/>
      <c r="UPT63" s="24"/>
      <c r="UPU63" s="24"/>
      <c r="UPV63" s="24"/>
      <c r="UPW63" s="24"/>
      <c r="UPX63" s="24"/>
      <c r="UPY63" s="24"/>
      <c r="UPZ63" s="24"/>
      <c r="UQA63" s="24"/>
      <c r="UQB63" s="24"/>
      <c r="UQC63" s="24"/>
      <c r="UQD63" s="24"/>
      <c r="UQE63" s="24"/>
      <c r="UQF63" s="24"/>
      <c r="UQG63" s="24"/>
      <c r="UQH63" s="24"/>
      <c r="UQI63" s="24"/>
      <c r="UQJ63" s="24"/>
      <c r="UQK63" s="24"/>
      <c r="UQL63" s="24"/>
      <c r="UQM63" s="24"/>
      <c r="UQN63" s="24"/>
      <c r="UQO63" s="24"/>
      <c r="UQP63" s="24"/>
      <c r="UQQ63" s="24"/>
      <c r="UQR63" s="24"/>
      <c r="UQS63" s="24"/>
      <c r="UQT63" s="24"/>
      <c r="UQU63" s="24"/>
      <c r="UQV63" s="24"/>
      <c r="UQW63" s="24"/>
      <c r="UQX63" s="24"/>
      <c r="UQY63" s="24"/>
      <c r="UQZ63" s="24"/>
      <c r="URA63" s="24"/>
      <c r="URB63" s="24"/>
      <c r="URC63" s="24"/>
      <c r="URD63" s="24"/>
      <c r="URE63" s="24"/>
      <c r="URF63" s="24"/>
      <c r="URG63" s="24"/>
      <c r="URH63" s="24"/>
      <c r="URI63" s="24"/>
      <c r="URJ63" s="24"/>
      <c r="URK63" s="24"/>
      <c r="URL63" s="24"/>
      <c r="URM63" s="24"/>
      <c r="URN63" s="24"/>
      <c r="URO63" s="24"/>
      <c r="URP63" s="24"/>
      <c r="URQ63" s="24"/>
      <c r="URR63" s="24"/>
      <c r="URS63" s="24"/>
      <c r="URT63" s="24"/>
      <c r="URU63" s="24"/>
      <c r="URV63" s="24"/>
      <c r="URW63" s="24"/>
      <c r="URX63" s="24"/>
      <c r="URY63" s="24"/>
      <c r="URZ63" s="24"/>
      <c r="USA63" s="24"/>
      <c r="USB63" s="24"/>
      <c r="USC63" s="24"/>
      <c r="USD63" s="24"/>
      <c r="USE63" s="24"/>
      <c r="USF63" s="24"/>
      <c r="USG63" s="24"/>
      <c r="USH63" s="24"/>
      <c r="USI63" s="24"/>
      <c r="USJ63" s="24"/>
      <c r="USK63" s="24"/>
      <c r="USL63" s="24"/>
      <c r="USM63" s="24"/>
      <c r="USN63" s="24"/>
      <c r="USO63" s="24"/>
      <c r="USP63" s="24"/>
      <c r="USQ63" s="24"/>
      <c r="USR63" s="24"/>
      <c r="USS63" s="24"/>
      <c r="UST63" s="24"/>
      <c r="USU63" s="24"/>
      <c r="USV63" s="24"/>
      <c r="USW63" s="24"/>
      <c r="USX63" s="24"/>
      <c r="USY63" s="24"/>
      <c r="USZ63" s="24"/>
      <c r="UTA63" s="24"/>
      <c r="UTB63" s="24"/>
      <c r="UTC63" s="24"/>
      <c r="UTD63" s="24"/>
      <c r="UTE63" s="24"/>
      <c r="UTF63" s="24"/>
      <c r="UTG63" s="24"/>
      <c r="UTH63" s="24"/>
      <c r="UTI63" s="24"/>
      <c r="UTJ63" s="24"/>
      <c r="UTK63" s="24"/>
      <c r="UTL63" s="24"/>
      <c r="UTM63" s="24"/>
      <c r="UTN63" s="24"/>
      <c r="UTO63" s="24"/>
      <c r="UTP63" s="24"/>
      <c r="UTQ63" s="24"/>
      <c r="UTR63" s="24"/>
      <c r="UTS63" s="24"/>
      <c r="UTT63" s="24"/>
      <c r="UTU63" s="24"/>
      <c r="UTV63" s="24"/>
      <c r="UTW63" s="24"/>
      <c r="UTX63" s="24"/>
      <c r="UTY63" s="24"/>
      <c r="UTZ63" s="24"/>
      <c r="UUA63" s="24"/>
      <c r="UUB63" s="24"/>
      <c r="UUC63" s="24"/>
      <c r="UUD63" s="24"/>
      <c r="UUE63" s="24"/>
      <c r="UUF63" s="24"/>
      <c r="UUG63" s="24"/>
      <c r="UUH63" s="24"/>
      <c r="UUI63" s="24"/>
      <c r="UUJ63" s="24"/>
      <c r="UUK63" s="24"/>
      <c r="UUL63" s="24"/>
      <c r="UUM63" s="24"/>
      <c r="UUN63" s="24"/>
      <c r="UUO63" s="24"/>
      <c r="UUP63" s="24"/>
      <c r="UUQ63" s="24"/>
      <c r="UUR63" s="24"/>
      <c r="UUS63" s="24"/>
      <c r="UUT63" s="24"/>
      <c r="UUU63" s="24"/>
      <c r="UUV63" s="24"/>
      <c r="UUW63" s="24"/>
      <c r="UUX63" s="24"/>
      <c r="UUY63" s="24"/>
      <c r="UUZ63" s="24"/>
      <c r="UVA63" s="24"/>
      <c r="UVB63" s="24"/>
      <c r="UVC63" s="24"/>
      <c r="UVD63" s="24"/>
      <c r="UVE63" s="24"/>
      <c r="UVF63" s="24"/>
      <c r="UVG63" s="24"/>
      <c r="UVH63" s="24"/>
      <c r="UVI63" s="24"/>
      <c r="UVJ63" s="24"/>
      <c r="UVK63" s="24"/>
      <c r="UVL63" s="24"/>
      <c r="UVM63" s="24"/>
      <c r="UVN63" s="24"/>
      <c r="UVO63" s="24"/>
      <c r="UVP63" s="24"/>
      <c r="UVQ63" s="24"/>
      <c r="UVR63" s="24"/>
      <c r="UVS63" s="24"/>
      <c r="UVT63" s="24"/>
      <c r="UVU63" s="24"/>
      <c r="UVV63" s="24"/>
      <c r="UVW63" s="24"/>
      <c r="UVX63" s="24"/>
      <c r="UVY63" s="24"/>
      <c r="UVZ63" s="24"/>
      <c r="UWA63" s="24"/>
      <c r="UWB63" s="24"/>
      <c r="UWC63" s="24"/>
      <c r="UWD63" s="24"/>
      <c r="UWE63" s="24"/>
      <c r="UWF63" s="24"/>
      <c r="UWG63" s="24"/>
      <c r="UWH63" s="24"/>
      <c r="UWI63" s="24"/>
      <c r="UWJ63" s="24"/>
      <c r="UWK63" s="24"/>
      <c r="UWL63" s="24"/>
      <c r="UWM63" s="24"/>
      <c r="UWN63" s="24"/>
      <c r="UWO63" s="24"/>
      <c r="UWP63" s="24"/>
      <c r="UWQ63" s="24"/>
      <c r="UWR63" s="24"/>
      <c r="UWS63" s="24"/>
      <c r="UWT63" s="24"/>
      <c r="UWU63" s="24"/>
      <c r="UWV63" s="24"/>
      <c r="UWW63" s="24"/>
      <c r="UWX63" s="24"/>
      <c r="UWY63" s="24"/>
      <c r="UWZ63" s="24"/>
      <c r="UXA63" s="24"/>
      <c r="UXB63" s="24"/>
      <c r="UXC63" s="24"/>
      <c r="UXD63" s="24"/>
      <c r="UXE63" s="24"/>
      <c r="UXF63" s="24"/>
      <c r="UXG63" s="24"/>
      <c r="UXH63" s="24"/>
      <c r="UXI63" s="24"/>
      <c r="UXJ63" s="24"/>
      <c r="UXK63" s="24"/>
      <c r="UXL63" s="24"/>
      <c r="UXM63" s="24"/>
      <c r="UXN63" s="24"/>
      <c r="UXO63" s="24"/>
      <c r="UXP63" s="24"/>
      <c r="UXQ63" s="24"/>
      <c r="UXR63" s="24"/>
      <c r="UXS63" s="24"/>
      <c r="UXT63" s="24"/>
      <c r="UXU63" s="24"/>
      <c r="UXV63" s="24"/>
      <c r="UXW63" s="24"/>
      <c r="UXX63" s="24"/>
      <c r="UXY63" s="24"/>
      <c r="UXZ63" s="24"/>
      <c r="UYA63" s="24"/>
      <c r="UYB63" s="24"/>
      <c r="UYC63" s="24"/>
      <c r="UYD63" s="24"/>
      <c r="UYE63" s="24"/>
      <c r="UYF63" s="24"/>
      <c r="UYG63" s="24"/>
      <c r="UYH63" s="24"/>
      <c r="UYI63" s="24"/>
      <c r="UYJ63" s="24"/>
      <c r="UYK63" s="24"/>
      <c r="UYL63" s="24"/>
      <c r="UYM63" s="24"/>
      <c r="UYN63" s="24"/>
      <c r="UYO63" s="24"/>
      <c r="UYP63" s="24"/>
      <c r="UYQ63" s="24"/>
      <c r="UYR63" s="24"/>
      <c r="UYS63" s="24"/>
      <c r="UYT63" s="24"/>
      <c r="UYU63" s="24"/>
      <c r="UYV63" s="24"/>
      <c r="UYW63" s="24"/>
      <c r="UYX63" s="24"/>
      <c r="UYY63" s="24"/>
      <c r="UYZ63" s="24"/>
      <c r="UZA63" s="24"/>
      <c r="UZB63" s="24"/>
      <c r="UZC63" s="24"/>
      <c r="UZD63" s="24"/>
      <c r="UZE63" s="24"/>
      <c r="UZF63" s="24"/>
      <c r="UZG63" s="24"/>
      <c r="UZH63" s="24"/>
      <c r="UZI63" s="24"/>
      <c r="UZJ63" s="24"/>
      <c r="UZK63" s="24"/>
      <c r="UZL63" s="24"/>
      <c r="UZM63" s="24"/>
      <c r="UZN63" s="24"/>
      <c r="UZO63" s="24"/>
      <c r="UZP63" s="24"/>
      <c r="UZQ63" s="24"/>
      <c r="UZR63" s="24"/>
      <c r="UZS63" s="24"/>
      <c r="UZT63" s="24"/>
      <c r="UZU63" s="24"/>
      <c r="UZV63" s="24"/>
      <c r="UZW63" s="24"/>
      <c r="UZX63" s="24"/>
      <c r="UZY63" s="24"/>
      <c r="UZZ63" s="24"/>
      <c r="VAA63" s="24"/>
      <c r="VAB63" s="24"/>
      <c r="VAC63" s="24"/>
      <c r="VAD63" s="24"/>
      <c r="VAE63" s="24"/>
      <c r="VAF63" s="24"/>
      <c r="VAG63" s="24"/>
      <c r="VAH63" s="24"/>
      <c r="VAI63" s="24"/>
      <c r="VAJ63" s="24"/>
      <c r="VAK63" s="24"/>
      <c r="VAL63" s="24"/>
      <c r="VAM63" s="24"/>
      <c r="VAN63" s="24"/>
      <c r="VAO63" s="24"/>
      <c r="VAP63" s="24"/>
      <c r="VAQ63" s="24"/>
      <c r="VAR63" s="24"/>
      <c r="VAS63" s="24"/>
      <c r="VAT63" s="24"/>
      <c r="VAU63" s="24"/>
      <c r="VAV63" s="24"/>
      <c r="VAW63" s="24"/>
      <c r="VAX63" s="24"/>
      <c r="VAY63" s="24"/>
      <c r="VAZ63" s="24"/>
      <c r="VBA63" s="24"/>
      <c r="VBB63" s="24"/>
      <c r="VBC63" s="24"/>
      <c r="VBD63" s="24"/>
      <c r="VBE63" s="24"/>
      <c r="VBF63" s="24"/>
      <c r="VBG63" s="24"/>
      <c r="VBH63" s="24"/>
      <c r="VBI63" s="24"/>
      <c r="VBJ63" s="24"/>
      <c r="VBK63" s="24"/>
      <c r="VBL63" s="24"/>
      <c r="VBM63" s="24"/>
      <c r="VBN63" s="24"/>
      <c r="VBO63" s="24"/>
      <c r="VBP63" s="24"/>
      <c r="VBQ63" s="24"/>
      <c r="VBR63" s="24"/>
      <c r="VBS63" s="24"/>
      <c r="VBT63" s="24"/>
      <c r="VBU63" s="24"/>
      <c r="VBV63" s="24"/>
      <c r="VBW63" s="24"/>
      <c r="VBX63" s="24"/>
      <c r="VBY63" s="24"/>
      <c r="VBZ63" s="24"/>
      <c r="VCA63" s="24"/>
      <c r="VCB63" s="24"/>
      <c r="VCC63" s="24"/>
      <c r="VCD63" s="24"/>
      <c r="VCE63" s="24"/>
      <c r="VCF63" s="24"/>
      <c r="VCG63" s="24"/>
      <c r="VCH63" s="24"/>
      <c r="VCI63" s="24"/>
      <c r="VCJ63" s="24"/>
      <c r="VCK63" s="24"/>
      <c r="VCL63" s="24"/>
      <c r="VCM63" s="24"/>
      <c r="VCN63" s="24"/>
      <c r="VCO63" s="24"/>
      <c r="VCP63" s="24"/>
      <c r="VCQ63" s="24"/>
      <c r="VCR63" s="24"/>
      <c r="VCS63" s="24"/>
      <c r="VCT63" s="24"/>
      <c r="VCU63" s="24"/>
      <c r="VCV63" s="24"/>
      <c r="VCW63" s="24"/>
      <c r="VCX63" s="24"/>
      <c r="VCY63" s="24"/>
      <c r="VCZ63" s="24"/>
      <c r="VDA63" s="24"/>
      <c r="VDB63" s="24"/>
      <c r="VDC63" s="24"/>
      <c r="VDD63" s="24"/>
      <c r="VDE63" s="24"/>
      <c r="VDF63" s="24"/>
      <c r="VDG63" s="24"/>
      <c r="VDH63" s="24"/>
      <c r="VDI63" s="24"/>
      <c r="VDJ63" s="24"/>
      <c r="VDK63" s="24"/>
      <c r="VDL63" s="24"/>
      <c r="VDM63" s="24"/>
      <c r="VDN63" s="24"/>
      <c r="VDO63" s="24"/>
      <c r="VDP63" s="24"/>
      <c r="VDQ63" s="24"/>
      <c r="VDR63" s="24"/>
      <c r="VDS63" s="24"/>
      <c r="VDT63" s="24"/>
      <c r="VDU63" s="24"/>
      <c r="VDV63" s="24"/>
      <c r="VDW63" s="24"/>
      <c r="VDX63" s="24"/>
      <c r="VDY63" s="24"/>
      <c r="VDZ63" s="24"/>
      <c r="VEA63" s="24"/>
      <c r="VEB63" s="24"/>
      <c r="VEC63" s="24"/>
      <c r="VED63" s="24"/>
      <c r="VEE63" s="24"/>
      <c r="VEF63" s="24"/>
      <c r="VEG63" s="24"/>
      <c r="VEH63" s="24"/>
      <c r="VEI63" s="24"/>
      <c r="VEJ63" s="24"/>
      <c r="VEK63" s="24"/>
      <c r="VEL63" s="24"/>
      <c r="VEM63" s="24"/>
      <c r="VEN63" s="24"/>
      <c r="VEO63" s="24"/>
      <c r="VEP63" s="24"/>
      <c r="VEQ63" s="24"/>
      <c r="VER63" s="24"/>
      <c r="VES63" s="24"/>
      <c r="VET63" s="24"/>
      <c r="VEU63" s="24"/>
      <c r="VEV63" s="24"/>
      <c r="VEW63" s="24"/>
      <c r="VEX63" s="24"/>
      <c r="VEY63" s="24"/>
      <c r="VEZ63" s="24"/>
      <c r="VFA63" s="24"/>
      <c r="VFB63" s="24"/>
      <c r="VFC63" s="24"/>
      <c r="VFD63" s="24"/>
      <c r="VFE63" s="24"/>
      <c r="VFF63" s="24"/>
      <c r="VFG63" s="24"/>
      <c r="VFH63" s="24"/>
      <c r="VFI63" s="24"/>
      <c r="VFJ63" s="24"/>
      <c r="VFK63" s="24"/>
      <c r="VFL63" s="24"/>
      <c r="VFM63" s="24"/>
      <c r="VFN63" s="24"/>
      <c r="VFO63" s="24"/>
      <c r="VFP63" s="24"/>
      <c r="VFQ63" s="24"/>
      <c r="VFR63" s="24"/>
      <c r="VFS63" s="24"/>
      <c r="VFT63" s="24"/>
      <c r="VFU63" s="24"/>
      <c r="VFV63" s="24"/>
      <c r="VFW63" s="24"/>
      <c r="VFX63" s="24"/>
      <c r="VFY63" s="24"/>
      <c r="VFZ63" s="24"/>
      <c r="VGA63" s="24"/>
      <c r="VGB63" s="24"/>
      <c r="VGC63" s="24"/>
      <c r="VGD63" s="24"/>
      <c r="VGE63" s="24"/>
      <c r="VGF63" s="24"/>
      <c r="VGG63" s="24"/>
      <c r="VGH63" s="24"/>
      <c r="VGI63" s="24"/>
      <c r="VGJ63" s="24"/>
      <c r="VGK63" s="24"/>
      <c r="VGL63" s="24"/>
      <c r="VGM63" s="24"/>
      <c r="VGN63" s="24"/>
      <c r="VGO63" s="24"/>
      <c r="VGP63" s="24"/>
      <c r="VGQ63" s="24"/>
      <c r="VGR63" s="24"/>
      <c r="VGS63" s="24"/>
      <c r="VGT63" s="24"/>
      <c r="VGU63" s="24"/>
      <c r="VGV63" s="24"/>
      <c r="VGW63" s="24"/>
      <c r="VGX63" s="24"/>
      <c r="VGY63" s="24"/>
      <c r="VGZ63" s="24"/>
      <c r="VHA63" s="24"/>
      <c r="VHB63" s="24"/>
      <c r="VHC63" s="24"/>
      <c r="VHD63" s="24"/>
      <c r="VHE63" s="24"/>
      <c r="VHF63" s="24"/>
      <c r="VHG63" s="24"/>
      <c r="VHH63" s="24"/>
      <c r="VHI63" s="24"/>
      <c r="VHJ63" s="24"/>
      <c r="VHK63" s="24"/>
      <c r="VHL63" s="24"/>
      <c r="VHM63" s="24"/>
      <c r="VHN63" s="24"/>
      <c r="VHO63" s="24"/>
      <c r="VHP63" s="24"/>
      <c r="VHQ63" s="24"/>
      <c r="VHR63" s="24"/>
      <c r="VHS63" s="24"/>
      <c r="VHT63" s="24"/>
      <c r="VHU63" s="24"/>
      <c r="VHV63" s="24"/>
      <c r="VHW63" s="24"/>
      <c r="VHX63" s="24"/>
      <c r="VHY63" s="24"/>
      <c r="VHZ63" s="24"/>
      <c r="VIA63" s="24"/>
      <c r="VIB63" s="24"/>
      <c r="VIC63" s="24"/>
      <c r="VID63" s="24"/>
      <c r="VIE63" s="24"/>
      <c r="VIF63" s="24"/>
      <c r="VIG63" s="24"/>
      <c r="VIH63" s="24"/>
      <c r="VII63" s="24"/>
      <c r="VIJ63" s="24"/>
      <c r="VIK63" s="24"/>
      <c r="VIL63" s="24"/>
      <c r="VIM63" s="24"/>
      <c r="VIN63" s="24"/>
      <c r="VIO63" s="24"/>
      <c r="VIP63" s="24"/>
      <c r="VIQ63" s="24"/>
      <c r="VIR63" s="24"/>
      <c r="VIS63" s="24"/>
      <c r="VIT63" s="24"/>
      <c r="VIU63" s="24"/>
      <c r="VIV63" s="24"/>
      <c r="VIW63" s="24"/>
      <c r="VIX63" s="24"/>
      <c r="VIY63" s="24"/>
      <c r="VIZ63" s="24"/>
      <c r="VJA63" s="24"/>
      <c r="VJB63" s="24"/>
      <c r="VJC63" s="24"/>
      <c r="VJD63" s="24"/>
      <c r="VJE63" s="24"/>
      <c r="VJF63" s="24"/>
      <c r="VJG63" s="24"/>
      <c r="VJH63" s="24"/>
      <c r="VJI63" s="24"/>
      <c r="VJJ63" s="24"/>
      <c r="VJK63" s="24"/>
      <c r="VJL63" s="24"/>
      <c r="VJM63" s="24"/>
      <c r="VJN63" s="24"/>
      <c r="VJO63" s="24"/>
      <c r="VJP63" s="24"/>
      <c r="VJQ63" s="24"/>
      <c r="VJR63" s="24"/>
      <c r="VJS63" s="24"/>
      <c r="VJT63" s="24"/>
      <c r="VJU63" s="24"/>
      <c r="VJV63" s="24"/>
      <c r="VJW63" s="24"/>
      <c r="VJX63" s="24"/>
      <c r="VJY63" s="24"/>
      <c r="VJZ63" s="24"/>
      <c r="VKA63" s="24"/>
      <c r="VKB63" s="24"/>
      <c r="VKC63" s="24"/>
      <c r="VKD63" s="24"/>
      <c r="VKE63" s="24"/>
      <c r="VKF63" s="24"/>
      <c r="VKG63" s="24"/>
      <c r="VKH63" s="24"/>
      <c r="VKI63" s="24"/>
      <c r="VKJ63" s="24"/>
      <c r="VKK63" s="24"/>
      <c r="VKL63" s="24"/>
      <c r="VKM63" s="24"/>
      <c r="VKN63" s="24"/>
      <c r="VKO63" s="24"/>
      <c r="VKP63" s="24"/>
      <c r="VKQ63" s="24"/>
      <c r="VKR63" s="24"/>
      <c r="VKS63" s="24"/>
      <c r="VKT63" s="24"/>
      <c r="VKU63" s="24"/>
      <c r="VKV63" s="24"/>
      <c r="VKW63" s="24"/>
      <c r="VKX63" s="24"/>
      <c r="VKY63" s="24"/>
      <c r="VKZ63" s="24"/>
      <c r="VLA63" s="24"/>
      <c r="VLB63" s="24"/>
      <c r="VLC63" s="24"/>
      <c r="VLD63" s="24"/>
      <c r="VLE63" s="24"/>
      <c r="VLF63" s="24"/>
      <c r="VLG63" s="24"/>
      <c r="VLH63" s="24"/>
      <c r="VLI63" s="24"/>
      <c r="VLJ63" s="24"/>
      <c r="VLK63" s="24"/>
      <c r="VLL63" s="24"/>
      <c r="VLM63" s="24"/>
      <c r="VLN63" s="24"/>
      <c r="VLO63" s="24"/>
      <c r="VLP63" s="24"/>
      <c r="VLQ63" s="24"/>
      <c r="VLR63" s="24"/>
      <c r="VLS63" s="24"/>
      <c r="VLT63" s="24"/>
      <c r="VLU63" s="24"/>
      <c r="VLV63" s="24"/>
      <c r="VLW63" s="24"/>
      <c r="VLX63" s="24"/>
      <c r="VLY63" s="24"/>
      <c r="VLZ63" s="24"/>
      <c r="VMA63" s="24"/>
      <c r="VMB63" s="24"/>
      <c r="VMC63" s="24"/>
      <c r="VMD63" s="24"/>
      <c r="VME63" s="24"/>
      <c r="VMF63" s="24"/>
      <c r="VMG63" s="24"/>
      <c r="VMH63" s="24"/>
      <c r="VMI63" s="24"/>
      <c r="VMJ63" s="24"/>
      <c r="VMK63" s="24"/>
      <c r="VML63" s="24"/>
      <c r="VMM63" s="24"/>
      <c r="VMN63" s="24"/>
      <c r="VMO63" s="24"/>
      <c r="VMP63" s="24"/>
      <c r="VMQ63" s="24"/>
      <c r="VMR63" s="24"/>
      <c r="VMS63" s="24"/>
      <c r="VMT63" s="24"/>
      <c r="VMU63" s="24"/>
      <c r="VMV63" s="24"/>
      <c r="VMW63" s="24"/>
      <c r="VMX63" s="24"/>
      <c r="VMY63" s="24"/>
      <c r="VMZ63" s="24"/>
      <c r="VNA63" s="24"/>
      <c r="VNB63" s="24"/>
      <c r="VNC63" s="24"/>
      <c r="VND63" s="24"/>
      <c r="VNE63" s="24"/>
      <c r="VNF63" s="24"/>
      <c r="VNG63" s="24"/>
      <c r="VNH63" s="24"/>
      <c r="VNI63" s="24"/>
      <c r="VNJ63" s="24"/>
      <c r="VNK63" s="24"/>
      <c r="VNL63" s="24"/>
      <c r="VNM63" s="24"/>
      <c r="VNN63" s="24"/>
      <c r="VNO63" s="24"/>
      <c r="VNP63" s="24"/>
      <c r="VNQ63" s="24"/>
      <c r="VNR63" s="24"/>
      <c r="VNS63" s="24"/>
      <c r="VNT63" s="24"/>
      <c r="VNU63" s="24"/>
      <c r="VNV63" s="24"/>
      <c r="VNW63" s="24"/>
      <c r="VNX63" s="24"/>
      <c r="VNY63" s="24"/>
      <c r="VNZ63" s="24"/>
      <c r="VOA63" s="24"/>
      <c r="VOB63" s="24"/>
      <c r="VOC63" s="24"/>
      <c r="VOD63" s="24"/>
      <c r="VOE63" s="24"/>
      <c r="VOF63" s="24"/>
      <c r="VOG63" s="24"/>
      <c r="VOH63" s="24"/>
      <c r="VOI63" s="24"/>
      <c r="VOJ63" s="24"/>
      <c r="VOK63" s="24"/>
      <c r="VOL63" s="24"/>
      <c r="VOM63" s="24"/>
      <c r="VON63" s="24"/>
      <c r="VOO63" s="24"/>
      <c r="VOP63" s="24"/>
      <c r="VOQ63" s="24"/>
      <c r="VOR63" s="24"/>
      <c r="VOS63" s="24"/>
      <c r="VOT63" s="24"/>
      <c r="VOU63" s="24"/>
      <c r="VOV63" s="24"/>
      <c r="VOW63" s="24"/>
      <c r="VOX63" s="24"/>
      <c r="VOY63" s="24"/>
      <c r="VOZ63" s="24"/>
      <c r="VPA63" s="24"/>
      <c r="VPB63" s="24"/>
      <c r="VPC63" s="24"/>
      <c r="VPD63" s="24"/>
      <c r="VPE63" s="24"/>
      <c r="VPF63" s="24"/>
      <c r="VPG63" s="24"/>
      <c r="VPH63" s="24"/>
      <c r="VPI63" s="24"/>
      <c r="VPJ63" s="24"/>
      <c r="VPK63" s="24"/>
      <c r="VPL63" s="24"/>
      <c r="VPM63" s="24"/>
      <c r="VPN63" s="24"/>
      <c r="VPO63" s="24"/>
      <c r="VPP63" s="24"/>
      <c r="VPQ63" s="24"/>
      <c r="VPR63" s="24"/>
      <c r="VPS63" s="24"/>
      <c r="VPT63" s="24"/>
      <c r="VPU63" s="24"/>
      <c r="VPV63" s="24"/>
      <c r="VPW63" s="24"/>
      <c r="VPX63" s="24"/>
      <c r="VPY63" s="24"/>
      <c r="VPZ63" s="24"/>
      <c r="VQA63" s="24"/>
      <c r="VQB63" s="24"/>
      <c r="VQC63" s="24"/>
      <c r="VQD63" s="24"/>
      <c r="VQE63" s="24"/>
      <c r="VQF63" s="24"/>
      <c r="VQG63" s="24"/>
      <c r="VQH63" s="24"/>
      <c r="VQI63" s="24"/>
      <c r="VQJ63" s="24"/>
      <c r="VQK63" s="24"/>
      <c r="VQL63" s="24"/>
      <c r="VQM63" s="24"/>
      <c r="VQN63" s="24"/>
      <c r="VQO63" s="24"/>
      <c r="VQP63" s="24"/>
      <c r="VQQ63" s="24"/>
      <c r="VQR63" s="24"/>
      <c r="VQS63" s="24"/>
      <c r="VQT63" s="24"/>
      <c r="VQU63" s="24"/>
      <c r="VQV63" s="24"/>
      <c r="VQW63" s="24"/>
      <c r="VQX63" s="24"/>
      <c r="VQY63" s="24"/>
      <c r="VQZ63" s="24"/>
      <c r="VRA63" s="24"/>
      <c r="VRB63" s="24"/>
      <c r="VRC63" s="24"/>
      <c r="VRD63" s="24"/>
      <c r="VRE63" s="24"/>
      <c r="VRF63" s="24"/>
      <c r="VRG63" s="24"/>
      <c r="VRH63" s="24"/>
      <c r="VRI63" s="24"/>
      <c r="VRJ63" s="24"/>
      <c r="VRK63" s="24"/>
      <c r="VRL63" s="24"/>
      <c r="VRM63" s="24"/>
      <c r="VRN63" s="24"/>
      <c r="VRO63" s="24"/>
      <c r="VRP63" s="24"/>
      <c r="VRQ63" s="24"/>
      <c r="VRR63" s="24"/>
      <c r="VRS63" s="24"/>
      <c r="VRT63" s="24"/>
      <c r="VRU63" s="24"/>
      <c r="VRV63" s="24"/>
      <c r="VRW63" s="24"/>
      <c r="VRX63" s="24"/>
      <c r="VRY63" s="24"/>
      <c r="VRZ63" s="24"/>
      <c r="VSA63" s="24"/>
      <c r="VSB63" s="24"/>
      <c r="VSC63" s="24"/>
      <c r="VSD63" s="24"/>
      <c r="VSE63" s="24"/>
      <c r="VSF63" s="24"/>
      <c r="VSG63" s="24"/>
      <c r="VSH63" s="24"/>
      <c r="VSI63" s="24"/>
      <c r="VSJ63" s="24"/>
      <c r="VSK63" s="24"/>
      <c r="VSL63" s="24"/>
      <c r="VSM63" s="24"/>
      <c r="VSN63" s="24"/>
      <c r="VSO63" s="24"/>
      <c r="VSP63" s="24"/>
      <c r="VSQ63" s="24"/>
      <c r="VSR63" s="24"/>
      <c r="VSS63" s="24"/>
      <c r="VST63" s="24"/>
      <c r="VSU63" s="24"/>
      <c r="VSV63" s="24"/>
      <c r="VSW63" s="24"/>
      <c r="VSX63" s="24"/>
      <c r="VSY63" s="24"/>
      <c r="VSZ63" s="24"/>
      <c r="VTA63" s="24"/>
      <c r="VTB63" s="24"/>
      <c r="VTC63" s="24"/>
      <c r="VTD63" s="24"/>
      <c r="VTE63" s="24"/>
      <c r="VTF63" s="24"/>
      <c r="VTG63" s="24"/>
      <c r="VTH63" s="24"/>
      <c r="VTI63" s="24"/>
      <c r="VTJ63" s="24"/>
      <c r="VTK63" s="24"/>
      <c r="VTL63" s="24"/>
      <c r="VTM63" s="24"/>
      <c r="VTN63" s="24"/>
      <c r="VTO63" s="24"/>
      <c r="VTP63" s="24"/>
      <c r="VTQ63" s="24"/>
      <c r="VTR63" s="24"/>
      <c r="VTS63" s="24"/>
      <c r="VTT63" s="24"/>
      <c r="VTU63" s="24"/>
      <c r="VTV63" s="24"/>
      <c r="VTW63" s="24"/>
      <c r="VTX63" s="24"/>
      <c r="VTY63" s="24"/>
      <c r="VTZ63" s="24"/>
      <c r="VUA63" s="24"/>
      <c r="VUB63" s="24"/>
      <c r="VUC63" s="24"/>
      <c r="VUD63" s="24"/>
      <c r="VUE63" s="24"/>
      <c r="VUF63" s="24"/>
      <c r="VUG63" s="24"/>
      <c r="VUH63" s="24"/>
      <c r="VUI63" s="24"/>
      <c r="VUJ63" s="24"/>
      <c r="VUK63" s="24"/>
      <c r="VUL63" s="24"/>
      <c r="VUM63" s="24"/>
      <c r="VUN63" s="24"/>
      <c r="VUO63" s="24"/>
      <c r="VUP63" s="24"/>
      <c r="VUQ63" s="24"/>
      <c r="VUR63" s="24"/>
      <c r="VUS63" s="24"/>
      <c r="VUT63" s="24"/>
      <c r="VUU63" s="24"/>
      <c r="VUV63" s="24"/>
      <c r="VUW63" s="24"/>
      <c r="VUX63" s="24"/>
      <c r="VUY63" s="24"/>
      <c r="VUZ63" s="24"/>
      <c r="VVA63" s="24"/>
      <c r="VVB63" s="24"/>
      <c r="VVC63" s="24"/>
      <c r="VVD63" s="24"/>
      <c r="VVE63" s="24"/>
      <c r="VVF63" s="24"/>
      <c r="VVG63" s="24"/>
      <c r="VVH63" s="24"/>
      <c r="VVI63" s="24"/>
      <c r="VVJ63" s="24"/>
      <c r="VVK63" s="24"/>
      <c r="VVL63" s="24"/>
      <c r="VVM63" s="24"/>
      <c r="VVN63" s="24"/>
      <c r="VVO63" s="24"/>
      <c r="VVP63" s="24"/>
      <c r="VVQ63" s="24"/>
      <c r="VVR63" s="24"/>
      <c r="VVS63" s="24"/>
      <c r="VVT63" s="24"/>
      <c r="VVU63" s="24"/>
      <c r="VVV63" s="24"/>
      <c r="VVW63" s="24"/>
      <c r="VVX63" s="24"/>
      <c r="VVY63" s="24"/>
      <c r="VVZ63" s="24"/>
      <c r="VWA63" s="24"/>
      <c r="VWB63" s="24"/>
      <c r="VWC63" s="24"/>
      <c r="VWD63" s="24"/>
      <c r="VWE63" s="24"/>
      <c r="VWF63" s="24"/>
      <c r="VWG63" s="24"/>
      <c r="VWH63" s="24"/>
      <c r="VWI63" s="24"/>
      <c r="VWJ63" s="24"/>
      <c r="VWK63" s="24"/>
      <c r="VWL63" s="24"/>
      <c r="VWM63" s="24"/>
      <c r="VWN63" s="24"/>
      <c r="VWO63" s="24"/>
      <c r="VWP63" s="24"/>
      <c r="VWQ63" s="24"/>
      <c r="VWR63" s="24"/>
      <c r="VWS63" s="24"/>
      <c r="VWT63" s="24"/>
      <c r="VWU63" s="24"/>
      <c r="VWV63" s="24"/>
      <c r="VWW63" s="24"/>
      <c r="VWX63" s="24"/>
      <c r="VWY63" s="24"/>
      <c r="VWZ63" s="24"/>
      <c r="VXA63" s="24"/>
      <c r="VXB63" s="24"/>
      <c r="VXC63" s="24"/>
      <c r="VXD63" s="24"/>
      <c r="VXE63" s="24"/>
      <c r="VXF63" s="24"/>
      <c r="VXG63" s="24"/>
      <c r="VXH63" s="24"/>
      <c r="VXI63" s="24"/>
      <c r="VXJ63" s="24"/>
      <c r="VXK63" s="24"/>
      <c r="VXL63" s="24"/>
      <c r="VXM63" s="24"/>
      <c r="VXN63" s="24"/>
      <c r="VXO63" s="24"/>
      <c r="VXP63" s="24"/>
      <c r="VXQ63" s="24"/>
      <c r="VXR63" s="24"/>
      <c r="VXS63" s="24"/>
      <c r="VXT63" s="24"/>
      <c r="VXU63" s="24"/>
      <c r="VXV63" s="24"/>
      <c r="VXW63" s="24"/>
      <c r="VXX63" s="24"/>
      <c r="VXY63" s="24"/>
      <c r="VXZ63" s="24"/>
      <c r="VYA63" s="24"/>
      <c r="VYB63" s="24"/>
      <c r="VYC63" s="24"/>
      <c r="VYD63" s="24"/>
      <c r="VYE63" s="24"/>
      <c r="VYF63" s="24"/>
      <c r="VYG63" s="24"/>
      <c r="VYH63" s="24"/>
      <c r="VYI63" s="24"/>
      <c r="VYJ63" s="24"/>
      <c r="VYK63" s="24"/>
      <c r="VYL63" s="24"/>
      <c r="VYM63" s="24"/>
      <c r="VYN63" s="24"/>
      <c r="VYO63" s="24"/>
      <c r="VYP63" s="24"/>
      <c r="VYQ63" s="24"/>
      <c r="VYR63" s="24"/>
      <c r="VYS63" s="24"/>
      <c r="VYT63" s="24"/>
      <c r="VYU63" s="24"/>
      <c r="VYV63" s="24"/>
      <c r="VYW63" s="24"/>
      <c r="VYX63" s="24"/>
      <c r="VYY63" s="24"/>
      <c r="VYZ63" s="24"/>
      <c r="VZA63" s="24"/>
      <c r="VZB63" s="24"/>
      <c r="VZC63" s="24"/>
      <c r="VZD63" s="24"/>
      <c r="VZE63" s="24"/>
      <c r="VZF63" s="24"/>
      <c r="VZG63" s="24"/>
      <c r="VZH63" s="24"/>
      <c r="VZI63" s="24"/>
      <c r="VZJ63" s="24"/>
      <c r="VZK63" s="24"/>
      <c r="VZL63" s="24"/>
      <c r="VZM63" s="24"/>
      <c r="VZN63" s="24"/>
      <c r="VZO63" s="24"/>
      <c r="VZP63" s="24"/>
      <c r="VZQ63" s="24"/>
      <c r="VZR63" s="24"/>
      <c r="VZS63" s="24"/>
      <c r="VZT63" s="24"/>
      <c r="VZU63" s="24"/>
      <c r="VZV63" s="24"/>
      <c r="VZW63" s="24"/>
      <c r="VZX63" s="24"/>
      <c r="VZY63" s="24"/>
      <c r="VZZ63" s="24"/>
      <c r="WAA63" s="24"/>
      <c r="WAB63" s="24"/>
      <c r="WAC63" s="24"/>
      <c r="WAD63" s="24"/>
      <c r="WAE63" s="24"/>
      <c r="WAF63" s="24"/>
      <c r="WAG63" s="24"/>
      <c r="WAH63" s="24"/>
      <c r="WAI63" s="24"/>
      <c r="WAJ63" s="24"/>
      <c r="WAK63" s="24"/>
      <c r="WAL63" s="24"/>
      <c r="WAM63" s="24"/>
      <c r="WAN63" s="24"/>
      <c r="WAO63" s="24"/>
      <c r="WAP63" s="24"/>
      <c r="WAQ63" s="24"/>
      <c r="WAR63" s="24"/>
      <c r="WAS63" s="24"/>
      <c r="WAT63" s="24"/>
      <c r="WAU63" s="24"/>
      <c r="WAV63" s="24"/>
      <c r="WAW63" s="24"/>
      <c r="WAX63" s="24"/>
      <c r="WAY63" s="24"/>
      <c r="WAZ63" s="24"/>
      <c r="WBA63" s="24"/>
      <c r="WBB63" s="24"/>
      <c r="WBC63" s="24"/>
      <c r="WBD63" s="24"/>
      <c r="WBE63" s="24"/>
      <c r="WBF63" s="24"/>
      <c r="WBG63" s="24"/>
      <c r="WBH63" s="24"/>
      <c r="WBI63" s="24"/>
      <c r="WBJ63" s="24"/>
      <c r="WBK63" s="24"/>
      <c r="WBL63" s="24"/>
      <c r="WBM63" s="24"/>
      <c r="WBN63" s="24"/>
      <c r="WBO63" s="24"/>
      <c r="WBP63" s="24"/>
      <c r="WBQ63" s="24"/>
      <c r="WBR63" s="24"/>
      <c r="WBS63" s="24"/>
      <c r="WBT63" s="24"/>
      <c r="WBU63" s="24"/>
      <c r="WBV63" s="24"/>
      <c r="WBW63" s="24"/>
      <c r="WBX63" s="24"/>
      <c r="WBY63" s="24"/>
      <c r="WBZ63" s="24"/>
      <c r="WCA63" s="24"/>
      <c r="WCB63" s="24"/>
      <c r="WCC63" s="24"/>
      <c r="WCD63" s="24"/>
      <c r="WCE63" s="24"/>
      <c r="WCF63" s="24"/>
      <c r="WCG63" s="24"/>
      <c r="WCH63" s="24"/>
      <c r="WCI63" s="24"/>
      <c r="WCJ63" s="24"/>
      <c r="WCK63" s="24"/>
      <c r="WCL63" s="24"/>
      <c r="WCM63" s="24"/>
      <c r="WCN63" s="24"/>
      <c r="WCO63" s="24"/>
      <c r="WCP63" s="24"/>
      <c r="WCQ63" s="24"/>
      <c r="WCR63" s="24"/>
      <c r="WCS63" s="24"/>
      <c r="WCT63" s="24"/>
      <c r="WCU63" s="24"/>
      <c r="WCV63" s="24"/>
      <c r="WCW63" s="24"/>
      <c r="WCX63" s="24"/>
      <c r="WCY63" s="24"/>
      <c r="WCZ63" s="24"/>
      <c r="WDA63" s="24"/>
      <c r="WDB63" s="24"/>
      <c r="WDC63" s="24"/>
      <c r="WDD63" s="24"/>
      <c r="WDE63" s="24"/>
      <c r="WDF63" s="24"/>
      <c r="WDG63" s="24"/>
      <c r="WDH63" s="24"/>
      <c r="WDI63" s="24"/>
      <c r="WDJ63" s="24"/>
      <c r="WDK63" s="24"/>
      <c r="WDL63" s="24"/>
      <c r="WDM63" s="24"/>
      <c r="WDN63" s="24"/>
      <c r="WDO63" s="24"/>
      <c r="WDP63" s="24"/>
      <c r="WDQ63" s="24"/>
      <c r="WDR63" s="24"/>
      <c r="WDS63" s="24"/>
      <c r="WDT63" s="24"/>
      <c r="WDU63" s="24"/>
      <c r="WDV63" s="24"/>
      <c r="WDW63" s="24"/>
      <c r="WDX63" s="24"/>
      <c r="WDY63" s="24"/>
      <c r="WDZ63" s="24"/>
      <c r="WEA63" s="24"/>
      <c r="WEB63" s="24"/>
      <c r="WEC63" s="24"/>
      <c r="WED63" s="24"/>
      <c r="WEE63" s="24"/>
      <c r="WEF63" s="24"/>
      <c r="WEG63" s="24"/>
      <c r="WEH63" s="24"/>
      <c r="WEI63" s="24"/>
      <c r="WEJ63" s="24"/>
      <c r="WEK63" s="24"/>
      <c r="WEL63" s="24"/>
      <c r="WEM63" s="24"/>
      <c r="WEN63" s="24"/>
      <c r="WEO63" s="24"/>
      <c r="WEP63" s="24"/>
      <c r="WEQ63" s="24"/>
      <c r="WER63" s="24"/>
      <c r="WES63" s="24"/>
      <c r="WET63" s="24"/>
      <c r="WEU63" s="24"/>
      <c r="WEV63" s="24"/>
      <c r="WEW63" s="24"/>
      <c r="WEX63" s="24"/>
      <c r="WEY63" s="24"/>
      <c r="WEZ63" s="24"/>
      <c r="WFA63" s="24"/>
      <c r="WFB63" s="24"/>
      <c r="WFC63" s="24"/>
      <c r="WFD63" s="24"/>
      <c r="WFE63" s="24"/>
      <c r="WFF63" s="24"/>
      <c r="WFG63" s="24"/>
      <c r="WFH63" s="24"/>
      <c r="WFI63" s="24"/>
      <c r="WFJ63" s="24"/>
      <c r="WFK63" s="24"/>
      <c r="WFL63" s="24"/>
      <c r="WFM63" s="24"/>
      <c r="WFN63" s="24"/>
      <c r="WFO63" s="24"/>
      <c r="WFP63" s="24"/>
      <c r="WFQ63" s="24"/>
      <c r="WFR63" s="24"/>
      <c r="WFS63" s="24"/>
      <c r="WFT63" s="24"/>
      <c r="WFU63" s="24"/>
      <c r="WFV63" s="24"/>
      <c r="WFW63" s="24"/>
      <c r="WFX63" s="24"/>
      <c r="WFY63" s="24"/>
      <c r="WFZ63" s="24"/>
      <c r="WGA63" s="24"/>
      <c r="WGB63" s="24"/>
      <c r="WGC63" s="24"/>
      <c r="WGD63" s="24"/>
      <c r="WGE63" s="24"/>
      <c r="WGF63" s="24"/>
      <c r="WGG63" s="24"/>
      <c r="WGH63" s="24"/>
      <c r="WGI63" s="24"/>
      <c r="WGJ63" s="24"/>
      <c r="WGK63" s="24"/>
      <c r="WGL63" s="24"/>
      <c r="WGM63" s="24"/>
      <c r="WGN63" s="24"/>
      <c r="WGO63" s="24"/>
      <c r="WGP63" s="24"/>
      <c r="WGQ63" s="24"/>
      <c r="WGR63" s="24"/>
      <c r="WGS63" s="24"/>
      <c r="WGT63" s="24"/>
      <c r="WGU63" s="24"/>
      <c r="WGV63" s="24"/>
      <c r="WGW63" s="24"/>
      <c r="WGX63" s="24"/>
      <c r="WGY63" s="24"/>
      <c r="WGZ63" s="24"/>
      <c r="WHA63" s="24"/>
      <c r="WHB63" s="24"/>
      <c r="WHC63" s="24"/>
      <c r="WHD63" s="24"/>
      <c r="WHE63" s="24"/>
      <c r="WHF63" s="24"/>
      <c r="WHG63" s="24"/>
      <c r="WHH63" s="24"/>
      <c r="WHI63" s="24"/>
      <c r="WHJ63" s="24"/>
      <c r="WHK63" s="24"/>
      <c r="WHL63" s="24"/>
      <c r="WHM63" s="24"/>
      <c r="WHN63" s="24"/>
      <c r="WHO63" s="24"/>
      <c r="WHP63" s="24"/>
      <c r="WHQ63" s="24"/>
      <c r="WHR63" s="24"/>
      <c r="WHS63" s="24"/>
      <c r="WHT63" s="24"/>
      <c r="WHU63" s="24"/>
      <c r="WHV63" s="24"/>
      <c r="WHW63" s="24"/>
      <c r="WHX63" s="24"/>
      <c r="WHY63" s="24"/>
      <c r="WHZ63" s="24"/>
      <c r="WIA63" s="24"/>
      <c r="WIB63" s="24"/>
      <c r="WIC63" s="24"/>
      <c r="WID63" s="24"/>
      <c r="WIE63" s="24"/>
      <c r="WIF63" s="24"/>
      <c r="WIG63" s="24"/>
      <c r="WIH63" s="24"/>
      <c r="WII63" s="24"/>
      <c r="WIJ63" s="24"/>
      <c r="WIK63" s="24"/>
      <c r="WIL63" s="24"/>
      <c r="WIM63" s="24"/>
      <c r="WIN63" s="24"/>
      <c r="WIO63" s="24"/>
      <c r="WIP63" s="24"/>
      <c r="WIQ63" s="24"/>
      <c r="WIR63" s="24"/>
      <c r="WIS63" s="24"/>
      <c r="WIT63" s="24"/>
      <c r="WIU63" s="24"/>
      <c r="WIV63" s="24"/>
      <c r="WIW63" s="24"/>
      <c r="WIX63" s="24"/>
      <c r="WIY63" s="24"/>
      <c r="WIZ63" s="24"/>
      <c r="WJA63" s="24"/>
      <c r="WJB63" s="24"/>
      <c r="WJC63" s="24"/>
      <c r="WJD63" s="24"/>
      <c r="WJE63" s="24"/>
      <c r="WJF63" s="24"/>
      <c r="WJG63" s="24"/>
      <c r="WJH63" s="24"/>
      <c r="WJI63" s="24"/>
      <c r="WJJ63" s="24"/>
      <c r="WJK63" s="24"/>
      <c r="WJL63" s="24"/>
      <c r="WJM63" s="24"/>
      <c r="WJN63" s="24"/>
      <c r="WJO63" s="24"/>
      <c r="WJP63" s="24"/>
      <c r="WJQ63" s="24"/>
      <c r="WJR63" s="24"/>
      <c r="WJS63" s="24"/>
      <c r="WJT63" s="24"/>
      <c r="WJU63" s="24"/>
      <c r="WJV63" s="24"/>
      <c r="WJW63" s="24"/>
      <c r="WJX63" s="24"/>
      <c r="WJY63" s="24"/>
      <c r="WJZ63" s="24"/>
      <c r="WKA63" s="24"/>
      <c r="WKB63" s="24"/>
      <c r="WKC63" s="24"/>
      <c r="WKD63" s="24"/>
      <c r="WKE63" s="24"/>
      <c r="WKF63" s="24"/>
      <c r="WKG63" s="24"/>
      <c r="WKH63" s="24"/>
      <c r="WKI63" s="24"/>
      <c r="WKJ63" s="24"/>
      <c r="WKK63" s="24"/>
      <c r="WKL63" s="24"/>
      <c r="WKM63" s="24"/>
      <c r="WKN63" s="24"/>
      <c r="WKO63" s="24"/>
      <c r="WKP63" s="24"/>
      <c r="WKQ63" s="24"/>
      <c r="WKR63" s="24"/>
      <c r="WKS63" s="24"/>
      <c r="WKT63" s="24"/>
      <c r="WKU63" s="24"/>
      <c r="WKV63" s="24"/>
      <c r="WKW63" s="24"/>
      <c r="WKX63" s="24"/>
      <c r="WKY63" s="24"/>
      <c r="WKZ63" s="24"/>
      <c r="WLA63" s="24"/>
      <c r="WLB63" s="24"/>
      <c r="WLC63" s="24"/>
      <c r="WLD63" s="24"/>
      <c r="WLE63" s="24"/>
      <c r="WLF63" s="24"/>
      <c r="WLG63" s="24"/>
      <c r="WLH63" s="24"/>
      <c r="WLI63" s="24"/>
      <c r="WLJ63" s="24"/>
      <c r="WLK63" s="24"/>
      <c r="WLL63" s="24"/>
      <c r="WLM63" s="24"/>
      <c r="WLN63" s="24"/>
      <c r="WLO63" s="24"/>
      <c r="WLP63" s="24"/>
      <c r="WLQ63" s="24"/>
      <c r="WLR63" s="24"/>
      <c r="WLS63" s="24"/>
      <c r="WLT63" s="24"/>
      <c r="WLU63" s="24"/>
      <c r="WLV63" s="24"/>
      <c r="WLW63" s="24"/>
      <c r="WLX63" s="24"/>
      <c r="WLY63" s="24"/>
      <c r="WLZ63" s="24"/>
      <c r="WMA63" s="24"/>
      <c r="WMB63" s="24"/>
      <c r="WMC63" s="24"/>
      <c r="WMD63" s="24"/>
      <c r="WME63" s="24"/>
      <c r="WMF63" s="24"/>
      <c r="WMG63" s="24"/>
      <c r="WMH63" s="24"/>
      <c r="WMI63" s="24"/>
      <c r="WMJ63" s="24"/>
      <c r="WMK63" s="24"/>
      <c r="WML63" s="24"/>
      <c r="WMM63" s="24"/>
      <c r="WMN63" s="24"/>
      <c r="WMO63" s="24"/>
      <c r="WMP63" s="24"/>
      <c r="WMQ63" s="24"/>
      <c r="WMR63" s="24"/>
      <c r="WMS63" s="24"/>
      <c r="WMT63" s="24"/>
      <c r="WMU63" s="24"/>
      <c r="WMV63" s="24"/>
      <c r="WMW63" s="24"/>
      <c r="WMX63" s="24"/>
      <c r="WMY63" s="24"/>
      <c r="WMZ63" s="24"/>
      <c r="WNA63" s="24"/>
      <c r="WNB63" s="24"/>
      <c r="WNC63" s="24"/>
      <c r="WND63" s="24"/>
      <c r="WNE63" s="24"/>
      <c r="WNF63" s="24"/>
      <c r="WNG63" s="24"/>
      <c r="WNH63" s="24"/>
      <c r="WNI63" s="24"/>
      <c r="WNJ63" s="24"/>
      <c r="WNK63" s="24"/>
      <c r="WNL63" s="24"/>
      <c r="WNM63" s="24"/>
      <c r="WNN63" s="24"/>
      <c r="WNO63" s="24"/>
      <c r="WNP63" s="24"/>
      <c r="WNQ63" s="24"/>
      <c r="WNR63" s="24"/>
      <c r="WNS63" s="24"/>
      <c r="WNT63" s="24"/>
      <c r="WNU63" s="24"/>
      <c r="WNV63" s="24"/>
      <c r="WNW63" s="24"/>
      <c r="WNX63" s="24"/>
      <c r="WNY63" s="24"/>
      <c r="WNZ63" s="24"/>
      <c r="WOA63" s="24"/>
      <c r="WOB63" s="24"/>
      <c r="WOC63" s="24"/>
      <c r="WOD63" s="24"/>
      <c r="WOE63" s="24"/>
      <c r="WOF63" s="24"/>
      <c r="WOG63" s="24"/>
      <c r="WOH63" s="24"/>
      <c r="WOI63" s="24"/>
      <c r="WOJ63" s="24"/>
      <c r="WOK63" s="24"/>
      <c r="WOL63" s="24"/>
      <c r="WOM63" s="24"/>
      <c r="WON63" s="24"/>
      <c r="WOO63" s="24"/>
      <c r="WOP63" s="24"/>
      <c r="WOQ63" s="24"/>
      <c r="WOR63" s="24"/>
      <c r="WOS63" s="24"/>
      <c r="WOT63" s="24"/>
      <c r="WOU63" s="24"/>
      <c r="WOV63" s="24"/>
      <c r="WOW63" s="24"/>
      <c r="WOX63" s="24"/>
      <c r="WOY63" s="24"/>
      <c r="WOZ63" s="24"/>
      <c r="WPA63" s="24"/>
      <c r="WPB63" s="24"/>
      <c r="WPC63" s="24"/>
      <c r="WPD63" s="24"/>
      <c r="WPE63" s="24"/>
      <c r="WPF63" s="24"/>
      <c r="WPG63" s="24"/>
      <c r="WPH63" s="24"/>
      <c r="WPI63" s="24"/>
      <c r="WPJ63" s="24"/>
      <c r="WPK63" s="24"/>
      <c r="WPL63" s="24"/>
      <c r="WPM63" s="24"/>
      <c r="WPN63" s="24"/>
      <c r="WPO63" s="24"/>
      <c r="WPP63" s="24"/>
      <c r="WPQ63" s="24"/>
      <c r="WPR63" s="24"/>
      <c r="WPS63" s="24"/>
      <c r="WPT63" s="24"/>
      <c r="WPU63" s="24"/>
      <c r="WPV63" s="24"/>
      <c r="WPW63" s="24"/>
      <c r="WPX63" s="24"/>
      <c r="WPY63" s="24"/>
      <c r="WPZ63" s="24"/>
      <c r="WQA63" s="24"/>
      <c r="WQB63" s="24"/>
      <c r="WQC63" s="24"/>
      <c r="WQD63" s="24"/>
      <c r="WQE63" s="24"/>
      <c r="WQF63" s="24"/>
      <c r="WQG63" s="24"/>
      <c r="WQH63" s="24"/>
      <c r="WQI63" s="24"/>
      <c r="WQJ63" s="24"/>
      <c r="WQK63" s="24"/>
      <c r="WQL63" s="24"/>
      <c r="WQM63" s="24"/>
      <c r="WQN63" s="24"/>
      <c r="WQO63" s="24"/>
      <c r="WQP63" s="24"/>
      <c r="WQQ63" s="24"/>
      <c r="WQR63" s="24"/>
      <c r="WQS63" s="24"/>
      <c r="WQT63" s="24"/>
      <c r="WQU63" s="24"/>
      <c r="WQV63" s="24"/>
      <c r="WQW63" s="24"/>
      <c r="WQX63" s="24"/>
      <c r="WQY63" s="24"/>
      <c r="WQZ63" s="24"/>
      <c r="WRA63" s="24"/>
      <c r="WRB63" s="24"/>
      <c r="WRC63" s="24"/>
      <c r="WRD63" s="24"/>
      <c r="WRE63" s="24"/>
      <c r="WRF63" s="24"/>
      <c r="WRG63" s="24"/>
      <c r="WRH63" s="24"/>
      <c r="WRI63" s="24"/>
      <c r="WRJ63" s="24"/>
      <c r="WRK63" s="24"/>
      <c r="WRL63" s="24"/>
      <c r="WRM63" s="24"/>
      <c r="WRN63" s="24"/>
      <c r="WRO63" s="24"/>
      <c r="WRP63" s="24"/>
      <c r="WRQ63" s="24"/>
      <c r="WRR63" s="24"/>
      <c r="WRS63" s="24"/>
      <c r="WRT63" s="24"/>
      <c r="WRU63" s="24"/>
      <c r="WRV63" s="24"/>
      <c r="WRW63" s="24"/>
      <c r="WRX63" s="24"/>
      <c r="WRY63" s="24"/>
      <c r="WRZ63" s="24"/>
      <c r="WSA63" s="24"/>
      <c r="WSB63" s="24"/>
      <c r="WSC63" s="24"/>
      <c r="WSD63" s="24"/>
      <c r="WSE63" s="24"/>
      <c r="WSF63" s="24"/>
      <c r="WSG63" s="24"/>
      <c r="WSH63" s="24"/>
      <c r="WSI63" s="24"/>
      <c r="WSJ63" s="24"/>
      <c r="WSK63" s="24"/>
      <c r="WSL63" s="24"/>
      <c r="WSM63" s="24"/>
      <c r="WSN63" s="24"/>
      <c r="WSO63" s="24"/>
      <c r="WSP63" s="24"/>
      <c r="WSQ63" s="24"/>
      <c r="WSR63" s="24"/>
      <c r="WSS63" s="24"/>
      <c r="WST63" s="24"/>
      <c r="WSU63" s="24"/>
      <c r="WSV63" s="24"/>
      <c r="WSW63" s="24"/>
      <c r="WSX63" s="24"/>
      <c r="WSY63" s="24"/>
      <c r="WSZ63" s="24"/>
      <c r="WTA63" s="24"/>
      <c r="WTB63" s="24"/>
      <c r="WTC63" s="24"/>
      <c r="WTD63" s="24"/>
      <c r="WTE63" s="24"/>
      <c r="WTF63" s="24"/>
      <c r="WTG63" s="24"/>
      <c r="WTH63" s="24"/>
      <c r="WTI63" s="24"/>
      <c r="WTJ63" s="24"/>
      <c r="WTK63" s="24"/>
      <c r="WTL63" s="24"/>
      <c r="WTM63" s="24"/>
      <c r="WTN63" s="24"/>
      <c r="WTO63" s="24"/>
      <c r="WTP63" s="24"/>
      <c r="WTQ63" s="24"/>
      <c r="WTR63" s="24"/>
      <c r="WTS63" s="24"/>
      <c r="WTT63" s="24"/>
      <c r="WTU63" s="24"/>
      <c r="WTV63" s="24"/>
      <c r="WTW63" s="24"/>
      <c r="WTX63" s="24"/>
      <c r="WTY63" s="24"/>
      <c r="WTZ63" s="24"/>
      <c r="WUA63" s="24"/>
      <c r="WUB63" s="24"/>
      <c r="WUC63" s="24"/>
      <c r="WUD63" s="24"/>
      <c r="WUE63" s="24"/>
      <c r="WUF63" s="24"/>
      <c r="WUG63" s="24"/>
      <c r="WUH63" s="24"/>
      <c r="WUI63" s="24"/>
      <c r="WUJ63" s="24"/>
      <c r="WUK63" s="24"/>
      <c r="WUL63" s="24"/>
      <c r="WUM63" s="24"/>
      <c r="WUN63" s="24"/>
      <c r="WUO63" s="24"/>
      <c r="WUP63" s="24"/>
      <c r="WUQ63" s="24"/>
      <c r="WUR63" s="24"/>
      <c r="WUS63" s="24"/>
      <c r="WUT63" s="24"/>
      <c r="WUU63" s="24"/>
      <c r="WUV63" s="24"/>
      <c r="WUW63" s="24"/>
      <c r="WUX63" s="24"/>
      <c r="WUY63" s="24"/>
      <c r="WUZ63" s="24"/>
      <c r="WVA63" s="24"/>
      <c r="WVB63" s="24"/>
      <c r="WVC63" s="24"/>
      <c r="WVD63" s="24"/>
      <c r="WVE63" s="24"/>
      <c r="WVF63" s="24"/>
      <c r="WVG63" s="24"/>
      <c r="WVH63" s="24"/>
      <c r="WVI63" s="24"/>
      <c r="WVJ63" s="24"/>
      <c r="WVK63" s="24"/>
      <c r="WVL63" s="24"/>
      <c r="WVM63" s="24"/>
      <c r="WVN63" s="24"/>
      <c r="WVO63" s="24"/>
      <c r="WVP63" s="24"/>
      <c r="WVQ63" s="24"/>
      <c r="WVR63" s="24"/>
      <c r="WVS63" s="24"/>
      <c r="WVT63" s="24"/>
      <c r="WVU63" s="24"/>
      <c r="WVV63" s="24"/>
      <c r="WVW63" s="24"/>
      <c r="WVX63" s="24"/>
      <c r="WVY63" s="24"/>
      <c r="WVZ63" s="24"/>
      <c r="WWA63" s="24"/>
      <c r="WWB63" s="24"/>
      <c r="WWC63" s="24"/>
      <c r="WWD63" s="24"/>
      <c r="WWE63" s="24"/>
      <c r="WWF63" s="24"/>
      <c r="WWG63" s="24"/>
      <c r="WWH63" s="24"/>
      <c r="WWI63" s="24"/>
      <c r="WWJ63" s="24"/>
      <c r="WWK63" s="24"/>
      <c r="WWL63" s="24"/>
      <c r="WWM63" s="24"/>
      <c r="WWN63" s="24"/>
      <c r="WWO63" s="24"/>
      <c r="WWP63" s="24"/>
      <c r="WWQ63" s="24"/>
      <c r="WWR63" s="24"/>
      <c r="WWS63" s="24"/>
      <c r="WWT63" s="24"/>
      <c r="WWU63" s="24"/>
      <c r="WWV63" s="24"/>
      <c r="WWW63" s="24"/>
      <c r="WWX63" s="24"/>
      <c r="WWY63" s="24"/>
      <c r="WWZ63" s="24"/>
      <c r="WXA63" s="24"/>
      <c r="WXB63" s="24"/>
      <c r="WXC63" s="24"/>
      <c r="WXD63" s="24"/>
      <c r="WXE63" s="24"/>
      <c r="WXF63" s="24"/>
      <c r="WXG63" s="24"/>
      <c r="WXH63" s="24"/>
      <c r="WXI63" s="24"/>
      <c r="WXJ63" s="24"/>
      <c r="WXK63" s="24"/>
      <c r="WXL63" s="24"/>
      <c r="WXM63" s="24"/>
      <c r="WXN63" s="24"/>
      <c r="WXO63" s="24"/>
      <c r="WXP63" s="24"/>
      <c r="WXQ63" s="24"/>
      <c r="WXR63" s="24"/>
      <c r="WXS63" s="24"/>
      <c r="WXT63" s="24"/>
      <c r="WXU63" s="24"/>
      <c r="WXV63" s="24"/>
      <c r="WXW63" s="24"/>
      <c r="WXX63" s="24"/>
      <c r="WXY63" s="24"/>
      <c r="WXZ63" s="24"/>
      <c r="WYA63" s="24"/>
      <c r="WYB63" s="24"/>
      <c r="WYC63" s="24"/>
      <c r="WYD63" s="24"/>
      <c r="WYE63" s="24"/>
      <c r="WYF63" s="24"/>
      <c r="WYG63" s="24"/>
      <c r="WYH63" s="24"/>
      <c r="WYI63" s="24"/>
      <c r="WYJ63" s="24"/>
      <c r="WYK63" s="24"/>
      <c r="WYL63" s="24"/>
      <c r="WYM63" s="24"/>
      <c r="WYN63" s="24"/>
      <c r="WYO63" s="24"/>
      <c r="WYP63" s="24"/>
      <c r="WYQ63" s="24"/>
      <c r="WYR63" s="24"/>
      <c r="WYS63" s="24"/>
      <c r="WYT63" s="24"/>
      <c r="WYU63" s="24"/>
      <c r="WYV63" s="24"/>
      <c r="WYW63" s="24"/>
      <c r="WYX63" s="24"/>
      <c r="WYY63" s="24"/>
      <c r="WYZ63" s="24"/>
      <c r="WZA63" s="24"/>
      <c r="WZB63" s="24"/>
      <c r="WZC63" s="24"/>
      <c r="WZD63" s="24"/>
      <c r="WZE63" s="24"/>
      <c r="WZF63" s="24"/>
      <c r="WZG63" s="24"/>
      <c r="WZH63" s="24"/>
      <c r="WZI63" s="24"/>
      <c r="WZJ63" s="24"/>
      <c r="WZK63" s="24"/>
      <c r="WZL63" s="24"/>
      <c r="WZM63" s="24"/>
      <c r="WZN63" s="24"/>
      <c r="WZO63" s="24"/>
      <c r="WZP63" s="24"/>
      <c r="WZQ63" s="24"/>
      <c r="WZR63" s="24"/>
      <c r="WZS63" s="24"/>
      <c r="WZT63" s="24"/>
      <c r="WZU63" s="24"/>
      <c r="WZV63" s="24"/>
      <c r="WZW63" s="24"/>
      <c r="WZX63" s="24"/>
      <c r="WZY63" s="24"/>
      <c r="WZZ63" s="24"/>
      <c r="XAA63" s="24"/>
      <c r="XAB63" s="24"/>
      <c r="XAC63" s="24"/>
      <c r="XAD63" s="24"/>
      <c r="XAE63" s="24"/>
      <c r="XAF63" s="24"/>
      <c r="XAG63" s="24"/>
      <c r="XAH63" s="24"/>
      <c r="XAI63" s="24"/>
      <c r="XAJ63" s="24"/>
      <c r="XAK63" s="24"/>
      <c r="XAL63" s="24"/>
      <c r="XAM63" s="24"/>
      <c r="XAN63" s="24"/>
      <c r="XAO63" s="24"/>
      <c r="XAP63" s="24"/>
      <c r="XAQ63" s="24"/>
      <c r="XAR63" s="24"/>
      <c r="XAS63" s="24"/>
      <c r="XAT63" s="24"/>
      <c r="XAU63" s="24"/>
      <c r="XAV63" s="24"/>
      <c r="XAW63" s="24"/>
      <c r="XAX63" s="24"/>
      <c r="XAY63" s="24"/>
      <c r="XAZ63" s="24"/>
      <c r="XBA63" s="24"/>
      <c r="XBB63" s="24"/>
      <c r="XBC63" s="24"/>
      <c r="XBD63" s="24"/>
      <c r="XBE63" s="24"/>
      <c r="XBF63" s="24"/>
      <c r="XBG63" s="24"/>
      <c r="XBH63" s="24"/>
      <c r="XBI63" s="24"/>
      <c r="XBJ63" s="24"/>
      <c r="XBK63" s="24"/>
      <c r="XBL63" s="24"/>
      <c r="XBM63" s="24"/>
      <c r="XBN63" s="24"/>
      <c r="XBO63" s="24"/>
      <c r="XBP63" s="24"/>
      <c r="XBQ63" s="24"/>
      <c r="XBR63" s="24"/>
      <c r="XBS63" s="24"/>
      <c r="XBT63" s="24"/>
      <c r="XBU63" s="24"/>
      <c r="XBV63" s="24"/>
      <c r="XBW63" s="24"/>
      <c r="XBX63" s="24"/>
      <c r="XBY63" s="24"/>
      <c r="XBZ63" s="24"/>
      <c r="XCA63" s="24"/>
      <c r="XCB63" s="24"/>
      <c r="XCC63" s="24"/>
      <c r="XCD63" s="24"/>
      <c r="XCE63" s="24"/>
      <c r="XCF63" s="24"/>
      <c r="XCG63" s="24"/>
      <c r="XCH63" s="24"/>
      <c r="XCI63" s="24"/>
      <c r="XCJ63" s="24"/>
      <c r="XCK63" s="24"/>
      <c r="XCL63" s="24"/>
      <c r="XCM63" s="24"/>
      <c r="XCN63" s="24"/>
      <c r="XCO63" s="24"/>
      <c r="XCP63" s="24"/>
      <c r="XCQ63" s="24"/>
      <c r="XCR63" s="24"/>
      <c r="XCS63" s="24"/>
      <c r="XCT63" s="24"/>
      <c r="XCU63" s="24"/>
      <c r="XCV63" s="24"/>
      <c r="XCW63" s="24"/>
      <c r="XCX63" s="24"/>
      <c r="XCY63" s="24"/>
      <c r="XCZ63" s="24"/>
      <c r="XDA63" s="24"/>
      <c r="XDB63" s="24"/>
      <c r="XDC63" s="24"/>
      <c r="XDD63" s="24"/>
      <c r="XDE63" s="24"/>
      <c r="XDF63" s="24"/>
      <c r="XDG63" s="24"/>
      <c r="XDH63" s="24"/>
      <c r="XDI63" s="24"/>
      <c r="XDJ63" s="24"/>
      <c r="XDK63" s="24"/>
      <c r="XDL63" s="24"/>
      <c r="XDM63" s="24"/>
      <c r="XDN63" s="24"/>
      <c r="XDO63" s="24"/>
      <c r="XDP63" s="24"/>
      <c r="XDQ63" s="24"/>
      <c r="XDR63" s="24"/>
      <c r="XDS63" s="24"/>
      <c r="XDT63" s="24"/>
      <c r="XDU63" s="24"/>
      <c r="XDV63" s="24"/>
      <c r="XDW63" s="24"/>
      <c r="XDX63" s="24"/>
      <c r="XDY63" s="24"/>
      <c r="XDZ63" s="24"/>
      <c r="XEA63" s="24"/>
      <c r="XEB63" s="24"/>
      <c r="XEC63" s="24"/>
      <c r="XED63" s="24"/>
      <c r="XEE63" s="24"/>
      <c r="XEF63" s="24"/>
      <c r="XEG63" s="24"/>
      <c r="XEH63" s="24"/>
      <c r="XEI63" s="24"/>
    </row>
    <row r="64" customHeight="true" spans="1:6">
      <c r="A64" s="31" t="s">
        <v>208</v>
      </c>
      <c r="B64" s="134"/>
      <c r="C64" s="134"/>
      <c r="D64" s="90"/>
      <c r="E64" s="144"/>
      <c r="F64" s="144"/>
    </row>
    <row r="65" customHeight="true" spans="1:6">
      <c r="A65" s="106" t="s">
        <v>209</v>
      </c>
      <c r="B65" s="134"/>
      <c r="C65" s="134"/>
      <c r="D65" s="89"/>
      <c r="E65" s="144"/>
      <c r="F65" s="144"/>
    </row>
    <row r="66" customHeight="true" spans="1:6">
      <c r="A66" s="106" t="s">
        <v>210</v>
      </c>
      <c r="B66" s="134"/>
      <c r="C66" s="134"/>
      <c r="D66" s="89"/>
      <c r="E66" s="144"/>
      <c r="F66" s="144"/>
    </row>
    <row r="67" ht="35.1" customHeight="true" spans="1:6">
      <c r="A67" s="106" t="s">
        <v>211</v>
      </c>
      <c r="B67" s="134"/>
      <c r="C67" s="134"/>
      <c r="D67" s="89"/>
      <c r="E67" s="144"/>
      <c r="F67" s="144"/>
    </row>
    <row r="68" s="25" customFormat="true" customHeight="true" spans="1:16363">
      <c r="A68" s="106" t="s">
        <v>212</v>
      </c>
      <c r="B68" s="134"/>
      <c r="C68" s="134"/>
      <c r="D68" s="89"/>
      <c r="E68" s="145"/>
      <c r="F68" s="145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24"/>
      <c r="CFQ68" s="24"/>
      <c r="CFR68" s="24"/>
      <c r="CFS68" s="24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  <c r="CHV68" s="24"/>
      <c r="CHW68" s="24"/>
      <c r="CHX68" s="24"/>
      <c r="CHY68" s="24"/>
      <c r="CHZ68" s="24"/>
      <c r="CIA68" s="24"/>
      <c r="CIB68" s="24"/>
      <c r="CIC68" s="24"/>
      <c r="CID68" s="24"/>
      <c r="CIE68" s="24"/>
      <c r="CIF68" s="24"/>
      <c r="CIG68" s="24"/>
      <c r="CIH68" s="24"/>
      <c r="CII68" s="24"/>
      <c r="CIJ68" s="24"/>
      <c r="CIK68" s="24"/>
      <c r="CIL68" s="24"/>
      <c r="CIM68" s="24"/>
      <c r="CIN68" s="24"/>
      <c r="CIO68" s="24"/>
      <c r="CIP68" s="24"/>
      <c r="CIQ68" s="24"/>
      <c r="CIR68" s="24"/>
      <c r="CIS68" s="24"/>
      <c r="CIT68" s="24"/>
      <c r="CIU68" s="24"/>
      <c r="CIV68" s="24"/>
      <c r="CIW68" s="24"/>
      <c r="CIX68" s="24"/>
      <c r="CIY68" s="24"/>
      <c r="CIZ68" s="24"/>
      <c r="CJA68" s="24"/>
      <c r="CJB68" s="24"/>
      <c r="CJC68" s="24"/>
      <c r="CJD68" s="24"/>
      <c r="CJE68" s="24"/>
      <c r="CJF68" s="24"/>
      <c r="CJG68" s="24"/>
      <c r="CJH68" s="24"/>
      <c r="CJI68" s="24"/>
      <c r="CJJ68" s="24"/>
      <c r="CJK68" s="24"/>
      <c r="CJL68" s="24"/>
      <c r="CJM68" s="24"/>
      <c r="CJN68" s="24"/>
      <c r="CJO68" s="24"/>
      <c r="CJP68" s="24"/>
      <c r="CJQ68" s="24"/>
      <c r="CJR68" s="24"/>
      <c r="CJS68" s="24"/>
      <c r="CJT68" s="24"/>
      <c r="CJU68" s="24"/>
      <c r="CJV68" s="24"/>
      <c r="CJW68" s="24"/>
      <c r="CJX68" s="24"/>
      <c r="CJY68" s="24"/>
      <c r="CJZ68" s="24"/>
      <c r="CKA68" s="24"/>
      <c r="CKB68" s="24"/>
      <c r="CKC68" s="24"/>
      <c r="CKD68" s="24"/>
      <c r="CKE68" s="24"/>
      <c r="CKF68" s="24"/>
      <c r="CKG68" s="24"/>
      <c r="CKH68" s="24"/>
      <c r="CKI68" s="24"/>
      <c r="CKJ68" s="24"/>
      <c r="CKK68" s="24"/>
      <c r="CKL68" s="24"/>
      <c r="CKM68" s="24"/>
      <c r="CKN68" s="24"/>
      <c r="CKO68" s="24"/>
      <c r="CKP68" s="24"/>
      <c r="CKQ68" s="24"/>
      <c r="CKR68" s="24"/>
      <c r="CKS68" s="24"/>
      <c r="CKT68" s="24"/>
      <c r="CKU68" s="24"/>
      <c r="CKV68" s="24"/>
      <c r="CKW68" s="24"/>
      <c r="CKX68" s="24"/>
      <c r="CKY68" s="24"/>
      <c r="CKZ68" s="24"/>
      <c r="CLA68" s="24"/>
      <c r="CLB68" s="24"/>
      <c r="CLC68" s="24"/>
      <c r="CLD68" s="24"/>
      <c r="CLE68" s="24"/>
      <c r="CLF68" s="24"/>
      <c r="CLG68" s="24"/>
      <c r="CLH68" s="24"/>
      <c r="CLI68" s="24"/>
      <c r="CLJ68" s="24"/>
      <c r="CLK68" s="24"/>
      <c r="CLL68" s="24"/>
      <c r="CLM68" s="24"/>
      <c r="CLN68" s="24"/>
      <c r="CLO68" s="24"/>
      <c r="CLP68" s="24"/>
      <c r="CLQ68" s="24"/>
      <c r="CLR68" s="24"/>
      <c r="CLS68" s="24"/>
      <c r="CLT68" s="24"/>
      <c r="CLU68" s="24"/>
      <c r="CLV68" s="24"/>
      <c r="CLW68" s="24"/>
      <c r="CLX68" s="24"/>
      <c r="CLY68" s="24"/>
      <c r="CLZ68" s="24"/>
      <c r="CMA68" s="24"/>
      <c r="CMB68" s="24"/>
      <c r="CMC68" s="24"/>
      <c r="CMD68" s="24"/>
      <c r="CME68" s="24"/>
      <c r="CMF68" s="24"/>
      <c r="CMG68" s="24"/>
      <c r="CMH68" s="24"/>
      <c r="CMI68" s="24"/>
      <c r="CMJ68" s="24"/>
      <c r="CMK68" s="24"/>
      <c r="CML68" s="24"/>
      <c r="CMM68" s="24"/>
      <c r="CMN68" s="24"/>
      <c r="CMO68" s="24"/>
      <c r="CMP68" s="24"/>
      <c r="CMQ68" s="24"/>
      <c r="CMR68" s="24"/>
      <c r="CMS68" s="24"/>
      <c r="CMT68" s="24"/>
      <c r="CMU68" s="24"/>
      <c r="CMV68" s="24"/>
      <c r="CMW68" s="24"/>
      <c r="CMX68" s="24"/>
      <c r="CMY68" s="24"/>
      <c r="CMZ68" s="24"/>
      <c r="CNA68" s="24"/>
      <c r="CNB68" s="24"/>
      <c r="CNC68" s="24"/>
      <c r="CND68" s="24"/>
      <c r="CNE68" s="24"/>
      <c r="CNF68" s="24"/>
      <c r="CNG68" s="24"/>
      <c r="CNH68" s="24"/>
      <c r="CNI68" s="24"/>
      <c r="CNJ68" s="24"/>
      <c r="CNK68" s="24"/>
      <c r="CNL68" s="24"/>
      <c r="CNM68" s="24"/>
      <c r="CNN68" s="24"/>
      <c r="CNO68" s="24"/>
      <c r="CNP68" s="24"/>
      <c r="CNQ68" s="24"/>
      <c r="CNR68" s="24"/>
      <c r="CNS68" s="24"/>
      <c r="CNT68" s="24"/>
      <c r="CNU68" s="24"/>
      <c r="CNV68" s="24"/>
      <c r="CNW68" s="24"/>
      <c r="CNX68" s="24"/>
      <c r="CNY68" s="24"/>
      <c r="CNZ68" s="24"/>
      <c r="COA68" s="24"/>
      <c r="COB68" s="24"/>
      <c r="COC68" s="24"/>
      <c r="COD68" s="24"/>
      <c r="COE68" s="24"/>
      <c r="COF68" s="24"/>
      <c r="COG68" s="24"/>
      <c r="COH68" s="24"/>
      <c r="COI68" s="24"/>
      <c r="COJ68" s="24"/>
      <c r="COK68" s="24"/>
      <c r="COL68" s="24"/>
      <c r="COM68" s="24"/>
      <c r="CON68" s="24"/>
      <c r="COO68" s="24"/>
      <c r="COP68" s="24"/>
      <c r="COQ68" s="24"/>
      <c r="COR68" s="24"/>
      <c r="COS68" s="24"/>
      <c r="COT68" s="24"/>
      <c r="COU68" s="24"/>
      <c r="COV68" s="24"/>
      <c r="COW68" s="24"/>
      <c r="COX68" s="24"/>
      <c r="COY68" s="24"/>
      <c r="COZ68" s="24"/>
      <c r="CPA68" s="24"/>
      <c r="CPB68" s="24"/>
      <c r="CPC68" s="24"/>
      <c r="CPD68" s="24"/>
      <c r="CPE68" s="24"/>
      <c r="CPF68" s="24"/>
      <c r="CPG68" s="24"/>
      <c r="CPH68" s="24"/>
      <c r="CPI68" s="24"/>
      <c r="CPJ68" s="24"/>
      <c r="CPK68" s="24"/>
      <c r="CPL68" s="24"/>
      <c r="CPM68" s="24"/>
      <c r="CPN68" s="24"/>
      <c r="CPO68" s="24"/>
      <c r="CPP68" s="24"/>
      <c r="CPQ68" s="24"/>
      <c r="CPR68" s="24"/>
      <c r="CPS68" s="24"/>
      <c r="CPT68" s="24"/>
      <c r="CPU68" s="24"/>
      <c r="CPV68" s="24"/>
      <c r="CPW68" s="24"/>
      <c r="CPX68" s="24"/>
      <c r="CPY68" s="24"/>
      <c r="CPZ68" s="24"/>
      <c r="CQA68" s="24"/>
      <c r="CQB68" s="24"/>
      <c r="CQC68" s="24"/>
      <c r="CQD68" s="24"/>
      <c r="CQE68" s="24"/>
      <c r="CQF68" s="24"/>
      <c r="CQG68" s="24"/>
      <c r="CQH68" s="24"/>
      <c r="CQI68" s="24"/>
      <c r="CQJ68" s="24"/>
      <c r="CQK68" s="24"/>
      <c r="CQL68" s="24"/>
      <c r="CQM68" s="24"/>
      <c r="CQN68" s="24"/>
      <c r="CQO68" s="24"/>
      <c r="CQP68" s="24"/>
      <c r="CQQ68" s="24"/>
      <c r="CQR68" s="24"/>
      <c r="CQS68" s="24"/>
      <c r="CQT68" s="24"/>
      <c r="CQU68" s="24"/>
      <c r="CQV68" s="24"/>
      <c r="CQW68" s="24"/>
      <c r="CQX68" s="24"/>
      <c r="CQY68" s="24"/>
      <c r="CQZ68" s="24"/>
      <c r="CRA68" s="24"/>
      <c r="CRB68" s="24"/>
      <c r="CRC68" s="24"/>
      <c r="CRD68" s="24"/>
      <c r="CRE68" s="24"/>
      <c r="CRF68" s="24"/>
      <c r="CRG68" s="24"/>
      <c r="CRH68" s="24"/>
      <c r="CRI68" s="24"/>
      <c r="CRJ68" s="24"/>
      <c r="CRK68" s="24"/>
      <c r="CRL68" s="24"/>
      <c r="CRM68" s="24"/>
      <c r="CRN68" s="24"/>
      <c r="CRO68" s="24"/>
      <c r="CRP68" s="24"/>
      <c r="CRQ68" s="24"/>
      <c r="CRR68" s="24"/>
      <c r="CRS68" s="24"/>
      <c r="CRT68" s="24"/>
      <c r="CRU68" s="24"/>
      <c r="CRV68" s="24"/>
      <c r="CRW68" s="24"/>
      <c r="CRX68" s="24"/>
      <c r="CRY68" s="24"/>
      <c r="CRZ68" s="24"/>
      <c r="CSA68" s="24"/>
      <c r="CSB68" s="24"/>
      <c r="CSC68" s="24"/>
      <c r="CSD68" s="24"/>
      <c r="CSE68" s="24"/>
      <c r="CSF68" s="24"/>
      <c r="CSG68" s="24"/>
      <c r="CSH68" s="24"/>
      <c r="CSI68" s="24"/>
      <c r="CSJ68" s="24"/>
      <c r="CSK68" s="24"/>
      <c r="CSL68" s="24"/>
      <c r="CSM68" s="24"/>
      <c r="CSN68" s="24"/>
      <c r="CSO68" s="24"/>
      <c r="CSP68" s="24"/>
      <c r="CSQ68" s="24"/>
      <c r="CSR68" s="24"/>
      <c r="CSS68" s="24"/>
      <c r="CST68" s="24"/>
      <c r="CSU68" s="24"/>
      <c r="CSV68" s="24"/>
      <c r="CSW68" s="24"/>
      <c r="CSX68" s="24"/>
      <c r="CSY68" s="24"/>
      <c r="CSZ68" s="24"/>
      <c r="CTA68" s="24"/>
      <c r="CTB68" s="24"/>
      <c r="CTC68" s="24"/>
      <c r="CTD68" s="24"/>
      <c r="CTE68" s="24"/>
      <c r="CTF68" s="24"/>
      <c r="CTG68" s="24"/>
      <c r="CTH68" s="24"/>
      <c r="CTI68" s="24"/>
      <c r="CTJ68" s="24"/>
      <c r="CTK68" s="24"/>
      <c r="CTL68" s="24"/>
      <c r="CTM68" s="24"/>
      <c r="CTN68" s="24"/>
      <c r="CTO68" s="24"/>
      <c r="CTP68" s="24"/>
      <c r="CTQ68" s="24"/>
      <c r="CTR68" s="24"/>
      <c r="CTS68" s="24"/>
      <c r="CTT68" s="24"/>
      <c r="CTU68" s="24"/>
      <c r="CTV68" s="24"/>
      <c r="CTW68" s="24"/>
      <c r="CTX68" s="24"/>
      <c r="CTY68" s="24"/>
      <c r="CTZ68" s="24"/>
      <c r="CUA68" s="24"/>
      <c r="CUB68" s="24"/>
      <c r="CUC68" s="24"/>
      <c r="CUD68" s="24"/>
      <c r="CUE68" s="24"/>
      <c r="CUF68" s="24"/>
      <c r="CUG68" s="24"/>
      <c r="CUH68" s="24"/>
      <c r="CUI68" s="24"/>
      <c r="CUJ68" s="24"/>
      <c r="CUK68" s="24"/>
      <c r="CUL68" s="24"/>
      <c r="CUM68" s="24"/>
      <c r="CUN68" s="24"/>
      <c r="CUO68" s="24"/>
      <c r="CUP68" s="24"/>
      <c r="CUQ68" s="24"/>
      <c r="CUR68" s="24"/>
      <c r="CUS68" s="24"/>
      <c r="CUT68" s="24"/>
      <c r="CUU68" s="24"/>
      <c r="CUV68" s="24"/>
      <c r="CUW68" s="24"/>
      <c r="CUX68" s="24"/>
      <c r="CUY68" s="24"/>
      <c r="CUZ68" s="24"/>
      <c r="CVA68" s="24"/>
      <c r="CVB68" s="24"/>
      <c r="CVC68" s="24"/>
      <c r="CVD68" s="24"/>
      <c r="CVE68" s="24"/>
      <c r="CVF68" s="24"/>
      <c r="CVG68" s="24"/>
      <c r="CVH68" s="24"/>
      <c r="CVI68" s="24"/>
      <c r="CVJ68" s="24"/>
      <c r="CVK68" s="24"/>
      <c r="CVL68" s="24"/>
      <c r="CVM68" s="24"/>
      <c r="CVN68" s="24"/>
      <c r="CVO68" s="24"/>
      <c r="CVP68" s="24"/>
      <c r="CVQ68" s="24"/>
      <c r="CVR68" s="24"/>
      <c r="CVS68" s="24"/>
      <c r="CVT68" s="24"/>
      <c r="CVU68" s="24"/>
      <c r="CVV68" s="24"/>
      <c r="CVW68" s="24"/>
      <c r="CVX68" s="24"/>
      <c r="CVY68" s="24"/>
      <c r="CVZ68" s="24"/>
      <c r="CWA68" s="24"/>
      <c r="CWB68" s="24"/>
      <c r="CWC68" s="24"/>
      <c r="CWD68" s="24"/>
      <c r="CWE68" s="24"/>
      <c r="CWF68" s="24"/>
      <c r="CWG68" s="24"/>
      <c r="CWH68" s="24"/>
      <c r="CWI68" s="24"/>
      <c r="CWJ68" s="24"/>
      <c r="CWK68" s="24"/>
      <c r="CWL68" s="24"/>
      <c r="CWM68" s="24"/>
      <c r="CWN68" s="24"/>
      <c r="CWO68" s="24"/>
      <c r="CWP68" s="24"/>
      <c r="CWQ68" s="24"/>
      <c r="CWR68" s="24"/>
      <c r="CWS68" s="24"/>
      <c r="CWT68" s="24"/>
      <c r="CWU68" s="24"/>
      <c r="CWV68" s="24"/>
      <c r="CWW68" s="24"/>
      <c r="CWX68" s="24"/>
      <c r="CWY68" s="24"/>
      <c r="CWZ68" s="24"/>
      <c r="CXA68" s="24"/>
      <c r="CXB68" s="24"/>
      <c r="CXC68" s="24"/>
      <c r="CXD68" s="24"/>
      <c r="CXE68" s="24"/>
      <c r="CXF68" s="24"/>
      <c r="CXG68" s="24"/>
      <c r="CXH68" s="24"/>
      <c r="CXI68" s="24"/>
      <c r="CXJ68" s="24"/>
      <c r="CXK68" s="24"/>
      <c r="CXL68" s="24"/>
      <c r="CXM68" s="24"/>
      <c r="CXN68" s="24"/>
      <c r="CXO68" s="24"/>
      <c r="CXP68" s="24"/>
      <c r="CXQ68" s="24"/>
      <c r="CXR68" s="24"/>
      <c r="CXS68" s="24"/>
      <c r="CXT68" s="24"/>
      <c r="CXU68" s="24"/>
      <c r="CXV68" s="24"/>
      <c r="CXW68" s="24"/>
      <c r="CXX68" s="24"/>
      <c r="CXY68" s="24"/>
      <c r="CXZ68" s="24"/>
      <c r="CYA68" s="24"/>
      <c r="CYB68" s="24"/>
      <c r="CYC68" s="24"/>
      <c r="CYD68" s="24"/>
      <c r="CYE68" s="24"/>
      <c r="CYF68" s="24"/>
      <c r="CYG68" s="24"/>
      <c r="CYH68" s="24"/>
      <c r="CYI68" s="24"/>
      <c r="CYJ68" s="24"/>
      <c r="CYK68" s="24"/>
      <c r="CYL68" s="24"/>
      <c r="CYM68" s="24"/>
      <c r="CYN68" s="24"/>
      <c r="CYO68" s="24"/>
      <c r="CYP68" s="24"/>
      <c r="CYQ68" s="24"/>
      <c r="CYR68" s="24"/>
      <c r="CYS68" s="24"/>
      <c r="CYT68" s="24"/>
      <c r="CYU68" s="24"/>
      <c r="CYV68" s="24"/>
      <c r="CYW68" s="24"/>
      <c r="CYX68" s="24"/>
      <c r="CYY68" s="24"/>
      <c r="CYZ68" s="24"/>
      <c r="CZA68" s="24"/>
      <c r="CZB68" s="24"/>
      <c r="CZC68" s="24"/>
      <c r="CZD68" s="24"/>
      <c r="CZE68" s="24"/>
      <c r="CZF68" s="24"/>
      <c r="CZG68" s="24"/>
      <c r="CZH68" s="24"/>
      <c r="CZI68" s="24"/>
      <c r="CZJ68" s="24"/>
      <c r="CZK68" s="24"/>
      <c r="CZL68" s="24"/>
      <c r="CZM68" s="24"/>
      <c r="CZN68" s="24"/>
      <c r="CZO68" s="24"/>
      <c r="CZP68" s="24"/>
      <c r="CZQ68" s="24"/>
      <c r="CZR68" s="24"/>
      <c r="CZS68" s="24"/>
      <c r="CZT68" s="24"/>
      <c r="CZU68" s="24"/>
      <c r="CZV68" s="24"/>
      <c r="CZW68" s="24"/>
      <c r="CZX68" s="24"/>
      <c r="CZY68" s="24"/>
      <c r="CZZ68" s="24"/>
      <c r="DAA68" s="24"/>
      <c r="DAB68" s="24"/>
      <c r="DAC68" s="24"/>
      <c r="DAD68" s="24"/>
      <c r="DAE68" s="24"/>
      <c r="DAF68" s="24"/>
      <c r="DAG68" s="24"/>
      <c r="DAH68" s="24"/>
      <c r="DAI68" s="24"/>
      <c r="DAJ68" s="24"/>
      <c r="DAK68" s="24"/>
      <c r="DAL68" s="24"/>
      <c r="DAM68" s="24"/>
      <c r="DAN68" s="24"/>
      <c r="DAO68" s="24"/>
      <c r="DAP68" s="24"/>
      <c r="DAQ68" s="24"/>
      <c r="DAR68" s="24"/>
      <c r="DAS68" s="24"/>
      <c r="DAT68" s="24"/>
      <c r="DAU68" s="24"/>
      <c r="DAV68" s="24"/>
      <c r="DAW68" s="24"/>
      <c r="DAX68" s="24"/>
      <c r="DAY68" s="24"/>
      <c r="DAZ68" s="24"/>
      <c r="DBA68" s="24"/>
      <c r="DBB68" s="24"/>
      <c r="DBC68" s="24"/>
      <c r="DBD68" s="24"/>
      <c r="DBE68" s="24"/>
      <c r="DBF68" s="24"/>
      <c r="DBG68" s="24"/>
      <c r="DBH68" s="24"/>
      <c r="DBI68" s="24"/>
      <c r="DBJ68" s="24"/>
      <c r="DBK68" s="24"/>
      <c r="DBL68" s="24"/>
      <c r="DBM68" s="24"/>
      <c r="DBN68" s="24"/>
      <c r="DBO68" s="24"/>
      <c r="DBP68" s="24"/>
      <c r="DBQ68" s="24"/>
      <c r="DBR68" s="24"/>
      <c r="DBS68" s="24"/>
      <c r="DBT68" s="24"/>
      <c r="DBU68" s="24"/>
      <c r="DBV68" s="24"/>
      <c r="DBW68" s="24"/>
      <c r="DBX68" s="24"/>
      <c r="DBY68" s="24"/>
      <c r="DBZ68" s="24"/>
      <c r="DCA68" s="24"/>
      <c r="DCB68" s="24"/>
      <c r="DCC68" s="24"/>
      <c r="DCD68" s="24"/>
      <c r="DCE68" s="24"/>
      <c r="DCF68" s="24"/>
      <c r="DCG68" s="24"/>
      <c r="DCH68" s="24"/>
      <c r="DCI68" s="24"/>
      <c r="DCJ68" s="24"/>
      <c r="DCK68" s="24"/>
      <c r="DCL68" s="24"/>
      <c r="DCM68" s="24"/>
      <c r="DCN68" s="24"/>
      <c r="DCO68" s="24"/>
      <c r="DCP68" s="24"/>
      <c r="DCQ68" s="24"/>
      <c r="DCR68" s="24"/>
      <c r="DCS68" s="24"/>
      <c r="DCT68" s="24"/>
      <c r="DCU68" s="24"/>
      <c r="DCV68" s="24"/>
      <c r="DCW68" s="24"/>
      <c r="DCX68" s="24"/>
      <c r="DCY68" s="24"/>
      <c r="DCZ68" s="24"/>
      <c r="DDA68" s="24"/>
      <c r="DDB68" s="24"/>
      <c r="DDC68" s="24"/>
      <c r="DDD68" s="24"/>
      <c r="DDE68" s="24"/>
      <c r="DDF68" s="24"/>
      <c r="DDG68" s="24"/>
      <c r="DDH68" s="24"/>
      <c r="DDI68" s="24"/>
      <c r="DDJ68" s="24"/>
      <c r="DDK68" s="24"/>
      <c r="DDL68" s="24"/>
      <c r="DDM68" s="24"/>
      <c r="DDN68" s="24"/>
      <c r="DDO68" s="24"/>
      <c r="DDP68" s="24"/>
      <c r="DDQ68" s="24"/>
      <c r="DDR68" s="24"/>
      <c r="DDS68" s="24"/>
      <c r="DDT68" s="24"/>
      <c r="DDU68" s="24"/>
      <c r="DDV68" s="24"/>
      <c r="DDW68" s="24"/>
      <c r="DDX68" s="24"/>
      <c r="DDY68" s="24"/>
      <c r="DDZ68" s="24"/>
      <c r="DEA68" s="24"/>
      <c r="DEB68" s="24"/>
      <c r="DEC68" s="24"/>
      <c r="DED68" s="24"/>
      <c r="DEE68" s="24"/>
      <c r="DEF68" s="24"/>
      <c r="DEG68" s="24"/>
      <c r="DEH68" s="24"/>
      <c r="DEI68" s="24"/>
      <c r="DEJ68" s="24"/>
      <c r="DEK68" s="24"/>
      <c r="DEL68" s="24"/>
      <c r="DEM68" s="24"/>
      <c r="DEN68" s="24"/>
      <c r="DEO68" s="24"/>
      <c r="DEP68" s="24"/>
      <c r="DEQ68" s="24"/>
      <c r="DER68" s="24"/>
      <c r="DES68" s="24"/>
      <c r="DET68" s="24"/>
      <c r="DEU68" s="24"/>
      <c r="DEV68" s="24"/>
      <c r="DEW68" s="24"/>
      <c r="DEX68" s="24"/>
      <c r="DEY68" s="24"/>
      <c r="DEZ68" s="24"/>
      <c r="DFA68" s="24"/>
      <c r="DFB68" s="24"/>
      <c r="DFC68" s="24"/>
      <c r="DFD68" s="24"/>
      <c r="DFE68" s="24"/>
      <c r="DFF68" s="24"/>
      <c r="DFG68" s="24"/>
      <c r="DFH68" s="24"/>
      <c r="DFI68" s="24"/>
      <c r="DFJ68" s="24"/>
      <c r="DFK68" s="24"/>
      <c r="DFL68" s="24"/>
      <c r="DFM68" s="24"/>
      <c r="DFN68" s="24"/>
      <c r="DFO68" s="24"/>
      <c r="DFP68" s="24"/>
      <c r="DFQ68" s="24"/>
      <c r="DFR68" s="24"/>
      <c r="DFS68" s="24"/>
      <c r="DFT68" s="24"/>
      <c r="DFU68" s="24"/>
      <c r="DFV68" s="24"/>
      <c r="DFW68" s="24"/>
      <c r="DFX68" s="24"/>
      <c r="DFY68" s="24"/>
      <c r="DFZ68" s="24"/>
      <c r="DGA68" s="24"/>
      <c r="DGB68" s="24"/>
      <c r="DGC68" s="24"/>
      <c r="DGD68" s="24"/>
      <c r="DGE68" s="24"/>
      <c r="DGF68" s="24"/>
      <c r="DGG68" s="24"/>
      <c r="DGH68" s="24"/>
      <c r="DGI68" s="24"/>
      <c r="DGJ68" s="24"/>
      <c r="DGK68" s="24"/>
      <c r="DGL68" s="24"/>
      <c r="DGM68" s="24"/>
      <c r="DGN68" s="24"/>
      <c r="DGO68" s="24"/>
      <c r="DGP68" s="24"/>
      <c r="DGQ68" s="24"/>
      <c r="DGR68" s="24"/>
      <c r="DGS68" s="24"/>
      <c r="DGT68" s="24"/>
      <c r="DGU68" s="24"/>
      <c r="DGV68" s="24"/>
      <c r="DGW68" s="24"/>
      <c r="DGX68" s="24"/>
      <c r="DGY68" s="24"/>
      <c r="DGZ68" s="24"/>
      <c r="DHA68" s="24"/>
      <c r="DHB68" s="24"/>
      <c r="DHC68" s="24"/>
      <c r="DHD68" s="24"/>
      <c r="DHE68" s="24"/>
      <c r="DHF68" s="24"/>
      <c r="DHG68" s="24"/>
      <c r="DHH68" s="24"/>
      <c r="DHI68" s="24"/>
      <c r="DHJ68" s="24"/>
      <c r="DHK68" s="24"/>
      <c r="DHL68" s="24"/>
      <c r="DHM68" s="24"/>
      <c r="DHN68" s="24"/>
      <c r="DHO68" s="24"/>
      <c r="DHP68" s="24"/>
      <c r="DHQ68" s="24"/>
      <c r="DHR68" s="24"/>
      <c r="DHS68" s="24"/>
      <c r="DHT68" s="24"/>
      <c r="DHU68" s="24"/>
      <c r="DHV68" s="24"/>
      <c r="DHW68" s="24"/>
      <c r="DHX68" s="24"/>
      <c r="DHY68" s="24"/>
      <c r="DHZ68" s="24"/>
      <c r="DIA68" s="24"/>
      <c r="DIB68" s="24"/>
      <c r="DIC68" s="24"/>
      <c r="DID68" s="24"/>
      <c r="DIE68" s="24"/>
      <c r="DIF68" s="24"/>
      <c r="DIG68" s="24"/>
      <c r="DIH68" s="24"/>
      <c r="DII68" s="24"/>
      <c r="DIJ68" s="24"/>
      <c r="DIK68" s="24"/>
      <c r="DIL68" s="24"/>
      <c r="DIM68" s="24"/>
      <c r="DIN68" s="24"/>
      <c r="DIO68" s="24"/>
      <c r="DIP68" s="24"/>
      <c r="DIQ68" s="24"/>
      <c r="DIR68" s="24"/>
      <c r="DIS68" s="24"/>
      <c r="DIT68" s="24"/>
      <c r="DIU68" s="24"/>
      <c r="DIV68" s="24"/>
      <c r="DIW68" s="24"/>
      <c r="DIX68" s="24"/>
      <c r="DIY68" s="24"/>
      <c r="DIZ68" s="24"/>
      <c r="DJA68" s="24"/>
      <c r="DJB68" s="24"/>
      <c r="DJC68" s="24"/>
      <c r="DJD68" s="24"/>
      <c r="DJE68" s="24"/>
      <c r="DJF68" s="24"/>
      <c r="DJG68" s="24"/>
      <c r="DJH68" s="24"/>
      <c r="DJI68" s="24"/>
      <c r="DJJ68" s="24"/>
      <c r="DJK68" s="24"/>
      <c r="DJL68" s="24"/>
      <c r="DJM68" s="24"/>
      <c r="DJN68" s="24"/>
      <c r="DJO68" s="24"/>
      <c r="DJP68" s="24"/>
      <c r="DJQ68" s="24"/>
      <c r="DJR68" s="24"/>
      <c r="DJS68" s="24"/>
      <c r="DJT68" s="24"/>
      <c r="DJU68" s="24"/>
      <c r="DJV68" s="24"/>
      <c r="DJW68" s="24"/>
      <c r="DJX68" s="24"/>
      <c r="DJY68" s="24"/>
      <c r="DJZ68" s="24"/>
      <c r="DKA68" s="24"/>
      <c r="DKB68" s="24"/>
      <c r="DKC68" s="24"/>
      <c r="DKD68" s="24"/>
      <c r="DKE68" s="24"/>
      <c r="DKF68" s="24"/>
      <c r="DKG68" s="24"/>
      <c r="DKH68" s="24"/>
      <c r="DKI68" s="24"/>
      <c r="DKJ68" s="24"/>
      <c r="DKK68" s="24"/>
      <c r="DKL68" s="24"/>
      <c r="DKM68" s="24"/>
      <c r="DKN68" s="24"/>
      <c r="DKO68" s="24"/>
      <c r="DKP68" s="24"/>
      <c r="DKQ68" s="24"/>
      <c r="DKR68" s="24"/>
      <c r="DKS68" s="24"/>
      <c r="DKT68" s="24"/>
      <c r="DKU68" s="24"/>
      <c r="DKV68" s="24"/>
      <c r="DKW68" s="24"/>
      <c r="DKX68" s="24"/>
      <c r="DKY68" s="24"/>
      <c r="DKZ68" s="24"/>
      <c r="DLA68" s="24"/>
      <c r="DLB68" s="24"/>
      <c r="DLC68" s="24"/>
      <c r="DLD68" s="24"/>
      <c r="DLE68" s="24"/>
      <c r="DLF68" s="24"/>
      <c r="DLG68" s="24"/>
      <c r="DLH68" s="24"/>
      <c r="DLI68" s="24"/>
      <c r="DLJ68" s="24"/>
      <c r="DLK68" s="24"/>
      <c r="DLL68" s="24"/>
      <c r="DLM68" s="24"/>
      <c r="DLN68" s="24"/>
      <c r="DLO68" s="24"/>
      <c r="DLP68" s="24"/>
      <c r="DLQ68" s="24"/>
      <c r="DLR68" s="24"/>
      <c r="DLS68" s="24"/>
      <c r="DLT68" s="24"/>
      <c r="DLU68" s="24"/>
      <c r="DLV68" s="24"/>
      <c r="DLW68" s="24"/>
      <c r="DLX68" s="24"/>
      <c r="DLY68" s="24"/>
      <c r="DLZ68" s="24"/>
      <c r="DMA68" s="24"/>
      <c r="DMB68" s="24"/>
      <c r="DMC68" s="24"/>
      <c r="DMD68" s="24"/>
      <c r="DME68" s="24"/>
      <c r="DMF68" s="24"/>
      <c r="DMG68" s="24"/>
      <c r="DMH68" s="24"/>
      <c r="DMI68" s="24"/>
      <c r="DMJ68" s="24"/>
      <c r="DMK68" s="24"/>
      <c r="DML68" s="24"/>
      <c r="DMM68" s="24"/>
      <c r="DMN68" s="24"/>
      <c r="DMO68" s="24"/>
      <c r="DMP68" s="24"/>
      <c r="DMQ68" s="24"/>
      <c r="DMR68" s="24"/>
      <c r="DMS68" s="24"/>
      <c r="DMT68" s="24"/>
      <c r="DMU68" s="24"/>
      <c r="DMV68" s="24"/>
      <c r="DMW68" s="24"/>
      <c r="DMX68" s="24"/>
      <c r="DMY68" s="24"/>
      <c r="DMZ68" s="24"/>
      <c r="DNA68" s="24"/>
      <c r="DNB68" s="24"/>
      <c r="DNC68" s="24"/>
      <c r="DND68" s="24"/>
      <c r="DNE68" s="24"/>
      <c r="DNF68" s="24"/>
      <c r="DNG68" s="24"/>
      <c r="DNH68" s="24"/>
      <c r="DNI68" s="24"/>
      <c r="DNJ68" s="24"/>
      <c r="DNK68" s="24"/>
      <c r="DNL68" s="24"/>
      <c r="DNM68" s="24"/>
      <c r="DNN68" s="24"/>
      <c r="DNO68" s="24"/>
      <c r="DNP68" s="24"/>
      <c r="DNQ68" s="24"/>
      <c r="DNR68" s="24"/>
      <c r="DNS68" s="24"/>
      <c r="DNT68" s="24"/>
      <c r="DNU68" s="24"/>
      <c r="DNV68" s="24"/>
      <c r="DNW68" s="24"/>
      <c r="DNX68" s="24"/>
      <c r="DNY68" s="24"/>
      <c r="DNZ68" s="24"/>
      <c r="DOA68" s="24"/>
      <c r="DOB68" s="24"/>
      <c r="DOC68" s="24"/>
      <c r="DOD68" s="24"/>
      <c r="DOE68" s="24"/>
      <c r="DOF68" s="24"/>
      <c r="DOG68" s="24"/>
      <c r="DOH68" s="24"/>
      <c r="DOI68" s="24"/>
      <c r="DOJ68" s="24"/>
      <c r="DOK68" s="24"/>
      <c r="DOL68" s="24"/>
      <c r="DOM68" s="24"/>
      <c r="DON68" s="24"/>
      <c r="DOO68" s="24"/>
      <c r="DOP68" s="24"/>
      <c r="DOQ68" s="24"/>
      <c r="DOR68" s="24"/>
      <c r="DOS68" s="24"/>
      <c r="DOT68" s="24"/>
      <c r="DOU68" s="24"/>
      <c r="DOV68" s="24"/>
      <c r="DOW68" s="24"/>
      <c r="DOX68" s="24"/>
      <c r="DOY68" s="24"/>
      <c r="DOZ68" s="24"/>
      <c r="DPA68" s="24"/>
      <c r="DPB68" s="24"/>
      <c r="DPC68" s="24"/>
      <c r="DPD68" s="24"/>
      <c r="DPE68" s="24"/>
      <c r="DPF68" s="24"/>
      <c r="DPG68" s="24"/>
      <c r="DPH68" s="24"/>
      <c r="DPI68" s="24"/>
      <c r="DPJ68" s="24"/>
      <c r="DPK68" s="24"/>
      <c r="DPL68" s="24"/>
      <c r="DPM68" s="24"/>
      <c r="DPN68" s="24"/>
      <c r="DPO68" s="24"/>
      <c r="DPP68" s="24"/>
      <c r="DPQ68" s="24"/>
      <c r="DPR68" s="24"/>
      <c r="DPS68" s="24"/>
      <c r="DPT68" s="24"/>
      <c r="DPU68" s="24"/>
      <c r="DPV68" s="24"/>
      <c r="DPW68" s="24"/>
      <c r="DPX68" s="24"/>
      <c r="DPY68" s="24"/>
      <c r="DPZ68" s="24"/>
      <c r="DQA68" s="24"/>
      <c r="DQB68" s="24"/>
      <c r="DQC68" s="24"/>
      <c r="DQD68" s="24"/>
      <c r="DQE68" s="24"/>
      <c r="DQF68" s="24"/>
      <c r="DQG68" s="24"/>
      <c r="DQH68" s="24"/>
      <c r="DQI68" s="24"/>
      <c r="DQJ68" s="24"/>
      <c r="DQK68" s="24"/>
      <c r="DQL68" s="24"/>
      <c r="DQM68" s="24"/>
      <c r="DQN68" s="24"/>
      <c r="DQO68" s="24"/>
      <c r="DQP68" s="24"/>
      <c r="DQQ68" s="24"/>
      <c r="DQR68" s="24"/>
      <c r="DQS68" s="24"/>
      <c r="DQT68" s="24"/>
      <c r="DQU68" s="24"/>
      <c r="DQV68" s="24"/>
      <c r="DQW68" s="24"/>
      <c r="DQX68" s="24"/>
      <c r="DQY68" s="24"/>
      <c r="DQZ68" s="24"/>
      <c r="DRA68" s="24"/>
      <c r="DRB68" s="24"/>
      <c r="DRC68" s="24"/>
      <c r="DRD68" s="24"/>
      <c r="DRE68" s="24"/>
      <c r="DRF68" s="24"/>
      <c r="DRG68" s="24"/>
      <c r="DRH68" s="24"/>
      <c r="DRI68" s="24"/>
      <c r="DRJ68" s="24"/>
      <c r="DRK68" s="24"/>
      <c r="DRL68" s="24"/>
      <c r="DRM68" s="24"/>
      <c r="DRN68" s="24"/>
      <c r="DRO68" s="24"/>
      <c r="DRP68" s="24"/>
      <c r="DRQ68" s="24"/>
      <c r="DRR68" s="24"/>
      <c r="DRS68" s="24"/>
      <c r="DRT68" s="24"/>
      <c r="DRU68" s="24"/>
      <c r="DRV68" s="24"/>
      <c r="DRW68" s="24"/>
      <c r="DRX68" s="24"/>
      <c r="DRY68" s="24"/>
      <c r="DRZ68" s="24"/>
      <c r="DSA68" s="24"/>
      <c r="DSB68" s="24"/>
      <c r="DSC68" s="24"/>
      <c r="DSD68" s="24"/>
      <c r="DSE68" s="24"/>
      <c r="DSF68" s="24"/>
      <c r="DSG68" s="24"/>
      <c r="DSH68" s="24"/>
      <c r="DSI68" s="24"/>
      <c r="DSJ68" s="24"/>
      <c r="DSK68" s="24"/>
      <c r="DSL68" s="24"/>
      <c r="DSM68" s="24"/>
      <c r="DSN68" s="24"/>
      <c r="DSO68" s="24"/>
      <c r="DSP68" s="24"/>
      <c r="DSQ68" s="24"/>
      <c r="DSR68" s="24"/>
      <c r="DSS68" s="24"/>
      <c r="DST68" s="24"/>
      <c r="DSU68" s="24"/>
      <c r="DSV68" s="24"/>
      <c r="DSW68" s="24"/>
      <c r="DSX68" s="24"/>
      <c r="DSY68" s="24"/>
      <c r="DSZ68" s="24"/>
      <c r="DTA68" s="24"/>
      <c r="DTB68" s="24"/>
      <c r="DTC68" s="24"/>
      <c r="DTD68" s="24"/>
      <c r="DTE68" s="24"/>
      <c r="DTF68" s="24"/>
      <c r="DTG68" s="24"/>
      <c r="DTH68" s="24"/>
      <c r="DTI68" s="24"/>
      <c r="DTJ68" s="24"/>
      <c r="DTK68" s="24"/>
      <c r="DTL68" s="24"/>
      <c r="DTM68" s="24"/>
      <c r="DTN68" s="24"/>
      <c r="DTO68" s="24"/>
      <c r="DTP68" s="24"/>
      <c r="DTQ68" s="24"/>
      <c r="DTR68" s="24"/>
      <c r="DTS68" s="24"/>
      <c r="DTT68" s="24"/>
      <c r="DTU68" s="24"/>
      <c r="DTV68" s="24"/>
      <c r="DTW68" s="24"/>
      <c r="DTX68" s="24"/>
      <c r="DTY68" s="24"/>
      <c r="DTZ68" s="24"/>
      <c r="DUA68" s="24"/>
      <c r="DUB68" s="24"/>
      <c r="DUC68" s="24"/>
      <c r="DUD68" s="24"/>
      <c r="DUE68" s="24"/>
      <c r="DUF68" s="24"/>
      <c r="DUG68" s="24"/>
      <c r="DUH68" s="24"/>
      <c r="DUI68" s="24"/>
      <c r="DUJ68" s="24"/>
      <c r="DUK68" s="24"/>
      <c r="DUL68" s="24"/>
      <c r="DUM68" s="24"/>
      <c r="DUN68" s="24"/>
      <c r="DUO68" s="24"/>
      <c r="DUP68" s="24"/>
      <c r="DUQ68" s="24"/>
      <c r="DUR68" s="24"/>
      <c r="DUS68" s="24"/>
      <c r="DUT68" s="24"/>
      <c r="DUU68" s="24"/>
      <c r="DUV68" s="24"/>
      <c r="DUW68" s="24"/>
      <c r="DUX68" s="24"/>
      <c r="DUY68" s="24"/>
      <c r="DUZ68" s="24"/>
      <c r="DVA68" s="24"/>
      <c r="DVB68" s="24"/>
      <c r="DVC68" s="24"/>
      <c r="DVD68" s="24"/>
      <c r="DVE68" s="24"/>
      <c r="DVF68" s="24"/>
      <c r="DVG68" s="24"/>
      <c r="DVH68" s="24"/>
      <c r="DVI68" s="24"/>
      <c r="DVJ68" s="24"/>
      <c r="DVK68" s="24"/>
      <c r="DVL68" s="24"/>
      <c r="DVM68" s="24"/>
      <c r="DVN68" s="24"/>
      <c r="DVO68" s="24"/>
      <c r="DVP68" s="24"/>
      <c r="DVQ68" s="24"/>
      <c r="DVR68" s="24"/>
      <c r="DVS68" s="24"/>
      <c r="DVT68" s="24"/>
      <c r="DVU68" s="24"/>
      <c r="DVV68" s="24"/>
      <c r="DVW68" s="24"/>
      <c r="DVX68" s="24"/>
      <c r="DVY68" s="24"/>
      <c r="DVZ68" s="24"/>
      <c r="DWA68" s="24"/>
      <c r="DWB68" s="24"/>
      <c r="DWC68" s="24"/>
      <c r="DWD68" s="24"/>
      <c r="DWE68" s="24"/>
      <c r="DWF68" s="24"/>
      <c r="DWG68" s="24"/>
      <c r="DWH68" s="24"/>
      <c r="DWI68" s="24"/>
      <c r="DWJ68" s="24"/>
      <c r="DWK68" s="24"/>
      <c r="DWL68" s="24"/>
      <c r="DWM68" s="24"/>
      <c r="DWN68" s="24"/>
      <c r="DWO68" s="24"/>
      <c r="DWP68" s="24"/>
      <c r="DWQ68" s="24"/>
      <c r="DWR68" s="24"/>
      <c r="DWS68" s="24"/>
      <c r="DWT68" s="24"/>
      <c r="DWU68" s="24"/>
      <c r="DWV68" s="24"/>
      <c r="DWW68" s="24"/>
      <c r="DWX68" s="24"/>
      <c r="DWY68" s="24"/>
      <c r="DWZ68" s="24"/>
      <c r="DXA68" s="24"/>
      <c r="DXB68" s="24"/>
      <c r="DXC68" s="24"/>
      <c r="DXD68" s="24"/>
      <c r="DXE68" s="24"/>
      <c r="DXF68" s="24"/>
      <c r="DXG68" s="24"/>
      <c r="DXH68" s="24"/>
      <c r="DXI68" s="24"/>
      <c r="DXJ68" s="24"/>
      <c r="DXK68" s="24"/>
      <c r="DXL68" s="24"/>
      <c r="DXM68" s="24"/>
      <c r="DXN68" s="24"/>
      <c r="DXO68" s="24"/>
      <c r="DXP68" s="24"/>
      <c r="DXQ68" s="24"/>
      <c r="DXR68" s="24"/>
      <c r="DXS68" s="24"/>
      <c r="DXT68" s="24"/>
      <c r="DXU68" s="24"/>
      <c r="DXV68" s="24"/>
      <c r="DXW68" s="24"/>
      <c r="DXX68" s="24"/>
      <c r="DXY68" s="24"/>
      <c r="DXZ68" s="24"/>
      <c r="DYA68" s="24"/>
      <c r="DYB68" s="24"/>
      <c r="DYC68" s="24"/>
      <c r="DYD68" s="24"/>
      <c r="DYE68" s="24"/>
      <c r="DYF68" s="24"/>
      <c r="DYG68" s="24"/>
      <c r="DYH68" s="24"/>
      <c r="DYI68" s="24"/>
      <c r="DYJ68" s="24"/>
      <c r="DYK68" s="24"/>
      <c r="DYL68" s="24"/>
      <c r="DYM68" s="24"/>
      <c r="DYN68" s="24"/>
      <c r="DYO68" s="24"/>
      <c r="DYP68" s="24"/>
      <c r="DYQ68" s="24"/>
      <c r="DYR68" s="24"/>
      <c r="DYS68" s="24"/>
      <c r="DYT68" s="24"/>
      <c r="DYU68" s="24"/>
      <c r="DYV68" s="24"/>
      <c r="DYW68" s="24"/>
      <c r="DYX68" s="24"/>
      <c r="DYY68" s="24"/>
      <c r="DYZ68" s="24"/>
      <c r="DZA68" s="24"/>
      <c r="DZB68" s="24"/>
      <c r="DZC68" s="24"/>
      <c r="DZD68" s="24"/>
      <c r="DZE68" s="24"/>
      <c r="DZF68" s="24"/>
      <c r="DZG68" s="24"/>
      <c r="DZH68" s="24"/>
      <c r="DZI68" s="24"/>
      <c r="DZJ68" s="24"/>
      <c r="DZK68" s="24"/>
      <c r="DZL68" s="24"/>
      <c r="DZM68" s="24"/>
      <c r="DZN68" s="24"/>
      <c r="DZO68" s="24"/>
      <c r="DZP68" s="24"/>
      <c r="DZQ68" s="24"/>
      <c r="DZR68" s="24"/>
      <c r="DZS68" s="24"/>
      <c r="DZT68" s="24"/>
      <c r="DZU68" s="24"/>
      <c r="DZV68" s="24"/>
      <c r="DZW68" s="24"/>
      <c r="DZX68" s="24"/>
      <c r="DZY68" s="24"/>
      <c r="DZZ68" s="24"/>
      <c r="EAA68" s="24"/>
      <c r="EAB68" s="24"/>
      <c r="EAC68" s="24"/>
      <c r="EAD68" s="24"/>
      <c r="EAE68" s="24"/>
      <c r="EAF68" s="24"/>
      <c r="EAG68" s="24"/>
      <c r="EAH68" s="24"/>
      <c r="EAI68" s="24"/>
      <c r="EAJ68" s="24"/>
      <c r="EAK68" s="24"/>
      <c r="EAL68" s="24"/>
      <c r="EAM68" s="24"/>
      <c r="EAN68" s="24"/>
      <c r="EAO68" s="24"/>
      <c r="EAP68" s="24"/>
      <c r="EAQ68" s="24"/>
      <c r="EAR68" s="24"/>
      <c r="EAS68" s="24"/>
      <c r="EAT68" s="24"/>
      <c r="EAU68" s="24"/>
      <c r="EAV68" s="24"/>
      <c r="EAW68" s="24"/>
      <c r="EAX68" s="24"/>
      <c r="EAY68" s="24"/>
      <c r="EAZ68" s="24"/>
      <c r="EBA68" s="24"/>
      <c r="EBB68" s="24"/>
      <c r="EBC68" s="24"/>
      <c r="EBD68" s="24"/>
      <c r="EBE68" s="24"/>
      <c r="EBF68" s="24"/>
      <c r="EBG68" s="24"/>
      <c r="EBH68" s="24"/>
      <c r="EBI68" s="24"/>
      <c r="EBJ68" s="24"/>
      <c r="EBK68" s="24"/>
      <c r="EBL68" s="24"/>
      <c r="EBM68" s="24"/>
      <c r="EBN68" s="24"/>
      <c r="EBO68" s="24"/>
      <c r="EBP68" s="24"/>
      <c r="EBQ68" s="24"/>
      <c r="EBR68" s="24"/>
      <c r="EBS68" s="24"/>
      <c r="EBT68" s="24"/>
      <c r="EBU68" s="24"/>
      <c r="EBV68" s="24"/>
      <c r="EBW68" s="24"/>
      <c r="EBX68" s="24"/>
      <c r="EBY68" s="24"/>
      <c r="EBZ68" s="24"/>
      <c r="ECA68" s="24"/>
      <c r="ECB68" s="24"/>
      <c r="ECC68" s="24"/>
      <c r="ECD68" s="24"/>
      <c r="ECE68" s="24"/>
      <c r="ECF68" s="24"/>
      <c r="ECG68" s="24"/>
      <c r="ECH68" s="24"/>
      <c r="ECI68" s="24"/>
      <c r="ECJ68" s="24"/>
      <c r="ECK68" s="24"/>
      <c r="ECL68" s="24"/>
      <c r="ECM68" s="24"/>
      <c r="ECN68" s="24"/>
      <c r="ECO68" s="24"/>
      <c r="ECP68" s="24"/>
      <c r="ECQ68" s="24"/>
      <c r="ECR68" s="24"/>
      <c r="ECS68" s="24"/>
      <c r="ECT68" s="24"/>
      <c r="ECU68" s="24"/>
      <c r="ECV68" s="24"/>
      <c r="ECW68" s="24"/>
      <c r="ECX68" s="24"/>
      <c r="ECY68" s="24"/>
      <c r="ECZ68" s="24"/>
      <c r="EDA68" s="24"/>
      <c r="EDB68" s="24"/>
      <c r="EDC68" s="24"/>
      <c r="EDD68" s="24"/>
      <c r="EDE68" s="24"/>
      <c r="EDF68" s="24"/>
      <c r="EDG68" s="24"/>
      <c r="EDH68" s="24"/>
      <c r="EDI68" s="24"/>
      <c r="EDJ68" s="24"/>
      <c r="EDK68" s="24"/>
      <c r="EDL68" s="24"/>
      <c r="EDM68" s="24"/>
      <c r="EDN68" s="24"/>
      <c r="EDO68" s="24"/>
      <c r="EDP68" s="24"/>
      <c r="EDQ68" s="24"/>
      <c r="EDR68" s="24"/>
      <c r="EDS68" s="24"/>
      <c r="EDT68" s="24"/>
      <c r="EDU68" s="24"/>
      <c r="EDV68" s="24"/>
      <c r="EDW68" s="24"/>
      <c r="EDX68" s="24"/>
      <c r="EDY68" s="24"/>
      <c r="EDZ68" s="24"/>
      <c r="EEA68" s="24"/>
      <c r="EEB68" s="24"/>
      <c r="EEC68" s="24"/>
      <c r="EED68" s="24"/>
      <c r="EEE68" s="24"/>
      <c r="EEF68" s="24"/>
      <c r="EEG68" s="24"/>
      <c r="EEH68" s="24"/>
      <c r="EEI68" s="24"/>
      <c r="EEJ68" s="24"/>
      <c r="EEK68" s="24"/>
      <c r="EEL68" s="24"/>
      <c r="EEM68" s="24"/>
      <c r="EEN68" s="24"/>
      <c r="EEO68" s="24"/>
      <c r="EEP68" s="24"/>
      <c r="EEQ68" s="24"/>
      <c r="EER68" s="24"/>
      <c r="EES68" s="24"/>
      <c r="EET68" s="24"/>
      <c r="EEU68" s="24"/>
      <c r="EEV68" s="24"/>
      <c r="EEW68" s="24"/>
      <c r="EEX68" s="24"/>
      <c r="EEY68" s="24"/>
      <c r="EEZ68" s="24"/>
      <c r="EFA68" s="24"/>
      <c r="EFB68" s="24"/>
      <c r="EFC68" s="24"/>
      <c r="EFD68" s="24"/>
      <c r="EFE68" s="24"/>
      <c r="EFF68" s="24"/>
      <c r="EFG68" s="24"/>
      <c r="EFH68" s="24"/>
      <c r="EFI68" s="24"/>
      <c r="EFJ68" s="24"/>
      <c r="EFK68" s="24"/>
      <c r="EFL68" s="24"/>
      <c r="EFM68" s="24"/>
      <c r="EFN68" s="24"/>
      <c r="EFO68" s="24"/>
      <c r="EFP68" s="24"/>
      <c r="EFQ68" s="24"/>
      <c r="EFR68" s="24"/>
      <c r="EFS68" s="24"/>
      <c r="EFT68" s="24"/>
      <c r="EFU68" s="24"/>
      <c r="EFV68" s="24"/>
      <c r="EFW68" s="24"/>
      <c r="EFX68" s="24"/>
      <c r="EFY68" s="24"/>
      <c r="EFZ68" s="24"/>
      <c r="EGA68" s="24"/>
      <c r="EGB68" s="24"/>
      <c r="EGC68" s="24"/>
      <c r="EGD68" s="24"/>
      <c r="EGE68" s="24"/>
      <c r="EGF68" s="24"/>
      <c r="EGG68" s="24"/>
      <c r="EGH68" s="24"/>
      <c r="EGI68" s="24"/>
      <c r="EGJ68" s="24"/>
      <c r="EGK68" s="24"/>
      <c r="EGL68" s="24"/>
      <c r="EGM68" s="24"/>
      <c r="EGN68" s="24"/>
      <c r="EGO68" s="24"/>
      <c r="EGP68" s="24"/>
      <c r="EGQ68" s="24"/>
      <c r="EGR68" s="24"/>
      <c r="EGS68" s="24"/>
      <c r="EGT68" s="24"/>
      <c r="EGU68" s="24"/>
      <c r="EGV68" s="24"/>
      <c r="EGW68" s="24"/>
      <c r="EGX68" s="24"/>
      <c r="EGY68" s="24"/>
      <c r="EGZ68" s="24"/>
      <c r="EHA68" s="24"/>
      <c r="EHB68" s="24"/>
      <c r="EHC68" s="24"/>
      <c r="EHD68" s="24"/>
      <c r="EHE68" s="24"/>
      <c r="EHF68" s="24"/>
      <c r="EHG68" s="24"/>
      <c r="EHH68" s="24"/>
      <c r="EHI68" s="24"/>
      <c r="EHJ68" s="24"/>
      <c r="EHK68" s="24"/>
      <c r="EHL68" s="24"/>
      <c r="EHM68" s="24"/>
      <c r="EHN68" s="24"/>
      <c r="EHO68" s="24"/>
      <c r="EHP68" s="24"/>
      <c r="EHQ68" s="24"/>
      <c r="EHR68" s="24"/>
      <c r="EHS68" s="24"/>
      <c r="EHT68" s="24"/>
      <c r="EHU68" s="24"/>
      <c r="EHV68" s="24"/>
      <c r="EHW68" s="24"/>
      <c r="EHX68" s="24"/>
      <c r="EHY68" s="24"/>
      <c r="EHZ68" s="24"/>
      <c r="EIA68" s="24"/>
      <c r="EIB68" s="24"/>
      <c r="EIC68" s="24"/>
      <c r="EID68" s="24"/>
      <c r="EIE68" s="24"/>
      <c r="EIF68" s="24"/>
      <c r="EIG68" s="24"/>
      <c r="EIH68" s="24"/>
      <c r="EII68" s="24"/>
      <c r="EIJ68" s="24"/>
      <c r="EIK68" s="24"/>
      <c r="EIL68" s="24"/>
      <c r="EIM68" s="24"/>
      <c r="EIN68" s="24"/>
      <c r="EIO68" s="24"/>
      <c r="EIP68" s="24"/>
      <c r="EIQ68" s="24"/>
      <c r="EIR68" s="24"/>
      <c r="EIS68" s="24"/>
      <c r="EIT68" s="24"/>
      <c r="EIU68" s="24"/>
      <c r="EIV68" s="24"/>
      <c r="EIW68" s="24"/>
      <c r="EIX68" s="24"/>
      <c r="EIY68" s="24"/>
      <c r="EIZ68" s="24"/>
      <c r="EJA68" s="24"/>
      <c r="EJB68" s="24"/>
      <c r="EJC68" s="24"/>
      <c r="EJD68" s="24"/>
      <c r="EJE68" s="24"/>
      <c r="EJF68" s="24"/>
      <c r="EJG68" s="24"/>
      <c r="EJH68" s="24"/>
      <c r="EJI68" s="24"/>
      <c r="EJJ68" s="24"/>
      <c r="EJK68" s="24"/>
      <c r="EJL68" s="24"/>
      <c r="EJM68" s="24"/>
      <c r="EJN68" s="24"/>
      <c r="EJO68" s="24"/>
      <c r="EJP68" s="24"/>
      <c r="EJQ68" s="24"/>
      <c r="EJR68" s="24"/>
      <c r="EJS68" s="24"/>
      <c r="EJT68" s="24"/>
      <c r="EJU68" s="24"/>
      <c r="EJV68" s="24"/>
      <c r="EJW68" s="24"/>
      <c r="EJX68" s="24"/>
      <c r="EJY68" s="24"/>
      <c r="EJZ68" s="24"/>
      <c r="EKA68" s="24"/>
      <c r="EKB68" s="24"/>
      <c r="EKC68" s="24"/>
      <c r="EKD68" s="24"/>
      <c r="EKE68" s="24"/>
      <c r="EKF68" s="24"/>
      <c r="EKG68" s="24"/>
      <c r="EKH68" s="24"/>
      <c r="EKI68" s="24"/>
      <c r="EKJ68" s="24"/>
      <c r="EKK68" s="24"/>
      <c r="EKL68" s="24"/>
      <c r="EKM68" s="24"/>
      <c r="EKN68" s="24"/>
      <c r="EKO68" s="24"/>
      <c r="EKP68" s="24"/>
      <c r="EKQ68" s="24"/>
      <c r="EKR68" s="24"/>
      <c r="EKS68" s="24"/>
      <c r="EKT68" s="24"/>
      <c r="EKU68" s="24"/>
      <c r="EKV68" s="24"/>
      <c r="EKW68" s="24"/>
      <c r="EKX68" s="24"/>
      <c r="EKY68" s="24"/>
      <c r="EKZ68" s="24"/>
      <c r="ELA68" s="24"/>
      <c r="ELB68" s="24"/>
      <c r="ELC68" s="24"/>
      <c r="ELD68" s="24"/>
      <c r="ELE68" s="24"/>
      <c r="ELF68" s="24"/>
      <c r="ELG68" s="24"/>
      <c r="ELH68" s="24"/>
      <c r="ELI68" s="24"/>
      <c r="ELJ68" s="24"/>
      <c r="ELK68" s="24"/>
      <c r="ELL68" s="24"/>
      <c r="ELM68" s="24"/>
      <c r="ELN68" s="24"/>
      <c r="ELO68" s="24"/>
      <c r="ELP68" s="24"/>
      <c r="ELQ68" s="24"/>
      <c r="ELR68" s="24"/>
      <c r="ELS68" s="24"/>
      <c r="ELT68" s="24"/>
      <c r="ELU68" s="24"/>
      <c r="ELV68" s="24"/>
      <c r="ELW68" s="24"/>
      <c r="ELX68" s="24"/>
      <c r="ELY68" s="24"/>
      <c r="ELZ68" s="24"/>
      <c r="EMA68" s="24"/>
      <c r="EMB68" s="24"/>
      <c r="EMC68" s="24"/>
      <c r="EMD68" s="24"/>
      <c r="EME68" s="24"/>
      <c r="EMF68" s="24"/>
      <c r="EMG68" s="24"/>
      <c r="EMH68" s="24"/>
      <c r="EMI68" s="24"/>
      <c r="EMJ68" s="24"/>
      <c r="EMK68" s="24"/>
      <c r="EML68" s="24"/>
      <c r="EMM68" s="24"/>
      <c r="EMN68" s="24"/>
      <c r="EMO68" s="24"/>
      <c r="EMP68" s="24"/>
      <c r="EMQ68" s="24"/>
      <c r="EMR68" s="24"/>
      <c r="EMS68" s="24"/>
      <c r="EMT68" s="24"/>
      <c r="EMU68" s="24"/>
      <c r="EMV68" s="24"/>
      <c r="EMW68" s="24"/>
      <c r="EMX68" s="24"/>
      <c r="EMY68" s="24"/>
      <c r="EMZ68" s="24"/>
      <c r="ENA68" s="24"/>
      <c r="ENB68" s="24"/>
      <c r="ENC68" s="24"/>
      <c r="END68" s="24"/>
      <c r="ENE68" s="24"/>
      <c r="ENF68" s="24"/>
      <c r="ENG68" s="24"/>
      <c r="ENH68" s="24"/>
      <c r="ENI68" s="24"/>
      <c r="ENJ68" s="24"/>
      <c r="ENK68" s="24"/>
      <c r="ENL68" s="24"/>
      <c r="ENM68" s="24"/>
      <c r="ENN68" s="24"/>
      <c r="ENO68" s="24"/>
      <c r="ENP68" s="24"/>
      <c r="ENQ68" s="24"/>
      <c r="ENR68" s="24"/>
      <c r="ENS68" s="24"/>
      <c r="ENT68" s="24"/>
      <c r="ENU68" s="24"/>
      <c r="ENV68" s="24"/>
      <c r="ENW68" s="24"/>
      <c r="ENX68" s="24"/>
      <c r="ENY68" s="24"/>
      <c r="ENZ68" s="24"/>
      <c r="EOA68" s="24"/>
      <c r="EOB68" s="24"/>
      <c r="EOC68" s="24"/>
      <c r="EOD68" s="24"/>
      <c r="EOE68" s="24"/>
      <c r="EOF68" s="24"/>
      <c r="EOG68" s="24"/>
      <c r="EOH68" s="24"/>
      <c r="EOI68" s="24"/>
      <c r="EOJ68" s="24"/>
      <c r="EOK68" s="24"/>
      <c r="EOL68" s="24"/>
      <c r="EOM68" s="24"/>
      <c r="EON68" s="24"/>
      <c r="EOO68" s="24"/>
      <c r="EOP68" s="24"/>
      <c r="EOQ68" s="24"/>
      <c r="EOR68" s="24"/>
      <c r="EOS68" s="24"/>
      <c r="EOT68" s="24"/>
      <c r="EOU68" s="24"/>
      <c r="EOV68" s="24"/>
      <c r="EOW68" s="24"/>
      <c r="EOX68" s="24"/>
      <c r="EOY68" s="24"/>
      <c r="EOZ68" s="24"/>
      <c r="EPA68" s="24"/>
      <c r="EPB68" s="24"/>
      <c r="EPC68" s="24"/>
      <c r="EPD68" s="24"/>
      <c r="EPE68" s="24"/>
      <c r="EPF68" s="24"/>
      <c r="EPG68" s="24"/>
      <c r="EPH68" s="24"/>
      <c r="EPI68" s="24"/>
      <c r="EPJ68" s="24"/>
      <c r="EPK68" s="24"/>
      <c r="EPL68" s="24"/>
      <c r="EPM68" s="24"/>
      <c r="EPN68" s="24"/>
      <c r="EPO68" s="24"/>
      <c r="EPP68" s="24"/>
      <c r="EPQ68" s="24"/>
      <c r="EPR68" s="24"/>
      <c r="EPS68" s="24"/>
      <c r="EPT68" s="24"/>
      <c r="EPU68" s="24"/>
      <c r="EPV68" s="24"/>
      <c r="EPW68" s="24"/>
      <c r="EPX68" s="24"/>
      <c r="EPY68" s="24"/>
      <c r="EPZ68" s="24"/>
      <c r="EQA68" s="24"/>
      <c r="EQB68" s="24"/>
      <c r="EQC68" s="24"/>
      <c r="EQD68" s="24"/>
      <c r="EQE68" s="24"/>
      <c r="EQF68" s="24"/>
      <c r="EQG68" s="24"/>
      <c r="EQH68" s="24"/>
      <c r="EQI68" s="24"/>
      <c r="EQJ68" s="24"/>
      <c r="EQK68" s="24"/>
      <c r="EQL68" s="24"/>
      <c r="EQM68" s="24"/>
      <c r="EQN68" s="24"/>
      <c r="EQO68" s="24"/>
      <c r="EQP68" s="24"/>
      <c r="EQQ68" s="24"/>
      <c r="EQR68" s="24"/>
      <c r="EQS68" s="24"/>
      <c r="EQT68" s="24"/>
      <c r="EQU68" s="24"/>
      <c r="EQV68" s="24"/>
      <c r="EQW68" s="24"/>
      <c r="EQX68" s="24"/>
      <c r="EQY68" s="24"/>
      <c r="EQZ68" s="24"/>
      <c r="ERA68" s="24"/>
      <c r="ERB68" s="24"/>
      <c r="ERC68" s="24"/>
      <c r="ERD68" s="24"/>
      <c r="ERE68" s="24"/>
      <c r="ERF68" s="24"/>
      <c r="ERG68" s="24"/>
      <c r="ERH68" s="24"/>
      <c r="ERI68" s="24"/>
      <c r="ERJ68" s="24"/>
      <c r="ERK68" s="24"/>
      <c r="ERL68" s="24"/>
      <c r="ERM68" s="24"/>
      <c r="ERN68" s="24"/>
      <c r="ERO68" s="24"/>
      <c r="ERP68" s="24"/>
      <c r="ERQ68" s="24"/>
      <c r="ERR68" s="24"/>
      <c r="ERS68" s="24"/>
      <c r="ERT68" s="24"/>
      <c r="ERU68" s="24"/>
      <c r="ERV68" s="24"/>
      <c r="ERW68" s="24"/>
      <c r="ERX68" s="24"/>
      <c r="ERY68" s="24"/>
      <c r="ERZ68" s="24"/>
      <c r="ESA68" s="24"/>
      <c r="ESB68" s="24"/>
      <c r="ESC68" s="24"/>
      <c r="ESD68" s="24"/>
      <c r="ESE68" s="24"/>
      <c r="ESF68" s="24"/>
      <c r="ESG68" s="24"/>
      <c r="ESH68" s="24"/>
      <c r="ESI68" s="24"/>
      <c r="ESJ68" s="24"/>
      <c r="ESK68" s="24"/>
      <c r="ESL68" s="24"/>
      <c r="ESM68" s="24"/>
      <c r="ESN68" s="24"/>
      <c r="ESO68" s="24"/>
      <c r="ESP68" s="24"/>
      <c r="ESQ68" s="24"/>
      <c r="ESR68" s="24"/>
      <c r="ESS68" s="24"/>
      <c r="EST68" s="24"/>
      <c r="ESU68" s="24"/>
      <c r="ESV68" s="24"/>
      <c r="ESW68" s="24"/>
      <c r="ESX68" s="24"/>
      <c r="ESY68" s="24"/>
      <c r="ESZ68" s="24"/>
      <c r="ETA68" s="24"/>
      <c r="ETB68" s="24"/>
      <c r="ETC68" s="24"/>
      <c r="ETD68" s="24"/>
      <c r="ETE68" s="24"/>
      <c r="ETF68" s="24"/>
      <c r="ETG68" s="24"/>
      <c r="ETH68" s="24"/>
      <c r="ETI68" s="24"/>
      <c r="ETJ68" s="24"/>
      <c r="ETK68" s="24"/>
      <c r="ETL68" s="24"/>
      <c r="ETM68" s="24"/>
      <c r="ETN68" s="24"/>
      <c r="ETO68" s="24"/>
      <c r="ETP68" s="24"/>
      <c r="ETQ68" s="24"/>
      <c r="ETR68" s="24"/>
      <c r="ETS68" s="24"/>
      <c r="ETT68" s="24"/>
      <c r="ETU68" s="24"/>
      <c r="ETV68" s="24"/>
      <c r="ETW68" s="24"/>
      <c r="ETX68" s="24"/>
      <c r="ETY68" s="24"/>
      <c r="ETZ68" s="24"/>
      <c r="EUA68" s="24"/>
      <c r="EUB68" s="24"/>
      <c r="EUC68" s="24"/>
      <c r="EUD68" s="24"/>
      <c r="EUE68" s="24"/>
      <c r="EUF68" s="24"/>
      <c r="EUG68" s="24"/>
      <c r="EUH68" s="24"/>
      <c r="EUI68" s="24"/>
      <c r="EUJ68" s="24"/>
      <c r="EUK68" s="24"/>
      <c r="EUL68" s="24"/>
      <c r="EUM68" s="24"/>
      <c r="EUN68" s="24"/>
      <c r="EUO68" s="24"/>
      <c r="EUP68" s="24"/>
      <c r="EUQ68" s="24"/>
      <c r="EUR68" s="24"/>
      <c r="EUS68" s="24"/>
      <c r="EUT68" s="24"/>
      <c r="EUU68" s="24"/>
      <c r="EUV68" s="24"/>
      <c r="EUW68" s="24"/>
      <c r="EUX68" s="24"/>
      <c r="EUY68" s="24"/>
      <c r="EUZ68" s="24"/>
      <c r="EVA68" s="24"/>
      <c r="EVB68" s="24"/>
      <c r="EVC68" s="24"/>
      <c r="EVD68" s="24"/>
      <c r="EVE68" s="24"/>
      <c r="EVF68" s="24"/>
      <c r="EVG68" s="24"/>
      <c r="EVH68" s="24"/>
      <c r="EVI68" s="24"/>
      <c r="EVJ68" s="24"/>
      <c r="EVK68" s="24"/>
      <c r="EVL68" s="24"/>
      <c r="EVM68" s="24"/>
      <c r="EVN68" s="24"/>
      <c r="EVO68" s="24"/>
      <c r="EVP68" s="24"/>
      <c r="EVQ68" s="24"/>
      <c r="EVR68" s="24"/>
      <c r="EVS68" s="24"/>
      <c r="EVT68" s="24"/>
      <c r="EVU68" s="24"/>
      <c r="EVV68" s="24"/>
      <c r="EVW68" s="24"/>
      <c r="EVX68" s="24"/>
      <c r="EVY68" s="24"/>
      <c r="EVZ68" s="24"/>
      <c r="EWA68" s="24"/>
      <c r="EWB68" s="24"/>
      <c r="EWC68" s="24"/>
      <c r="EWD68" s="24"/>
      <c r="EWE68" s="24"/>
      <c r="EWF68" s="24"/>
      <c r="EWG68" s="24"/>
      <c r="EWH68" s="24"/>
      <c r="EWI68" s="24"/>
      <c r="EWJ68" s="24"/>
      <c r="EWK68" s="24"/>
      <c r="EWL68" s="24"/>
      <c r="EWM68" s="24"/>
      <c r="EWN68" s="24"/>
      <c r="EWO68" s="24"/>
      <c r="EWP68" s="24"/>
      <c r="EWQ68" s="24"/>
      <c r="EWR68" s="24"/>
      <c r="EWS68" s="24"/>
      <c r="EWT68" s="24"/>
      <c r="EWU68" s="24"/>
      <c r="EWV68" s="24"/>
      <c r="EWW68" s="24"/>
      <c r="EWX68" s="24"/>
      <c r="EWY68" s="24"/>
      <c r="EWZ68" s="24"/>
      <c r="EXA68" s="24"/>
      <c r="EXB68" s="24"/>
      <c r="EXC68" s="24"/>
      <c r="EXD68" s="24"/>
      <c r="EXE68" s="24"/>
      <c r="EXF68" s="24"/>
      <c r="EXG68" s="24"/>
      <c r="EXH68" s="24"/>
      <c r="EXI68" s="24"/>
      <c r="EXJ68" s="24"/>
      <c r="EXK68" s="24"/>
      <c r="EXL68" s="24"/>
      <c r="EXM68" s="24"/>
      <c r="EXN68" s="24"/>
      <c r="EXO68" s="24"/>
      <c r="EXP68" s="24"/>
      <c r="EXQ68" s="24"/>
      <c r="EXR68" s="24"/>
      <c r="EXS68" s="24"/>
      <c r="EXT68" s="24"/>
      <c r="EXU68" s="24"/>
      <c r="EXV68" s="24"/>
      <c r="EXW68" s="24"/>
      <c r="EXX68" s="24"/>
      <c r="EXY68" s="24"/>
      <c r="EXZ68" s="24"/>
      <c r="EYA68" s="24"/>
      <c r="EYB68" s="24"/>
      <c r="EYC68" s="24"/>
      <c r="EYD68" s="24"/>
      <c r="EYE68" s="24"/>
      <c r="EYF68" s="24"/>
      <c r="EYG68" s="24"/>
      <c r="EYH68" s="24"/>
      <c r="EYI68" s="24"/>
      <c r="EYJ68" s="24"/>
      <c r="EYK68" s="24"/>
      <c r="EYL68" s="24"/>
      <c r="EYM68" s="24"/>
      <c r="EYN68" s="24"/>
      <c r="EYO68" s="24"/>
      <c r="EYP68" s="24"/>
      <c r="EYQ68" s="24"/>
      <c r="EYR68" s="24"/>
      <c r="EYS68" s="24"/>
      <c r="EYT68" s="24"/>
      <c r="EYU68" s="24"/>
      <c r="EYV68" s="24"/>
      <c r="EYW68" s="24"/>
      <c r="EYX68" s="24"/>
      <c r="EYY68" s="24"/>
      <c r="EYZ68" s="24"/>
      <c r="EZA68" s="24"/>
      <c r="EZB68" s="24"/>
      <c r="EZC68" s="24"/>
      <c r="EZD68" s="24"/>
      <c r="EZE68" s="24"/>
      <c r="EZF68" s="24"/>
      <c r="EZG68" s="24"/>
      <c r="EZH68" s="24"/>
      <c r="EZI68" s="24"/>
      <c r="EZJ68" s="24"/>
      <c r="EZK68" s="24"/>
      <c r="EZL68" s="24"/>
      <c r="EZM68" s="24"/>
      <c r="EZN68" s="24"/>
      <c r="EZO68" s="24"/>
      <c r="EZP68" s="24"/>
      <c r="EZQ68" s="24"/>
      <c r="EZR68" s="24"/>
      <c r="EZS68" s="24"/>
      <c r="EZT68" s="24"/>
      <c r="EZU68" s="24"/>
      <c r="EZV68" s="24"/>
      <c r="EZW68" s="24"/>
      <c r="EZX68" s="24"/>
      <c r="EZY68" s="24"/>
      <c r="EZZ68" s="24"/>
      <c r="FAA68" s="24"/>
      <c r="FAB68" s="24"/>
      <c r="FAC68" s="24"/>
      <c r="FAD68" s="24"/>
      <c r="FAE68" s="24"/>
      <c r="FAF68" s="24"/>
      <c r="FAG68" s="24"/>
      <c r="FAH68" s="24"/>
      <c r="FAI68" s="24"/>
      <c r="FAJ68" s="24"/>
      <c r="FAK68" s="24"/>
      <c r="FAL68" s="24"/>
      <c r="FAM68" s="24"/>
      <c r="FAN68" s="24"/>
      <c r="FAO68" s="24"/>
      <c r="FAP68" s="24"/>
      <c r="FAQ68" s="24"/>
      <c r="FAR68" s="24"/>
      <c r="FAS68" s="24"/>
      <c r="FAT68" s="24"/>
      <c r="FAU68" s="24"/>
      <c r="FAV68" s="24"/>
      <c r="FAW68" s="24"/>
      <c r="FAX68" s="24"/>
      <c r="FAY68" s="24"/>
      <c r="FAZ68" s="24"/>
      <c r="FBA68" s="24"/>
      <c r="FBB68" s="24"/>
      <c r="FBC68" s="24"/>
      <c r="FBD68" s="24"/>
      <c r="FBE68" s="24"/>
      <c r="FBF68" s="24"/>
      <c r="FBG68" s="24"/>
      <c r="FBH68" s="24"/>
      <c r="FBI68" s="24"/>
      <c r="FBJ68" s="24"/>
      <c r="FBK68" s="24"/>
      <c r="FBL68" s="24"/>
      <c r="FBM68" s="24"/>
      <c r="FBN68" s="24"/>
      <c r="FBO68" s="24"/>
      <c r="FBP68" s="24"/>
      <c r="FBQ68" s="24"/>
      <c r="FBR68" s="24"/>
      <c r="FBS68" s="24"/>
      <c r="FBT68" s="24"/>
      <c r="FBU68" s="24"/>
      <c r="FBV68" s="24"/>
      <c r="FBW68" s="24"/>
      <c r="FBX68" s="24"/>
      <c r="FBY68" s="24"/>
      <c r="FBZ68" s="24"/>
      <c r="FCA68" s="24"/>
      <c r="FCB68" s="24"/>
      <c r="FCC68" s="24"/>
      <c r="FCD68" s="24"/>
      <c r="FCE68" s="24"/>
      <c r="FCF68" s="24"/>
      <c r="FCG68" s="24"/>
      <c r="FCH68" s="24"/>
      <c r="FCI68" s="24"/>
      <c r="FCJ68" s="24"/>
      <c r="FCK68" s="24"/>
      <c r="FCL68" s="24"/>
      <c r="FCM68" s="24"/>
      <c r="FCN68" s="24"/>
      <c r="FCO68" s="24"/>
      <c r="FCP68" s="24"/>
      <c r="FCQ68" s="24"/>
      <c r="FCR68" s="24"/>
      <c r="FCS68" s="24"/>
      <c r="FCT68" s="24"/>
      <c r="FCU68" s="24"/>
      <c r="FCV68" s="24"/>
      <c r="FCW68" s="24"/>
      <c r="FCX68" s="24"/>
      <c r="FCY68" s="24"/>
      <c r="FCZ68" s="24"/>
      <c r="FDA68" s="24"/>
      <c r="FDB68" s="24"/>
      <c r="FDC68" s="24"/>
      <c r="FDD68" s="24"/>
      <c r="FDE68" s="24"/>
      <c r="FDF68" s="24"/>
      <c r="FDG68" s="24"/>
      <c r="FDH68" s="24"/>
      <c r="FDI68" s="24"/>
      <c r="FDJ68" s="24"/>
      <c r="FDK68" s="24"/>
      <c r="FDL68" s="24"/>
      <c r="FDM68" s="24"/>
      <c r="FDN68" s="24"/>
      <c r="FDO68" s="24"/>
      <c r="FDP68" s="24"/>
      <c r="FDQ68" s="24"/>
      <c r="FDR68" s="24"/>
      <c r="FDS68" s="24"/>
      <c r="FDT68" s="24"/>
      <c r="FDU68" s="24"/>
      <c r="FDV68" s="24"/>
      <c r="FDW68" s="24"/>
      <c r="FDX68" s="24"/>
      <c r="FDY68" s="24"/>
      <c r="FDZ68" s="24"/>
      <c r="FEA68" s="24"/>
      <c r="FEB68" s="24"/>
      <c r="FEC68" s="24"/>
      <c r="FED68" s="24"/>
      <c r="FEE68" s="24"/>
      <c r="FEF68" s="24"/>
      <c r="FEG68" s="24"/>
      <c r="FEH68" s="24"/>
      <c r="FEI68" s="24"/>
      <c r="FEJ68" s="24"/>
      <c r="FEK68" s="24"/>
      <c r="FEL68" s="24"/>
      <c r="FEM68" s="24"/>
      <c r="FEN68" s="24"/>
      <c r="FEO68" s="24"/>
      <c r="FEP68" s="24"/>
      <c r="FEQ68" s="24"/>
      <c r="FER68" s="24"/>
      <c r="FES68" s="24"/>
      <c r="FET68" s="24"/>
      <c r="FEU68" s="24"/>
      <c r="FEV68" s="24"/>
      <c r="FEW68" s="24"/>
      <c r="FEX68" s="24"/>
      <c r="FEY68" s="24"/>
      <c r="FEZ68" s="24"/>
      <c r="FFA68" s="24"/>
      <c r="FFB68" s="24"/>
      <c r="FFC68" s="24"/>
      <c r="FFD68" s="24"/>
      <c r="FFE68" s="24"/>
      <c r="FFF68" s="24"/>
      <c r="FFG68" s="24"/>
      <c r="FFH68" s="24"/>
      <c r="FFI68" s="24"/>
      <c r="FFJ68" s="24"/>
      <c r="FFK68" s="24"/>
      <c r="FFL68" s="24"/>
      <c r="FFM68" s="24"/>
      <c r="FFN68" s="24"/>
      <c r="FFO68" s="24"/>
      <c r="FFP68" s="24"/>
      <c r="FFQ68" s="24"/>
      <c r="FFR68" s="24"/>
      <c r="FFS68" s="24"/>
      <c r="FFT68" s="24"/>
      <c r="FFU68" s="24"/>
      <c r="FFV68" s="24"/>
      <c r="FFW68" s="24"/>
      <c r="FFX68" s="24"/>
      <c r="FFY68" s="24"/>
      <c r="FFZ68" s="24"/>
      <c r="FGA68" s="24"/>
      <c r="FGB68" s="24"/>
      <c r="FGC68" s="24"/>
      <c r="FGD68" s="24"/>
      <c r="FGE68" s="24"/>
      <c r="FGF68" s="24"/>
      <c r="FGG68" s="24"/>
      <c r="FGH68" s="24"/>
      <c r="FGI68" s="24"/>
      <c r="FGJ68" s="24"/>
      <c r="FGK68" s="24"/>
      <c r="FGL68" s="24"/>
      <c r="FGM68" s="24"/>
      <c r="FGN68" s="24"/>
      <c r="FGO68" s="24"/>
      <c r="FGP68" s="24"/>
      <c r="FGQ68" s="24"/>
      <c r="FGR68" s="24"/>
      <c r="FGS68" s="24"/>
      <c r="FGT68" s="24"/>
      <c r="FGU68" s="24"/>
      <c r="FGV68" s="24"/>
      <c r="FGW68" s="24"/>
      <c r="FGX68" s="24"/>
      <c r="FGY68" s="24"/>
      <c r="FGZ68" s="24"/>
      <c r="FHA68" s="24"/>
      <c r="FHB68" s="24"/>
      <c r="FHC68" s="24"/>
      <c r="FHD68" s="24"/>
      <c r="FHE68" s="24"/>
      <c r="FHF68" s="24"/>
      <c r="FHG68" s="24"/>
      <c r="FHH68" s="24"/>
      <c r="FHI68" s="24"/>
      <c r="FHJ68" s="24"/>
      <c r="FHK68" s="24"/>
      <c r="FHL68" s="24"/>
      <c r="FHM68" s="24"/>
      <c r="FHN68" s="24"/>
      <c r="FHO68" s="24"/>
      <c r="FHP68" s="24"/>
      <c r="FHQ68" s="24"/>
      <c r="FHR68" s="24"/>
      <c r="FHS68" s="24"/>
      <c r="FHT68" s="24"/>
      <c r="FHU68" s="24"/>
      <c r="FHV68" s="24"/>
      <c r="FHW68" s="24"/>
      <c r="FHX68" s="24"/>
      <c r="FHY68" s="24"/>
      <c r="FHZ68" s="24"/>
      <c r="FIA68" s="24"/>
      <c r="FIB68" s="24"/>
      <c r="FIC68" s="24"/>
      <c r="FID68" s="24"/>
      <c r="FIE68" s="24"/>
      <c r="FIF68" s="24"/>
      <c r="FIG68" s="24"/>
      <c r="FIH68" s="24"/>
      <c r="FII68" s="24"/>
      <c r="FIJ68" s="24"/>
      <c r="FIK68" s="24"/>
      <c r="FIL68" s="24"/>
      <c r="FIM68" s="24"/>
      <c r="FIN68" s="24"/>
      <c r="FIO68" s="24"/>
      <c r="FIP68" s="24"/>
      <c r="FIQ68" s="24"/>
      <c r="FIR68" s="24"/>
      <c r="FIS68" s="24"/>
      <c r="FIT68" s="24"/>
      <c r="FIU68" s="24"/>
      <c r="FIV68" s="24"/>
      <c r="FIW68" s="24"/>
      <c r="FIX68" s="24"/>
      <c r="FIY68" s="24"/>
      <c r="FIZ68" s="24"/>
      <c r="FJA68" s="24"/>
      <c r="FJB68" s="24"/>
      <c r="FJC68" s="24"/>
      <c r="FJD68" s="24"/>
      <c r="FJE68" s="24"/>
      <c r="FJF68" s="24"/>
      <c r="FJG68" s="24"/>
      <c r="FJH68" s="24"/>
      <c r="FJI68" s="24"/>
      <c r="FJJ68" s="24"/>
      <c r="FJK68" s="24"/>
      <c r="FJL68" s="24"/>
      <c r="FJM68" s="24"/>
      <c r="FJN68" s="24"/>
      <c r="FJO68" s="24"/>
      <c r="FJP68" s="24"/>
      <c r="FJQ68" s="24"/>
      <c r="FJR68" s="24"/>
      <c r="FJS68" s="24"/>
      <c r="FJT68" s="24"/>
      <c r="FJU68" s="24"/>
      <c r="FJV68" s="24"/>
      <c r="FJW68" s="24"/>
      <c r="FJX68" s="24"/>
      <c r="FJY68" s="24"/>
      <c r="FJZ68" s="24"/>
      <c r="FKA68" s="24"/>
      <c r="FKB68" s="24"/>
      <c r="FKC68" s="24"/>
      <c r="FKD68" s="24"/>
      <c r="FKE68" s="24"/>
      <c r="FKF68" s="24"/>
      <c r="FKG68" s="24"/>
      <c r="FKH68" s="24"/>
      <c r="FKI68" s="24"/>
      <c r="FKJ68" s="24"/>
      <c r="FKK68" s="24"/>
      <c r="FKL68" s="24"/>
      <c r="FKM68" s="24"/>
      <c r="FKN68" s="24"/>
      <c r="FKO68" s="24"/>
      <c r="FKP68" s="24"/>
      <c r="FKQ68" s="24"/>
      <c r="FKR68" s="24"/>
      <c r="FKS68" s="24"/>
      <c r="FKT68" s="24"/>
      <c r="FKU68" s="24"/>
      <c r="FKV68" s="24"/>
      <c r="FKW68" s="24"/>
      <c r="FKX68" s="24"/>
      <c r="FKY68" s="24"/>
      <c r="FKZ68" s="24"/>
      <c r="FLA68" s="24"/>
      <c r="FLB68" s="24"/>
      <c r="FLC68" s="24"/>
      <c r="FLD68" s="24"/>
      <c r="FLE68" s="24"/>
      <c r="FLF68" s="24"/>
      <c r="FLG68" s="24"/>
      <c r="FLH68" s="24"/>
      <c r="FLI68" s="24"/>
      <c r="FLJ68" s="24"/>
      <c r="FLK68" s="24"/>
      <c r="FLL68" s="24"/>
      <c r="FLM68" s="24"/>
      <c r="FLN68" s="24"/>
      <c r="FLO68" s="24"/>
      <c r="FLP68" s="24"/>
      <c r="FLQ68" s="24"/>
      <c r="FLR68" s="24"/>
      <c r="FLS68" s="24"/>
      <c r="FLT68" s="24"/>
      <c r="FLU68" s="24"/>
      <c r="FLV68" s="24"/>
      <c r="FLW68" s="24"/>
      <c r="FLX68" s="24"/>
      <c r="FLY68" s="24"/>
      <c r="FLZ68" s="24"/>
      <c r="FMA68" s="24"/>
      <c r="FMB68" s="24"/>
      <c r="FMC68" s="24"/>
      <c r="FMD68" s="24"/>
      <c r="FME68" s="24"/>
      <c r="FMF68" s="24"/>
      <c r="FMG68" s="24"/>
      <c r="FMH68" s="24"/>
      <c r="FMI68" s="24"/>
      <c r="FMJ68" s="24"/>
      <c r="FMK68" s="24"/>
      <c r="FML68" s="24"/>
      <c r="FMM68" s="24"/>
      <c r="FMN68" s="24"/>
      <c r="FMO68" s="24"/>
      <c r="FMP68" s="24"/>
      <c r="FMQ68" s="24"/>
      <c r="FMR68" s="24"/>
      <c r="FMS68" s="24"/>
      <c r="FMT68" s="24"/>
      <c r="FMU68" s="24"/>
      <c r="FMV68" s="24"/>
      <c r="FMW68" s="24"/>
      <c r="FMX68" s="24"/>
      <c r="FMY68" s="24"/>
      <c r="FMZ68" s="24"/>
      <c r="FNA68" s="24"/>
      <c r="FNB68" s="24"/>
      <c r="FNC68" s="24"/>
      <c r="FND68" s="24"/>
      <c r="FNE68" s="24"/>
      <c r="FNF68" s="24"/>
      <c r="FNG68" s="24"/>
      <c r="FNH68" s="24"/>
      <c r="FNI68" s="24"/>
      <c r="FNJ68" s="24"/>
      <c r="FNK68" s="24"/>
      <c r="FNL68" s="24"/>
      <c r="FNM68" s="24"/>
      <c r="FNN68" s="24"/>
      <c r="FNO68" s="24"/>
      <c r="FNP68" s="24"/>
      <c r="FNQ68" s="24"/>
      <c r="FNR68" s="24"/>
      <c r="FNS68" s="24"/>
      <c r="FNT68" s="24"/>
      <c r="FNU68" s="24"/>
      <c r="FNV68" s="24"/>
      <c r="FNW68" s="24"/>
      <c r="FNX68" s="24"/>
      <c r="FNY68" s="24"/>
      <c r="FNZ68" s="24"/>
      <c r="FOA68" s="24"/>
      <c r="FOB68" s="24"/>
      <c r="FOC68" s="24"/>
      <c r="FOD68" s="24"/>
      <c r="FOE68" s="24"/>
      <c r="FOF68" s="24"/>
      <c r="FOG68" s="24"/>
      <c r="FOH68" s="24"/>
      <c r="FOI68" s="24"/>
      <c r="FOJ68" s="24"/>
      <c r="FOK68" s="24"/>
      <c r="FOL68" s="24"/>
      <c r="FOM68" s="24"/>
      <c r="FON68" s="24"/>
      <c r="FOO68" s="24"/>
      <c r="FOP68" s="24"/>
      <c r="FOQ68" s="24"/>
      <c r="FOR68" s="24"/>
      <c r="FOS68" s="24"/>
      <c r="FOT68" s="24"/>
      <c r="FOU68" s="24"/>
      <c r="FOV68" s="24"/>
      <c r="FOW68" s="24"/>
      <c r="FOX68" s="24"/>
      <c r="FOY68" s="24"/>
      <c r="FOZ68" s="24"/>
      <c r="FPA68" s="24"/>
      <c r="FPB68" s="24"/>
      <c r="FPC68" s="24"/>
      <c r="FPD68" s="24"/>
      <c r="FPE68" s="24"/>
      <c r="FPF68" s="24"/>
      <c r="FPG68" s="24"/>
      <c r="FPH68" s="24"/>
      <c r="FPI68" s="24"/>
      <c r="FPJ68" s="24"/>
      <c r="FPK68" s="24"/>
      <c r="FPL68" s="24"/>
      <c r="FPM68" s="24"/>
      <c r="FPN68" s="24"/>
      <c r="FPO68" s="24"/>
      <c r="FPP68" s="24"/>
      <c r="FPQ68" s="24"/>
      <c r="FPR68" s="24"/>
      <c r="FPS68" s="24"/>
      <c r="FPT68" s="24"/>
      <c r="FPU68" s="24"/>
      <c r="FPV68" s="24"/>
      <c r="FPW68" s="24"/>
      <c r="FPX68" s="24"/>
      <c r="FPY68" s="24"/>
      <c r="FPZ68" s="24"/>
      <c r="FQA68" s="24"/>
      <c r="FQB68" s="24"/>
      <c r="FQC68" s="24"/>
      <c r="FQD68" s="24"/>
      <c r="FQE68" s="24"/>
      <c r="FQF68" s="24"/>
      <c r="FQG68" s="24"/>
      <c r="FQH68" s="24"/>
      <c r="FQI68" s="24"/>
      <c r="FQJ68" s="24"/>
      <c r="FQK68" s="24"/>
      <c r="FQL68" s="24"/>
      <c r="FQM68" s="24"/>
      <c r="FQN68" s="24"/>
      <c r="FQO68" s="24"/>
      <c r="FQP68" s="24"/>
      <c r="FQQ68" s="24"/>
      <c r="FQR68" s="24"/>
      <c r="FQS68" s="24"/>
      <c r="FQT68" s="24"/>
      <c r="FQU68" s="24"/>
      <c r="FQV68" s="24"/>
      <c r="FQW68" s="24"/>
      <c r="FQX68" s="24"/>
      <c r="FQY68" s="24"/>
      <c r="FQZ68" s="24"/>
      <c r="FRA68" s="24"/>
      <c r="FRB68" s="24"/>
      <c r="FRC68" s="24"/>
      <c r="FRD68" s="24"/>
      <c r="FRE68" s="24"/>
      <c r="FRF68" s="24"/>
      <c r="FRG68" s="24"/>
      <c r="FRH68" s="24"/>
      <c r="FRI68" s="24"/>
      <c r="FRJ68" s="24"/>
      <c r="FRK68" s="24"/>
      <c r="FRL68" s="24"/>
      <c r="FRM68" s="24"/>
      <c r="FRN68" s="24"/>
      <c r="FRO68" s="24"/>
      <c r="FRP68" s="24"/>
      <c r="FRQ68" s="24"/>
      <c r="FRR68" s="24"/>
      <c r="FRS68" s="24"/>
      <c r="FRT68" s="24"/>
      <c r="FRU68" s="24"/>
      <c r="FRV68" s="24"/>
      <c r="FRW68" s="24"/>
      <c r="FRX68" s="24"/>
      <c r="FRY68" s="24"/>
      <c r="FRZ68" s="24"/>
      <c r="FSA68" s="24"/>
      <c r="FSB68" s="24"/>
      <c r="FSC68" s="24"/>
      <c r="FSD68" s="24"/>
      <c r="FSE68" s="24"/>
      <c r="FSF68" s="24"/>
      <c r="FSG68" s="24"/>
      <c r="FSH68" s="24"/>
      <c r="FSI68" s="24"/>
      <c r="FSJ68" s="24"/>
      <c r="FSK68" s="24"/>
      <c r="FSL68" s="24"/>
      <c r="FSM68" s="24"/>
      <c r="FSN68" s="24"/>
      <c r="FSO68" s="24"/>
      <c r="FSP68" s="24"/>
      <c r="FSQ68" s="24"/>
      <c r="FSR68" s="24"/>
      <c r="FSS68" s="24"/>
      <c r="FST68" s="24"/>
      <c r="FSU68" s="24"/>
      <c r="FSV68" s="24"/>
      <c r="FSW68" s="24"/>
      <c r="FSX68" s="24"/>
      <c r="FSY68" s="24"/>
      <c r="FSZ68" s="24"/>
      <c r="FTA68" s="24"/>
      <c r="FTB68" s="24"/>
      <c r="FTC68" s="24"/>
      <c r="FTD68" s="24"/>
      <c r="FTE68" s="24"/>
      <c r="FTF68" s="24"/>
      <c r="FTG68" s="24"/>
      <c r="FTH68" s="24"/>
      <c r="FTI68" s="24"/>
      <c r="FTJ68" s="24"/>
      <c r="FTK68" s="24"/>
      <c r="FTL68" s="24"/>
      <c r="FTM68" s="24"/>
      <c r="FTN68" s="24"/>
      <c r="FTO68" s="24"/>
      <c r="FTP68" s="24"/>
      <c r="FTQ68" s="24"/>
      <c r="FTR68" s="24"/>
      <c r="FTS68" s="24"/>
      <c r="FTT68" s="24"/>
      <c r="FTU68" s="24"/>
      <c r="FTV68" s="24"/>
      <c r="FTW68" s="24"/>
      <c r="FTX68" s="24"/>
      <c r="FTY68" s="24"/>
      <c r="FTZ68" s="24"/>
      <c r="FUA68" s="24"/>
      <c r="FUB68" s="24"/>
      <c r="FUC68" s="24"/>
      <c r="FUD68" s="24"/>
      <c r="FUE68" s="24"/>
      <c r="FUF68" s="24"/>
      <c r="FUG68" s="24"/>
      <c r="FUH68" s="24"/>
      <c r="FUI68" s="24"/>
      <c r="FUJ68" s="24"/>
      <c r="FUK68" s="24"/>
      <c r="FUL68" s="24"/>
      <c r="FUM68" s="24"/>
      <c r="FUN68" s="24"/>
      <c r="FUO68" s="24"/>
      <c r="FUP68" s="24"/>
      <c r="FUQ68" s="24"/>
      <c r="FUR68" s="24"/>
      <c r="FUS68" s="24"/>
      <c r="FUT68" s="24"/>
      <c r="FUU68" s="24"/>
      <c r="FUV68" s="24"/>
      <c r="FUW68" s="24"/>
      <c r="FUX68" s="24"/>
      <c r="FUY68" s="24"/>
      <c r="FUZ68" s="24"/>
      <c r="FVA68" s="24"/>
      <c r="FVB68" s="24"/>
      <c r="FVC68" s="24"/>
      <c r="FVD68" s="24"/>
      <c r="FVE68" s="24"/>
      <c r="FVF68" s="24"/>
      <c r="FVG68" s="24"/>
      <c r="FVH68" s="24"/>
      <c r="FVI68" s="24"/>
      <c r="FVJ68" s="24"/>
      <c r="FVK68" s="24"/>
      <c r="FVL68" s="24"/>
      <c r="FVM68" s="24"/>
      <c r="FVN68" s="24"/>
      <c r="FVO68" s="24"/>
      <c r="FVP68" s="24"/>
      <c r="FVQ68" s="24"/>
      <c r="FVR68" s="24"/>
      <c r="FVS68" s="24"/>
      <c r="FVT68" s="24"/>
      <c r="FVU68" s="24"/>
      <c r="FVV68" s="24"/>
      <c r="FVW68" s="24"/>
      <c r="FVX68" s="24"/>
      <c r="FVY68" s="24"/>
      <c r="FVZ68" s="24"/>
      <c r="FWA68" s="24"/>
      <c r="FWB68" s="24"/>
      <c r="FWC68" s="24"/>
      <c r="FWD68" s="24"/>
      <c r="FWE68" s="24"/>
      <c r="FWF68" s="24"/>
      <c r="FWG68" s="24"/>
      <c r="FWH68" s="24"/>
      <c r="FWI68" s="24"/>
      <c r="FWJ68" s="24"/>
      <c r="FWK68" s="24"/>
      <c r="FWL68" s="24"/>
      <c r="FWM68" s="24"/>
      <c r="FWN68" s="24"/>
      <c r="FWO68" s="24"/>
      <c r="FWP68" s="24"/>
      <c r="FWQ68" s="24"/>
      <c r="FWR68" s="24"/>
      <c r="FWS68" s="24"/>
      <c r="FWT68" s="24"/>
      <c r="FWU68" s="24"/>
      <c r="FWV68" s="24"/>
      <c r="FWW68" s="24"/>
      <c r="FWX68" s="24"/>
      <c r="FWY68" s="24"/>
      <c r="FWZ68" s="24"/>
      <c r="FXA68" s="24"/>
      <c r="FXB68" s="24"/>
      <c r="FXC68" s="24"/>
      <c r="FXD68" s="24"/>
      <c r="FXE68" s="24"/>
      <c r="FXF68" s="24"/>
      <c r="FXG68" s="24"/>
      <c r="FXH68" s="24"/>
      <c r="FXI68" s="24"/>
      <c r="FXJ68" s="24"/>
      <c r="FXK68" s="24"/>
      <c r="FXL68" s="24"/>
      <c r="FXM68" s="24"/>
      <c r="FXN68" s="24"/>
      <c r="FXO68" s="24"/>
      <c r="FXP68" s="24"/>
      <c r="FXQ68" s="24"/>
      <c r="FXR68" s="24"/>
      <c r="FXS68" s="24"/>
      <c r="FXT68" s="24"/>
      <c r="FXU68" s="24"/>
      <c r="FXV68" s="24"/>
      <c r="FXW68" s="24"/>
      <c r="FXX68" s="24"/>
      <c r="FXY68" s="24"/>
      <c r="FXZ68" s="24"/>
      <c r="FYA68" s="24"/>
      <c r="FYB68" s="24"/>
      <c r="FYC68" s="24"/>
      <c r="FYD68" s="24"/>
      <c r="FYE68" s="24"/>
      <c r="FYF68" s="24"/>
      <c r="FYG68" s="24"/>
      <c r="FYH68" s="24"/>
      <c r="FYI68" s="24"/>
      <c r="FYJ68" s="24"/>
      <c r="FYK68" s="24"/>
      <c r="FYL68" s="24"/>
      <c r="FYM68" s="24"/>
      <c r="FYN68" s="24"/>
      <c r="FYO68" s="24"/>
      <c r="FYP68" s="24"/>
      <c r="FYQ68" s="24"/>
      <c r="FYR68" s="24"/>
      <c r="FYS68" s="24"/>
      <c r="FYT68" s="24"/>
      <c r="FYU68" s="24"/>
      <c r="FYV68" s="24"/>
      <c r="FYW68" s="24"/>
      <c r="FYX68" s="24"/>
      <c r="FYY68" s="24"/>
      <c r="FYZ68" s="24"/>
      <c r="FZA68" s="24"/>
      <c r="FZB68" s="24"/>
      <c r="FZC68" s="24"/>
      <c r="FZD68" s="24"/>
      <c r="FZE68" s="24"/>
      <c r="FZF68" s="24"/>
      <c r="FZG68" s="24"/>
      <c r="FZH68" s="24"/>
      <c r="FZI68" s="24"/>
      <c r="FZJ68" s="24"/>
      <c r="FZK68" s="24"/>
      <c r="FZL68" s="24"/>
      <c r="FZM68" s="24"/>
      <c r="FZN68" s="24"/>
      <c r="FZO68" s="24"/>
      <c r="FZP68" s="24"/>
      <c r="FZQ68" s="24"/>
      <c r="FZR68" s="24"/>
      <c r="FZS68" s="24"/>
      <c r="FZT68" s="24"/>
      <c r="FZU68" s="24"/>
      <c r="FZV68" s="24"/>
      <c r="FZW68" s="24"/>
      <c r="FZX68" s="24"/>
      <c r="FZY68" s="24"/>
      <c r="FZZ68" s="24"/>
      <c r="GAA68" s="24"/>
      <c r="GAB68" s="24"/>
      <c r="GAC68" s="24"/>
      <c r="GAD68" s="24"/>
      <c r="GAE68" s="24"/>
      <c r="GAF68" s="24"/>
      <c r="GAG68" s="24"/>
      <c r="GAH68" s="24"/>
      <c r="GAI68" s="24"/>
      <c r="GAJ68" s="24"/>
      <c r="GAK68" s="24"/>
      <c r="GAL68" s="24"/>
      <c r="GAM68" s="24"/>
      <c r="GAN68" s="24"/>
      <c r="GAO68" s="24"/>
      <c r="GAP68" s="24"/>
      <c r="GAQ68" s="24"/>
      <c r="GAR68" s="24"/>
      <c r="GAS68" s="24"/>
      <c r="GAT68" s="24"/>
      <c r="GAU68" s="24"/>
      <c r="GAV68" s="24"/>
      <c r="GAW68" s="24"/>
      <c r="GAX68" s="24"/>
      <c r="GAY68" s="24"/>
      <c r="GAZ68" s="24"/>
      <c r="GBA68" s="24"/>
      <c r="GBB68" s="24"/>
      <c r="GBC68" s="24"/>
      <c r="GBD68" s="24"/>
      <c r="GBE68" s="24"/>
      <c r="GBF68" s="24"/>
      <c r="GBG68" s="24"/>
      <c r="GBH68" s="24"/>
      <c r="GBI68" s="24"/>
      <c r="GBJ68" s="24"/>
      <c r="GBK68" s="24"/>
      <c r="GBL68" s="24"/>
      <c r="GBM68" s="24"/>
      <c r="GBN68" s="24"/>
      <c r="GBO68" s="24"/>
      <c r="GBP68" s="24"/>
      <c r="GBQ68" s="24"/>
      <c r="GBR68" s="24"/>
      <c r="GBS68" s="24"/>
      <c r="GBT68" s="24"/>
      <c r="GBU68" s="24"/>
      <c r="GBV68" s="24"/>
      <c r="GBW68" s="24"/>
      <c r="GBX68" s="24"/>
      <c r="GBY68" s="24"/>
      <c r="GBZ68" s="24"/>
      <c r="GCA68" s="24"/>
      <c r="GCB68" s="24"/>
      <c r="GCC68" s="24"/>
      <c r="GCD68" s="24"/>
      <c r="GCE68" s="24"/>
      <c r="GCF68" s="24"/>
      <c r="GCG68" s="24"/>
      <c r="GCH68" s="24"/>
      <c r="GCI68" s="24"/>
      <c r="GCJ68" s="24"/>
      <c r="GCK68" s="24"/>
      <c r="GCL68" s="24"/>
      <c r="GCM68" s="24"/>
      <c r="GCN68" s="24"/>
      <c r="GCO68" s="24"/>
      <c r="GCP68" s="24"/>
      <c r="GCQ68" s="24"/>
      <c r="GCR68" s="24"/>
      <c r="GCS68" s="24"/>
      <c r="GCT68" s="24"/>
      <c r="GCU68" s="24"/>
      <c r="GCV68" s="24"/>
      <c r="GCW68" s="24"/>
      <c r="GCX68" s="24"/>
      <c r="GCY68" s="24"/>
      <c r="GCZ68" s="24"/>
      <c r="GDA68" s="24"/>
      <c r="GDB68" s="24"/>
      <c r="GDC68" s="24"/>
      <c r="GDD68" s="24"/>
      <c r="GDE68" s="24"/>
      <c r="GDF68" s="24"/>
      <c r="GDG68" s="24"/>
      <c r="GDH68" s="24"/>
      <c r="GDI68" s="24"/>
      <c r="GDJ68" s="24"/>
      <c r="GDK68" s="24"/>
      <c r="GDL68" s="24"/>
      <c r="GDM68" s="24"/>
      <c r="GDN68" s="24"/>
      <c r="GDO68" s="24"/>
      <c r="GDP68" s="24"/>
      <c r="GDQ68" s="24"/>
      <c r="GDR68" s="24"/>
      <c r="GDS68" s="24"/>
      <c r="GDT68" s="24"/>
      <c r="GDU68" s="24"/>
      <c r="GDV68" s="24"/>
      <c r="GDW68" s="24"/>
      <c r="GDX68" s="24"/>
      <c r="GDY68" s="24"/>
      <c r="GDZ68" s="24"/>
      <c r="GEA68" s="24"/>
      <c r="GEB68" s="24"/>
      <c r="GEC68" s="24"/>
      <c r="GED68" s="24"/>
      <c r="GEE68" s="24"/>
      <c r="GEF68" s="24"/>
      <c r="GEG68" s="24"/>
      <c r="GEH68" s="24"/>
      <c r="GEI68" s="24"/>
      <c r="GEJ68" s="24"/>
      <c r="GEK68" s="24"/>
      <c r="GEL68" s="24"/>
      <c r="GEM68" s="24"/>
      <c r="GEN68" s="24"/>
      <c r="GEO68" s="24"/>
      <c r="GEP68" s="24"/>
      <c r="GEQ68" s="24"/>
      <c r="GER68" s="24"/>
      <c r="GES68" s="24"/>
      <c r="GET68" s="24"/>
      <c r="GEU68" s="24"/>
      <c r="GEV68" s="24"/>
      <c r="GEW68" s="24"/>
      <c r="GEX68" s="24"/>
      <c r="GEY68" s="24"/>
      <c r="GEZ68" s="24"/>
      <c r="GFA68" s="24"/>
      <c r="GFB68" s="24"/>
      <c r="GFC68" s="24"/>
      <c r="GFD68" s="24"/>
      <c r="GFE68" s="24"/>
      <c r="GFF68" s="24"/>
      <c r="GFG68" s="24"/>
      <c r="GFH68" s="24"/>
      <c r="GFI68" s="24"/>
      <c r="GFJ68" s="24"/>
      <c r="GFK68" s="24"/>
      <c r="GFL68" s="24"/>
      <c r="GFM68" s="24"/>
      <c r="GFN68" s="24"/>
      <c r="GFO68" s="24"/>
      <c r="GFP68" s="24"/>
      <c r="GFQ68" s="24"/>
      <c r="GFR68" s="24"/>
      <c r="GFS68" s="24"/>
      <c r="GFT68" s="24"/>
      <c r="GFU68" s="24"/>
      <c r="GFV68" s="24"/>
      <c r="GFW68" s="24"/>
      <c r="GFX68" s="24"/>
      <c r="GFY68" s="24"/>
      <c r="GFZ68" s="24"/>
      <c r="GGA68" s="24"/>
      <c r="GGB68" s="24"/>
      <c r="GGC68" s="24"/>
      <c r="GGD68" s="24"/>
      <c r="GGE68" s="24"/>
      <c r="GGF68" s="24"/>
      <c r="GGG68" s="24"/>
      <c r="GGH68" s="24"/>
      <c r="GGI68" s="24"/>
      <c r="GGJ68" s="24"/>
      <c r="GGK68" s="24"/>
      <c r="GGL68" s="24"/>
      <c r="GGM68" s="24"/>
      <c r="GGN68" s="24"/>
      <c r="GGO68" s="24"/>
      <c r="GGP68" s="24"/>
      <c r="GGQ68" s="24"/>
      <c r="GGR68" s="24"/>
      <c r="GGS68" s="24"/>
      <c r="GGT68" s="24"/>
      <c r="GGU68" s="24"/>
      <c r="GGV68" s="24"/>
      <c r="GGW68" s="24"/>
      <c r="GGX68" s="24"/>
      <c r="GGY68" s="24"/>
      <c r="GGZ68" s="24"/>
      <c r="GHA68" s="24"/>
      <c r="GHB68" s="24"/>
      <c r="GHC68" s="24"/>
      <c r="GHD68" s="24"/>
      <c r="GHE68" s="24"/>
      <c r="GHF68" s="24"/>
      <c r="GHG68" s="24"/>
      <c r="GHH68" s="24"/>
      <c r="GHI68" s="24"/>
      <c r="GHJ68" s="24"/>
      <c r="GHK68" s="24"/>
      <c r="GHL68" s="24"/>
      <c r="GHM68" s="24"/>
      <c r="GHN68" s="24"/>
      <c r="GHO68" s="24"/>
      <c r="GHP68" s="24"/>
      <c r="GHQ68" s="24"/>
      <c r="GHR68" s="24"/>
      <c r="GHS68" s="24"/>
      <c r="GHT68" s="24"/>
      <c r="GHU68" s="24"/>
      <c r="GHV68" s="24"/>
      <c r="GHW68" s="24"/>
      <c r="GHX68" s="24"/>
      <c r="GHY68" s="24"/>
      <c r="GHZ68" s="24"/>
      <c r="GIA68" s="24"/>
      <c r="GIB68" s="24"/>
      <c r="GIC68" s="24"/>
      <c r="GID68" s="24"/>
      <c r="GIE68" s="24"/>
      <c r="GIF68" s="24"/>
      <c r="GIG68" s="24"/>
      <c r="GIH68" s="24"/>
      <c r="GII68" s="24"/>
      <c r="GIJ68" s="24"/>
      <c r="GIK68" s="24"/>
      <c r="GIL68" s="24"/>
      <c r="GIM68" s="24"/>
      <c r="GIN68" s="24"/>
      <c r="GIO68" s="24"/>
      <c r="GIP68" s="24"/>
      <c r="GIQ68" s="24"/>
      <c r="GIR68" s="24"/>
      <c r="GIS68" s="24"/>
      <c r="GIT68" s="24"/>
      <c r="GIU68" s="24"/>
      <c r="GIV68" s="24"/>
      <c r="GIW68" s="24"/>
      <c r="GIX68" s="24"/>
      <c r="GIY68" s="24"/>
      <c r="GIZ68" s="24"/>
      <c r="GJA68" s="24"/>
      <c r="GJB68" s="24"/>
      <c r="GJC68" s="24"/>
      <c r="GJD68" s="24"/>
      <c r="GJE68" s="24"/>
      <c r="GJF68" s="24"/>
      <c r="GJG68" s="24"/>
      <c r="GJH68" s="24"/>
      <c r="GJI68" s="24"/>
      <c r="GJJ68" s="24"/>
      <c r="GJK68" s="24"/>
      <c r="GJL68" s="24"/>
      <c r="GJM68" s="24"/>
      <c r="GJN68" s="24"/>
      <c r="GJO68" s="24"/>
      <c r="GJP68" s="24"/>
      <c r="GJQ68" s="24"/>
      <c r="GJR68" s="24"/>
      <c r="GJS68" s="24"/>
      <c r="GJT68" s="24"/>
      <c r="GJU68" s="24"/>
      <c r="GJV68" s="24"/>
      <c r="GJW68" s="24"/>
      <c r="GJX68" s="24"/>
      <c r="GJY68" s="24"/>
      <c r="GJZ68" s="24"/>
      <c r="GKA68" s="24"/>
      <c r="GKB68" s="24"/>
      <c r="GKC68" s="24"/>
      <c r="GKD68" s="24"/>
      <c r="GKE68" s="24"/>
      <c r="GKF68" s="24"/>
      <c r="GKG68" s="24"/>
      <c r="GKH68" s="24"/>
      <c r="GKI68" s="24"/>
      <c r="GKJ68" s="24"/>
      <c r="GKK68" s="24"/>
      <c r="GKL68" s="24"/>
      <c r="GKM68" s="24"/>
      <c r="GKN68" s="24"/>
      <c r="GKO68" s="24"/>
      <c r="GKP68" s="24"/>
      <c r="GKQ68" s="24"/>
      <c r="GKR68" s="24"/>
      <c r="GKS68" s="24"/>
      <c r="GKT68" s="24"/>
      <c r="GKU68" s="24"/>
      <c r="GKV68" s="24"/>
      <c r="GKW68" s="24"/>
      <c r="GKX68" s="24"/>
      <c r="GKY68" s="24"/>
      <c r="GKZ68" s="24"/>
      <c r="GLA68" s="24"/>
      <c r="GLB68" s="24"/>
      <c r="GLC68" s="24"/>
      <c r="GLD68" s="24"/>
      <c r="GLE68" s="24"/>
      <c r="GLF68" s="24"/>
      <c r="GLG68" s="24"/>
      <c r="GLH68" s="24"/>
      <c r="GLI68" s="24"/>
      <c r="GLJ68" s="24"/>
      <c r="GLK68" s="24"/>
      <c r="GLL68" s="24"/>
      <c r="GLM68" s="24"/>
      <c r="GLN68" s="24"/>
      <c r="GLO68" s="24"/>
      <c r="GLP68" s="24"/>
      <c r="GLQ68" s="24"/>
      <c r="GLR68" s="24"/>
      <c r="GLS68" s="24"/>
      <c r="GLT68" s="24"/>
      <c r="GLU68" s="24"/>
      <c r="GLV68" s="24"/>
      <c r="GLW68" s="24"/>
      <c r="GLX68" s="24"/>
      <c r="GLY68" s="24"/>
      <c r="GLZ68" s="24"/>
      <c r="GMA68" s="24"/>
      <c r="GMB68" s="24"/>
      <c r="GMC68" s="24"/>
      <c r="GMD68" s="24"/>
      <c r="GME68" s="24"/>
      <c r="GMF68" s="24"/>
      <c r="GMG68" s="24"/>
      <c r="GMH68" s="24"/>
      <c r="GMI68" s="24"/>
      <c r="GMJ68" s="24"/>
      <c r="GMK68" s="24"/>
      <c r="GML68" s="24"/>
      <c r="GMM68" s="24"/>
      <c r="GMN68" s="24"/>
      <c r="GMO68" s="24"/>
      <c r="GMP68" s="24"/>
      <c r="GMQ68" s="24"/>
      <c r="GMR68" s="24"/>
      <c r="GMS68" s="24"/>
      <c r="GMT68" s="24"/>
      <c r="GMU68" s="24"/>
      <c r="GMV68" s="24"/>
      <c r="GMW68" s="24"/>
      <c r="GMX68" s="24"/>
      <c r="GMY68" s="24"/>
      <c r="GMZ68" s="24"/>
      <c r="GNA68" s="24"/>
      <c r="GNB68" s="24"/>
      <c r="GNC68" s="24"/>
      <c r="GND68" s="24"/>
      <c r="GNE68" s="24"/>
      <c r="GNF68" s="24"/>
      <c r="GNG68" s="24"/>
      <c r="GNH68" s="24"/>
      <c r="GNI68" s="24"/>
      <c r="GNJ68" s="24"/>
      <c r="GNK68" s="24"/>
      <c r="GNL68" s="24"/>
      <c r="GNM68" s="24"/>
      <c r="GNN68" s="24"/>
      <c r="GNO68" s="24"/>
      <c r="GNP68" s="24"/>
      <c r="GNQ68" s="24"/>
      <c r="GNR68" s="24"/>
      <c r="GNS68" s="24"/>
      <c r="GNT68" s="24"/>
      <c r="GNU68" s="24"/>
      <c r="GNV68" s="24"/>
      <c r="GNW68" s="24"/>
      <c r="GNX68" s="24"/>
      <c r="GNY68" s="24"/>
      <c r="GNZ68" s="24"/>
      <c r="GOA68" s="24"/>
      <c r="GOB68" s="24"/>
      <c r="GOC68" s="24"/>
      <c r="GOD68" s="24"/>
      <c r="GOE68" s="24"/>
      <c r="GOF68" s="24"/>
      <c r="GOG68" s="24"/>
      <c r="GOH68" s="24"/>
      <c r="GOI68" s="24"/>
      <c r="GOJ68" s="24"/>
      <c r="GOK68" s="24"/>
      <c r="GOL68" s="24"/>
      <c r="GOM68" s="24"/>
      <c r="GON68" s="24"/>
      <c r="GOO68" s="24"/>
      <c r="GOP68" s="24"/>
      <c r="GOQ68" s="24"/>
      <c r="GOR68" s="24"/>
      <c r="GOS68" s="24"/>
      <c r="GOT68" s="24"/>
      <c r="GOU68" s="24"/>
      <c r="GOV68" s="24"/>
      <c r="GOW68" s="24"/>
      <c r="GOX68" s="24"/>
      <c r="GOY68" s="24"/>
      <c r="GOZ68" s="24"/>
      <c r="GPA68" s="24"/>
      <c r="GPB68" s="24"/>
      <c r="GPC68" s="24"/>
      <c r="GPD68" s="24"/>
      <c r="GPE68" s="24"/>
      <c r="GPF68" s="24"/>
      <c r="GPG68" s="24"/>
      <c r="GPH68" s="24"/>
      <c r="GPI68" s="24"/>
      <c r="GPJ68" s="24"/>
      <c r="GPK68" s="24"/>
      <c r="GPL68" s="24"/>
      <c r="GPM68" s="24"/>
      <c r="GPN68" s="24"/>
      <c r="GPO68" s="24"/>
      <c r="GPP68" s="24"/>
      <c r="GPQ68" s="24"/>
      <c r="GPR68" s="24"/>
      <c r="GPS68" s="24"/>
      <c r="GPT68" s="24"/>
      <c r="GPU68" s="24"/>
      <c r="GPV68" s="24"/>
      <c r="GPW68" s="24"/>
      <c r="GPX68" s="24"/>
      <c r="GPY68" s="24"/>
      <c r="GPZ68" s="24"/>
      <c r="GQA68" s="24"/>
      <c r="GQB68" s="24"/>
      <c r="GQC68" s="24"/>
      <c r="GQD68" s="24"/>
      <c r="GQE68" s="24"/>
      <c r="GQF68" s="24"/>
      <c r="GQG68" s="24"/>
      <c r="GQH68" s="24"/>
      <c r="GQI68" s="24"/>
      <c r="GQJ68" s="24"/>
      <c r="GQK68" s="24"/>
      <c r="GQL68" s="24"/>
      <c r="GQM68" s="24"/>
      <c r="GQN68" s="24"/>
      <c r="GQO68" s="24"/>
      <c r="GQP68" s="24"/>
      <c r="GQQ68" s="24"/>
      <c r="GQR68" s="24"/>
      <c r="GQS68" s="24"/>
      <c r="GQT68" s="24"/>
      <c r="GQU68" s="24"/>
      <c r="GQV68" s="24"/>
      <c r="GQW68" s="24"/>
      <c r="GQX68" s="24"/>
      <c r="GQY68" s="24"/>
      <c r="GQZ68" s="24"/>
      <c r="GRA68" s="24"/>
      <c r="GRB68" s="24"/>
      <c r="GRC68" s="24"/>
      <c r="GRD68" s="24"/>
      <c r="GRE68" s="24"/>
      <c r="GRF68" s="24"/>
      <c r="GRG68" s="24"/>
      <c r="GRH68" s="24"/>
      <c r="GRI68" s="24"/>
      <c r="GRJ68" s="24"/>
      <c r="GRK68" s="24"/>
      <c r="GRL68" s="24"/>
      <c r="GRM68" s="24"/>
      <c r="GRN68" s="24"/>
      <c r="GRO68" s="24"/>
      <c r="GRP68" s="24"/>
      <c r="GRQ68" s="24"/>
      <c r="GRR68" s="24"/>
      <c r="GRS68" s="24"/>
      <c r="GRT68" s="24"/>
      <c r="GRU68" s="24"/>
      <c r="GRV68" s="24"/>
      <c r="GRW68" s="24"/>
      <c r="GRX68" s="24"/>
      <c r="GRY68" s="24"/>
      <c r="GRZ68" s="24"/>
      <c r="GSA68" s="24"/>
      <c r="GSB68" s="24"/>
      <c r="GSC68" s="24"/>
      <c r="GSD68" s="24"/>
      <c r="GSE68" s="24"/>
      <c r="GSF68" s="24"/>
      <c r="GSG68" s="24"/>
      <c r="GSH68" s="24"/>
      <c r="GSI68" s="24"/>
      <c r="GSJ68" s="24"/>
      <c r="GSK68" s="24"/>
      <c r="GSL68" s="24"/>
      <c r="GSM68" s="24"/>
      <c r="GSN68" s="24"/>
      <c r="GSO68" s="24"/>
      <c r="GSP68" s="24"/>
      <c r="GSQ68" s="24"/>
      <c r="GSR68" s="24"/>
      <c r="GSS68" s="24"/>
      <c r="GST68" s="24"/>
      <c r="GSU68" s="24"/>
      <c r="GSV68" s="24"/>
      <c r="GSW68" s="24"/>
      <c r="GSX68" s="24"/>
      <c r="GSY68" s="24"/>
      <c r="GSZ68" s="24"/>
      <c r="GTA68" s="24"/>
      <c r="GTB68" s="24"/>
      <c r="GTC68" s="24"/>
      <c r="GTD68" s="24"/>
      <c r="GTE68" s="24"/>
      <c r="GTF68" s="24"/>
      <c r="GTG68" s="24"/>
      <c r="GTH68" s="24"/>
      <c r="GTI68" s="24"/>
      <c r="GTJ68" s="24"/>
      <c r="GTK68" s="24"/>
      <c r="GTL68" s="24"/>
      <c r="GTM68" s="24"/>
      <c r="GTN68" s="24"/>
      <c r="GTO68" s="24"/>
      <c r="GTP68" s="24"/>
      <c r="GTQ68" s="24"/>
      <c r="GTR68" s="24"/>
      <c r="GTS68" s="24"/>
      <c r="GTT68" s="24"/>
      <c r="GTU68" s="24"/>
      <c r="GTV68" s="24"/>
      <c r="GTW68" s="24"/>
      <c r="GTX68" s="24"/>
      <c r="GTY68" s="24"/>
      <c r="GTZ68" s="24"/>
      <c r="GUA68" s="24"/>
      <c r="GUB68" s="24"/>
      <c r="GUC68" s="24"/>
      <c r="GUD68" s="24"/>
      <c r="GUE68" s="24"/>
      <c r="GUF68" s="24"/>
      <c r="GUG68" s="24"/>
      <c r="GUH68" s="24"/>
      <c r="GUI68" s="24"/>
      <c r="GUJ68" s="24"/>
      <c r="GUK68" s="24"/>
      <c r="GUL68" s="24"/>
      <c r="GUM68" s="24"/>
      <c r="GUN68" s="24"/>
      <c r="GUO68" s="24"/>
      <c r="GUP68" s="24"/>
      <c r="GUQ68" s="24"/>
      <c r="GUR68" s="24"/>
      <c r="GUS68" s="24"/>
      <c r="GUT68" s="24"/>
      <c r="GUU68" s="24"/>
      <c r="GUV68" s="24"/>
      <c r="GUW68" s="24"/>
      <c r="GUX68" s="24"/>
      <c r="GUY68" s="24"/>
      <c r="GUZ68" s="24"/>
      <c r="GVA68" s="24"/>
      <c r="GVB68" s="24"/>
      <c r="GVC68" s="24"/>
      <c r="GVD68" s="24"/>
      <c r="GVE68" s="24"/>
      <c r="GVF68" s="24"/>
      <c r="GVG68" s="24"/>
      <c r="GVH68" s="24"/>
      <c r="GVI68" s="24"/>
      <c r="GVJ68" s="24"/>
      <c r="GVK68" s="24"/>
      <c r="GVL68" s="24"/>
      <c r="GVM68" s="24"/>
      <c r="GVN68" s="24"/>
      <c r="GVO68" s="24"/>
      <c r="GVP68" s="24"/>
      <c r="GVQ68" s="24"/>
      <c r="GVR68" s="24"/>
      <c r="GVS68" s="24"/>
      <c r="GVT68" s="24"/>
      <c r="GVU68" s="24"/>
      <c r="GVV68" s="24"/>
      <c r="GVW68" s="24"/>
      <c r="GVX68" s="24"/>
      <c r="GVY68" s="24"/>
      <c r="GVZ68" s="24"/>
      <c r="GWA68" s="24"/>
      <c r="GWB68" s="24"/>
      <c r="GWC68" s="24"/>
      <c r="GWD68" s="24"/>
      <c r="GWE68" s="24"/>
      <c r="GWF68" s="24"/>
      <c r="GWG68" s="24"/>
      <c r="GWH68" s="24"/>
      <c r="GWI68" s="24"/>
      <c r="GWJ68" s="24"/>
      <c r="GWK68" s="24"/>
      <c r="GWL68" s="24"/>
      <c r="GWM68" s="24"/>
      <c r="GWN68" s="24"/>
      <c r="GWO68" s="24"/>
      <c r="GWP68" s="24"/>
      <c r="GWQ68" s="24"/>
      <c r="GWR68" s="24"/>
      <c r="GWS68" s="24"/>
      <c r="GWT68" s="24"/>
      <c r="GWU68" s="24"/>
      <c r="GWV68" s="24"/>
      <c r="GWW68" s="24"/>
      <c r="GWX68" s="24"/>
      <c r="GWY68" s="24"/>
      <c r="GWZ68" s="24"/>
      <c r="GXA68" s="24"/>
      <c r="GXB68" s="24"/>
      <c r="GXC68" s="24"/>
      <c r="GXD68" s="24"/>
      <c r="GXE68" s="24"/>
      <c r="GXF68" s="24"/>
      <c r="GXG68" s="24"/>
      <c r="GXH68" s="24"/>
      <c r="GXI68" s="24"/>
      <c r="GXJ68" s="24"/>
      <c r="GXK68" s="24"/>
      <c r="GXL68" s="24"/>
      <c r="GXM68" s="24"/>
      <c r="GXN68" s="24"/>
      <c r="GXO68" s="24"/>
      <c r="GXP68" s="24"/>
      <c r="GXQ68" s="24"/>
      <c r="GXR68" s="24"/>
      <c r="GXS68" s="24"/>
      <c r="GXT68" s="24"/>
      <c r="GXU68" s="24"/>
      <c r="GXV68" s="24"/>
      <c r="GXW68" s="24"/>
      <c r="GXX68" s="24"/>
      <c r="GXY68" s="24"/>
      <c r="GXZ68" s="24"/>
      <c r="GYA68" s="24"/>
      <c r="GYB68" s="24"/>
      <c r="GYC68" s="24"/>
      <c r="GYD68" s="24"/>
      <c r="GYE68" s="24"/>
      <c r="GYF68" s="24"/>
      <c r="GYG68" s="24"/>
      <c r="GYH68" s="24"/>
      <c r="GYI68" s="24"/>
      <c r="GYJ68" s="24"/>
      <c r="GYK68" s="24"/>
      <c r="GYL68" s="24"/>
      <c r="GYM68" s="24"/>
      <c r="GYN68" s="24"/>
      <c r="GYO68" s="24"/>
      <c r="GYP68" s="24"/>
      <c r="GYQ68" s="24"/>
      <c r="GYR68" s="24"/>
      <c r="GYS68" s="24"/>
      <c r="GYT68" s="24"/>
      <c r="GYU68" s="24"/>
      <c r="GYV68" s="24"/>
      <c r="GYW68" s="24"/>
      <c r="GYX68" s="24"/>
      <c r="GYY68" s="24"/>
      <c r="GYZ68" s="24"/>
      <c r="GZA68" s="24"/>
      <c r="GZB68" s="24"/>
      <c r="GZC68" s="24"/>
      <c r="GZD68" s="24"/>
      <c r="GZE68" s="24"/>
      <c r="GZF68" s="24"/>
      <c r="GZG68" s="24"/>
      <c r="GZH68" s="24"/>
      <c r="GZI68" s="24"/>
      <c r="GZJ68" s="24"/>
      <c r="GZK68" s="24"/>
      <c r="GZL68" s="24"/>
      <c r="GZM68" s="24"/>
      <c r="GZN68" s="24"/>
      <c r="GZO68" s="24"/>
      <c r="GZP68" s="24"/>
      <c r="GZQ68" s="24"/>
      <c r="GZR68" s="24"/>
      <c r="GZS68" s="24"/>
      <c r="GZT68" s="24"/>
      <c r="GZU68" s="24"/>
      <c r="GZV68" s="24"/>
      <c r="GZW68" s="24"/>
      <c r="GZX68" s="24"/>
      <c r="GZY68" s="24"/>
      <c r="GZZ68" s="24"/>
      <c r="HAA68" s="24"/>
      <c r="HAB68" s="24"/>
      <c r="HAC68" s="24"/>
      <c r="HAD68" s="24"/>
      <c r="HAE68" s="24"/>
      <c r="HAF68" s="24"/>
      <c r="HAG68" s="24"/>
      <c r="HAH68" s="24"/>
      <c r="HAI68" s="24"/>
      <c r="HAJ68" s="24"/>
      <c r="HAK68" s="24"/>
      <c r="HAL68" s="24"/>
      <c r="HAM68" s="24"/>
      <c r="HAN68" s="24"/>
      <c r="HAO68" s="24"/>
      <c r="HAP68" s="24"/>
      <c r="HAQ68" s="24"/>
      <c r="HAR68" s="24"/>
      <c r="HAS68" s="24"/>
      <c r="HAT68" s="24"/>
      <c r="HAU68" s="24"/>
      <c r="HAV68" s="24"/>
      <c r="HAW68" s="24"/>
      <c r="HAX68" s="24"/>
      <c r="HAY68" s="24"/>
      <c r="HAZ68" s="24"/>
      <c r="HBA68" s="24"/>
      <c r="HBB68" s="24"/>
      <c r="HBC68" s="24"/>
      <c r="HBD68" s="24"/>
      <c r="HBE68" s="24"/>
      <c r="HBF68" s="24"/>
      <c r="HBG68" s="24"/>
      <c r="HBH68" s="24"/>
      <c r="HBI68" s="24"/>
      <c r="HBJ68" s="24"/>
      <c r="HBK68" s="24"/>
      <c r="HBL68" s="24"/>
      <c r="HBM68" s="24"/>
      <c r="HBN68" s="24"/>
      <c r="HBO68" s="24"/>
      <c r="HBP68" s="24"/>
      <c r="HBQ68" s="24"/>
      <c r="HBR68" s="24"/>
      <c r="HBS68" s="24"/>
      <c r="HBT68" s="24"/>
      <c r="HBU68" s="24"/>
      <c r="HBV68" s="24"/>
      <c r="HBW68" s="24"/>
      <c r="HBX68" s="24"/>
      <c r="HBY68" s="24"/>
      <c r="HBZ68" s="24"/>
      <c r="HCA68" s="24"/>
      <c r="HCB68" s="24"/>
      <c r="HCC68" s="24"/>
      <c r="HCD68" s="24"/>
      <c r="HCE68" s="24"/>
      <c r="HCF68" s="24"/>
      <c r="HCG68" s="24"/>
      <c r="HCH68" s="24"/>
      <c r="HCI68" s="24"/>
      <c r="HCJ68" s="24"/>
      <c r="HCK68" s="24"/>
      <c r="HCL68" s="24"/>
      <c r="HCM68" s="24"/>
      <c r="HCN68" s="24"/>
      <c r="HCO68" s="24"/>
      <c r="HCP68" s="24"/>
      <c r="HCQ68" s="24"/>
      <c r="HCR68" s="24"/>
      <c r="HCS68" s="24"/>
      <c r="HCT68" s="24"/>
      <c r="HCU68" s="24"/>
      <c r="HCV68" s="24"/>
      <c r="HCW68" s="24"/>
      <c r="HCX68" s="24"/>
      <c r="HCY68" s="24"/>
      <c r="HCZ68" s="24"/>
      <c r="HDA68" s="24"/>
      <c r="HDB68" s="24"/>
      <c r="HDC68" s="24"/>
      <c r="HDD68" s="24"/>
      <c r="HDE68" s="24"/>
      <c r="HDF68" s="24"/>
      <c r="HDG68" s="24"/>
      <c r="HDH68" s="24"/>
      <c r="HDI68" s="24"/>
      <c r="HDJ68" s="24"/>
      <c r="HDK68" s="24"/>
      <c r="HDL68" s="24"/>
      <c r="HDM68" s="24"/>
      <c r="HDN68" s="24"/>
      <c r="HDO68" s="24"/>
      <c r="HDP68" s="24"/>
      <c r="HDQ68" s="24"/>
      <c r="HDR68" s="24"/>
      <c r="HDS68" s="24"/>
      <c r="HDT68" s="24"/>
      <c r="HDU68" s="24"/>
      <c r="HDV68" s="24"/>
      <c r="HDW68" s="24"/>
      <c r="HDX68" s="24"/>
      <c r="HDY68" s="24"/>
      <c r="HDZ68" s="24"/>
      <c r="HEA68" s="24"/>
      <c r="HEB68" s="24"/>
      <c r="HEC68" s="24"/>
      <c r="HED68" s="24"/>
      <c r="HEE68" s="24"/>
      <c r="HEF68" s="24"/>
      <c r="HEG68" s="24"/>
      <c r="HEH68" s="24"/>
      <c r="HEI68" s="24"/>
      <c r="HEJ68" s="24"/>
      <c r="HEK68" s="24"/>
      <c r="HEL68" s="24"/>
      <c r="HEM68" s="24"/>
      <c r="HEN68" s="24"/>
      <c r="HEO68" s="24"/>
      <c r="HEP68" s="24"/>
      <c r="HEQ68" s="24"/>
      <c r="HER68" s="24"/>
      <c r="HES68" s="24"/>
      <c r="HET68" s="24"/>
      <c r="HEU68" s="24"/>
      <c r="HEV68" s="24"/>
      <c r="HEW68" s="24"/>
      <c r="HEX68" s="24"/>
      <c r="HEY68" s="24"/>
      <c r="HEZ68" s="24"/>
      <c r="HFA68" s="24"/>
      <c r="HFB68" s="24"/>
      <c r="HFC68" s="24"/>
      <c r="HFD68" s="24"/>
      <c r="HFE68" s="24"/>
      <c r="HFF68" s="24"/>
      <c r="HFG68" s="24"/>
      <c r="HFH68" s="24"/>
      <c r="HFI68" s="24"/>
      <c r="HFJ68" s="24"/>
      <c r="HFK68" s="24"/>
      <c r="HFL68" s="24"/>
      <c r="HFM68" s="24"/>
      <c r="HFN68" s="24"/>
      <c r="HFO68" s="24"/>
      <c r="HFP68" s="24"/>
      <c r="HFQ68" s="24"/>
      <c r="HFR68" s="24"/>
      <c r="HFS68" s="24"/>
      <c r="HFT68" s="24"/>
      <c r="HFU68" s="24"/>
      <c r="HFV68" s="24"/>
      <c r="HFW68" s="24"/>
      <c r="HFX68" s="24"/>
      <c r="HFY68" s="24"/>
      <c r="HFZ68" s="24"/>
      <c r="HGA68" s="24"/>
      <c r="HGB68" s="24"/>
      <c r="HGC68" s="24"/>
      <c r="HGD68" s="24"/>
      <c r="HGE68" s="24"/>
      <c r="HGF68" s="24"/>
      <c r="HGG68" s="24"/>
      <c r="HGH68" s="24"/>
      <c r="HGI68" s="24"/>
      <c r="HGJ68" s="24"/>
      <c r="HGK68" s="24"/>
      <c r="HGL68" s="24"/>
      <c r="HGM68" s="24"/>
      <c r="HGN68" s="24"/>
      <c r="HGO68" s="24"/>
      <c r="HGP68" s="24"/>
      <c r="HGQ68" s="24"/>
      <c r="HGR68" s="24"/>
      <c r="HGS68" s="24"/>
      <c r="HGT68" s="24"/>
      <c r="HGU68" s="24"/>
      <c r="HGV68" s="24"/>
      <c r="HGW68" s="24"/>
      <c r="HGX68" s="24"/>
      <c r="HGY68" s="24"/>
      <c r="HGZ68" s="24"/>
      <c r="HHA68" s="24"/>
      <c r="HHB68" s="24"/>
      <c r="HHC68" s="24"/>
      <c r="HHD68" s="24"/>
      <c r="HHE68" s="24"/>
      <c r="HHF68" s="24"/>
      <c r="HHG68" s="24"/>
      <c r="HHH68" s="24"/>
      <c r="HHI68" s="24"/>
      <c r="HHJ68" s="24"/>
      <c r="HHK68" s="24"/>
      <c r="HHL68" s="24"/>
      <c r="HHM68" s="24"/>
      <c r="HHN68" s="24"/>
      <c r="HHO68" s="24"/>
      <c r="HHP68" s="24"/>
      <c r="HHQ68" s="24"/>
      <c r="HHR68" s="24"/>
      <c r="HHS68" s="24"/>
      <c r="HHT68" s="24"/>
      <c r="HHU68" s="24"/>
      <c r="HHV68" s="24"/>
      <c r="HHW68" s="24"/>
      <c r="HHX68" s="24"/>
      <c r="HHY68" s="24"/>
      <c r="HHZ68" s="24"/>
      <c r="HIA68" s="24"/>
      <c r="HIB68" s="24"/>
      <c r="HIC68" s="24"/>
      <c r="HID68" s="24"/>
      <c r="HIE68" s="24"/>
      <c r="HIF68" s="24"/>
      <c r="HIG68" s="24"/>
      <c r="HIH68" s="24"/>
      <c r="HII68" s="24"/>
      <c r="HIJ68" s="24"/>
      <c r="HIK68" s="24"/>
      <c r="HIL68" s="24"/>
      <c r="HIM68" s="24"/>
      <c r="HIN68" s="24"/>
      <c r="HIO68" s="24"/>
      <c r="HIP68" s="24"/>
      <c r="HIQ68" s="24"/>
      <c r="HIR68" s="24"/>
      <c r="HIS68" s="24"/>
      <c r="HIT68" s="24"/>
      <c r="HIU68" s="24"/>
      <c r="HIV68" s="24"/>
      <c r="HIW68" s="24"/>
      <c r="HIX68" s="24"/>
      <c r="HIY68" s="24"/>
      <c r="HIZ68" s="24"/>
      <c r="HJA68" s="24"/>
      <c r="HJB68" s="24"/>
      <c r="HJC68" s="24"/>
      <c r="HJD68" s="24"/>
      <c r="HJE68" s="24"/>
      <c r="HJF68" s="24"/>
      <c r="HJG68" s="24"/>
      <c r="HJH68" s="24"/>
      <c r="HJI68" s="24"/>
      <c r="HJJ68" s="24"/>
      <c r="HJK68" s="24"/>
      <c r="HJL68" s="24"/>
      <c r="HJM68" s="24"/>
      <c r="HJN68" s="24"/>
      <c r="HJO68" s="24"/>
      <c r="HJP68" s="24"/>
      <c r="HJQ68" s="24"/>
      <c r="HJR68" s="24"/>
      <c r="HJS68" s="24"/>
      <c r="HJT68" s="24"/>
      <c r="HJU68" s="24"/>
      <c r="HJV68" s="24"/>
      <c r="HJW68" s="24"/>
      <c r="HJX68" s="24"/>
      <c r="HJY68" s="24"/>
      <c r="HJZ68" s="24"/>
      <c r="HKA68" s="24"/>
      <c r="HKB68" s="24"/>
      <c r="HKC68" s="24"/>
      <c r="HKD68" s="24"/>
      <c r="HKE68" s="24"/>
      <c r="HKF68" s="24"/>
      <c r="HKG68" s="24"/>
      <c r="HKH68" s="24"/>
      <c r="HKI68" s="24"/>
      <c r="HKJ68" s="24"/>
      <c r="HKK68" s="24"/>
      <c r="HKL68" s="24"/>
      <c r="HKM68" s="24"/>
      <c r="HKN68" s="24"/>
      <c r="HKO68" s="24"/>
      <c r="HKP68" s="24"/>
      <c r="HKQ68" s="24"/>
      <c r="HKR68" s="24"/>
      <c r="HKS68" s="24"/>
      <c r="HKT68" s="24"/>
      <c r="HKU68" s="24"/>
      <c r="HKV68" s="24"/>
      <c r="HKW68" s="24"/>
      <c r="HKX68" s="24"/>
      <c r="HKY68" s="24"/>
      <c r="HKZ68" s="24"/>
      <c r="HLA68" s="24"/>
      <c r="HLB68" s="24"/>
      <c r="HLC68" s="24"/>
      <c r="HLD68" s="24"/>
      <c r="HLE68" s="24"/>
      <c r="HLF68" s="24"/>
      <c r="HLG68" s="24"/>
      <c r="HLH68" s="24"/>
      <c r="HLI68" s="24"/>
      <c r="HLJ68" s="24"/>
      <c r="HLK68" s="24"/>
      <c r="HLL68" s="24"/>
      <c r="HLM68" s="24"/>
      <c r="HLN68" s="24"/>
      <c r="HLO68" s="24"/>
      <c r="HLP68" s="24"/>
      <c r="HLQ68" s="24"/>
      <c r="HLR68" s="24"/>
      <c r="HLS68" s="24"/>
      <c r="HLT68" s="24"/>
      <c r="HLU68" s="24"/>
      <c r="HLV68" s="24"/>
      <c r="HLW68" s="24"/>
      <c r="HLX68" s="24"/>
      <c r="HLY68" s="24"/>
      <c r="HLZ68" s="24"/>
      <c r="HMA68" s="24"/>
      <c r="HMB68" s="24"/>
      <c r="HMC68" s="24"/>
      <c r="HMD68" s="24"/>
      <c r="HME68" s="24"/>
      <c r="HMF68" s="24"/>
      <c r="HMG68" s="24"/>
      <c r="HMH68" s="24"/>
      <c r="HMI68" s="24"/>
      <c r="HMJ68" s="24"/>
      <c r="HMK68" s="24"/>
      <c r="HML68" s="24"/>
      <c r="HMM68" s="24"/>
      <c r="HMN68" s="24"/>
      <c r="HMO68" s="24"/>
      <c r="HMP68" s="24"/>
      <c r="HMQ68" s="24"/>
      <c r="HMR68" s="24"/>
      <c r="HMS68" s="24"/>
      <c r="HMT68" s="24"/>
      <c r="HMU68" s="24"/>
      <c r="HMV68" s="24"/>
      <c r="HMW68" s="24"/>
      <c r="HMX68" s="24"/>
      <c r="HMY68" s="24"/>
      <c r="HMZ68" s="24"/>
      <c r="HNA68" s="24"/>
      <c r="HNB68" s="24"/>
      <c r="HNC68" s="24"/>
      <c r="HND68" s="24"/>
      <c r="HNE68" s="24"/>
      <c r="HNF68" s="24"/>
      <c r="HNG68" s="24"/>
      <c r="HNH68" s="24"/>
      <c r="HNI68" s="24"/>
      <c r="HNJ68" s="24"/>
      <c r="HNK68" s="24"/>
      <c r="HNL68" s="24"/>
      <c r="HNM68" s="24"/>
      <c r="HNN68" s="24"/>
      <c r="HNO68" s="24"/>
      <c r="HNP68" s="24"/>
      <c r="HNQ68" s="24"/>
      <c r="HNR68" s="24"/>
      <c r="HNS68" s="24"/>
      <c r="HNT68" s="24"/>
      <c r="HNU68" s="24"/>
      <c r="HNV68" s="24"/>
      <c r="HNW68" s="24"/>
      <c r="HNX68" s="24"/>
      <c r="HNY68" s="24"/>
      <c r="HNZ68" s="24"/>
      <c r="HOA68" s="24"/>
      <c r="HOB68" s="24"/>
      <c r="HOC68" s="24"/>
      <c r="HOD68" s="24"/>
      <c r="HOE68" s="24"/>
      <c r="HOF68" s="24"/>
      <c r="HOG68" s="24"/>
      <c r="HOH68" s="24"/>
      <c r="HOI68" s="24"/>
      <c r="HOJ68" s="24"/>
      <c r="HOK68" s="24"/>
      <c r="HOL68" s="24"/>
      <c r="HOM68" s="24"/>
      <c r="HON68" s="24"/>
      <c r="HOO68" s="24"/>
      <c r="HOP68" s="24"/>
      <c r="HOQ68" s="24"/>
      <c r="HOR68" s="24"/>
      <c r="HOS68" s="24"/>
      <c r="HOT68" s="24"/>
      <c r="HOU68" s="24"/>
      <c r="HOV68" s="24"/>
      <c r="HOW68" s="24"/>
      <c r="HOX68" s="24"/>
      <c r="HOY68" s="24"/>
      <c r="HOZ68" s="24"/>
      <c r="HPA68" s="24"/>
      <c r="HPB68" s="24"/>
      <c r="HPC68" s="24"/>
      <c r="HPD68" s="24"/>
      <c r="HPE68" s="24"/>
      <c r="HPF68" s="24"/>
      <c r="HPG68" s="24"/>
      <c r="HPH68" s="24"/>
      <c r="HPI68" s="24"/>
      <c r="HPJ68" s="24"/>
      <c r="HPK68" s="24"/>
      <c r="HPL68" s="24"/>
      <c r="HPM68" s="24"/>
      <c r="HPN68" s="24"/>
      <c r="HPO68" s="24"/>
      <c r="HPP68" s="24"/>
      <c r="HPQ68" s="24"/>
      <c r="HPR68" s="24"/>
      <c r="HPS68" s="24"/>
      <c r="HPT68" s="24"/>
      <c r="HPU68" s="24"/>
      <c r="HPV68" s="24"/>
      <c r="HPW68" s="24"/>
      <c r="HPX68" s="24"/>
      <c r="HPY68" s="24"/>
      <c r="HPZ68" s="24"/>
      <c r="HQA68" s="24"/>
      <c r="HQB68" s="24"/>
      <c r="HQC68" s="24"/>
      <c r="HQD68" s="24"/>
      <c r="HQE68" s="24"/>
      <c r="HQF68" s="24"/>
      <c r="HQG68" s="24"/>
      <c r="HQH68" s="24"/>
      <c r="HQI68" s="24"/>
      <c r="HQJ68" s="24"/>
      <c r="HQK68" s="24"/>
      <c r="HQL68" s="24"/>
      <c r="HQM68" s="24"/>
      <c r="HQN68" s="24"/>
      <c r="HQO68" s="24"/>
      <c r="HQP68" s="24"/>
      <c r="HQQ68" s="24"/>
      <c r="HQR68" s="24"/>
      <c r="HQS68" s="24"/>
      <c r="HQT68" s="24"/>
      <c r="HQU68" s="24"/>
      <c r="HQV68" s="24"/>
      <c r="HQW68" s="24"/>
      <c r="HQX68" s="24"/>
      <c r="HQY68" s="24"/>
      <c r="HQZ68" s="24"/>
      <c r="HRA68" s="24"/>
      <c r="HRB68" s="24"/>
      <c r="HRC68" s="24"/>
      <c r="HRD68" s="24"/>
      <c r="HRE68" s="24"/>
      <c r="HRF68" s="24"/>
      <c r="HRG68" s="24"/>
      <c r="HRH68" s="24"/>
      <c r="HRI68" s="24"/>
      <c r="HRJ68" s="24"/>
      <c r="HRK68" s="24"/>
      <c r="HRL68" s="24"/>
      <c r="HRM68" s="24"/>
      <c r="HRN68" s="24"/>
      <c r="HRO68" s="24"/>
      <c r="HRP68" s="24"/>
      <c r="HRQ68" s="24"/>
      <c r="HRR68" s="24"/>
      <c r="HRS68" s="24"/>
      <c r="HRT68" s="24"/>
      <c r="HRU68" s="24"/>
      <c r="HRV68" s="24"/>
      <c r="HRW68" s="24"/>
      <c r="HRX68" s="24"/>
      <c r="HRY68" s="24"/>
      <c r="HRZ68" s="24"/>
      <c r="HSA68" s="24"/>
      <c r="HSB68" s="24"/>
      <c r="HSC68" s="24"/>
      <c r="HSD68" s="24"/>
      <c r="HSE68" s="24"/>
      <c r="HSF68" s="24"/>
      <c r="HSG68" s="24"/>
      <c r="HSH68" s="24"/>
      <c r="HSI68" s="24"/>
      <c r="HSJ68" s="24"/>
      <c r="HSK68" s="24"/>
      <c r="HSL68" s="24"/>
      <c r="HSM68" s="24"/>
      <c r="HSN68" s="24"/>
      <c r="HSO68" s="24"/>
      <c r="HSP68" s="24"/>
      <c r="HSQ68" s="24"/>
      <c r="HSR68" s="24"/>
      <c r="HSS68" s="24"/>
      <c r="HST68" s="24"/>
      <c r="HSU68" s="24"/>
      <c r="HSV68" s="24"/>
      <c r="HSW68" s="24"/>
      <c r="HSX68" s="24"/>
      <c r="HSY68" s="24"/>
      <c r="HSZ68" s="24"/>
      <c r="HTA68" s="24"/>
      <c r="HTB68" s="24"/>
      <c r="HTC68" s="24"/>
      <c r="HTD68" s="24"/>
      <c r="HTE68" s="24"/>
      <c r="HTF68" s="24"/>
      <c r="HTG68" s="24"/>
      <c r="HTH68" s="24"/>
      <c r="HTI68" s="24"/>
      <c r="HTJ68" s="24"/>
      <c r="HTK68" s="24"/>
      <c r="HTL68" s="24"/>
      <c r="HTM68" s="24"/>
      <c r="HTN68" s="24"/>
      <c r="HTO68" s="24"/>
      <c r="HTP68" s="24"/>
      <c r="HTQ68" s="24"/>
      <c r="HTR68" s="24"/>
      <c r="HTS68" s="24"/>
      <c r="HTT68" s="24"/>
      <c r="HTU68" s="24"/>
      <c r="HTV68" s="24"/>
      <c r="HTW68" s="24"/>
      <c r="HTX68" s="24"/>
      <c r="HTY68" s="24"/>
      <c r="HTZ68" s="24"/>
      <c r="HUA68" s="24"/>
      <c r="HUB68" s="24"/>
      <c r="HUC68" s="24"/>
      <c r="HUD68" s="24"/>
      <c r="HUE68" s="24"/>
      <c r="HUF68" s="24"/>
      <c r="HUG68" s="24"/>
      <c r="HUH68" s="24"/>
      <c r="HUI68" s="24"/>
      <c r="HUJ68" s="24"/>
      <c r="HUK68" s="24"/>
      <c r="HUL68" s="24"/>
      <c r="HUM68" s="24"/>
      <c r="HUN68" s="24"/>
      <c r="HUO68" s="24"/>
      <c r="HUP68" s="24"/>
      <c r="HUQ68" s="24"/>
      <c r="HUR68" s="24"/>
      <c r="HUS68" s="24"/>
      <c r="HUT68" s="24"/>
      <c r="HUU68" s="24"/>
      <c r="HUV68" s="24"/>
      <c r="HUW68" s="24"/>
      <c r="HUX68" s="24"/>
      <c r="HUY68" s="24"/>
      <c r="HUZ68" s="24"/>
      <c r="HVA68" s="24"/>
      <c r="HVB68" s="24"/>
      <c r="HVC68" s="24"/>
      <c r="HVD68" s="24"/>
      <c r="HVE68" s="24"/>
      <c r="HVF68" s="24"/>
      <c r="HVG68" s="24"/>
      <c r="HVH68" s="24"/>
      <c r="HVI68" s="24"/>
      <c r="HVJ68" s="24"/>
      <c r="HVK68" s="24"/>
      <c r="HVL68" s="24"/>
      <c r="HVM68" s="24"/>
      <c r="HVN68" s="24"/>
      <c r="HVO68" s="24"/>
      <c r="HVP68" s="24"/>
      <c r="HVQ68" s="24"/>
      <c r="HVR68" s="24"/>
      <c r="HVS68" s="24"/>
      <c r="HVT68" s="24"/>
      <c r="HVU68" s="24"/>
      <c r="HVV68" s="24"/>
      <c r="HVW68" s="24"/>
      <c r="HVX68" s="24"/>
      <c r="HVY68" s="24"/>
      <c r="HVZ68" s="24"/>
      <c r="HWA68" s="24"/>
      <c r="HWB68" s="24"/>
      <c r="HWC68" s="24"/>
      <c r="HWD68" s="24"/>
      <c r="HWE68" s="24"/>
      <c r="HWF68" s="24"/>
      <c r="HWG68" s="24"/>
      <c r="HWH68" s="24"/>
      <c r="HWI68" s="24"/>
      <c r="HWJ68" s="24"/>
      <c r="HWK68" s="24"/>
      <c r="HWL68" s="24"/>
      <c r="HWM68" s="24"/>
      <c r="HWN68" s="24"/>
      <c r="HWO68" s="24"/>
      <c r="HWP68" s="24"/>
      <c r="HWQ68" s="24"/>
      <c r="HWR68" s="24"/>
      <c r="HWS68" s="24"/>
      <c r="HWT68" s="24"/>
      <c r="HWU68" s="24"/>
      <c r="HWV68" s="24"/>
      <c r="HWW68" s="24"/>
      <c r="HWX68" s="24"/>
      <c r="HWY68" s="24"/>
      <c r="HWZ68" s="24"/>
      <c r="HXA68" s="24"/>
      <c r="HXB68" s="24"/>
      <c r="HXC68" s="24"/>
      <c r="HXD68" s="24"/>
      <c r="HXE68" s="24"/>
      <c r="HXF68" s="24"/>
      <c r="HXG68" s="24"/>
      <c r="HXH68" s="24"/>
      <c r="HXI68" s="24"/>
      <c r="HXJ68" s="24"/>
      <c r="HXK68" s="24"/>
      <c r="HXL68" s="24"/>
      <c r="HXM68" s="24"/>
      <c r="HXN68" s="24"/>
      <c r="HXO68" s="24"/>
      <c r="HXP68" s="24"/>
      <c r="HXQ68" s="24"/>
      <c r="HXR68" s="24"/>
      <c r="HXS68" s="24"/>
      <c r="HXT68" s="24"/>
      <c r="HXU68" s="24"/>
      <c r="HXV68" s="24"/>
      <c r="HXW68" s="24"/>
      <c r="HXX68" s="24"/>
      <c r="HXY68" s="24"/>
      <c r="HXZ68" s="24"/>
      <c r="HYA68" s="24"/>
      <c r="HYB68" s="24"/>
      <c r="HYC68" s="24"/>
      <c r="HYD68" s="24"/>
      <c r="HYE68" s="24"/>
      <c r="HYF68" s="24"/>
      <c r="HYG68" s="24"/>
      <c r="HYH68" s="24"/>
      <c r="HYI68" s="24"/>
      <c r="HYJ68" s="24"/>
      <c r="HYK68" s="24"/>
      <c r="HYL68" s="24"/>
      <c r="HYM68" s="24"/>
      <c r="HYN68" s="24"/>
      <c r="HYO68" s="24"/>
      <c r="HYP68" s="24"/>
      <c r="HYQ68" s="24"/>
      <c r="HYR68" s="24"/>
      <c r="HYS68" s="24"/>
      <c r="HYT68" s="24"/>
      <c r="HYU68" s="24"/>
      <c r="HYV68" s="24"/>
      <c r="HYW68" s="24"/>
      <c r="HYX68" s="24"/>
      <c r="HYY68" s="24"/>
      <c r="HYZ68" s="24"/>
      <c r="HZA68" s="24"/>
      <c r="HZB68" s="24"/>
      <c r="HZC68" s="24"/>
      <c r="HZD68" s="24"/>
      <c r="HZE68" s="24"/>
      <c r="HZF68" s="24"/>
      <c r="HZG68" s="24"/>
      <c r="HZH68" s="24"/>
      <c r="HZI68" s="24"/>
      <c r="HZJ68" s="24"/>
      <c r="HZK68" s="24"/>
      <c r="HZL68" s="24"/>
      <c r="HZM68" s="24"/>
      <c r="HZN68" s="24"/>
      <c r="HZO68" s="24"/>
      <c r="HZP68" s="24"/>
      <c r="HZQ68" s="24"/>
      <c r="HZR68" s="24"/>
      <c r="HZS68" s="24"/>
      <c r="HZT68" s="24"/>
      <c r="HZU68" s="24"/>
      <c r="HZV68" s="24"/>
      <c r="HZW68" s="24"/>
      <c r="HZX68" s="24"/>
      <c r="HZY68" s="24"/>
      <c r="HZZ68" s="24"/>
      <c r="IAA68" s="24"/>
      <c r="IAB68" s="24"/>
      <c r="IAC68" s="24"/>
      <c r="IAD68" s="24"/>
      <c r="IAE68" s="24"/>
      <c r="IAF68" s="24"/>
      <c r="IAG68" s="24"/>
      <c r="IAH68" s="24"/>
      <c r="IAI68" s="24"/>
      <c r="IAJ68" s="24"/>
      <c r="IAK68" s="24"/>
      <c r="IAL68" s="24"/>
      <c r="IAM68" s="24"/>
      <c r="IAN68" s="24"/>
      <c r="IAO68" s="24"/>
      <c r="IAP68" s="24"/>
      <c r="IAQ68" s="24"/>
      <c r="IAR68" s="24"/>
      <c r="IAS68" s="24"/>
      <c r="IAT68" s="24"/>
      <c r="IAU68" s="24"/>
      <c r="IAV68" s="24"/>
      <c r="IAW68" s="24"/>
      <c r="IAX68" s="24"/>
      <c r="IAY68" s="24"/>
      <c r="IAZ68" s="24"/>
      <c r="IBA68" s="24"/>
      <c r="IBB68" s="24"/>
      <c r="IBC68" s="24"/>
      <c r="IBD68" s="24"/>
      <c r="IBE68" s="24"/>
      <c r="IBF68" s="24"/>
      <c r="IBG68" s="24"/>
      <c r="IBH68" s="24"/>
      <c r="IBI68" s="24"/>
      <c r="IBJ68" s="24"/>
      <c r="IBK68" s="24"/>
      <c r="IBL68" s="24"/>
      <c r="IBM68" s="24"/>
      <c r="IBN68" s="24"/>
      <c r="IBO68" s="24"/>
      <c r="IBP68" s="24"/>
      <c r="IBQ68" s="24"/>
      <c r="IBR68" s="24"/>
      <c r="IBS68" s="24"/>
      <c r="IBT68" s="24"/>
      <c r="IBU68" s="24"/>
      <c r="IBV68" s="24"/>
      <c r="IBW68" s="24"/>
      <c r="IBX68" s="24"/>
      <c r="IBY68" s="24"/>
      <c r="IBZ68" s="24"/>
      <c r="ICA68" s="24"/>
      <c r="ICB68" s="24"/>
      <c r="ICC68" s="24"/>
      <c r="ICD68" s="24"/>
      <c r="ICE68" s="24"/>
      <c r="ICF68" s="24"/>
      <c r="ICG68" s="24"/>
      <c r="ICH68" s="24"/>
      <c r="ICI68" s="24"/>
      <c r="ICJ68" s="24"/>
      <c r="ICK68" s="24"/>
      <c r="ICL68" s="24"/>
      <c r="ICM68" s="24"/>
      <c r="ICN68" s="24"/>
      <c r="ICO68" s="24"/>
      <c r="ICP68" s="24"/>
      <c r="ICQ68" s="24"/>
      <c r="ICR68" s="24"/>
      <c r="ICS68" s="24"/>
      <c r="ICT68" s="24"/>
      <c r="ICU68" s="24"/>
      <c r="ICV68" s="24"/>
      <c r="ICW68" s="24"/>
      <c r="ICX68" s="24"/>
      <c r="ICY68" s="24"/>
      <c r="ICZ68" s="24"/>
      <c r="IDA68" s="24"/>
      <c r="IDB68" s="24"/>
      <c r="IDC68" s="24"/>
      <c r="IDD68" s="24"/>
      <c r="IDE68" s="24"/>
      <c r="IDF68" s="24"/>
      <c r="IDG68" s="24"/>
      <c r="IDH68" s="24"/>
      <c r="IDI68" s="24"/>
      <c r="IDJ68" s="24"/>
      <c r="IDK68" s="24"/>
      <c r="IDL68" s="24"/>
      <c r="IDM68" s="24"/>
      <c r="IDN68" s="24"/>
      <c r="IDO68" s="24"/>
      <c r="IDP68" s="24"/>
      <c r="IDQ68" s="24"/>
      <c r="IDR68" s="24"/>
      <c r="IDS68" s="24"/>
      <c r="IDT68" s="24"/>
      <c r="IDU68" s="24"/>
      <c r="IDV68" s="24"/>
      <c r="IDW68" s="24"/>
      <c r="IDX68" s="24"/>
      <c r="IDY68" s="24"/>
      <c r="IDZ68" s="24"/>
      <c r="IEA68" s="24"/>
      <c r="IEB68" s="24"/>
      <c r="IEC68" s="24"/>
      <c r="IED68" s="24"/>
      <c r="IEE68" s="24"/>
      <c r="IEF68" s="24"/>
      <c r="IEG68" s="24"/>
      <c r="IEH68" s="24"/>
      <c r="IEI68" s="24"/>
      <c r="IEJ68" s="24"/>
      <c r="IEK68" s="24"/>
      <c r="IEL68" s="24"/>
      <c r="IEM68" s="24"/>
      <c r="IEN68" s="24"/>
      <c r="IEO68" s="24"/>
      <c r="IEP68" s="24"/>
      <c r="IEQ68" s="24"/>
      <c r="IER68" s="24"/>
      <c r="IES68" s="24"/>
      <c r="IET68" s="24"/>
      <c r="IEU68" s="24"/>
      <c r="IEV68" s="24"/>
      <c r="IEW68" s="24"/>
      <c r="IEX68" s="24"/>
      <c r="IEY68" s="24"/>
      <c r="IEZ68" s="24"/>
      <c r="IFA68" s="24"/>
      <c r="IFB68" s="24"/>
      <c r="IFC68" s="24"/>
      <c r="IFD68" s="24"/>
      <c r="IFE68" s="24"/>
      <c r="IFF68" s="24"/>
      <c r="IFG68" s="24"/>
      <c r="IFH68" s="24"/>
      <c r="IFI68" s="24"/>
      <c r="IFJ68" s="24"/>
      <c r="IFK68" s="24"/>
      <c r="IFL68" s="24"/>
      <c r="IFM68" s="24"/>
      <c r="IFN68" s="24"/>
      <c r="IFO68" s="24"/>
      <c r="IFP68" s="24"/>
      <c r="IFQ68" s="24"/>
      <c r="IFR68" s="24"/>
      <c r="IFS68" s="24"/>
      <c r="IFT68" s="24"/>
      <c r="IFU68" s="24"/>
      <c r="IFV68" s="24"/>
      <c r="IFW68" s="24"/>
      <c r="IFX68" s="24"/>
      <c r="IFY68" s="24"/>
      <c r="IFZ68" s="24"/>
      <c r="IGA68" s="24"/>
      <c r="IGB68" s="24"/>
      <c r="IGC68" s="24"/>
      <c r="IGD68" s="24"/>
      <c r="IGE68" s="24"/>
      <c r="IGF68" s="24"/>
      <c r="IGG68" s="24"/>
      <c r="IGH68" s="24"/>
      <c r="IGI68" s="24"/>
      <c r="IGJ68" s="24"/>
      <c r="IGK68" s="24"/>
      <c r="IGL68" s="24"/>
      <c r="IGM68" s="24"/>
      <c r="IGN68" s="24"/>
      <c r="IGO68" s="24"/>
      <c r="IGP68" s="24"/>
      <c r="IGQ68" s="24"/>
      <c r="IGR68" s="24"/>
      <c r="IGS68" s="24"/>
      <c r="IGT68" s="24"/>
      <c r="IGU68" s="24"/>
      <c r="IGV68" s="24"/>
      <c r="IGW68" s="24"/>
      <c r="IGX68" s="24"/>
      <c r="IGY68" s="24"/>
      <c r="IGZ68" s="24"/>
      <c r="IHA68" s="24"/>
      <c r="IHB68" s="24"/>
      <c r="IHC68" s="24"/>
      <c r="IHD68" s="24"/>
      <c r="IHE68" s="24"/>
      <c r="IHF68" s="24"/>
      <c r="IHG68" s="24"/>
      <c r="IHH68" s="24"/>
      <c r="IHI68" s="24"/>
      <c r="IHJ68" s="24"/>
      <c r="IHK68" s="24"/>
      <c r="IHL68" s="24"/>
      <c r="IHM68" s="24"/>
      <c r="IHN68" s="24"/>
      <c r="IHO68" s="24"/>
      <c r="IHP68" s="24"/>
      <c r="IHQ68" s="24"/>
      <c r="IHR68" s="24"/>
      <c r="IHS68" s="24"/>
      <c r="IHT68" s="24"/>
      <c r="IHU68" s="24"/>
      <c r="IHV68" s="24"/>
      <c r="IHW68" s="24"/>
      <c r="IHX68" s="24"/>
      <c r="IHY68" s="24"/>
      <c r="IHZ68" s="24"/>
      <c r="IIA68" s="24"/>
      <c r="IIB68" s="24"/>
      <c r="IIC68" s="24"/>
      <c r="IID68" s="24"/>
      <c r="IIE68" s="24"/>
      <c r="IIF68" s="24"/>
      <c r="IIG68" s="24"/>
      <c r="IIH68" s="24"/>
      <c r="III68" s="24"/>
      <c r="IIJ68" s="24"/>
      <c r="IIK68" s="24"/>
      <c r="IIL68" s="24"/>
      <c r="IIM68" s="24"/>
      <c r="IIN68" s="24"/>
      <c r="IIO68" s="24"/>
      <c r="IIP68" s="24"/>
      <c r="IIQ68" s="24"/>
      <c r="IIR68" s="24"/>
      <c r="IIS68" s="24"/>
      <c r="IIT68" s="24"/>
      <c r="IIU68" s="24"/>
      <c r="IIV68" s="24"/>
      <c r="IIW68" s="24"/>
      <c r="IIX68" s="24"/>
      <c r="IIY68" s="24"/>
      <c r="IIZ68" s="24"/>
      <c r="IJA68" s="24"/>
      <c r="IJB68" s="24"/>
      <c r="IJC68" s="24"/>
      <c r="IJD68" s="24"/>
      <c r="IJE68" s="24"/>
      <c r="IJF68" s="24"/>
      <c r="IJG68" s="24"/>
      <c r="IJH68" s="24"/>
      <c r="IJI68" s="24"/>
      <c r="IJJ68" s="24"/>
      <c r="IJK68" s="24"/>
      <c r="IJL68" s="24"/>
      <c r="IJM68" s="24"/>
      <c r="IJN68" s="24"/>
      <c r="IJO68" s="24"/>
      <c r="IJP68" s="24"/>
      <c r="IJQ68" s="24"/>
      <c r="IJR68" s="24"/>
      <c r="IJS68" s="24"/>
      <c r="IJT68" s="24"/>
      <c r="IJU68" s="24"/>
      <c r="IJV68" s="24"/>
      <c r="IJW68" s="24"/>
      <c r="IJX68" s="24"/>
      <c r="IJY68" s="24"/>
      <c r="IJZ68" s="24"/>
      <c r="IKA68" s="24"/>
      <c r="IKB68" s="24"/>
      <c r="IKC68" s="24"/>
      <c r="IKD68" s="24"/>
      <c r="IKE68" s="24"/>
      <c r="IKF68" s="24"/>
      <c r="IKG68" s="24"/>
      <c r="IKH68" s="24"/>
      <c r="IKI68" s="24"/>
      <c r="IKJ68" s="24"/>
      <c r="IKK68" s="24"/>
      <c r="IKL68" s="24"/>
      <c r="IKM68" s="24"/>
      <c r="IKN68" s="24"/>
      <c r="IKO68" s="24"/>
      <c r="IKP68" s="24"/>
      <c r="IKQ68" s="24"/>
      <c r="IKR68" s="24"/>
      <c r="IKS68" s="24"/>
      <c r="IKT68" s="24"/>
      <c r="IKU68" s="24"/>
      <c r="IKV68" s="24"/>
      <c r="IKW68" s="24"/>
      <c r="IKX68" s="24"/>
      <c r="IKY68" s="24"/>
      <c r="IKZ68" s="24"/>
      <c r="ILA68" s="24"/>
      <c r="ILB68" s="24"/>
      <c r="ILC68" s="24"/>
      <c r="ILD68" s="24"/>
      <c r="ILE68" s="24"/>
      <c r="ILF68" s="24"/>
      <c r="ILG68" s="24"/>
      <c r="ILH68" s="24"/>
      <c r="ILI68" s="24"/>
      <c r="ILJ68" s="24"/>
      <c r="ILK68" s="24"/>
      <c r="ILL68" s="24"/>
      <c r="ILM68" s="24"/>
      <c r="ILN68" s="24"/>
      <c r="ILO68" s="24"/>
      <c r="ILP68" s="24"/>
      <c r="ILQ68" s="24"/>
      <c r="ILR68" s="24"/>
      <c r="ILS68" s="24"/>
      <c r="ILT68" s="24"/>
      <c r="ILU68" s="24"/>
      <c r="ILV68" s="24"/>
      <c r="ILW68" s="24"/>
      <c r="ILX68" s="24"/>
      <c r="ILY68" s="24"/>
      <c r="ILZ68" s="24"/>
      <c r="IMA68" s="24"/>
      <c r="IMB68" s="24"/>
      <c r="IMC68" s="24"/>
      <c r="IMD68" s="24"/>
      <c r="IME68" s="24"/>
      <c r="IMF68" s="24"/>
      <c r="IMG68" s="24"/>
      <c r="IMH68" s="24"/>
      <c r="IMI68" s="24"/>
      <c r="IMJ68" s="24"/>
      <c r="IMK68" s="24"/>
      <c r="IML68" s="24"/>
      <c r="IMM68" s="24"/>
      <c r="IMN68" s="24"/>
      <c r="IMO68" s="24"/>
      <c r="IMP68" s="24"/>
      <c r="IMQ68" s="24"/>
      <c r="IMR68" s="24"/>
      <c r="IMS68" s="24"/>
      <c r="IMT68" s="24"/>
      <c r="IMU68" s="24"/>
      <c r="IMV68" s="24"/>
      <c r="IMW68" s="24"/>
      <c r="IMX68" s="24"/>
      <c r="IMY68" s="24"/>
      <c r="IMZ68" s="24"/>
      <c r="INA68" s="24"/>
      <c r="INB68" s="24"/>
      <c r="INC68" s="24"/>
      <c r="IND68" s="24"/>
      <c r="INE68" s="24"/>
      <c r="INF68" s="24"/>
      <c r="ING68" s="24"/>
      <c r="INH68" s="24"/>
      <c r="INI68" s="24"/>
      <c r="INJ68" s="24"/>
      <c r="INK68" s="24"/>
      <c r="INL68" s="24"/>
      <c r="INM68" s="24"/>
      <c r="INN68" s="24"/>
      <c r="INO68" s="24"/>
      <c r="INP68" s="24"/>
      <c r="INQ68" s="24"/>
      <c r="INR68" s="24"/>
      <c r="INS68" s="24"/>
      <c r="INT68" s="24"/>
      <c r="INU68" s="24"/>
      <c r="INV68" s="24"/>
      <c r="INW68" s="24"/>
      <c r="INX68" s="24"/>
      <c r="INY68" s="24"/>
      <c r="INZ68" s="24"/>
      <c r="IOA68" s="24"/>
      <c r="IOB68" s="24"/>
      <c r="IOC68" s="24"/>
      <c r="IOD68" s="24"/>
      <c r="IOE68" s="24"/>
      <c r="IOF68" s="24"/>
      <c r="IOG68" s="24"/>
      <c r="IOH68" s="24"/>
      <c r="IOI68" s="24"/>
      <c r="IOJ68" s="24"/>
      <c r="IOK68" s="24"/>
      <c r="IOL68" s="24"/>
      <c r="IOM68" s="24"/>
      <c r="ION68" s="24"/>
      <c r="IOO68" s="24"/>
      <c r="IOP68" s="24"/>
      <c r="IOQ68" s="24"/>
      <c r="IOR68" s="24"/>
      <c r="IOS68" s="24"/>
      <c r="IOT68" s="24"/>
      <c r="IOU68" s="24"/>
      <c r="IOV68" s="24"/>
      <c r="IOW68" s="24"/>
      <c r="IOX68" s="24"/>
      <c r="IOY68" s="24"/>
      <c r="IOZ68" s="24"/>
      <c r="IPA68" s="24"/>
      <c r="IPB68" s="24"/>
      <c r="IPC68" s="24"/>
      <c r="IPD68" s="24"/>
      <c r="IPE68" s="24"/>
      <c r="IPF68" s="24"/>
      <c r="IPG68" s="24"/>
      <c r="IPH68" s="24"/>
      <c r="IPI68" s="24"/>
      <c r="IPJ68" s="24"/>
      <c r="IPK68" s="24"/>
      <c r="IPL68" s="24"/>
      <c r="IPM68" s="24"/>
      <c r="IPN68" s="24"/>
      <c r="IPO68" s="24"/>
      <c r="IPP68" s="24"/>
      <c r="IPQ68" s="24"/>
      <c r="IPR68" s="24"/>
      <c r="IPS68" s="24"/>
      <c r="IPT68" s="24"/>
      <c r="IPU68" s="24"/>
      <c r="IPV68" s="24"/>
      <c r="IPW68" s="24"/>
      <c r="IPX68" s="24"/>
      <c r="IPY68" s="24"/>
      <c r="IPZ68" s="24"/>
      <c r="IQA68" s="24"/>
      <c r="IQB68" s="24"/>
      <c r="IQC68" s="24"/>
      <c r="IQD68" s="24"/>
      <c r="IQE68" s="24"/>
      <c r="IQF68" s="24"/>
      <c r="IQG68" s="24"/>
      <c r="IQH68" s="24"/>
      <c r="IQI68" s="24"/>
      <c r="IQJ68" s="24"/>
      <c r="IQK68" s="24"/>
      <c r="IQL68" s="24"/>
      <c r="IQM68" s="24"/>
      <c r="IQN68" s="24"/>
      <c r="IQO68" s="24"/>
      <c r="IQP68" s="24"/>
      <c r="IQQ68" s="24"/>
      <c r="IQR68" s="24"/>
      <c r="IQS68" s="24"/>
      <c r="IQT68" s="24"/>
      <c r="IQU68" s="24"/>
      <c r="IQV68" s="24"/>
      <c r="IQW68" s="24"/>
      <c r="IQX68" s="24"/>
      <c r="IQY68" s="24"/>
      <c r="IQZ68" s="24"/>
      <c r="IRA68" s="24"/>
      <c r="IRB68" s="24"/>
      <c r="IRC68" s="24"/>
      <c r="IRD68" s="24"/>
      <c r="IRE68" s="24"/>
      <c r="IRF68" s="24"/>
      <c r="IRG68" s="24"/>
      <c r="IRH68" s="24"/>
      <c r="IRI68" s="24"/>
      <c r="IRJ68" s="24"/>
      <c r="IRK68" s="24"/>
      <c r="IRL68" s="24"/>
      <c r="IRM68" s="24"/>
      <c r="IRN68" s="24"/>
      <c r="IRO68" s="24"/>
      <c r="IRP68" s="24"/>
      <c r="IRQ68" s="24"/>
      <c r="IRR68" s="24"/>
      <c r="IRS68" s="24"/>
      <c r="IRT68" s="24"/>
      <c r="IRU68" s="24"/>
      <c r="IRV68" s="24"/>
      <c r="IRW68" s="24"/>
      <c r="IRX68" s="24"/>
      <c r="IRY68" s="24"/>
      <c r="IRZ68" s="24"/>
      <c r="ISA68" s="24"/>
      <c r="ISB68" s="24"/>
      <c r="ISC68" s="24"/>
      <c r="ISD68" s="24"/>
      <c r="ISE68" s="24"/>
      <c r="ISF68" s="24"/>
      <c r="ISG68" s="24"/>
      <c r="ISH68" s="24"/>
      <c r="ISI68" s="24"/>
      <c r="ISJ68" s="24"/>
      <c r="ISK68" s="24"/>
      <c r="ISL68" s="24"/>
      <c r="ISM68" s="24"/>
      <c r="ISN68" s="24"/>
      <c r="ISO68" s="24"/>
      <c r="ISP68" s="24"/>
      <c r="ISQ68" s="24"/>
      <c r="ISR68" s="24"/>
      <c r="ISS68" s="24"/>
      <c r="IST68" s="24"/>
      <c r="ISU68" s="24"/>
      <c r="ISV68" s="24"/>
      <c r="ISW68" s="24"/>
      <c r="ISX68" s="24"/>
      <c r="ISY68" s="24"/>
      <c r="ISZ68" s="24"/>
      <c r="ITA68" s="24"/>
      <c r="ITB68" s="24"/>
      <c r="ITC68" s="24"/>
      <c r="ITD68" s="24"/>
      <c r="ITE68" s="24"/>
      <c r="ITF68" s="24"/>
      <c r="ITG68" s="24"/>
      <c r="ITH68" s="24"/>
      <c r="ITI68" s="24"/>
      <c r="ITJ68" s="24"/>
      <c r="ITK68" s="24"/>
      <c r="ITL68" s="24"/>
      <c r="ITM68" s="24"/>
      <c r="ITN68" s="24"/>
      <c r="ITO68" s="24"/>
      <c r="ITP68" s="24"/>
      <c r="ITQ68" s="24"/>
      <c r="ITR68" s="24"/>
      <c r="ITS68" s="24"/>
      <c r="ITT68" s="24"/>
      <c r="ITU68" s="24"/>
      <c r="ITV68" s="24"/>
      <c r="ITW68" s="24"/>
      <c r="ITX68" s="24"/>
      <c r="ITY68" s="24"/>
      <c r="ITZ68" s="24"/>
      <c r="IUA68" s="24"/>
      <c r="IUB68" s="24"/>
      <c r="IUC68" s="24"/>
      <c r="IUD68" s="24"/>
      <c r="IUE68" s="24"/>
      <c r="IUF68" s="24"/>
      <c r="IUG68" s="24"/>
      <c r="IUH68" s="24"/>
      <c r="IUI68" s="24"/>
      <c r="IUJ68" s="24"/>
      <c r="IUK68" s="24"/>
      <c r="IUL68" s="24"/>
      <c r="IUM68" s="24"/>
      <c r="IUN68" s="24"/>
      <c r="IUO68" s="24"/>
      <c r="IUP68" s="24"/>
      <c r="IUQ68" s="24"/>
      <c r="IUR68" s="24"/>
      <c r="IUS68" s="24"/>
      <c r="IUT68" s="24"/>
      <c r="IUU68" s="24"/>
      <c r="IUV68" s="24"/>
      <c r="IUW68" s="24"/>
      <c r="IUX68" s="24"/>
      <c r="IUY68" s="24"/>
      <c r="IUZ68" s="24"/>
      <c r="IVA68" s="24"/>
      <c r="IVB68" s="24"/>
      <c r="IVC68" s="24"/>
      <c r="IVD68" s="24"/>
      <c r="IVE68" s="24"/>
      <c r="IVF68" s="24"/>
      <c r="IVG68" s="24"/>
      <c r="IVH68" s="24"/>
      <c r="IVI68" s="24"/>
      <c r="IVJ68" s="24"/>
      <c r="IVK68" s="24"/>
      <c r="IVL68" s="24"/>
      <c r="IVM68" s="24"/>
      <c r="IVN68" s="24"/>
      <c r="IVO68" s="24"/>
      <c r="IVP68" s="24"/>
      <c r="IVQ68" s="24"/>
      <c r="IVR68" s="24"/>
      <c r="IVS68" s="24"/>
      <c r="IVT68" s="24"/>
      <c r="IVU68" s="24"/>
      <c r="IVV68" s="24"/>
      <c r="IVW68" s="24"/>
      <c r="IVX68" s="24"/>
      <c r="IVY68" s="24"/>
      <c r="IVZ68" s="24"/>
      <c r="IWA68" s="24"/>
      <c r="IWB68" s="24"/>
      <c r="IWC68" s="24"/>
      <c r="IWD68" s="24"/>
      <c r="IWE68" s="24"/>
      <c r="IWF68" s="24"/>
      <c r="IWG68" s="24"/>
      <c r="IWH68" s="24"/>
      <c r="IWI68" s="24"/>
      <c r="IWJ68" s="24"/>
      <c r="IWK68" s="24"/>
      <c r="IWL68" s="24"/>
      <c r="IWM68" s="24"/>
      <c r="IWN68" s="24"/>
      <c r="IWO68" s="24"/>
      <c r="IWP68" s="24"/>
      <c r="IWQ68" s="24"/>
      <c r="IWR68" s="24"/>
      <c r="IWS68" s="24"/>
      <c r="IWT68" s="24"/>
      <c r="IWU68" s="24"/>
      <c r="IWV68" s="24"/>
      <c r="IWW68" s="24"/>
      <c r="IWX68" s="24"/>
      <c r="IWY68" s="24"/>
      <c r="IWZ68" s="24"/>
      <c r="IXA68" s="24"/>
      <c r="IXB68" s="24"/>
      <c r="IXC68" s="24"/>
      <c r="IXD68" s="24"/>
      <c r="IXE68" s="24"/>
      <c r="IXF68" s="24"/>
      <c r="IXG68" s="24"/>
      <c r="IXH68" s="24"/>
      <c r="IXI68" s="24"/>
      <c r="IXJ68" s="24"/>
      <c r="IXK68" s="24"/>
      <c r="IXL68" s="24"/>
      <c r="IXM68" s="24"/>
      <c r="IXN68" s="24"/>
      <c r="IXO68" s="24"/>
      <c r="IXP68" s="24"/>
      <c r="IXQ68" s="24"/>
      <c r="IXR68" s="24"/>
      <c r="IXS68" s="24"/>
      <c r="IXT68" s="24"/>
      <c r="IXU68" s="24"/>
      <c r="IXV68" s="24"/>
      <c r="IXW68" s="24"/>
      <c r="IXX68" s="24"/>
      <c r="IXY68" s="24"/>
      <c r="IXZ68" s="24"/>
      <c r="IYA68" s="24"/>
      <c r="IYB68" s="24"/>
      <c r="IYC68" s="24"/>
      <c r="IYD68" s="24"/>
      <c r="IYE68" s="24"/>
      <c r="IYF68" s="24"/>
      <c r="IYG68" s="24"/>
      <c r="IYH68" s="24"/>
      <c r="IYI68" s="24"/>
      <c r="IYJ68" s="24"/>
      <c r="IYK68" s="24"/>
      <c r="IYL68" s="24"/>
      <c r="IYM68" s="24"/>
      <c r="IYN68" s="24"/>
      <c r="IYO68" s="24"/>
      <c r="IYP68" s="24"/>
      <c r="IYQ68" s="24"/>
      <c r="IYR68" s="24"/>
      <c r="IYS68" s="24"/>
      <c r="IYT68" s="24"/>
      <c r="IYU68" s="24"/>
      <c r="IYV68" s="24"/>
      <c r="IYW68" s="24"/>
      <c r="IYX68" s="24"/>
      <c r="IYY68" s="24"/>
      <c r="IYZ68" s="24"/>
      <c r="IZA68" s="24"/>
      <c r="IZB68" s="24"/>
      <c r="IZC68" s="24"/>
      <c r="IZD68" s="24"/>
      <c r="IZE68" s="24"/>
      <c r="IZF68" s="24"/>
      <c r="IZG68" s="24"/>
      <c r="IZH68" s="24"/>
      <c r="IZI68" s="24"/>
      <c r="IZJ68" s="24"/>
      <c r="IZK68" s="24"/>
      <c r="IZL68" s="24"/>
      <c r="IZM68" s="24"/>
      <c r="IZN68" s="24"/>
      <c r="IZO68" s="24"/>
      <c r="IZP68" s="24"/>
      <c r="IZQ68" s="24"/>
      <c r="IZR68" s="24"/>
      <c r="IZS68" s="24"/>
      <c r="IZT68" s="24"/>
      <c r="IZU68" s="24"/>
      <c r="IZV68" s="24"/>
      <c r="IZW68" s="24"/>
      <c r="IZX68" s="24"/>
      <c r="IZY68" s="24"/>
      <c r="IZZ68" s="24"/>
      <c r="JAA68" s="24"/>
      <c r="JAB68" s="24"/>
      <c r="JAC68" s="24"/>
      <c r="JAD68" s="24"/>
      <c r="JAE68" s="24"/>
      <c r="JAF68" s="24"/>
      <c r="JAG68" s="24"/>
      <c r="JAH68" s="24"/>
      <c r="JAI68" s="24"/>
      <c r="JAJ68" s="24"/>
      <c r="JAK68" s="24"/>
      <c r="JAL68" s="24"/>
      <c r="JAM68" s="24"/>
      <c r="JAN68" s="24"/>
      <c r="JAO68" s="24"/>
      <c r="JAP68" s="24"/>
      <c r="JAQ68" s="24"/>
      <c r="JAR68" s="24"/>
      <c r="JAS68" s="24"/>
      <c r="JAT68" s="24"/>
      <c r="JAU68" s="24"/>
      <c r="JAV68" s="24"/>
      <c r="JAW68" s="24"/>
      <c r="JAX68" s="24"/>
      <c r="JAY68" s="24"/>
      <c r="JAZ68" s="24"/>
      <c r="JBA68" s="24"/>
      <c r="JBB68" s="24"/>
      <c r="JBC68" s="24"/>
      <c r="JBD68" s="24"/>
      <c r="JBE68" s="24"/>
      <c r="JBF68" s="24"/>
      <c r="JBG68" s="24"/>
      <c r="JBH68" s="24"/>
      <c r="JBI68" s="24"/>
      <c r="JBJ68" s="24"/>
      <c r="JBK68" s="24"/>
      <c r="JBL68" s="24"/>
      <c r="JBM68" s="24"/>
      <c r="JBN68" s="24"/>
      <c r="JBO68" s="24"/>
      <c r="JBP68" s="24"/>
      <c r="JBQ68" s="24"/>
      <c r="JBR68" s="24"/>
      <c r="JBS68" s="24"/>
      <c r="JBT68" s="24"/>
      <c r="JBU68" s="24"/>
      <c r="JBV68" s="24"/>
      <c r="JBW68" s="24"/>
      <c r="JBX68" s="24"/>
      <c r="JBY68" s="24"/>
      <c r="JBZ68" s="24"/>
      <c r="JCA68" s="24"/>
      <c r="JCB68" s="24"/>
      <c r="JCC68" s="24"/>
      <c r="JCD68" s="24"/>
      <c r="JCE68" s="24"/>
      <c r="JCF68" s="24"/>
      <c r="JCG68" s="24"/>
      <c r="JCH68" s="24"/>
      <c r="JCI68" s="24"/>
      <c r="JCJ68" s="24"/>
      <c r="JCK68" s="24"/>
      <c r="JCL68" s="24"/>
      <c r="JCM68" s="24"/>
      <c r="JCN68" s="24"/>
      <c r="JCO68" s="24"/>
      <c r="JCP68" s="24"/>
      <c r="JCQ68" s="24"/>
      <c r="JCR68" s="24"/>
      <c r="JCS68" s="24"/>
      <c r="JCT68" s="24"/>
      <c r="JCU68" s="24"/>
      <c r="JCV68" s="24"/>
      <c r="JCW68" s="24"/>
      <c r="JCX68" s="24"/>
      <c r="JCY68" s="24"/>
      <c r="JCZ68" s="24"/>
      <c r="JDA68" s="24"/>
      <c r="JDB68" s="24"/>
      <c r="JDC68" s="24"/>
      <c r="JDD68" s="24"/>
      <c r="JDE68" s="24"/>
      <c r="JDF68" s="24"/>
      <c r="JDG68" s="24"/>
      <c r="JDH68" s="24"/>
      <c r="JDI68" s="24"/>
      <c r="JDJ68" s="24"/>
      <c r="JDK68" s="24"/>
      <c r="JDL68" s="24"/>
      <c r="JDM68" s="24"/>
      <c r="JDN68" s="24"/>
      <c r="JDO68" s="24"/>
      <c r="JDP68" s="24"/>
      <c r="JDQ68" s="24"/>
      <c r="JDR68" s="24"/>
      <c r="JDS68" s="24"/>
      <c r="JDT68" s="24"/>
      <c r="JDU68" s="24"/>
      <c r="JDV68" s="24"/>
      <c r="JDW68" s="24"/>
      <c r="JDX68" s="24"/>
      <c r="JDY68" s="24"/>
      <c r="JDZ68" s="24"/>
      <c r="JEA68" s="24"/>
      <c r="JEB68" s="24"/>
      <c r="JEC68" s="24"/>
      <c r="JED68" s="24"/>
      <c r="JEE68" s="24"/>
      <c r="JEF68" s="24"/>
      <c r="JEG68" s="24"/>
      <c r="JEH68" s="24"/>
      <c r="JEI68" s="24"/>
      <c r="JEJ68" s="24"/>
      <c r="JEK68" s="24"/>
      <c r="JEL68" s="24"/>
      <c r="JEM68" s="24"/>
      <c r="JEN68" s="24"/>
      <c r="JEO68" s="24"/>
      <c r="JEP68" s="24"/>
      <c r="JEQ68" s="24"/>
      <c r="JER68" s="24"/>
      <c r="JES68" s="24"/>
      <c r="JET68" s="24"/>
      <c r="JEU68" s="24"/>
      <c r="JEV68" s="24"/>
      <c r="JEW68" s="24"/>
      <c r="JEX68" s="24"/>
      <c r="JEY68" s="24"/>
      <c r="JEZ68" s="24"/>
      <c r="JFA68" s="24"/>
      <c r="JFB68" s="24"/>
      <c r="JFC68" s="24"/>
      <c r="JFD68" s="24"/>
      <c r="JFE68" s="24"/>
      <c r="JFF68" s="24"/>
      <c r="JFG68" s="24"/>
      <c r="JFH68" s="24"/>
      <c r="JFI68" s="24"/>
      <c r="JFJ68" s="24"/>
      <c r="JFK68" s="24"/>
      <c r="JFL68" s="24"/>
      <c r="JFM68" s="24"/>
      <c r="JFN68" s="24"/>
      <c r="JFO68" s="24"/>
      <c r="JFP68" s="24"/>
      <c r="JFQ68" s="24"/>
      <c r="JFR68" s="24"/>
      <c r="JFS68" s="24"/>
      <c r="JFT68" s="24"/>
      <c r="JFU68" s="24"/>
      <c r="JFV68" s="24"/>
      <c r="JFW68" s="24"/>
      <c r="JFX68" s="24"/>
      <c r="JFY68" s="24"/>
      <c r="JFZ68" s="24"/>
      <c r="JGA68" s="24"/>
      <c r="JGB68" s="24"/>
      <c r="JGC68" s="24"/>
      <c r="JGD68" s="24"/>
      <c r="JGE68" s="24"/>
      <c r="JGF68" s="24"/>
      <c r="JGG68" s="24"/>
      <c r="JGH68" s="24"/>
      <c r="JGI68" s="24"/>
      <c r="JGJ68" s="24"/>
      <c r="JGK68" s="24"/>
      <c r="JGL68" s="24"/>
      <c r="JGM68" s="24"/>
      <c r="JGN68" s="24"/>
      <c r="JGO68" s="24"/>
      <c r="JGP68" s="24"/>
      <c r="JGQ68" s="24"/>
      <c r="JGR68" s="24"/>
      <c r="JGS68" s="24"/>
      <c r="JGT68" s="24"/>
      <c r="JGU68" s="24"/>
      <c r="JGV68" s="24"/>
      <c r="JGW68" s="24"/>
      <c r="JGX68" s="24"/>
      <c r="JGY68" s="24"/>
      <c r="JGZ68" s="24"/>
      <c r="JHA68" s="24"/>
      <c r="JHB68" s="24"/>
      <c r="JHC68" s="24"/>
      <c r="JHD68" s="24"/>
      <c r="JHE68" s="24"/>
      <c r="JHF68" s="24"/>
      <c r="JHG68" s="24"/>
      <c r="JHH68" s="24"/>
      <c r="JHI68" s="24"/>
      <c r="JHJ68" s="24"/>
      <c r="JHK68" s="24"/>
      <c r="JHL68" s="24"/>
      <c r="JHM68" s="24"/>
      <c r="JHN68" s="24"/>
      <c r="JHO68" s="24"/>
      <c r="JHP68" s="24"/>
      <c r="JHQ68" s="24"/>
      <c r="JHR68" s="24"/>
      <c r="JHS68" s="24"/>
      <c r="JHT68" s="24"/>
      <c r="JHU68" s="24"/>
      <c r="JHV68" s="24"/>
      <c r="JHW68" s="24"/>
      <c r="JHX68" s="24"/>
      <c r="JHY68" s="24"/>
      <c r="JHZ68" s="24"/>
      <c r="JIA68" s="24"/>
      <c r="JIB68" s="24"/>
      <c r="JIC68" s="24"/>
      <c r="JID68" s="24"/>
      <c r="JIE68" s="24"/>
      <c r="JIF68" s="24"/>
      <c r="JIG68" s="24"/>
      <c r="JIH68" s="24"/>
      <c r="JII68" s="24"/>
      <c r="JIJ68" s="24"/>
      <c r="JIK68" s="24"/>
      <c r="JIL68" s="24"/>
      <c r="JIM68" s="24"/>
      <c r="JIN68" s="24"/>
      <c r="JIO68" s="24"/>
      <c r="JIP68" s="24"/>
      <c r="JIQ68" s="24"/>
      <c r="JIR68" s="24"/>
      <c r="JIS68" s="24"/>
      <c r="JIT68" s="24"/>
      <c r="JIU68" s="24"/>
      <c r="JIV68" s="24"/>
      <c r="JIW68" s="24"/>
      <c r="JIX68" s="24"/>
      <c r="JIY68" s="24"/>
      <c r="JIZ68" s="24"/>
      <c r="JJA68" s="24"/>
      <c r="JJB68" s="24"/>
      <c r="JJC68" s="24"/>
      <c r="JJD68" s="24"/>
      <c r="JJE68" s="24"/>
      <c r="JJF68" s="24"/>
      <c r="JJG68" s="24"/>
      <c r="JJH68" s="24"/>
      <c r="JJI68" s="24"/>
      <c r="JJJ68" s="24"/>
      <c r="JJK68" s="24"/>
      <c r="JJL68" s="24"/>
      <c r="JJM68" s="24"/>
      <c r="JJN68" s="24"/>
      <c r="JJO68" s="24"/>
      <c r="JJP68" s="24"/>
      <c r="JJQ68" s="24"/>
      <c r="JJR68" s="24"/>
      <c r="JJS68" s="24"/>
      <c r="JJT68" s="24"/>
      <c r="JJU68" s="24"/>
      <c r="JJV68" s="24"/>
      <c r="JJW68" s="24"/>
      <c r="JJX68" s="24"/>
      <c r="JJY68" s="24"/>
      <c r="JJZ68" s="24"/>
      <c r="JKA68" s="24"/>
      <c r="JKB68" s="24"/>
      <c r="JKC68" s="24"/>
      <c r="JKD68" s="24"/>
      <c r="JKE68" s="24"/>
      <c r="JKF68" s="24"/>
      <c r="JKG68" s="24"/>
      <c r="JKH68" s="24"/>
      <c r="JKI68" s="24"/>
      <c r="JKJ68" s="24"/>
      <c r="JKK68" s="24"/>
      <c r="JKL68" s="24"/>
      <c r="JKM68" s="24"/>
      <c r="JKN68" s="24"/>
      <c r="JKO68" s="24"/>
      <c r="JKP68" s="24"/>
      <c r="JKQ68" s="24"/>
      <c r="JKR68" s="24"/>
      <c r="JKS68" s="24"/>
      <c r="JKT68" s="24"/>
      <c r="JKU68" s="24"/>
      <c r="JKV68" s="24"/>
      <c r="JKW68" s="24"/>
      <c r="JKX68" s="24"/>
      <c r="JKY68" s="24"/>
      <c r="JKZ68" s="24"/>
      <c r="JLA68" s="24"/>
      <c r="JLB68" s="24"/>
      <c r="JLC68" s="24"/>
      <c r="JLD68" s="24"/>
      <c r="JLE68" s="24"/>
      <c r="JLF68" s="24"/>
      <c r="JLG68" s="24"/>
      <c r="JLH68" s="24"/>
      <c r="JLI68" s="24"/>
      <c r="JLJ68" s="24"/>
      <c r="JLK68" s="24"/>
      <c r="JLL68" s="24"/>
      <c r="JLM68" s="24"/>
      <c r="JLN68" s="24"/>
      <c r="JLO68" s="24"/>
      <c r="JLP68" s="24"/>
      <c r="JLQ68" s="24"/>
      <c r="JLR68" s="24"/>
      <c r="JLS68" s="24"/>
      <c r="JLT68" s="24"/>
      <c r="JLU68" s="24"/>
      <c r="JLV68" s="24"/>
      <c r="JLW68" s="24"/>
      <c r="JLX68" s="24"/>
      <c r="JLY68" s="24"/>
      <c r="JLZ68" s="24"/>
      <c r="JMA68" s="24"/>
      <c r="JMB68" s="24"/>
      <c r="JMC68" s="24"/>
      <c r="JMD68" s="24"/>
      <c r="JME68" s="24"/>
      <c r="JMF68" s="24"/>
      <c r="JMG68" s="24"/>
      <c r="JMH68" s="24"/>
      <c r="JMI68" s="24"/>
      <c r="JMJ68" s="24"/>
      <c r="JMK68" s="24"/>
      <c r="JML68" s="24"/>
      <c r="JMM68" s="24"/>
      <c r="JMN68" s="24"/>
      <c r="JMO68" s="24"/>
      <c r="JMP68" s="24"/>
      <c r="JMQ68" s="24"/>
      <c r="JMR68" s="24"/>
      <c r="JMS68" s="24"/>
      <c r="JMT68" s="24"/>
      <c r="JMU68" s="24"/>
      <c r="JMV68" s="24"/>
      <c r="JMW68" s="24"/>
      <c r="JMX68" s="24"/>
      <c r="JMY68" s="24"/>
      <c r="JMZ68" s="24"/>
      <c r="JNA68" s="24"/>
      <c r="JNB68" s="24"/>
      <c r="JNC68" s="24"/>
      <c r="JND68" s="24"/>
      <c r="JNE68" s="24"/>
      <c r="JNF68" s="24"/>
      <c r="JNG68" s="24"/>
      <c r="JNH68" s="24"/>
      <c r="JNI68" s="24"/>
      <c r="JNJ68" s="24"/>
      <c r="JNK68" s="24"/>
      <c r="JNL68" s="24"/>
      <c r="JNM68" s="24"/>
      <c r="JNN68" s="24"/>
      <c r="JNO68" s="24"/>
      <c r="JNP68" s="24"/>
      <c r="JNQ68" s="24"/>
      <c r="JNR68" s="24"/>
      <c r="JNS68" s="24"/>
      <c r="JNT68" s="24"/>
      <c r="JNU68" s="24"/>
      <c r="JNV68" s="24"/>
      <c r="JNW68" s="24"/>
      <c r="JNX68" s="24"/>
      <c r="JNY68" s="24"/>
      <c r="JNZ68" s="24"/>
      <c r="JOA68" s="24"/>
      <c r="JOB68" s="24"/>
      <c r="JOC68" s="24"/>
      <c r="JOD68" s="24"/>
      <c r="JOE68" s="24"/>
      <c r="JOF68" s="24"/>
      <c r="JOG68" s="24"/>
      <c r="JOH68" s="24"/>
      <c r="JOI68" s="24"/>
      <c r="JOJ68" s="24"/>
      <c r="JOK68" s="24"/>
      <c r="JOL68" s="24"/>
      <c r="JOM68" s="24"/>
      <c r="JON68" s="24"/>
      <c r="JOO68" s="24"/>
      <c r="JOP68" s="24"/>
      <c r="JOQ68" s="24"/>
      <c r="JOR68" s="24"/>
      <c r="JOS68" s="24"/>
      <c r="JOT68" s="24"/>
      <c r="JOU68" s="24"/>
      <c r="JOV68" s="24"/>
      <c r="JOW68" s="24"/>
      <c r="JOX68" s="24"/>
      <c r="JOY68" s="24"/>
      <c r="JOZ68" s="24"/>
      <c r="JPA68" s="24"/>
      <c r="JPB68" s="24"/>
      <c r="JPC68" s="24"/>
      <c r="JPD68" s="24"/>
      <c r="JPE68" s="24"/>
      <c r="JPF68" s="24"/>
      <c r="JPG68" s="24"/>
      <c r="JPH68" s="24"/>
      <c r="JPI68" s="24"/>
      <c r="JPJ68" s="24"/>
      <c r="JPK68" s="24"/>
      <c r="JPL68" s="24"/>
      <c r="JPM68" s="24"/>
      <c r="JPN68" s="24"/>
      <c r="JPO68" s="24"/>
      <c r="JPP68" s="24"/>
      <c r="JPQ68" s="24"/>
      <c r="JPR68" s="24"/>
      <c r="JPS68" s="24"/>
      <c r="JPT68" s="24"/>
      <c r="JPU68" s="24"/>
      <c r="JPV68" s="24"/>
      <c r="JPW68" s="24"/>
      <c r="JPX68" s="24"/>
      <c r="JPY68" s="24"/>
      <c r="JPZ68" s="24"/>
      <c r="JQA68" s="24"/>
      <c r="JQB68" s="24"/>
      <c r="JQC68" s="24"/>
      <c r="JQD68" s="24"/>
      <c r="JQE68" s="24"/>
      <c r="JQF68" s="24"/>
      <c r="JQG68" s="24"/>
      <c r="JQH68" s="24"/>
      <c r="JQI68" s="24"/>
      <c r="JQJ68" s="24"/>
      <c r="JQK68" s="24"/>
      <c r="JQL68" s="24"/>
      <c r="JQM68" s="24"/>
      <c r="JQN68" s="24"/>
      <c r="JQO68" s="24"/>
      <c r="JQP68" s="24"/>
      <c r="JQQ68" s="24"/>
      <c r="JQR68" s="24"/>
      <c r="JQS68" s="24"/>
      <c r="JQT68" s="24"/>
      <c r="JQU68" s="24"/>
      <c r="JQV68" s="24"/>
      <c r="JQW68" s="24"/>
      <c r="JQX68" s="24"/>
      <c r="JQY68" s="24"/>
      <c r="JQZ68" s="24"/>
      <c r="JRA68" s="24"/>
      <c r="JRB68" s="24"/>
      <c r="JRC68" s="24"/>
      <c r="JRD68" s="24"/>
      <c r="JRE68" s="24"/>
      <c r="JRF68" s="24"/>
      <c r="JRG68" s="24"/>
      <c r="JRH68" s="24"/>
      <c r="JRI68" s="24"/>
      <c r="JRJ68" s="24"/>
      <c r="JRK68" s="24"/>
      <c r="JRL68" s="24"/>
      <c r="JRM68" s="24"/>
      <c r="JRN68" s="24"/>
      <c r="JRO68" s="24"/>
      <c r="JRP68" s="24"/>
      <c r="JRQ68" s="24"/>
      <c r="JRR68" s="24"/>
      <c r="JRS68" s="24"/>
      <c r="JRT68" s="24"/>
      <c r="JRU68" s="24"/>
      <c r="JRV68" s="24"/>
      <c r="JRW68" s="24"/>
      <c r="JRX68" s="24"/>
      <c r="JRY68" s="24"/>
      <c r="JRZ68" s="24"/>
      <c r="JSA68" s="24"/>
      <c r="JSB68" s="24"/>
      <c r="JSC68" s="24"/>
      <c r="JSD68" s="24"/>
      <c r="JSE68" s="24"/>
      <c r="JSF68" s="24"/>
      <c r="JSG68" s="24"/>
      <c r="JSH68" s="24"/>
      <c r="JSI68" s="24"/>
      <c r="JSJ68" s="24"/>
      <c r="JSK68" s="24"/>
      <c r="JSL68" s="24"/>
      <c r="JSM68" s="24"/>
      <c r="JSN68" s="24"/>
      <c r="JSO68" s="24"/>
      <c r="JSP68" s="24"/>
      <c r="JSQ68" s="24"/>
      <c r="JSR68" s="24"/>
      <c r="JSS68" s="24"/>
      <c r="JST68" s="24"/>
      <c r="JSU68" s="24"/>
      <c r="JSV68" s="24"/>
      <c r="JSW68" s="24"/>
      <c r="JSX68" s="24"/>
      <c r="JSY68" s="24"/>
      <c r="JSZ68" s="24"/>
      <c r="JTA68" s="24"/>
      <c r="JTB68" s="24"/>
      <c r="JTC68" s="24"/>
      <c r="JTD68" s="24"/>
      <c r="JTE68" s="24"/>
      <c r="JTF68" s="24"/>
      <c r="JTG68" s="24"/>
      <c r="JTH68" s="24"/>
      <c r="JTI68" s="24"/>
      <c r="JTJ68" s="24"/>
      <c r="JTK68" s="24"/>
      <c r="JTL68" s="24"/>
      <c r="JTM68" s="24"/>
      <c r="JTN68" s="24"/>
      <c r="JTO68" s="24"/>
      <c r="JTP68" s="24"/>
      <c r="JTQ68" s="24"/>
      <c r="JTR68" s="24"/>
      <c r="JTS68" s="24"/>
      <c r="JTT68" s="24"/>
      <c r="JTU68" s="24"/>
      <c r="JTV68" s="24"/>
      <c r="JTW68" s="24"/>
      <c r="JTX68" s="24"/>
      <c r="JTY68" s="24"/>
      <c r="JTZ68" s="24"/>
      <c r="JUA68" s="24"/>
      <c r="JUB68" s="24"/>
      <c r="JUC68" s="24"/>
      <c r="JUD68" s="24"/>
      <c r="JUE68" s="24"/>
      <c r="JUF68" s="24"/>
      <c r="JUG68" s="24"/>
      <c r="JUH68" s="24"/>
      <c r="JUI68" s="24"/>
      <c r="JUJ68" s="24"/>
      <c r="JUK68" s="24"/>
      <c r="JUL68" s="24"/>
      <c r="JUM68" s="24"/>
      <c r="JUN68" s="24"/>
      <c r="JUO68" s="24"/>
      <c r="JUP68" s="24"/>
      <c r="JUQ68" s="24"/>
      <c r="JUR68" s="24"/>
      <c r="JUS68" s="24"/>
      <c r="JUT68" s="24"/>
      <c r="JUU68" s="24"/>
      <c r="JUV68" s="24"/>
      <c r="JUW68" s="24"/>
      <c r="JUX68" s="24"/>
      <c r="JUY68" s="24"/>
      <c r="JUZ68" s="24"/>
      <c r="JVA68" s="24"/>
      <c r="JVB68" s="24"/>
      <c r="JVC68" s="24"/>
      <c r="JVD68" s="24"/>
      <c r="JVE68" s="24"/>
      <c r="JVF68" s="24"/>
      <c r="JVG68" s="24"/>
      <c r="JVH68" s="24"/>
      <c r="JVI68" s="24"/>
      <c r="JVJ68" s="24"/>
      <c r="JVK68" s="24"/>
      <c r="JVL68" s="24"/>
      <c r="JVM68" s="24"/>
      <c r="JVN68" s="24"/>
      <c r="JVO68" s="24"/>
      <c r="JVP68" s="24"/>
      <c r="JVQ68" s="24"/>
      <c r="JVR68" s="24"/>
      <c r="JVS68" s="24"/>
      <c r="JVT68" s="24"/>
      <c r="JVU68" s="24"/>
      <c r="JVV68" s="24"/>
      <c r="JVW68" s="24"/>
      <c r="JVX68" s="24"/>
      <c r="JVY68" s="24"/>
      <c r="JVZ68" s="24"/>
      <c r="JWA68" s="24"/>
      <c r="JWB68" s="24"/>
      <c r="JWC68" s="24"/>
      <c r="JWD68" s="24"/>
      <c r="JWE68" s="24"/>
      <c r="JWF68" s="24"/>
      <c r="JWG68" s="24"/>
      <c r="JWH68" s="24"/>
      <c r="JWI68" s="24"/>
      <c r="JWJ68" s="24"/>
      <c r="JWK68" s="24"/>
      <c r="JWL68" s="24"/>
      <c r="JWM68" s="24"/>
      <c r="JWN68" s="24"/>
      <c r="JWO68" s="24"/>
      <c r="JWP68" s="24"/>
      <c r="JWQ68" s="24"/>
      <c r="JWR68" s="24"/>
      <c r="JWS68" s="24"/>
      <c r="JWT68" s="24"/>
      <c r="JWU68" s="24"/>
      <c r="JWV68" s="24"/>
      <c r="JWW68" s="24"/>
      <c r="JWX68" s="24"/>
      <c r="JWY68" s="24"/>
      <c r="JWZ68" s="24"/>
      <c r="JXA68" s="24"/>
      <c r="JXB68" s="24"/>
      <c r="JXC68" s="24"/>
      <c r="JXD68" s="24"/>
      <c r="JXE68" s="24"/>
      <c r="JXF68" s="24"/>
      <c r="JXG68" s="24"/>
      <c r="JXH68" s="24"/>
      <c r="JXI68" s="24"/>
      <c r="JXJ68" s="24"/>
      <c r="JXK68" s="24"/>
      <c r="JXL68" s="24"/>
      <c r="JXM68" s="24"/>
      <c r="JXN68" s="24"/>
      <c r="JXO68" s="24"/>
      <c r="JXP68" s="24"/>
      <c r="JXQ68" s="24"/>
      <c r="JXR68" s="24"/>
      <c r="JXS68" s="24"/>
      <c r="JXT68" s="24"/>
      <c r="JXU68" s="24"/>
      <c r="JXV68" s="24"/>
      <c r="JXW68" s="24"/>
      <c r="JXX68" s="24"/>
      <c r="JXY68" s="24"/>
      <c r="JXZ68" s="24"/>
      <c r="JYA68" s="24"/>
      <c r="JYB68" s="24"/>
      <c r="JYC68" s="24"/>
      <c r="JYD68" s="24"/>
      <c r="JYE68" s="24"/>
      <c r="JYF68" s="24"/>
      <c r="JYG68" s="24"/>
      <c r="JYH68" s="24"/>
      <c r="JYI68" s="24"/>
      <c r="JYJ68" s="24"/>
      <c r="JYK68" s="24"/>
      <c r="JYL68" s="24"/>
      <c r="JYM68" s="24"/>
      <c r="JYN68" s="24"/>
      <c r="JYO68" s="24"/>
      <c r="JYP68" s="24"/>
      <c r="JYQ68" s="24"/>
      <c r="JYR68" s="24"/>
      <c r="JYS68" s="24"/>
      <c r="JYT68" s="24"/>
      <c r="JYU68" s="24"/>
      <c r="JYV68" s="24"/>
      <c r="JYW68" s="24"/>
      <c r="JYX68" s="24"/>
      <c r="JYY68" s="24"/>
      <c r="JYZ68" s="24"/>
      <c r="JZA68" s="24"/>
      <c r="JZB68" s="24"/>
      <c r="JZC68" s="24"/>
      <c r="JZD68" s="24"/>
      <c r="JZE68" s="24"/>
      <c r="JZF68" s="24"/>
      <c r="JZG68" s="24"/>
      <c r="JZH68" s="24"/>
      <c r="JZI68" s="24"/>
      <c r="JZJ68" s="24"/>
      <c r="JZK68" s="24"/>
      <c r="JZL68" s="24"/>
      <c r="JZM68" s="24"/>
      <c r="JZN68" s="24"/>
      <c r="JZO68" s="24"/>
      <c r="JZP68" s="24"/>
      <c r="JZQ68" s="24"/>
      <c r="JZR68" s="24"/>
      <c r="JZS68" s="24"/>
      <c r="JZT68" s="24"/>
      <c r="JZU68" s="24"/>
      <c r="JZV68" s="24"/>
      <c r="JZW68" s="24"/>
      <c r="JZX68" s="24"/>
      <c r="JZY68" s="24"/>
      <c r="JZZ68" s="24"/>
      <c r="KAA68" s="24"/>
      <c r="KAB68" s="24"/>
      <c r="KAC68" s="24"/>
      <c r="KAD68" s="24"/>
      <c r="KAE68" s="24"/>
      <c r="KAF68" s="24"/>
      <c r="KAG68" s="24"/>
      <c r="KAH68" s="24"/>
      <c r="KAI68" s="24"/>
      <c r="KAJ68" s="24"/>
      <c r="KAK68" s="24"/>
      <c r="KAL68" s="24"/>
      <c r="KAM68" s="24"/>
      <c r="KAN68" s="24"/>
      <c r="KAO68" s="24"/>
      <c r="KAP68" s="24"/>
      <c r="KAQ68" s="24"/>
      <c r="KAR68" s="24"/>
      <c r="KAS68" s="24"/>
      <c r="KAT68" s="24"/>
      <c r="KAU68" s="24"/>
      <c r="KAV68" s="24"/>
      <c r="KAW68" s="24"/>
      <c r="KAX68" s="24"/>
      <c r="KAY68" s="24"/>
      <c r="KAZ68" s="24"/>
      <c r="KBA68" s="24"/>
      <c r="KBB68" s="24"/>
      <c r="KBC68" s="24"/>
      <c r="KBD68" s="24"/>
      <c r="KBE68" s="24"/>
      <c r="KBF68" s="24"/>
      <c r="KBG68" s="24"/>
      <c r="KBH68" s="24"/>
      <c r="KBI68" s="24"/>
      <c r="KBJ68" s="24"/>
      <c r="KBK68" s="24"/>
      <c r="KBL68" s="24"/>
      <c r="KBM68" s="24"/>
      <c r="KBN68" s="24"/>
      <c r="KBO68" s="24"/>
      <c r="KBP68" s="24"/>
      <c r="KBQ68" s="24"/>
      <c r="KBR68" s="24"/>
      <c r="KBS68" s="24"/>
      <c r="KBT68" s="24"/>
      <c r="KBU68" s="24"/>
      <c r="KBV68" s="24"/>
      <c r="KBW68" s="24"/>
      <c r="KBX68" s="24"/>
      <c r="KBY68" s="24"/>
      <c r="KBZ68" s="24"/>
      <c r="KCA68" s="24"/>
      <c r="KCB68" s="24"/>
      <c r="KCC68" s="24"/>
      <c r="KCD68" s="24"/>
      <c r="KCE68" s="24"/>
      <c r="KCF68" s="24"/>
      <c r="KCG68" s="24"/>
      <c r="KCH68" s="24"/>
      <c r="KCI68" s="24"/>
      <c r="KCJ68" s="24"/>
      <c r="KCK68" s="24"/>
      <c r="KCL68" s="24"/>
      <c r="KCM68" s="24"/>
      <c r="KCN68" s="24"/>
      <c r="KCO68" s="24"/>
      <c r="KCP68" s="24"/>
      <c r="KCQ68" s="24"/>
      <c r="KCR68" s="24"/>
      <c r="KCS68" s="24"/>
      <c r="KCT68" s="24"/>
      <c r="KCU68" s="24"/>
      <c r="KCV68" s="24"/>
      <c r="KCW68" s="24"/>
      <c r="KCX68" s="24"/>
      <c r="KCY68" s="24"/>
      <c r="KCZ68" s="24"/>
      <c r="KDA68" s="24"/>
      <c r="KDB68" s="24"/>
      <c r="KDC68" s="24"/>
      <c r="KDD68" s="24"/>
      <c r="KDE68" s="24"/>
      <c r="KDF68" s="24"/>
      <c r="KDG68" s="24"/>
      <c r="KDH68" s="24"/>
      <c r="KDI68" s="24"/>
      <c r="KDJ68" s="24"/>
      <c r="KDK68" s="24"/>
      <c r="KDL68" s="24"/>
      <c r="KDM68" s="24"/>
      <c r="KDN68" s="24"/>
      <c r="KDO68" s="24"/>
      <c r="KDP68" s="24"/>
      <c r="KDQ68" s="24"/>
      <c r="KDR68" s="24"/>
      <c r="KDS68" s="24"/>
      <c r="KDT68" s="24"/>
      <c r="KDU68" s="24"/>
      <c r="KDV68" s="24"/>
      <c r="KDW68" s="24"/>
      <c r="KDX68" s="24"/>
      <c r="KDY68" s="24"/>
      <c r="KDZ68" s="24"/>
      <c r="KEA68" s="24"/>
      <c r="KEB68" s="24"/>
      <c r="KEC68" s="24"/>
      <c r="KED68" s="24"/>
      <c r="KEE68" s="24"/>
      <c r="KEF68" s="24"/>
      <c r="KEG68" s="24"/>
      <c r="KEH68" s="24"/>
      <c r="KEI68" s="24"/>
      <c r="KEJ68" s="24"/>
      <c r="KEK68" s="24"/>
      <c r="KEL68" s="24"/>
      <c r="KEM68" s="24"/>
      <c r="KEN68" s="24"/>
      <c r="KEO68" s="24"/>
      <c r="KEP68" s="24"/>
      <c r="KEQ68" s="24"/>
      <c r="KER68" s="24"/>
      <c r="KES68" s="24"/>
      <c r="KET68" s="24"/>
      <c r="KEU68" s="24"/>
      <c r="KEV68" s="24"/>
      <c r="KEW68" s="24"/>
      <c r="KEX68" s="24"/>
      <c r="KEY68" s="24"/>
      <c r="KEZ68" s="24"/>
      <c r="KFA68" s="24"/>
      <c r="KFB68" s="24"/>
      <c r="KFC68" s="24"/>
      <c r="KFD68" s="24"/>
      <c r="KFE68" s="24"/>
      <c r="KFF68" s="24"/>
      <c r="KFG68" s="24"/>
      <c r="KFH68" s="24"/>
      <c r="KFI68" s="24"/>
      <c r="KFJ68" s="24"/>
      <c r="KFK68" s="24"/>
      <c r="KFL68" s="24"/>
      <c r="KFM68" s="24"/>
      <c r="KFN68" s="24"/>
      <c r="KFO68" s="24"/>
      <c r="KFP68" s="24"/>
      <c r="KFQ68" s="24"/>
      <c r="KFR68" s="24"/>
      <c r="KFS68" s="24"/>
      <c r="KFT68" s="24"/>
      <c r="KFU68" s="24"/>
      <c r="KFV68" s="24"/>
      <c r="KFW68" s="24"/>
      <c r="KFX68" s="24"/>
      <c r="KFY68" s="24"/>
      <c r="KFZ68" s="24"/>
      <c r="KGA68" s="24"/>
      <c r="KGB68" s="24"/>
      <c r="KGC68" s="24"/>
      <c r="KGD68" s="24"/>
      <c r="KGE68" s="24"/>
      <c r="KGF68" s="24"/>
      <c r="KGG68" s="24"/>
      <c r="KGH68" s="24"/>
      <c r="KGI68" s="24"/>
      <c r="KGJ68" s="24"/>
      <c r="KGK68" s="24"/>
      <c r="KGL68" s="24"/>
      <c r="KGM68" s="24"/>
      <c r="KGN68" s="24"/>
      <c r="KGO68" s="24"/>
      <c r="KGP68" s="24"/>
      <c r="KGQ68" s="24"/>
      <c r="KGR68" s="24"/>
      <c r="KGS68" s="24"/>
      <c r="KGT68" s="24"/>
      <c r="KGU68" s="24"/>
      <c r="KGV68" s="24"/>
      <c r="KGW68" s="24"/>
      <c r="KGX68" s="24"/>
      <c r="KGY68" s="24"/>
      <c r="KGZ68" s="24"/>
      <c r="KHA68" s="24"/>
      <c r="KHB68" s="24"/>
      <c r="KHC68" s="24"/>
      <c r="KHD68" s="24"/>
      <c r="KHE68" s="24"/>
      <c r="KHF68" s="24"/>
      <c r="KHG68" s="24"/>
      <c r="KHH68" s="24"/>
      <c r="KHI68" s="24"/>
      <c r="KHJ68" s="24"/>
      <c r="KHK68" s="24"/>
      <c r="KHL68" s="24"/>
      <c r="KHM68" s="24"/>
      <c r="KHN68" s="24"/>
      <c r="KHO68" s="24"/>
      <c r="KHP68" s="24"/>
      <c r="KHQ68" s="24"/>
      <c r="KHR68" s="24"/>
      <c r="KHS68" s="24"/>
      <c r="KHT68" s="24"/>
      <c r="KHU68" s="24"/>
      <c r="KHV68" s="24"/>
      <c r="KHW68" s="24"/>
      <c r="KHX68" s="24"/>
      <c r="KHY68" s="24"/>
      <c r="KHZ68" s="24"/>
      <c r="KIA68" s="24"/>
      <c r="KIB68" s="24"/>
      <c r="KIC68" s="24"/>
      <c r="KID68" s="24"/>
      <c r="KIE68" s="24"/>
      <c r="KIF68" s="24"/>
      <c r="KIG68" s="24"/>
      <c r="KIH68" s="24"/>
      <c r="KII68" s="24"/>
      <c r="KIJ68" s="24"/>
      <c r="KIK68" s="24"/>
      <c r="KIL68" s="24"/>
      <c r="KIM68" s="24"/>
      <c r="KIN68" s="24"/>
      <c r="KIO68" s="24"/>
      <c r="KIP68" s="24"/>
      <c r="KIQ68" s="24"/>
      <c r="KIR68" s="24"/>
      <c r="KIS68" s="24"/>
      <c r="KIT68" s="24"/>
      <c r="KIU68" s="24"/>
      <c r="KIV68" s="24"/>
      <c r="KIW68" s="24"/>
      <c r="KIX68" s="24"/>
      <c r="KIY68" s="24"/>
      <c r="KIZ68" s="24"/>
      <c r="KJA68" s="24"/>
      <c r="KJB68" s="24"/>
      <c r="KJC68" s="24"/>
      <c r="KJD68" s="24"/>
      <c r="KJE68" s="24"/>
      <c r="KJF68" s="24"/>
      <c r="KJG68" s="24"/>
      <c r="KJH68" s="24"/>
      <c r="KJI68" s="24"/>
      <c r="KJJ68" s="24"/>
      <c r="KJK68" s="24"/>
      <c r="KJL68" s="24"/>
      <c r="KJM68" s="24"/>
      <c r="KJN68" s="24"/>
      <c r="KJO68" s="24"/>
      <c r="KJP68" s="24"/>
      <c r="KJQ68" s="24"/>
      <c r="KJR68" s="24"/>
      <c r="KJS68" s="24"/>
      <c r="KJT68" s="24"/>
      <c r="KJU68" s="24"/>
      <c r="KJV68" s="24"/>
      <c r="KJW68" s="24"/>
      <c r="KJX68" s="24"/>
      <c r="KJY68" s="24"/>
      <c r="KJZ68" s="24"/>
      <c r="KKA68" s="24"/>
      <c r="KKB68" s="24"/>
      <c r="KKC68" s="24"/>
      <c r="KKD68" s="24"/>
      <c r="KKE68" s="24"/>
      <c r="KKF68" s="24"/>
      <c r="KKG68" s="24"/>
      <c r="KKH68" s="24"/>
      <c r="KKI68" s="24"/>
      <c r="KKJ68" s="24"/>
      <c r="KKK68" s="24"/>
      <c r="KKL68" s="24"/>
      <c r="KKM68" s="24"/>
      <c r="KKN68" s="24"/>
      <c r="KKO68" s="24"/>
      <c r="KKP68" s="24"/>
      <c r="KKQ68" s="24"/>
      <c r="KKR68" s="24"/>
      <c r="KKS68" s="24"/>
      <c r="KKT68" s="24"/>
      <c r="KKU68" s="24"/>
      <c r="KKV68" s="24"/>
      <c r="KKW68" s="24"/>
      <c r="KKX68" s="24"/>
      <c r="KKY68" s="24"/>
      <c r="KKZ68" s="24"/>
      <c r="KLA68" s="24"/>
      <c r="KLB68" s="24"/>
      <c r="KLC68" s="24"/>
      <c r="KLD68" s="24"/>
      <c r="KLE68" s="24"/>
      <c r="KLF68" s="24"/>
      <c r="KLG68" s="24"/>
      <c r="KLH68" s="24"/>
      <c r="KLI68" s="24"/>
      <c r="KLJ68" s="24"/>
      <c r="KLK68" s="24"/>
      <c r="KLL68" s="24"/>
      <c r="KLM68" s="24"/>
      <c r="KLN68" s="24"/>
      <c r="KLO68" s="24"/>
      <c r="KLP68" s="24"/>
      <c r="KLQ68" s="24"/>
      <c r="KLR68" s="24"/>
      <c r="KLS68" s="24"/>
      <c r="KLT68" s="24"/>
      <c r="KLU68" s="24"/>
      <c r="KLV68" s="24"/>
      <c r="KLW68" s="24"/>
      <c r="KLX68" s="24"/>
      <c r="KLY68" s="24"/>
      <c r="KLZ68" s="24"/>
      <c r="KMA68" s="24"/>
      <c r="KMB68" s="24"/>
      <c r="KMC68" s="24"/>
      <c r="KMD68" s="24"/>
      <c r="KME68" s="24"/>
      <c r="KMF68" s="24"/>
      <c r="KMG68" s="24"/>
      <c r="KMH68" s="24"/>
      <c r="KMI68" s="24"/>
      <c r="KMJ68" s="24"/>
      <c r="KMK68" s="24"/>
      <c r="KML68" s="24"/>
      <c r="KMM68" s="24"/>
      <c r="KMN68" s="24"/>
      <c r="KMO68" s="24"/>
      <c r="KMP68" s="24"/>
      <c r="KMQ68" s="24"/>
      <c r="KMR68" s="24"/>
      <c r="KMS68" s="24"/>
      <c r="KMT68" s="24"/>
      <c r="KMU68" s="24"/>
      <c r="KMV68" s="24"/>
      <c r="KMW68" s="24"/>
      <c r="KMX68" s="24"/>
      <c r="KMY68" s="24"/>
      <c r="KMZ68" s="24"/>
      <c r="KNA68" s="24"/>
      <c r="KNB68" s="24"/>
      <c r="KNC68" s="24"/>
      <c r="KND68" s="24"/>
      <c r="KNE68" s="24"/>
      <c r="KNF68" s="24"/>
      <c r="KNG68" s="24"/>
      <c r="KNH68" s="24"/>
      <c r="KNI68" s="24"/>
      <c r="KNJ68" s="24"/>
      <c r="KNK68" s="24"/>
      <c r="KNL68" s="24"/>
      <c r="KNM68" s="24"/>
      <c r="KNN68" s="24"/>
      <c r="KNO68" s="24"/>
      <c r="KNP68" s="24"/>
      <c r="KNQ68" s="24"/>
      <c r="KNR68" s="24"/>
      <c r="KNS68" s="24"/>
      <c r="KNT68" s="24"/>
      <c r="KNU68" s="24"/>
      <c r="KNV68" s="24"/>
      <c r="KNW68" s="24"/>
      <c r="KNX68" s="24"/>
      <c r="KNY68" s="24"/>
      <c r="KNZ68" s="24"/>
      <c r="KOA68" s="24"/>
      <c r="KOB68" s="24"/>
      <c r="KOC68" s="24"/>
      <c r="KOD68" s="24"/>
      <c r="KOE68" s="24"/>
      <c r="KOF68" s="24"/>
      <c r="KOG68" s="24"/>
      <c r="KOH68" s="24"/>
      <c r="KOI68" s="24"/>
      <c r="KOJ68" s="24"/>
      <c r="KOK68" s="24"/>
      <c r="KOL68" s="24"/>
      <c r="KOM68" s="24"/>
      <c r="KON68" s="24"/>
      <c r="KOO68" s="24"/>
      <c r="KOP68" s="24"/>
      <c r="KOQ68" s="24"/>
      <c r="KOR68" s="24"/>
      <c r="KOS68" s="24"/>
      <c r="KOT68" s="24"/>
      <c r="KOU68" s="24"/>
      <c r="KOV68" s="24"/>
      <c r="KOW68" s="24"/>
      <c r="KOX68" s="24"/>
      <c r="KOY68" s="24"/>
      <c r="KOZ68" s="24"/>
      <c r="KPA68" s="24"/>
      <c r="KPB68" s="24"/>
      <c r="KPC68" s="24"/>
      <c r="KPD68" s="24"/>
      <c r="KPE68" s="24"/>
      <c r="KPF68" s="24"/>
      <c r="KPG68" s="24"/>
      <c r="KPH68" s="24"/>
      <c r="KPI68" s="24"/>
      <c r="KPJ68" s="24"/>
      <c r="KPK68" s="24"/>
      <c r="KPL68" s="24"/>
      <c r="KPM68" s="24"/>
      <c r="KPN68" s="24"/>
      <c r="KPO68" s="24"/>
      <c r="KPP68" s="24"/>
      <c r="KPQ68" s="24"/>
      <c r="KPR68" s="24"/>
      <c r="KPS68" s="24"/>
      <c r="KPT68" s="24"/>
      <c r="KPU68" s="24"/>
      <c r="KPV68" s="24"/>
      <c r="KPW68" s="24"/>
      <c r="KPX68" s="24"/>
      <c r="KPY68" s="24"/>
      <c r="KPZ68" s="24"/>
      <c r="KQA68" s="24"/>
      <c r="KQB68" s="24"/>
      <c r="KQC68" s="24"/>
      <c r="KQD68" s="24"/>
      <c r="KQE68" s="24"/>
      <c r="KQF68" s="24"/>
      <c r="KQG68" s="24"/>
      <c r="KQH68" s="24"/>
      <c r="KQI68" s="24"/>
      <c r="KQJ68" s="24"/>
      <c r="KQK68" s="24"/>
      <c r="KQL68" s="24"/>
      <c r="KQM68" s="24"/>
      <c r="KQN68" s="24"/>
      <c r="KQO68" s="24"/>
      <c r="KQP68" s="24"/>
      <c r="KQQ68" s="24"/>
      <c r="KQR68" s="24"/>
      <c r="KQS68" s="24"/>
      <c r="KQT68" s="24"/>
      <c r="KQU68" s="24"/>
      <c r="KQV68" s="24"/>
      <c r="KQW68" s="24"/>
      <c r="KQX68" s="24"/>
      <c r="KQY68" s="24"/>
      <c r="KQZ68" s="24"/>
      <c r="KRA68" s="24"/>
      <c r="KRB68" s="24"/>
      <c r="KRC68" s="24"/>
      <c r="KRD68" s="24"/>
      <c r="KRE68" s="24"/>
      <c r="KRF68" s="24"/>
      <c r="KRG68" s="24"/>
      <c r="KRH68" s="24"/>
      <c r="KRI68" s="24"/>
      <c r="KRJ68" s="24"/>
      <c r="KRK68" s="24"/>
      <c r="KRL68" s="24"/>
      <c r="KRM68" s="24"/>
      <c r="KRN68" s="24"/>
      <c r="KRO68" s="24"/>
      <c r="KRP68" s="24"/>
      <c r="KRQ68" s="24"/>
      <c r="KRR68" s="24"/>
      <c r="KRS68" s="24"/>
      <c r="KRT68" s="24"/>
      <c r="KRU68" s="24"/>
      <c r="KRV68" s="24"/>
      <c r="KRW68" s="24"/>
      <c r="KRX68" s="24"/>
      <c r="KRY68" s="24"/>
      <c r="KRZ68" s="24"/>
      <c r="KSA68" s="24"/>
      <c r="KSB68" s="24"/>
      <c r="KSC68" s="24"/>
      <c r="KSD68" s="24"/>
      <c r="KSE68" s="24"/>
      <c r="KSF68" s="24"/>
      <c r="KSG68" s="24"/>
      <c r="KSH68" s="24"/>
      <c r="KSI68" s="24"/>
      <c r="KSJ68" s="24"/>
      <c r="KSK68" s="24"/>
      <c r="KSL68" s="24"/>
      <c r="KSM68" s="24"/>
      <c r="KSN68" s="24"/>
      <c r="KSO68" s="24"/>
      <c r="KSP68" s="24"/>
      <c r="KSQ68" s="24"/>
      <c r="KSR68" s="24"/>
      <c r="KSS68" s="24"/>
      <c r="KST68" s="24"/>
      <c r="KSU68" s="24"/>
      <c r="KSV68" s="24"/>
      <c r="KSW68" s="24"/>
      <c r="KSX68" s="24"/>
      <c r="KSY68" s="24"/>
      <c r="KSZ68" s="24"/>
      <c r="KTA68" s="24"/>
      <c r="KTB68" s="24"/>
      <c r="KTC68" s="24"/>
      <c r="KTD68" s="24"/>
      <c r="KTE68" s="24"/>
      <c r="KTF68" s="24"/>
      <c r="KTG68" s="24"/>
      <c r="KTH68" s="24"/>
      <c r="KTI68" s="24"/>
      <c r="KTJ68" s="24"/>
      <c r="KTK68" s="24"/>
      <c r="KTL68" s="24"/>
      <c r="KTM68" s="24"/>
      <c r="KTN68" s="24"/>
      <c r="KTO68" s="24"/>
      <c r="KTP68" s="24"/>
      <c r="KTQ68" s="24"/>
      <c r="KTR68" s="24"/>
      <c r="KTS68" s="24"/>
      <c r="KTT68" s="24"/>
      <c r="KTU68" s="24"/>
      <c r="KTV68" s="24"/>
      <c r="KTW68" s="24"/>
      <c r="KTX68" s="24"/>
      <c r="KTY68" s="24"/>
      <c r="KTZ68" s="24"/>
      <c r="KUA68" s="24"/>
      <c r="KUB68" s="24"/>
      <c r="KUC68" s="24"/>
      <c r="KUD68" s="24"/>
      <c r="KUE68" s="24"/>
      <c r="KUF68" s="24"/>
      <c r="KUG68" s="24"/>
      <c r="KUH68" s="24"/>
      <c r="KUI68" s="24"/>
      <c r="KUJ68" s="24"/>
      <c r="KUK68" s="24"/>
      <c r="KUL68" s="24"/>
      <c r="KUM68" s="24"/>
      <c r="KUN68" s="24"/>
      <c r="KUO68" s="24"/>
      <c r="KUP68" s="24"/>
      <c r="KUQ68" s="24"/>
      <c r="KUR68" s="24"/>
      <c r="KUS68" s="24"/>
      <c r="KUT68" s="24"/>
      <c r="KUU68" s="24"/>
      <c r="KUV68" s="24"/>
      <c r="KUW68" s="24"/>
      <c r="KUX68" s="24"/>
      <c r="KUY68" s="24"/>
      <c r="KUZ68" s="24"/>
      <c r="KVA68" s="24"/>
      <c r="KVB68" s="24"/>
      <c r="KVC68" s="24"/>
      <c r="KVD68" s="24"/>
      <c r="KVE68" s="24"/>
      <c r="KVF68" s="24"/>
      <c r="KVG68" s="24"/>
      <c r="KVH68" s="24"/>
      <c r="KVI68" s="24"/>
      <c r="KVJ68" s="24"/>
      <c r="KVK68" s="24"/>
      <c r="KVL68" s="24"/>
      <c r="KVM68" s="24"/>
      <c r="KVN68" s="24"/>
      <c r="KVO68" s="24"/>
      <c r="KVP68" s="24"/>
      <c r="KVQ68" s="24"/>
      <c r="KVR68" s="24"/>
      <c r="KVS68" s="24"/>
      <c r="KVT68" s="24"/>
      <c r="KVU68" s="24"/>
      <c r="KVV68" s="24"/>
      <c r="KVW68" s="24"/>
      <c r="KVX68" s="24"/>
      <c r="KVY68" s="24"/>
      <c r="KVZ68" s="24"/>
      <c r="KWA68" s="24"/>
      <c r="KWB68" s="24"/>
      <c r="KWC68" s="24"/>
      <c r="KWD68" s="24"/>
      <c r="KWE68" s="24"/>
      <c r="KWF68" s="24"/>
      <c r="KWG68" s="24"/>
      <c r="KWH68" s="24"/>
      <c r="KWI68" s="24"/>
      <c r="KWJ68" s="24"/>
      <c r="KWK68" s="24"/>
      <c r="KWL68" s="24"/>
      <c r="KWM68" s="24"/>
      <c r="KWN68" s="24"/>
      <c r="KWO68" s="24"/>
      <c r="KWP68" s="24"/>
      <c r="KWQ68" s="24"/>
      <c r="KWR68" s="24"/>
      <c r="KWS68" s="24"/>
      <c r="KWT68" s="24"/>
      <c r="KWU68" s="24"/>
      <c r="KWV68" s="24"/>
      <c r="KWW68" s="24"/>
      <c r="KWX68" s="24"/>
      <c r="KWY68" s="24"/>
      <c r="KWZ68" s="24"/>
      <c r="KXA68" s="24"/>
      <c r="KXB68" s="24"/>
      <c r="KXC68" s="24"/>
      <c r="KXD68" s="24"/>
      <c r="KXE68" s="24"/>
      <c r="KXF68" s="24"/>
      <c r="KXG68" s="24"/>
      <c r="KXH68" s="24"/>
      <c r="KXI68" s="24"/>
      <c r="KXJ68" s="24"/>
      <c r="KXK68" s="24"/>
      <c r="KXL68" s="24"/>
      <c r="KXM68" s="24"/>
      <c r="KXN68" s="24"/>
      <c r="KXO68" s="24"/>
      <c r="KXP68" s="24"/>
      <c r="KXQ68" s="24"/>
      <c r="KXR68" s="24"/>
      <c r="KXS68" s="24"/>
      <c r="KXT68" s="24"/>
      <c r="KXU68" s="24"/>
      <c r="KXV68" s="24"/>
      <c r="KXW68" s="24"/>
      <c r="KXX68" s="24"/>
      <c r="KXY68" s="24"/>
      <c r="KXZ68" s="24"/>
      <c r="KYA68" s="24"/>
      <c r="KYB68" s="24"/>
      <c r="KYC68" s="24"/>
      <c r="KYD68" s="24"/>
      <c r="KYE68" s="24"/>
      <c r="KYF68" s="24"/>
      <c r="KYG68" s="24"/>
      <c r="KYH68" s="24"/>
      <c r="KYI68" s="24"/>
      <c r="KYJ68" s="24"/>
      <c r="KYK68" s="24"/>
      <c r="KYL68" s="24"/>
      <c r="KYM68" s="24"/>
      <c r="KYN68" s="24"/>
      <c r="KYO68" s="24"/>
      <c r="KYP68" s="24"/>
      <c r="KYQ68" s="24"/>
      <c r="KYR68" s="24"/>
      <c r="KYS68" s="24"/>
      <c r="KYT68" s="24"/>
      <c r="KYU68" s="24"/>
      <c r="KYV68" s="24"/>
      <c r="KYW68" s="24"/>
      <c r="KYX68" s="24"/>
      <c r="KYY68" s="24"/>
      <c r="KYZ68" s="24"/>
      <c r="KZA68" s="24"/>
      <c r="KZB68" s="24"/>
      <c r="KZC68" s="24"/>
      <c r="KZD68" s="24"/>
      <c r="KZE68" s="24"/>
      <c r="KZF68" s="24"/>
      <c r="KZG68" s="24"/>
      <c r="KZH68" s="24"/>
      <c r="KZI68" s="24"/>
      <c r="KZJ68" s="24"/>
      <c r="KZK68" s="24"/>
      <c r="KZL68" s="24"/>
      <c r="KZM68" s="24"/>
      <c r="KZN68" s="24"/>
      <c r="KZO68" s="24"/>
      <c r="KZP68" s="24"/>
      <c r="KZQ68" s="24"/>
      <c r="KZR68" s="24"/>
      <c r="KZS68" s="24"/>
      <c r="KZT68" s="24"/>
      <c r="KZU68" s="24"/>
      <c r="KZV68" s="24"/>
      <c r="KZW68" s="24"/>
      <c r="KZX68" s="24"/>
      <c r="KZY68" s="24"/>
      <c r="KZZ68" s="24"/>
      <c r="LAA68" s="24"/>
      <c r="LAB68" s="24"/>
      <c r="LAC68" s="24"/>
      <c r="LAD68" s="24"/>
      <c r="LAE68" s="24"/>
      <c r="LAF68" s="24"/>
      <c r="LAG68" s="24"/>
      <c r="LAH68" s="24"/>
      <c r="LAI68" s="24"/>
      <c r="LAJ68" s="24"/>
      <c r="LAK68" s="24"/>
      <c r="LAL68" s="24"/>
      <c r="LAM68" s="24"/>
      <c r="LAN68" s="24"/>
      <c r="LAO68" s="24"/>
      <c r="LAP68" s="24"/>
      <c r="LAQ68" s="24"/>
      <c r="LAR68" s="24"/>
      <c r="LAS68" s="24"/>
      <c r="LAT68" s="24"/>
      <c r="LAU68" s="24"/>
      <c r="LAV68" s="24"/>
      <c r="LAW68" s="24"/>
      <c r="LAX68" s="24"/>
      <c r="LAY68" s="24"/>
      <c r="LAZ68" s="24"/>
      <c r="LBA68" s="24"/>
      <c r="LBB68" s="24"/>
      <c r="LBC68" s="24"/>
      <c r="LBD68" s="24"/>
      <c r="LBE68" s="24"/>
      <c r="LBF68" s="24"/>
      <c r="LBG68" s="24"/>
      <c r="LBH68" s="24"/>
      <c r="LBI68" s="24"/>
      <c r="LBJ68" s="24"/>
      <c r="LBK68" s="24"/>
      <c r="LBL68" s="24"/>
      <c r="LBM68" s="24"/>
      <c r="LBN68" s="24"/>
      <c r="LBO68" s="24"/>
      <c r="LBP68" s="24"/>
      <c r="LBQ68" s="24"/>
      <c r="LBR68" s="24"/>
      <c r="LBS68" s="24"/>
      <c r="LBT68" s="24"/>
      <c r="LBU68" s="24"/>
      <c r="LBV68" s="24"/>
      <c r="LBW68" s="24"/>
      <c r="LBX68" s="24"/>
      <c r="LBY68" s="24"/>
      <c r="LBZ68" s="24"/>
      <c r="LCA68" s="24"/>
      <c r="LCB68" s="24"/>
      <c r="LCC68" s="24"/>
      <c r="LCD68" s="24"/>
      <c r="LCE68" s="24"/>
      <c r="LCF68" s="24"/>
      <c r="LCG68" s="24"/>
      <c r="LCH68" s="24"/>
      <c r="LCI68" s="24"/>
      <c r="LCJ68" s="24"/>
      <c r="LCK68" s="24"/>
      <c r="LCL68" s="24"/>
      <c r="LCM68" s="24"/>
      <c r="LCN68" s="24"/>
      <c r="LCO68" s="24"/>
      <c r="LCP68" s="24"/>
      <c r="LCQ68" s="24"/>
      <c r="LCR68" s="24"/>
      <c r="LCS68" s="24"/>
      <c r="LCT68" s="24"/>
      <c r="LCU68" s="24"/>
      <c r="LCV68" s="24"/>
      <c r="LCW68" s="24"/>
      <c r="LCX68" s="24"/>
      <c r="LCY68" s="24"/>
      <c r="LCZ68" s="24"/>
      <c r="LDA68" s="24"/>
      <c r="LDB68" s="24"/>
      <c r="LDC68" s="24"/>
      <c r="LDD68" s="24"/>
      <c r="LDE68" s="24"/>
      <c r="LDF68" s="24"/>
      <c r="LDG68" s="24"/>
      <c r="LDH68" s="24"/>
      <c r="LDI68" s="24"/>
      <c r="LDJ68" s="24"/>
      <c r="LDK68" s="24"/>
      <c r="LDL68" s="24"/>
      <c r="LDM68" s="24"/>
      <c r="LDN68" s="24"/>
      <c r="LDO68" s="24"/>
      <c r="LDP68" s="24"/>
      <c r="LDQ68" s="24"/>
      <c r="LDR68" s="24"/>
      <c r="LDS68" s="24"/>
      <c r="LDT68" s="24"/>
      <c r="LDU68" s="24"/>
      <c r="LDV68" s="24"/>
      <c r="LDW68" s="24"/>
      <c r="LDX68" s="24"/>
      <c r="LDY68" s="24"/>
      <c r="LDZ68" s="24"/>
      <c r="LEA68" s="24"/>
      <c r="LEB68" s="24"/>
      <c r="LEC68" s="24"/>
      <c r="LED68" s="24"/>
      <c r="LEE68" s="24"/>
      <c r="LEF68" s="24"/>
      <c r="LEG68" s="24"/>
      <c r="LEH68" s="24"/>
      <c r="LEI68" s="24"/>
      <c r="LEJ68" s="24"/>
      <c r="LEK68" s="24"/>
      <c r="LEL68" s="24"/>
      <c r="LEM68" s="24"/>
      <c r="LEN68" s="24"/>
      <c r="LEO68" s="24"/>
      <c r="LEP68" s="24"/>
      <c r="LEQ68" s="24"/>
      <c r="LER68" s="24"/>
      <c r="LES68" s="24"/>
      <c r="LET68" s="24"/>
      <c r="LEU68" s="24"/>
      <c r="LEV68" s="24"/>
      <c r="LEW68" s="24"/>
      <c r="LEX68" s="24"/>
      <c r="LEY68" s="24"/>
      <c r="LEZ68" s="24"/>
      <c r="LFA68" s="24"/>
      <c r="LFB68" s="24"/>
      <c r="LFC68" s="24"/>
      <c r="LFD68" s="24"/>
      <c r="LFE68" s="24"/>
      <c r="LFF68" s="24"/>
      <c r="LFG68" s="24"/>
      <c r="LFH68" s="24"/>
      <c r="LFI68" s="24"/>
      <c r="LFJ68" s="24"/>
      <c r="LFK68" s="24"/>
      <c r="LFL68" s="24"/>
      <c r="LFM68" s="24"/>
      <c r="LFN68" s="24"/>
      <c r="LFO68" s="24"/>
      <c r="LFP68" s="24"/>
      <c r="LFQ68" s="24"/>
      <c r="LFR68" s="24"/>
      <c r="LFS68" s="24"/>
      <c r="LFT68" s="24"/>
      <c r="LFU68" s="24"/>
      <c r="LFV68" s="24"/>
      <c r="LFW68" s="24"/>
      <c r="LFX68" s="24"/>
      <c r="LFY68" s="24"/>
      <c r="LFZ68" s="24"/>
      <c r="LGA68" s="24"/>
      <c r="LGB68" s="24"/>
      <c r="LGC68" s="24"/>
      <c r="LGD68" s="24"/>
      <c r="LGE68" s="24"/>
      <c r="LGF68" s="24"/>
      <c r="LGG68" s="24"/>
      <c r="LGH68" s="24"/>
      <c r="LGI68" s="24"/>
      <c r="LGJ68" s="24"/>
      <c r="LGK68" s="24"/>
      <c r="LGL68" s="24"/>
      <c r="LGM68" s="24"/>
      <c r="LGN68" s="24"/>
      <c r="LGO68" s="24"/>
      <c r="LGP68" s="24"/>
      <c r="LGQ68" s="24"/>
      <c r="LGR68" s="24"/>
      <c r="LGS68" s="24"/>
      <c r="LGT68" s="24"/>
      <c r="LGU68" s="24"/>
      <c r="LGV68" s="24"/>
      <c r="LGW68" s="24"/>
      <c r="LGX68" s="24"/>
      <c r="LGY68" s="24"/>
      <c r="LGZ68" s="24"/>
      <c r="LHA68" s="24"/>
      <c r="LHB68" s="24"/>
      <c r="LHC68" s="24"/>
      <c r="LHD68" s="24"/>
      <c r="LHE68" s="24"/>
      <c r="LHF68" s="24"/>
      <c r="LHG68" s="24"/>
      <c r="LHH68" s="24"/>
      <c r="LHI68" s="24"/>
      <c r="LHJ68" s="24"/>
      <c r="LHK68" s="24"/>
      <c r="LHL68" s="24"/>
      <c r="LHM68" s="24"/>
      <c r="LHN68" s="24"/>
      <c r="LHO68" s="24"/>
      <c r="LHP68" s="24"/>
      <c r="LHQ68" s="24"/>
      <c r="LHR68" s="24"/>
      <c r="LHS68" s="24"/>
      <c r="LHT68" s="24"/>
      <c r="LHU68" s="24"/>
      <c r="LHV68" s="24"/>
      <c r="LHW68" s="24"/>
      <c r="LHX68" s="24"/>
      <c r="LHY68" s="24"/>
      <c r="LHZ68" s="24"/>
      <c r="LIA68" s="24"/>
      <c r="LIB68" s="24"/>
      <c r="LIC68" s="24"/>
      <c r="LID68" s="24"/>
      <c r="LIE68" s="24"/>
      <c r="LIF68" s="24"/>
      <c r="LIG68" s="24"/>
      <c r="LIH68" s="24"/>
      <c r="LII68" s="24"/>
      <c r="LIJ68" s="24"/>
      <c r="LIK68" s="24"/>
      <c r="LIL68" s="24"/>
      <c r="LIM68" s="24"/>
      <c r="LIN68" s="24"/>
      <c r="LIO68" s="24"/>
      <c r="LIP68" s="24"/>
      <c r="LIQ68" s="24"/>
      <c r="LIR68" s="24"/>
      <c r="LIS68" s="24"/>
      <c r="LIT68" s="24"/>
      <c r="LIU68" s="24"/>
      <c r="LIV68" s="24"/>
      <c r="LIW68" s="24"/>
      <c r="LIX68" s="24"/>
      <c r="LIY68" s="24"/>
      <c r="LIZ68" s="24"/>
      <c r="LJA68" s="24"/>
      <c r="LJB68" s="24"/>
      <c r="LJC68" s="24"/>
      <c r="LJD68" s="24"/>
      <c r="LJE68" s="24"/>
      <c r="LJF68" s="24"/>
      <c r="LJG68" s="24"/>
      <c r="LJH68" s="24"/>
      <c r="LJI68" s="24"/>
      <c r="LJJ68" s="24"/>
      <c r="LJK68" s="24"/>
      <c r="LJL68" s="24"/>
      <c r="LJM68" s="24"/>
      <c r="LJN68" s="24"/>
      <c r="LJO68" s="24"/>
      <c r="LJP68" s="24"/>
      <c r="LJQ68" s="24"/>
      <c r="LJR68" s="24"/>
      <c r="LJS68" s="24"/>
      <c r="LJT68" s="24"/>
      <c r="LJU68" s="24"/>
      <c r="LJV68" s="24"/>
      <c r="LJW68" s="24"/>
      <c r="LJX68" s="24"/>
      <c r="LJY68" s="24"/>
      <c r="LJZ68" s="24"/>
      <c r="LKA68" s="24"/>
      <c r="LKB68" s="24"/>
      <c r="LKC68" s="24"/>
      <c r="LKD68" s="24"/>
      <c r="LKE68" s="24"/>
      <c r="LKF68" s="24"/>
      <c r="LKG68" s="24"/>
      <c r="LKH68" s="24"/>
      <c r="LKI68" s="24"/>
      <c r="LKJ68" s="24"/>
      <c r="LKK68" s="24"/>
      <c r="LKL68" s="24"/>
      <c r="LKM68" s="24"/>
      <c r="LKN68" s="24"/>
      <c r="LKO68" s="24"/>
      <c r="LKP68" s="24"/>
      <c r="LKQ68" s="24"/>
      <c r="LKR68" s="24"/>
      <c r="LKS68" s="24"/>
      <c r="LKT68" s="24"/>
      <c r="LKU68" s="24"/>
      <c r="LKV68" s="24"/>
      <c r="LKW68" s="24"/>
      <c r="LKX68" s="24"/>
      <c r="LKY68" s="24"/>
      <c r="LKZ68" s="24"/>
      <c r="LLA68" s="24"/>
      <c r="LLB68" s="24"/>
      <c r="LLC68" s="24"/>
      <c r="LLD68" s="24"/>
      <c r="LLE68" s="24"/>
      <c r="LLF68" s="24"/>
      <c r="LLG68" s="24"/>
      <c r="LLH68" s="24"/>
      <c r="LLI68" s="24"/>
      <c r="LLJ68" s="24"/>
      <c r="LLK68" s="24"/>
      <c r="LLL68" s="24"/>
      <c r="LLM68" s="24"/>
      <c r="LLN68" s="24"/>
      <c r="LLO68" s="24"/>
      <c r="LLP68" s="24"/>
      <c r="LLQ68" s="24"/>
      <c r="LLR68" s="24"/>
      <c r="LLS68" s="24"/>
      <c r="LLT68" s="24"/>
      <c r="LLU68" s="24"/>
      <c r="LLV68" s="24"/>
      <c r="LLW68" s="24"/>
      <c r="LLX68" s="24"/>
      <c r="LLY68" s="24"/>
      <c r="LLZ68" s="24"/>
      <c r="LMA68" s="24"/>
      <c r="LMB68" s="24"/>
      <c r="LMC68" s="24"/>
      <c r="LMD68" s="24"/>
      <c r="LME68" s="24"/>
      <c r="LMF68" s="24"/>
      <c r="LMG68" s="24"/>
      <c r="LMH68" s="24"/>
      <c r="LMI68" s="24"/>
      <c r="LMJ68" s="24"/>
      <c r="LMK68" s="24"/>
      <c r="LML68" s="24"/>
      <c r="LMM68" s="24"/>
      <c r="LMN68" s="24"/>
      <c r="LMO68" s="24"/>
      <c r="LMP68" s="24"/>
      <c r="LMQ68" s="24"/>
      <c r="LMR68" s="24"/>
      <c r="LMS68" s="24"/>
      <c r="LMT68" s="24"/>
      <c r="LMU68" s="24"/>
      <c r="LMV68" s="24"/>
      <c r="LMW68" s="24"/>
      <c r="LMX68" s="24"/>
      <c r="LMY68" s="24"/>
      <c r="LMZ68" s="24"/>
      <c r="LNA68" s="24"/>
      <c r="LNB68" s="24"/>
      <c r="LNC68" s="24"/>
      <c r="LND68" s="24"/>
      <c r="LNE68" s="24"/>
      <c r="LNF68" s="24"/>
      <c r="LNG68" s="24"/>
      <c r="LNH68" s="24"/>
      <c r="LNI68" s="24"/>
      <c r="LNJ68" s="24"/>
      <c r="LNK68" s="24"/>
      <c r="LNL68" s="24"/>
      <c r="LNM68" s="24"/>
      <c r="LNN68" s="24"/>
      <c r="LNO68" s="24"/>
      <c r="LNP68" s="24"/>
      <c r="LNQ68" s="24"/>
      <c r="LNR68" s="24"/>
      <c r="LNS68" s="24"/>
      <c r="LNT68" s="24"/>
      <c r="LNU68" s="24"/>
      <c r="LNV68" s="24"/>
      <c r="LNW68" s="24"/>
      <c r="LNX68" s="24"/>
      <c r="LNY68" s="24"/>
      <c r="LNZ68" s="24"/>
      <c r="LOA68" s="24"/>
      <c r="LOB68" s="24"/>
      <c r="LOC68" s="24"/>
      <c r="LOD68" s="24"/>
      <c r="LOE68" s="24"/>
      <c r="LOF68" s="24"/>
      <c r="LOG68" s="24"/>
      <c r="LOH68" s="24"/>
      <c r="LOI68" s="24"/>
      <c r="LOJ68" s="24"/>
      <c r="LOK68" s="24"/>
      <c r="LOL68" s="24"/>
      <c r="LOM68" s="24"/>
      <c r="LON68" s="24"/>
      <c r="LOO68" s="24"/>
      <c r="LOP68" s="24"/>
      <c r="LOQ68" s="24"/>
      <c r="LOR68" s="24"/>
      <c r="LOS68" s="24"/>
      <c r="LOT68" s="24"/>
      <c r="LOU68" s="24"/>
      <c r="LOV68" s="24"/>
      <c r="LOW68" s="24"/>
      <c r="LOX68" s="24"/>
      <c r="LOY68" s="24"/>
      <c r="LOZ68" s="24"/>
      <c r="LPA68" s="24"/>
      <c r="LPB68" s="24"/>
      <c r="LPC68" s="24"/>
      <c r="LPD68" s="24"/>
      <c r="LPE68" s="24"/>
      <c r="LPF68" s="24"/>
      <c r="LPG68" s="24"/>
      <c r="LPH68" s="24"/>
      <c r="LPI68" s="24"/>
      <c r="LPJ68" s="24"/>
      <c r="LPK68" s="24"/>
      <c r="LPL68" s="24"/>
      <c r="LPM68" s="24"/>
      <c r="LPN68" s="24"/>
      <c r="LPO68" s="24"/>
      <c r="LPP68" s="24"/>
      <c r="LPQ68" s="24"/>
      <c r="LPR68" s="24"/>
      <c r="LPS68" s="24"/>
      <c r="LPT68" s="24"/>
      <c r="LPU68" s="24"/>
      <c r="LPV68" s="24"/>
      <c r="LPW68" s="24"/>
      <c r="LPX68" s="24"/>
      <c r="LPY68" s="24"/>
      <c r="LPZ68" s="24"/>
      <c r="LQA68" s="24"/>
      <c r="LQB68" s="24"/>
      <c r="LQC68" s="24"/>
      <c r="LQD68" s="24"/>
      <c r="LQE68" s="24"/>
      <c r="LQF68" s="24"/>
      <c r="LQG68" s="24"/>
      <c r="LQH68" s="24"/>
      <c r="LQI68" s="24"/>
      <c r="LQJ68" s="24"/>
      <c r="LQK68" s="24"/>
      <c r="LQL68" s="24"/>
      <c r="LQM68" s="24"/>
      <c r="LQN68" s="24"/>
      <c r="LQO68" s="24"/>
      <c r="LQP68" s="24"/>
      <c r="LQQ68" s="24"/>
      <c r="LQR68" s="24"/>
      <c r="LQS68" s="24"/>
      <c r="LQT68" s="24"/>
      <c r="LQU68" s="24"/>
      <c r="LQV68" s="24"/>
      <c r="LQW68" s="24"/>
      <c r="LQX68" s="24"/>
      <c r="LQY68" s="24"/>
      <c r="LQZ68" s="24"/>
      <c r="LRA68" s="24"/>
      <c r="LRB68" s="24"/>
      <c r="LRC68" s="24"/>
      <c r="LRD68" s="24"/>
      <c r="LRE68" s="24"/>
      <c r="LRF68" s="24"/>
      <c r="LRG68" s="24"/>
      <c r="LRH68" s="24"/>
      <c r="LRI68" s="24"/>
      <c r="LRJ68" s="24"/>
      <c r="LRK68" s="24"/>
      <c r="LRL68" s="24"/>
      <c r="LRM68" s="24"/>
      <c r="LRN68" s="24"/>
      <c r="LRO68" s="24"/>
      <c r="LRP68" s="24"/>
      <c r="LRQ68" s="24"/>
      <c r="LRR68" s="24"/>
      <c r="LRS68" s="24"/>
      <c r="LRT68" s="24"/>
      <c r="LRU68" s="24"/>
      <c r="LRV68" s="24"/>
      <c r="LRW68" s="24"/>
      <c r="LRX68" s="24"/>
      <c r="LRY68" s="24"/>
      <c r="LRZ68" s="24"/>
      <c r="LSA68" s="24"/>
      <c r="LSB68" s="24"/>
      <c r="LSC68" s="24"/>
      <c r="LSD68" s="24"/>
      <c r="LSE68" s="24"/>
      <c r="LSF68" s="24"/>
      <c r="LSG68" s="24"/>
      <c r="LSH68" s="24"/>
      <c r="LSI68" s="24"/>
      <c r="LSJ68" s="24"/>
      <c r="LSK68" s="24"/>
      <c r="LSL68" s="24"/>
      <c r="LSM68" s="24"/>
      <c r="LSN68" s="24"/>
      <c r="LSO68" s="24"/>
      <c r="LSP68" s="24"/>
      <c r="LSQ68" s="24"/>
      <c r="LSR68" s="24"/>
      <c r="LSS68" s="24"/>
      <c r="LST68" s="24"/>
      <c r="LSU68" s="24"/>
      <c r="LSV68" s="24"/>
      <c r="LSW68" s="24"/>
      <c r="LSX68" s="24"/>
      <c r="LSY68" s="24"/>
      <c r="LSZ68" s="24"/>
      <c r="LTA68" s="24"/>
      <c r="LTB68" s="24"/>
      <c r="LTC68" s="24"/>
      <c r="LTD68" s="24"/>
      <c r="LTE68" s="24"/>
      <c r="LTF68" s="24"/>
      <c r="LTG68" s="24"/>
      <c r="LTH68" s="24"/>
      <c r="LTI68" s="24"/>
      <c r="LTJ68" s="24"/>
      <c r="LTK68" s="24"/>
      <c r="LTL68" s="24"/>
      <c r="LTM68" s="24"/>
      <c r="LTN68" s="24"/>
      <c r="LTO68" s="24"/>
      <c r="LTP68" s="24"/>
      <c r="LTQ68" s="24"/>
      <c r="LTR68" s="24"/>
      <c r="LTS68" s="24"/>
      <c r="LTT68" s="24"/>
      <c r="LTU68" s="24"/>
      <c r="LTV68" s="24"/>
      <c r="LTW68" s="24"/>
      <c r="LTX68" s="24"/>
      <c r="LTY68" s="24"/>
      <c r="LTZ68" s="24"/>
      <c r="LUA68" s="24"/>
      <c r="LUB68" s="24"/>
      <c r="LUC68" s="24"/>
      <c r="LUD68" s="24"/>
      <c r="LUE68" s="24"/>
      <c r="LUF68" s="24"/>
      <c r="LUG68" s="24"/>
      <c r="LUH68" s="24"/>
      <c r="LUI68" s="24"/>
      <c r="LUJ68" s="24"/>
      <c r="LUK68" s="24"/>
      <c r="LUL68" s="24"/>
      <c r="LUM68" s="24"/>
      <c r="LUN68" s="24"/>
      <c r="LUO68" s="24"/>
      <c r="LUP68" s="24"/>
      <c r="LUQ68" s="24"/>
      <c r="LUR68" s="24"/>
      <c r="LUS68" s="24"/>
      <c r="LUT68" s="24"/>
      <c r="LUU68" s="24"/>
      <c r="LUV68" s="24"/>
      <c r="LUW68" s="24"/>
      <c r="LUX68" s="24"/>
      <c r="LUY68" s="24"/>
      <c r="LUZ68" s="24"/>
      <c r="LVA68" s="24"/>
      <c r="LVB68" s="24"/>
      <c r="LVC68" s="24"/>
      <c r="LVD68" s="24"/>
      <c r="LVE68" s="24"/>
      <c r="LVF68" s="24"/>
      <c r="LVG68" s="24"/>
      <c r="LVH68" s="24"/>
      <c r="LVI68" s="24"/>
      <c r="LVJ68" s="24"/>
      <c r="LVK68" s="24"/>
      <c r="LVL68" s="24"/>
      <c r="LVM68" s="24"/>
      <c r="LVN68" s="24"/>
      <c r="LVO68" s="24"/>
      <c r="LVP68" s="24"/>
      <c r="LVQ68" s="24"/>
      <c r="LVR68" s="24"/>
      <c r="LVS68" s="24"/>
      <c r="LVT68" s="24"/>
      <c r="LVU68" s="24"/>
      <c r="LVV68" s="24"/>
      <c r="LVW68" s="24"/>
      <c r="LVX68" s="24"/>
      <c r="LVY68" s="24"/>
      <c r="LVZ68" s="24"/>
      <c r="LWA68" s="24"/>
      <c r="LWB68" s="24"/>
      <c r="LWC68" s="24"/>
      <c r="LWD68" s="24"/>
      <c r="LWE68" s="24"/>
      <c r="LWF68" s="24"/>
      <c r="LWG68" s="24"/>
      <c r="LWH68" s="24"/>
      <c r="LWI68" s="24"/>
      <c r="LWJ68" s="24"/>
      <c r="LWK68" s="24"/>
      <c r="LWL68" s="24"/>
      <c r="LWM68" s="24"/>
      <c r="LWN68" s="24"/>
      <c r="LWO68" s="24"/>
      <c r="LWP68" s="24"/>
      <c r="LWQ68" s="24"/>
      <c r="LWR68" s="24"/>
      <c r="LWS68" s="24"/>
      <c r="LWT68" s="24"/>
      <c r="LWU68" s="24"/>
      <c r="LWV68" s="24"/>
      <c r="LWW68" s="24"/>
      <c r="LWX68" s="24"/>
      <c r="LWY68" s="24"/>
      <c r="LWZ68" s="24"/>
      <c r="LXA68" s="24"/>
      <c r="LXB68" s="24"/>
      <c r="LXC68" s="24"/>
      <c r="LXD68" s="24"/>
      <c r="LXE68" s="24"/>
      <c r="LXF68" s="24"/>
      <c r="LXG68" s="24"/>
      <c r="LXH68" s="24"/>
      <c r="LXI68" s="24"/>
      <c r="LXJ68" s="24"/>
      <c r="LXK68" s="24"/>
      <c r="LXL68" s="24"/>
      <c r="LXM68" s="24"/>
      <c r="LXN68" s="24"/>
      <c r="LXO68" s="24"/>
      <c r="LXP68" s="24"/>
      <c r="LXQ68" s="24"/>
      <c r="LXR68" s="24"/>
      <c r="LXS68" s="24"/>
      <c r="LXT68" s="24"/>
      <c r="LXU68" s="24"/>
      <c r="LXV68" s="24"/>
      <c r="LXW68" s="24"/>
      <c r="LXX68" s="24"/>
      <c r="LXY68" s="24"/>
      <c r="LXZ68" s="24"/>
      <c r="LYA68" s="24"/>
      <c r="LYB68" s="24"/>
      <c r="LYC68" s="24"/>
      <c r="LYD68" s="24"/>
      <c r="LYE68" s="24"/>
      <c r="LYF68" s="24"/>
      <c r="LYG68" s="24"/>
      <c r="LYH68" s="24"/>
      <c r="LYI68" s="24"/>
      <c r="LYJ68" s="24"/>
      <c r="LYK68" s="24"/>
      <c r="LYL68" s="24"/>
      <c r="LYM68" s="24"/>
      <c r="LYN68" s="24"/>
      <c r="LYO68" s="24"/>
      <c r="LYP68" s="24"/>
      <c r="LYQ68" s="24"/>
      <c r="LYR68" s="24"/>
      <c r="LYS68" s="24"/>
      <c r="LYT68" s="24"/>
      <c r="LYU68" s="24"/>
      <c r="LYV68" s="24"/>
      <c r="LYW68" s="24"/>
      <c r="LYX68" s="24"/>
      <c r="LYY68" s="24"/>
      <c r="LYZ68" s="24"/>
      <c r="LZA68" s="24"/>
      <c r="LZB68" s="24"/>
      <c r="LZC68" s="24"/>
      <c r="LZD68" s="24"/>
      <c r="LZE68" s="24"/>
      <c r="LZF68" s="24"/>
      <c r="LZG68" s="24"/>
      <c r="LZH68" s="24"/>
      <c r="LZI68" s="24"/>
      <c r="LZJ68" s="24"/>
      <c r="LZK68" s="24"/>
      <c r="LZL68" s="24"/>
      <c r="LZM68" s="24"/>
      <c r="LZN68" s="24"/>
      <c r="LZO68" s="24"/>
      <c r="LZP68" s="24"/>
      <c r="LZQ68" s="24"/>
      <c r="LZR68" s="24"/>
      <c r="LZS68" s="24"/>
      <c r="LZT68" s="24"/>
      <c r="LZU68" s="24"/>
      <c r="LZV68" s="24"/>
      <c r="LZW68" s="24"/>
      <c r="LZX68" s="24"/>
      <c r="LZY68" s="24"/>
      <c r="LZZ68" s="24"/>
      <c r="MAA68" s="24"/>
      <c r="MAB68" s="24"/>
      <c r="MAC68" s="24"/>
      <c r="MAD68" s="24"/>
      <c r="MAE68" s="24"/>
      <c r="MAF68" s="24"/>
      <c r="MAG68" s="24"/>
      <c r="MAH68" s="24"/>
      <c r="MAI68" s="24"/>
      <c r="MAJ68" s="24"/>
      <c r="MAK68" s="24"/>
      <c r="MAL68" s="24"/>
      <c r="MAM68" s="24"/>
      <c r="MAN68" s="24"/>
      <c r="MAO68" s="24"/>
      <c r="MAP68" s="24"/>
      <c r="MAQ68" s="24"/>
      <c r="MAR68" s="24"/>
      <c r="MAS68" s="24"/>
      <c r="MAT68" s="24"/>
      <c r="MAU68" s="24"/>
      <c r="MAV68" s="24"/>
      <c r="MAW68" s="24"/>
      <c r="MAX68" s="24"/>
      <c r="MAY68" s="24"/>
      <c r="MAZ68" s="24"/>
      <c r="MBA68" s="24"/>
      <c r="MBB68" s="24"/>
      <c r="MBC68" s="24"/>
      <c r="MBD68" s="24"/>
      <c r="MBE68" s="24"/>
      <c r="MBF68" s="24"/>
      <c r="MBG68" s="24"/>
      <c r="MBH68" s="24"/>
      <c r="MBI68" s="24"/>
      <c r="MBJ68" s="24"/>
      <c r="MBK68" s="24"/>
      <c r="MBL68" s="24"/>
      <c r="MBM68" s="24"/>
      <c r="MBN68" s="24"/>
      <c r="MBO68" s="24"/>
      <c r="MBP68" s="24"/>
      <c r="MBQ68" s="24"/>
      <c r="MBR68" s="24"/>
      <c r="MBS68" s="24"/>
      <c r="MBT68" s="24"/>
      <c r="MBU68" s="24"/>
      <c r="MBV68" s="24"/>
      <c r="MBW68" s="24"/>
      <c r="MBX68" s="24"/>
      <c r="MBY68" s="24"/>
      <c r="MBZ68" s="24"/>
      <c r="MCA68" s="24"/>
      <c r="MCB68" s="24"/>
      <c r="MCC68" s="24"/>
      <c r="MCD68" s="24"/>
      <c r="MCE68" s="24"/>
      <c r="MCF68" s="24"/>
      <c r="MCG68" s="24"/>
      <c r="MCH68" s="24"/>
      <c r="MCI68" s="24"/>
      <c r="MCJ68" s="24"/>
      <c r="MCK68" s="24"/>
      <c r="MCL68" s="24"/>
      <c r="MCM68" s="24"/>
      <c r="MCN68" s="24"/>
      <c r="MCO68" s="24"/>
      <c r="MCP68" s="24"/>
      <c r="MCQ68" s="24"/>
      <c r="MCR68" s="24"/>
      <c r="MCS68" s="24"/>
      <c r="MCT68" s="24"/>
      <c r="MCU68" s="24"/>
      <c r="MCV68" s="24"/>
      <c r="MCW68" s="24"/>
      <c r="MCX68" s="24"/>
      <c r="MCY68" s="24"/>
      <c r="MCZ68" s="24"/>
      <c r="MDA68" s="24"/>
      <c r="MDB68" s="24"/>
      <c r="MDC68" s="24"/>
      <c r="MDD68" s="24"/>
      <c r="MDE68" s="24"/>
      <c r="MDF68" s="24"/>
      <c r="MDG68" s="24"/>
      <c r="MDH68" s="24"/>
      <c r="MDI68" s="24"/>
      <c r="MDJ68" s="24"/>
      <c r="MDK68" s="24"/>
      <c r="MDL68" s="24"/>
      <c r="MDM68" s="24"/>
      <c r="MDN68" s="24"/>
      <c r="MDO68" s="24"/>
      <c r="MDP68" s="24"/>
      <c r="MDQ68" s="24"/>
      <c r="MDR68" s="24"/>
      <c r="MDS68" s="24"/>
      <c r="MDT68" s="24"/>
      <c r="MDU68" s="24"/>
      <c r="MDV68" s="24"/>
      <c r="MDW68" s="24"/>
      <c r="MDX68" s="24"/>
      <c r="MDY68" s="24"/>
      <c r="MDZ68" s="24"/>
      <c r="MEA68" s="24"/>
      <c r="MEB68" s="24"/>
      <c r="MEC68" s="24"/>
      <c r="MED68" s="24"/>
      <c r="MEE68" s="24"/>
      <c r="MEF68" s="24"/>
      <c r="MEG68" s="24"/>
      <c r="MEH68" s="24"/>
      <c r="MEI68" s="24"/>
      <c r="MEJ68" s="24"/>
      <c r="MEK68" s="24"/>
      <c r="MEL68" s="24"/>
      <c r="MEM68" s="24"/>
      <c r="MEN68" s="24"/>
      <c r="MEO68" s="24"/>
      <c r="MEP68" s="24"/>
      <c r="MEQ68" s="24"/>
      <c r="MER68" s="24"/>
      <c r="MES68" s="24"/>
      <c r="MET68" s="24"/>
      <c r="MEU68" s="24"/>
      <c r="MEV68" s="24"/>
      <c r="MEW68" s="24"/>
      <c r="MEX68" s="24"/>
      <c r="MEY68" s="24"/>
      <c r="MEZ68" s="24"/>
      <c r="MFA68" s="24"/>
      <c r="MFB68" s="24"/>
      <c r="MFC68" s="24"/>
      <c r="MFD68" s="24"/>
      <c r="MFE68" s="24"/>
      <c r="MFF68" s="24"/>
      <c r="MFG68" s="24"/>
      <c r="MFH68" s="24"/>
      <c r="MFI68" s="24"/>
      <c r="MFJ68" s="24"/>
      <c r="MFK68" s="24"/>
      <c r="MFL68" s="24"/>
      <c r="MFM68" s="24"/>
      <c r="MFN68" s="24"/>
      <c r="MFO68" s="24"/>
      <c r="MFP68" s="24"/>
      <c r="MFQ68" s="24"/>
      <c r="MFR68" s="24"/>
      <c r="MFS68" s="24"/>
      <c r="MFT68" s="24"/>
      <c r="MFU68" s="24"/>
      <c r="MFV68" s="24"/>
      <c r="MFW68" s="24"/>
      <c r="MFX68" s="24"/>
      <c r="MFY68" s="24"/>
      <c r="MFZ68" s="24"/>
      <c r="MGA68" s="24"/>
      <c r="MGB68" s="24"/>
      <c r="MGC68" s="24"/>
      <c r="MGD68" s="24"/>
      <c r="MGE68" s="24"/>
      <c r="MGF68" s="24"/>
      <c r="MGG68" s="24"/>
      <c r="MGH68" s="24"/>
      <c r="MGI68" s="24"/>
      <c r="MGJ68" s="24"/>
      <c r="MGK68" s="24"/>
      <c r="MGL68" s="24"/>
      <c r="MGM68" s="24"/>
      <c r="MGN68" s="24"/>
      <c r="MGO68" s="24"/>
      <c r="MGP68" s="24"/>
      <c r="MGQ68" s="24"/>
      <c r="MGR68" s="24"/>
      <c r="MGS68" s="24"/>
      <c r="MGT68" s="24"/>
      <c r="MGU68" s="24"/>
      <c r="MGV68" s="24"/>
      <c r="MGW68" s="24"/>
      <c r="MGX68" s="24"/>
      <c r="MGY68" s="24"/>
      <c r="MGZ68" s="24"/>
      <c r="MHA68" s="24"/>
      <c r="MHB68" s="24"/>
      <c r="MHC68" s="24"/>
      <c r="MHD68" s="24"/>
      <c r="MHE68" s="24"/>
      <c r="MHF68" s="24"/>
      <c r="MHG68" s="24"/>
      <c r="MHH68" s="24"/>
      <c r="MHI68" s="24"/>
      <c r="MHJ68" s="24"/>
      <c r="MHK68" s="24"/>
      <c r="MHL68" s="24"/>
      <c r="MHM68" s="24"/>
      <c r="MHN68" s="24"/>
      <c r="MHO68" s="24"/>
      <c r="MHP68" s="24"/>
      <c r="MHQ68" s="24"/>
      <c r="MHR68" s="24"/>
      <c r="MHS68" s="24"/>
      <c r="MHT68" s="24"/>
      <c r="MHU68" s="24"/>
      <c r="MHV68" s="24"/>
      <c r="MHW68" s="24"/>
      <c r="MHX68" s="24"/>
      <c r="MHY68" s="24"/>
      <c r="MHZ68" s="24"/>
      <c r="MIA68" s="24"/>
      <c r="MIB68" s="24"/>
      <c r="MIC68" s="24"/>
      <c r="MID68" s="24"/>
      <c r="MIE68" s="24"/>
      <c r="MIF68" s="24"/>
      <c r="MIG68" s="24"/>
      <c r="MIH68" s="24"/>
      <c r="MII68" s="24"/>
      <c r="MIJ68" s="24"/>
      <c r="MIK68" s="24"/>
      <c r="MIL68" s="24"/>
      <c r="MIM68" s="24"/>
      <c r="MIN68" s="24"/>
      <c r="MIO68" s="24"/>
      <c r="MIP68" s="24"/>
      <c r="MIQ68" s="24"/>
      <c r="MIR68" s="24"/>
      <c r="MIS68" s="24"/>
      <c r="MIT68" s="24"/>
      <c r="MIU68" s="24"/>
      <c r="MIV68" s="24"/>
      <c r="MIW68" s="24"/>
      <c r="MIX68" s="24"/>
      <c r="MIY68" s="24"/>
      <c r="MIZ68" s="24"/>
      <c r="MJA68" s="24"/>
      <c r="MJB68" s="24"/>
      <c r="MJC68" s="24"/>
      <c r="MJD68" s="24"/>
      <c r="MJE68" s="24"/>
      <c r="MJF68" s="24"/>
      <c r="MJG68" s="24"/>
      <c r="MJH68" s="24"/>
      <c r="MJI68" s="24"/>
      <c r="MJJ68" s="24"/>
      <c r="MJK68" s="24"/>
      <c r="MJL68" s="24"/>
      <c r="MJM68" s="24"/>
      <c r="MJN68" s="24"/>
      <c r="MJO68" s="24"/>
      <c r="MJP68" s="24"/>
      <c r="MJQ68" s="24"/>
      <c r="MJR68" s="24"/>
      <c r="MJS68" s="24"/>
      <c r="MJT68" s="24"/>
      <c r="MJU68" s="24"/>
      <c r="MJV68" s="24"/>
      <c r="MJW68" s="24"/>
      <c r="MJX68" s="24"/>
      <c r="MJY68" s="24"/>
      <c r="MJZ68" s="24"/>
      <c r="MKA68" s="24"/>
      <c r="MKB68" s="24"/>
      <c r="MKC68" s="24"/>
      <c r="MKD68" s="24"/>
      <c r="MKE68" s="24"/>
      <c r="MKF68" s="24"/>
      <c r="MKG68" s="24"/>
      <c r="MKH68" s="24"/>
      <c r="MKI68" s="24"/>
      <c r="MKJ68" s="24"/>
      <c r="MKK68" s="24"/>
      <c r="MKL68" s="24"/>
      <c r="MKM68" s="24"/>
      <c r="MKN68" s="24"/>
      <c r="MKO68" s="24"/>
      <c r="MKP68" s="24"/>
      <c r="MKQ68" s="24"/>
      <c r="MKR68" s="24"/>
      <c r="MKS68" s="24"/>
      <c r="MKT68" s="24"/>
      <c r="MKU68" s="24"/>
      <c r="MKV68" s="24"/>
      <c r="MKW68" s="24"/>
      <c r="MKX68" s="24"/>
      <c r="MKY68" s="24"/>
      <c r="MKZ68" s="24"/>
      <c r="MLA68" s="24"/>
      <c r="MLB68" s="24"/>
      <c r="MLC68" s="24"/>
      <c r="MLD68" s="24"/>
      <c r="MLE68" s="24"/>
      <c r="MLF68" s="24"/>
      <c r="MLG68" s="24"/>
      <c r="MLH68" s="24"/>
      <c r="MLI68" s="24"/>
      <c r="MLJ68" s="24"/>
      <c r="MLK68" s="24"/>
      <c r="MLL68" s="24"/>
      <c r="MLM68" s="24"/>
      <c r="MLN68" s="24"/>
      <c r="MLO68" s="24"/>
      <c r="MLP68" s="24"/>
      <c r="MLQ68" s="24"/>
      <c r="MLR68" s="24"/>
      <c r="MLS68" s="24"/>
      <c r="MLT68" s="24"/>
      <c r="MLU68" s="24"/>
      <c r="MLV68" s="24"/>
      <c r="MLW68" s="24"/>
      <c r="MLX68" s="24"/>
      <c r="MLY68" s="24"/>
      <c r="MLZ68" s="24"/>
      <c r="MMA68" s="24"/>
      <c r="MMB68" s="24"/>
      <c r="MMC68" s="24"/>
      <c r="MMD68" s="24"/>
      <c r="MME68" s="24"/>
      <c r="MMF68" s="24"/>
      <c r="MMG68" s="24"/>
      <c r="MMH68" s="24"/>
      <c r="MMI68" s="24"/>
      <c r="MMJ68" s="24"/>
      <c r="MMK68" s="24"/>
      <c r="MML68" s="24"/>
      <c r="MMM68" s="24"/>
      <c r="MMN68" s="24"/>
      <c r="MMO68" s="24"/>
      <c r="MMP68" s="24"/>
      <c r="MMQ68" s="24"/>
      <c r="MMR68" s="24"/>
      <c r="MMS68" s="24"/>
      <c r="MMT68" s="24"/>
      <c r="MMU68" s="24"/>
      <c r="MMV68" s="24"/>
      <c r="MMW68" s="24"/>
      <c r="MMX68" s="24"/>
      <c r="MMY68" s="24"/>
      <c r="MMZ68" s="24"/>
      <c r="MNA68" s="24"/>
      <c r="MNB68" s="24"/>
      <c r="MNC68" s="24"/>
      <c r="MND68" s="24"/>
      <c r="MNE68" s="24"/>
      <c r="MNF68" s="24"/>
      <c r="MNG68" s="24"/>
      <c r="MNH68" s="24"/>
      <c r="MNI68" s="24"/>
      <c r="MNJ68" s="24"/>
      <c r="MNK68" s="24"/>
      <c r="MNL68" s="24"/>
      <c r="MNM68" s="24"/>
      <c r="MNN68" s="24"/>
      <c r="MNO68" s="24"/>
      <c r="MNP68" s="24"/>
      <c r="MNQ68" s="24"/>
      <c r="MNR68" s="24"/>
      <c r="MNS68" s="24"/>
      <c r="MNT68" s="24"/>
      <c r="MNU68" s="24"/>
      <c r="MNV68" s="24"/>
      <c r="MNW68" s="24"/>
      <c r="MNX68" s="24"/>
      <c r="MNY68" s="24"/>
      <c r="MNZ68" s="24"/>
      <c r="MOA68" s="24"/>
      <c r="MOB68" s="24"/>
      <c r="MOC68" s="24"/>
      <c r="MOD68" s="24"/>
      <c r="MOE68" s="24"/>
      <c r="MOF68" s="24"/>
      <c r="MOG68" s="24"/>
      <c r="MOH68" s="24"/>
      <c r="MOI68" s="24"/>
      <c r="MOJ68" s="24"/>
      <c r="MOK68" s="24"/>
      <c r="MOL68" s="24"/>
      <c r="MOM68" s="24"/>
      <c r="MON68" s="24"/>
      <c r="MOO68" s="24"/>
      <c r="MOP68" s="24"/>
      <c r="MOQ68" s="24"/>
      <c r="MOR68" s="24"/>
      <c r="MOS68" s="24"/>
      <c r="MOT68" s="24"/>
      <c r="MOU68" s="24"/>
      <c r="MOV68" s="24"/>
      <c r="MOW68" s="24"/>
      <c r="MOX68" s="24"/>
      <c r="MOY68" s="24"/>
      <c r="MOZ68" s="24"/>
      <c r="MPA68" s="24"/>
      <c r="MPB68" s="24"/>
      <c r="MPC68" s="24"/>
      <c r="MPD68" s="24"/>
      <c r="MPE68" s="24"/>
      <c r="MPF68" s="24"/>
      <c r="MPG68" s="24"/>
      <c r="MPH68" s="24"/>
      <c r="MPI68" s="24"/>
      <c r="MPJ68" s="24"/>
      <c r="MPK68" s="24"/>
      <c r="MPL68" s="24"/>
      <c r="MPM68" s="24"/>
      <c r="MPN68" s="24"/>
      <c r="MPO68" s="24"/>
      <c r="MPP68" s="24"/>
      <c r="MPQ68" s="24"/>
      <c r="MPR68" s="24"/>
      <c r="MPS68" s="24"/>
      <c r="MPT68" s="24"/>
      <c r="MPU68" s="24"/>
      <c r="MPV68" s="24"/>
      <c r="MPW68" s="24"/>
      <c r="MPX68" s="24"/>
      <c r="MPY68" s="24"/>
      <c r="MPZ68" s="24"/>
      <c r="MQA68" s="24"/>
      <c r="MQB68" s="24"/>
      <c r="MQC68" s="24"/>
      <c r="MQD68" s="24"/>
      <c r="MQE68" s="24"/>
      <c r="MQF68" s="24"/>
      <c r="MQG68" s="24"/>
      <c r="MQH68" s="24"/>
      <c r="MQI68" s="24"/>
      <c r="MQJ68" s="24"/>
      <c r="MQK68" s="24"/>
      <c r="MQL68" s="24"/>
      <c r="MQM68" s="24"/>
      <c r="MQN68" s="24"/>
      <c r="MQO68" s="24"/>
      <c r="MQP68" s="24"/>
      <c r="MQQ68" s="24"/>
      <c r="MQR68" s="24"/>
      <c r="MQS68" s="24"/>
      <c r="MQT68" s="24"/>
      <c r="MQU68" s="24"/>
      <c r="MQV68" s="24"/>
      <c r="MQW68" s="24"/>
      <c r="MQX68" s="24"/>
      <c r="MQY68" s="24"/>
      <c r="MQZ68" s="24"/>
      <c r="MRA68" s="24"/>
      <c r="MRB68" s="24"/>
      <c r="MRC68" s="24"/>
      <c r="MRD68" s="24"/>
      <c r="MRE68" s="24"/>
      <c r="MRF68" s="24"/>
      <c r="MRG68" s="24"/>
      <c r="MRH68" s="24"/>
      <c r="MRI68" s="24"/>
      <c r="MRJ68" s="24"/>
      <c r="MRK68" s="24"/>
      <c r="MRL68" s="24"/>
      <c r="MRM68" s="24"/>
      <c r="MRN68" s="24"/>
      <c r="MRO68" s="24"/>
      <c r="MRP68" s="24"/>
      <c r="MRQ68" s="24"/>
      <c r="MRR68" s="24"/>
      <c r="MRS68" s="24"/>
      <c r="MRT68" s="24"/>
      <c r="MRU68" s="24"/>
      <c r="MRV68" s="24"/>
      <c r="MRW68" s="24"/>
      <c r="MRX68" s="24"/>
      <c r="MRY68" s="24"/>
      <c r="MRZ68" s="24"/>
      <c r="MSA68" s="24"/>
      <c r="MSB68" s="24"/>
      <c r="MSC68" s="24"/>
      <c r="MSD68" s="24"/>
      <c r="MSE68" s="24"/>
      <c r="MSF68" s="24"/>
      <c r="MSG68" s="24"/>
      <c r="MSH68" s="24"/>
      <c r="MSI68" s="24"/>
      <c r="MSJ68" s="24"/>
      <c r="MSK68" s="24"/>
      <c r="MSL68" s="24"/>
      <c r="MSM68" s="24"/>
      <c r="MSN68" s="24"/>
      <c r="MSO68" s="24"/>
      <c r="MSP68" s="24"/>
      <c r="MSQ68" s="24"/>
      <c r="MSR68" s="24"/>
      <c r="MSS68" s="24"/>
      <c r="MST68" s="24"/>
      <c r="MSU68" s="24"/>
      <c r="MSV68" s="24"/>
      <c r="MSW68" s="24"/>
      <c r="MSX68" s="24"/>
      <c r="MSY68" s="24"/>
      <c r="MSZ68" s="24"/>
      <c r="MTA68" s="24"/>
      <c r="MTB68" s="24"/>
      <c r="MTC68" s="24"/>
      <c r="MTD68" s="24"/>
      <c r="MTE68" s="24"/>
      <c r="MTF68" s="24"/>
      <c r="MTG68" s="24"/>
      <c r="MTH68" s="24"/>
      <c r="MTI68" s="24"/>
      <c r="MTJ68" s="24"/>
      <c r="MTK68" s="24"/>
      <c r="MTL68" s="24"/>
      <c r="MTM68" s="24"/>
      <c r="MTN68" s="24"/>
      <c r="MTO68" s="24"/>
      <c r="MTP68" s="24"/>
      <c r="MTQ68" s="24"/>
      <c r="MTR68" s="24"/>
      <c r="MTS68" s="24"/>
      <c r="MTT68" s="24"/>
      <c r="MTU68" s="24"/>
      <c r="MTV68" s="24"/>
      <c r="MTW68" s="24"/>
      <c r="MTX68" s="24"/>
      <c r="MTY68" s="24"/>
      <c r="MTZ68" s="24"/>
      <c r="MUA68" s="24"/>
      <c r="MUB68" s="24"/>
      <c r="MUC68" s="24"/>
      <c r="MUD68" s="24"/>
      <c r="MUE68" s="24"/>
      <c r="MUF68" s="24"/>
      <c r="MUG68" s="24"/>
      <c r="MUH68" s="24"/>
      <c r="MUI68" s="24"/>
      <c r="MUJ68" s="24"/>
      <c r="MUK68" s="24"/>
      <c r="MUL68" s="24"/>
      <c r="MUM68" s="24"/>
      <c r="MUN68" s="24"/>
      <c r="MUO68" s="24"/>
      <c r="MUP68" s="24"/>
      <c r="MUQ68" s="24"/>
      <c r="MUR68" s="24"/>
      <c r="MUS68" s="24"/>
      <c r="MUT68" s="24"/>
      <c r="MUU68" s="24"/>
      <c r="MUV68" s="24"/>
      <c r="MUW68" s="24"/>
      <c r="MUX68" s="24"/>
      <c r="MUY68" s="24"/>
      <c r="MUZ68" s="24"/>
      <c r="MVA68" s="24"/>
      <c r="MVB68" s="24"/>
      <c r="MVC68" s="24"/>
      <c r="MVD68" s="24"/>
      <c r="MVE68" s="24"/>
      <c r="MVF68" s="24"/>
      <c r="MVG68" s="24"/>
      <c r="MVH68" s="24"/>
      <c r="MVI68" s="24"/>
      <c r="MVJ68" s="24"/>
      <c r="MVK68" s="24"/>
      <c r="MVL68" s="24"/>
      <c r="MVM68" s="24"/>
      <c r="MVN68" s="24"/>
      <c r="MVO68" s="24"/>
      <c r="MVP68" s="24"/>
      <c r="MVQ68" s="24"/>
      <c r="MVR68" s="24"/>
      <c r="MVS68" s="24"/>
      <c r="MVT68" s="24"/>
      <c r="MVU68" s="24"/>
      <c r="MVV68" s="24"/>
      <c r="MVW68" s="24"/>
      <c r="MVX68" s="24"/>
      <c r="MVY68" s="24"/>
      <c r="MVZ68" s="24"/>
      <c r="MWA68" s="24"/>
      <c r="MWB68" s="24"/>
      <c r="MWC68" s="24"/>
      <c r="MWD68" s="24"/>
      <c r="MWE68" s="24"/>
      <c r="MWF68" s="24"/>
      <c r="MWG68" s="24"/>
      <c r="MWH68" s="24"/>
      <c r="MWI68" s="24"/>
      <c r="MWJ68" s="24"/>
      <c r="MWK68" s="24"/>
      <c r="MWL68" s="24"/>
      <c r="MWM68" s="24"/>
      <c r="MWN68" s="24"/>
      <c r="MWO68" s="24"/>
      <c r="MWP68" s="24"/>
      <c r="MWQ68" s="24"/>
      <c r="MWR68" s="24"/>
      <c r="MWS68" s="24"/>
      <c r="MWT68" s="24"/>
      <c r="MWU68" s="24"/>
      <c r="MWV68" s="24"/>
      <c r="MWW68" s="24"/>
      <c r="MWX68" s="24"/>
      <c r="MWY68" s="24"/>
      <c r="MWZ68" s="24"/>
      <c r="MXA68" s="24"/>
      <c r="MXB68" s="24"/>
      <c r="MXC68" s="24"/>
      <c r="MXD68" s="24"/>
      <c r="MXE68" s="24"/>
      <c r="MXF68" s="24"/>
      <c r="MXG68" s="24"/>
      <c r="MXH68" s="24"/>
      <c r="MXI68" s="24"/>
      <c r="MXJ68" s="24"/>
      <c r="MXK68" s="24"/>
      <c r="MXL68" s="24"/>
      <c r="MXM68" s="24"/>
      <c r="MXN68" s="24"/>
      <c r="MXO68" s="24"/>
      <c r="MXP68" s="24"/>
      <c r="MXQ68" s="24"/>
      <c r="MXR68" s="24"/>
      <c r="MXS68" s="24"/>
      <c r="MXT68" s="24"/>
      <c r="MXU68" s="24"/>
      <c r="MXV68" s="24"/>
      <c r="MXW68" s="24"/>
      <c r="MXX68" s="24"/>
      <c r="MXY68" s="24"/>
      <c r="MXZ68" s="24"/>
      <c r="MYA68" s="24"/>
      <c r="MYB68" s="24"/>
      <c r="MYC68" s="24"/>
      <c r="MYD68" s="24"/>
      <c r="MYE68" s="24"/>
      <c r="MYF68" s="24"/>
      <c r="MYG68" s="24"/>
      <c r="MYH68" s="24"/>
      <c r="MYI68" s="24"/>
      <c r="MYJ68" s="24"/>
      <c r="MYK68" s="24"/>
      <c r="MYL68" s="24"/>
      <c r="MYM68" s="24"/>
      <c r="MYN68" s="24"/>
      <c r="MYO68" s="24"/>
      <c r="MYP68" s="24"/>
      <c r="MYQ68" s="24"/>
      <c r="MYR68" s="24"/>
      <c r="MYS68" s="24"/>
      <c r="MYT68" s="24"/>
      <c r="MYU68" s="24"/>
      <c r="MYV68" s="24"/>
      <c r="MYW68" s="24"/>
      <c r="MYX68" s="24"/>
      <c r="MYY68" s="24"/>
      <c r="MYZ68" s="24"/>
      <c r="MZA68" s="24"/>
      <c r="MZB68" s="24"/>
      <c r="MZC68" s="24"/>
      <c r="MZD68" s="24"/>
      <c r="MZE68" s="24"/>
      <c r="MZF68" s="24"/>
      <c r="MZG68" s="24"/>
      <c r="MZH68" s="24"/>
      <c r="MZI68" s="24"/>
      <c r="MZJ68" s="24"/>
      <c r="MZK68" s="24"/>
      <c r="MZL68" s="24"/>
      <c r="MZM68" s="24"/>
      <c r="MZN68" s="24"/>
      <c r="MZO68" s="24"/>
      <c r="MZP68" s="24"/>
      <c r="MZQ68" s="24"/>
      <c r="MZR68" s="24"/>
      <c r="MZS68" s="24"/>
      <c r="MZT68" s="24"/>
      <c r="MZU68" s="24"/>
      <c r="MZV68" s="24"/>
      <c r="MZW68" s="24"/>
      <c r="MZX68" s="24"/>
      <c r="MZY68" s="24"/>
      <c r="MZZ68" s="24"/>
      <c r="NAA68" s="24"/>
      <c r="NAB68" s="24"/>
      <c r="NAC68" s="24"/>
      <c r="NAD68" s="24"/>
      <c r="NAE68" s="24"/>
      <c r="NAF68" s="24"/>
      <c r="NAG68" s="24"/>
      <c r="NAH68" s="24"/>
      <c r="NAI68" s="24"/>
      <c r="NAJ68" s="24"/>
      <c r="NAK68" s="24"/>
      <c r="NAL68" s="24"/>
      <c r="NAM68" s="24"/>
      <c r="NAN68" s="24"/>
      <c r="NAO68" s="24"/>
      <c r="NAP68" s="24"/>
      <c r="NAQ68" s="24"/>
      <c r="NAR68" s="24"/>
      <c r="NAS68" s="24"/>
      <c r="NAT68" s="24"/>
      <c r="NAU68" s="24"/>
      <c r="NAV68" s="24"/>
      <c r="NAW68" s="24"/>
      <c r="NAX68" s="24"/>
      <c r="NAY68" s="24"/>
      <c r="NAZ68" s="24"/>
      <c r="NBA68" s="24"/>
      <c r="NBB68" s="24"/>
      <c r="NBC68" s="24"/>
      <c r="NBD68" s="24"/>
      <c r="NBE68" s="24"/>
      <c r="NBF68" s="24"/>
      <c r="NBG68" s="24"/>
      <c r="NBH68" s="24"/>
      <c r="NBI68" s="24"/>
      <c r="NBJ68" s="24"/>
      <c r="NBK68" s="24"/>
      <c r="NBL68" s="24"/>
      <c r="NBM68" s="24"/>
      <c r="NBN68" s="24"/>
      <c r="NBO68" s="24"/>
      <c r="NBP68" s="24"/>
      <c r="NBQ68" s="24"/>
      <c r="NBR68" s="24"/>
      <c r="NBS68" s="24"/>
      <c r="NBT68" s="24"/>
      <c r="NBU68" s="24"/>
      <c r="NBV68" s="24"/>
      <c r="NBW68" s="24"/>
      <c r="NBX68" s="24"/>
      <c r="NBY68" s="24"/>
      <c r="NBZ68" s="24"/>
      <c r="NCA68" s="24"/>
      <c r="NCB68" s="24"/>
      <c r="NCC68" s="24"/>
      <c r="NCD68" s="24"/>
      <c r="NCE68" s="24"/>
      <c r="NCF68" s="24"/>
      <c r="NCG68" s="24"/>
      <c r="NCH68" s="24"/>
      <c r="NCI68" s="24"/>
      <c r="NCJ68" s="24"/>
      <c r="NCK68" s="24"/>
      <c r="NCL68" s="24"/>
      <c r="NCM68" s="24"/>
      <c r="NCN68" s="24"/>
      <c r="NCO68" s="24"/>
      <c r="NCP68" s="24"/>
      <c r="NCQ68" s="24"/>
      <c r="NCR68" s="24"/>
      <c r="NCS68" s="24"/>
      <c r="NCT68" s="24"/>
      <c r="NCU68" s="24"/>
      <c r="NCV68" s="24"/>
      <c r="NCW68" s="24"/>
      <c r="NCX68" s="24"/>
      <c r="NCY68" s="24"/>
      <c r="NCZ68" s="24"/>
      <c r="NDA68" s="24"/>
      <c r="NDB68" s="24"/>
      <c r="NDC68" s="24"/>
      <c r="NDD68" s="24"/>
      <c r="NDE68" s="24"/>
      <c r="NDF68" s="24"/>
      <c r="NDG68" s="24"/>
      <c r="NDH68" s="24"/>
      <c r="NDI68" s="24"/>
      <c r="NDJ68" s="24"/>
      <c r="NDK68" s="24"/>
      <c r="NDL68" s="24"/>
      <c r="NDM68" s="24"/>
      <c r="NDN68" s="24"/>
      <c r="NDO68" s="24"/>
      <c r="NDP68" s="24"/>
      <c r="NDQ68" s="24"/>
      <c r="NDR68" s="24"/>
      <c r="NDS68" s="24"/>
      <c r="NDT68" s="24"/>
      <c r="NDU68" s="24"/>
      <c r="NDV68" s="24"/>
      <c r="NDW68" s="24"/>
      <c r="NDX68" s="24"/>
      <c r="NDY68" s="24"/>
      <c r="NDZ68" s="24"/>
      <c r="NEA68" s="24"/>
      <c r="NEB68" s="24"/>
      <c r="NEC68" s="24"/>
      <c r="NED68" s="24"/>
      <c r="NEE68" s="24"/>
      <c r="NEF68" s="24"/>
      <c r="NEG68" s="24"/>
      <c r="NEH68" s="24"/>
      <c r="NEI68" s="24"/>
      <c r="NEJ68" s="24"/>
      <c r="NEK68" s="24"/>
      <c r="NEL68" s="24"/>
      <c r="NEM68" s="24"/>
      <c r="NEN68" s="24"/>
      <c r="NEO68" s="24"/>
      <c r="NEP68" s="24"/>
      <c r="NEQ68" s="24"/>
      <c r="NER68" s="24"/>
      <c r="NES68" s="24"/>
      <c r="NET68" s="24"/>
      <c r="NEU68" s="24"/>
      <c r="NEV68" s="24"/>
      <c r="NEW68" s="24"/>
      <c r="NEX68" s="24"/>
      <c r="NEY68" s="24"/>
      <c r="NEZ68" s="24"/>
      <c r="NFA68" s="24"/>
      <c r="NFB68" s="24"/>
      <c r="NFC68" s="24"/>
      <c r="NFD68" s="24"/>
      <c r="NFE68" s="24"/>
      <c r="NFF68" s="24"/>
      <c r="NFG68" s="24"/>
      <c r="NFH68" s="24"/>
      <c r="NFI68" s="24"/>
      <c r="NFJ68" s="24"/>
      <c r="NFK68" s="24"/>
      <c r="NFL68" s="24"/>
      <c r="NFM68" s="24"/>
      <c r="NFN68" s="24"/>
      <c r="NFO68" s="24"/>
      <c r="NFP68" s="24"/>
      <c r="NFQ68" s="24"/>
      <c r="NFR68" s="24"/>
      <c r="NFS68" s="24"/>
      <c r="NFT68" s="24"/>
      <c r="NFU68" s="24"/>
      <c r="NFV68" s="24"/>
      <c r="NFW68" s="24"/>
      <c r="NFX68" s="24"/>
      <c r="NFY68" s="24"/>
      <c r="NFZ68" s="24"/>
      <c r="NGA68" s="24"/>
      <c r="NGB68" s="24"/>
      <c r="NGC68" s="24"/>
      <c r="NGD68" s="24"/>
      <c r="NGE68" s="24"/>
      <c r="NGF68" s="24"/>
      <c r="NGG68" s="24"/>
      <c r="NGH68" s="24"/>
      <c r="NGI68" s="24"/>
      <c r="NGJ68" s="24"/>
      <c r="NGK68" s="24"/>
      <c r="NGL68" s="24"/>
      <c r="NGM68" s="24"/>
      <c r="NGN68" s="24"/>
      <c r="NGO68" s="24"/>
      <c r="NGP68" s="24"/>
      <c r="NGQ68" s="24"/>
      <c r="NGR68" s="24"/>
      <c r="NGS68" s="24"/>
      <c r="NGT68" s="24"/>
      <c r="NGU68" s="24"/>
      <c r="NGV68" s="24"/>
      <c r="NGW68" s="24"/>
      <c r="NGX68" s="24"/>
      <c r="NGY68" s="24"/>
      <c r="NGZ68" s="24"/>
      <c r="NHA68" s="24"/>
      <c r="NHB68" s="24"/>
      <c r="NHC68" s="24"/>
      <c r="NHD68" s="24"/>
      <c r="NHE68" s="24"/>
      <c r="NHF68" s="24"/>
      <c r="NHG68" s="24"/>
      <c r="NHH68" s="24"/>
      <c r="NHI68" s="24"/>
      <c r="NHJ68" s="24"/>
      <c r="NHK68" s="24"/>
      <c r="NHL68" s="24"/>
      <c r="NHM68" s="24"/>
      <c r="NHN68" s="24"/>
      <c r="NHO68" s="24"/>
      <c r="NHP68" s="24"/>
      <c r="NHQ68" s="24"/>
      <c r="NHR68" s="24"/>
      <c r="NHS68" s="24"/>
      <c r="NHT68" s="24"/>
      <c r="NHU68" s="24"/>
      <c r="NHV68" s="24"/>
      <c r="NHW68" s="24"/>
      <c r="NHX68" s="24"/>
      <c r="NHY68" s="24"/>
      <c r="NHZ68" s="24"/>
      <c r="NIA68" s="24"/>
      <c r="NIB68" s="24"/>
      <c r="NIC68" s="24"/>
      <c r="NID68" s="24"/>
      <c r="NIE68" s="24"/>
      <c r="NIF68" s="24"/>
      <c r="NIG68" s="24"/>
      <c r="NIH68" s="24"/>
      <c r="NII68" s="24"/>
      <c r="NIJ68" s="24"/>
      <c r="NIK68" s="24"/>
      <c r="NIL68" s="24"/>
      <c r="NIM68" s="24"/>
      <c r="NIN68" s="24"/>
      <c r="NIO68" s="24"/>
      <c r="NIP68" s="24"/>
      <c r="NIQ68" s="24"/>
      <c r="NIR68" s="24"/>
      <c r="NIS68" s="24"/>
      <c r="NIT68" s="24"/>
      <c r="NIU68" s="24"/>
      <c r="NIV68" s="24"/>
      <c r="NIW68" s="24"/>
      <c r="NIX68" s="24"/>
      <c r="NIY68" s="24"/>
      <c r="NIZ68" s="24"/>
      <c r="NJA68" s="24"/>
      <c r="NJB68" s="24"/>
      <c r="NJC68" s="24"/>
      <c r="NJD68" s="24"/>
      <c r="NJE68" s="24"/>
      <c r="NJF68" s="24"/>
      <c r="NJG68" s="24"/>
      <c r="NJH68" s="24"/>
      <c r="NJI68" s="24"/>
      <c r="NJJ68" s="24"/>
      <c r="NJK68" s="24"/>
      <c r="NJL68" s="24"/>
      <c r="NJM68" s="24"/>
      <c r="NJN68" s="24"/>
      <c r="NJO68" s="24"/>
      <c r="NJP68" s="24"/>
      <c r="NJQ68" s="24"/>
      <c r="NJR68" s="24"/>
      <c r="NJS68" s="24"/>
      <c r="NJT68" s="24"/>
      <c r="NJU68" s="24"/>
      <c r="NJV68" s="24"/>
      <c r="NJW68" s="24"/>
      <c r="NJX68" s="24"/>
      <c r="NJY68" s="24"/>
      <c r="NJZ68" s="24"/>
      <c r="NKA68" s="24"/>
      <c r="NKB68" s="24"/>
      <c r="NKC68" s="24"/>
      <c r="NKD68" s="24"/>
      <c r="NKE68" s="24"/>
      <c r="NKF68" s="24"/>
      <c r="NKG68" s="24"/>
      <c r="NKH68" s="24"/>
      <c r="NKI68" s="24"/>
      <c r="NKJ68" s="24"/>
      <c r="NKK68" s="24"/>
      <c r="NKL68" s="24"/>
      <c r="NKM68" s="24"/>
      <c r="NKN68" s="24"/>
      <c r="NKO68" s="24"/>
      <c r="NKP68" s="24"/>
      <c r="NKQ68" s="24"/>
      <c r="NKR68" s="24"/>
      <c r="NKS68" s="24"/>
      <c r="NKT68" s="24"/>
      <c r="NKU68" s="24"/>
      <c r="NKV68" s="24"/>
      <c r="NKW68" s="24"/>
      <c r="NKX68" s="24"/>
      <c r="NKY68" s="24"/>
      <c r="NKZ68" s="24"/>
      <c r="NLA68" s="24"/>
      <c r="NLB68" s="24"/>
      <c r="NLC68" s="24"/>
      <c r="NLD68" s="24"/>
      <c r="NLE68" s="24"/>
      <c r="NLF68" s="24"/>
      <c r="NLG68" s="24"/>
      <c r="NLH68" s="24"/>
      <c r="NLI68" s="24"/>
      <c r="NLJ68" s="24"/>
      <c r="NLK68" s="24"/>
      <c r="NLL68" s="24"/>
      <c r="NLM68" s="24"/>
      <c r="NLN68" s="24"/>
      <c r="NLO68" s="24"/>
      <c r="NLP68" s="24"/>
      <c r="NLQ68" s="24"/>
      <c r="NLR68" s="24"/>
      <c r="NLS68" s="24"/>
      <c r="NLT68" s="24"/>
      <c r="NLU68" s="24"/>
      <c r="NLV68" s="24"/>
      <c r="NLW68" s="24"/>
      <c r="NLX68" s="24"/>
      <c r="NLY68" s="24"/>
      <c r="NLZ68" s="24"/>
      <c r="NMA68" s="24"/>
      <c r="NMB68" s="24"/>
      <c r="NMC68" s="24"/>
      <c r="NMD68" s="24"/>
      <c r="NME68" s="24"/>
      <c r="NMF68" s="24"/>
      <c r="NMG68" s="24"/>
      <c r="NMH68" s="24"/>
      <c r="NMI68" s="24"/>
      <c r="NMJ68" s="24"/>
      <c r="NMK68" s="24"/>
      <c r="NML68" s="24"/>
      <c r="NMM68" s="24"/>
      <c r="NMN68" s="24"/>
      <c r="NMO68" s="24"/>
      <c r="NMP68" s="24"/>
      <c r="NMQ68" s="24"/>
      <c r="NMR68" s="24"/>
      <c r="NMS68" s="24"/>
      <c r="NMT68" s="24"/>
      <c r="NMU68" s="24"/>
      <c r="NMV68" s="24"/>
      <c r="NMW68" s="24"/>
      <c r="NMX68" s="24"/>
      <c r="NMY68" s="24"/>
      <c r="NMZ68" s="24"/>
      <c r="NNA68" s="24"/>
      <c r="NNB68" s="24"/>
      <c r="NNC68" s="24"/>
      <c r="NND68" s="24"/>
      <c r="NNE68" s="24"/>
      <c r="NNF68" s="24"/>
      <c r="NNG68" s="24"/>
      <c r="NNH68" s="24"/>
      <c r="NNI68" s="24"/>
      <c r="NNJ68" s="24"/>
      <c r="NNK68" s="24"/>
      <c r="NNL68" s="24"/>
      <c r="NNM68" s="24"/>
      <c r="NNN68" s="24"/>
      <c r="NNO68" s="24"/>
      <c r="NNP68" s="24"/>
      <c r="NNQ68" s="24"/>
      <c r="NNR68" s="24"/>
      <c r="NNS68" s="24"/>
      <c r="NNT68" s="24"/>
      <c r="NNU68" s="24"/>
      <c r="NNV68" s="24"/>
      <c r="NNW68" s="24"/>
      <c r="NNX68" s="24"/>
      <c r="NNY68" s="24"/>
      <c r="NNZ68" s="24"/>
      <c r="NOA68" s="24"/>
      <c r="NOB68" s="24"/>
      <c r="NOC68" s="24"/>
      <c r="NOD68" s="24"/>
      <c r="NOE68" s="24"/>
      <c r="NOF68" s="24"/>
      <c r="NOG68" s="24"/>
      <c r="NOH68" s="24"/>
      <c r="NOI68" s="24"/>
      <c r="NOJ68" s="24"/>
      <c r="NOK68" s="24"/>
      <c r="NOL68" s="24"/>
      <c r="NOM68" s="24"/>
      <c r="NON68" s="24"/>
      <c r="NOO68" s="24"/>
      <c r="NOP68" s="24"/>
      <c r="NOQ68" s="24"/>
      <c r="NOR68" s="24"/>
      <c r="NOS68" s="24"/>
      <c r="NOT68" s="24"/>
      <c r="NOU68" s="24"/>
      <c r="NOV68" s="24"/>
      <c r="NOW68" s="24"/>
      <c r="NOX68" s="24"/>
      <c r="NOY68" s="24"/>
      <c r="NOZ68" s="24"/>
      <c r="NPA68" s="24"/>
      <c r="NPB68" s="24"/>
      <c r="NPC68" s="24"/>
      <c r="NPD68" s="24"/>
      <c r="NPE68" s="24"/>
      <c r="NPF68" s="24"/>
      <c r="NPG68" s="24"/>
      <c r="NPH68" s="24"/>
      <c r="NPI68" s="24"/>
      <c r="NPJ68" s="24"/>
      <c r="NPK68" s="24"/>
      <c r="NPL68" s="24"/>
      <c r="NPM68" s="24"/>
      <c r="NPN68" s="24"/>
      <c r="NPO68" s="24"/>
      <c r="NPP68" s="24"/>
      <c r="NPQ68" s="24"/>
      <c r="NPR68" s="24"/>
      <c r="NPS68" s="24"/>
      <c r="NPT68" s="24"/>
      <c r="NPU68" s="24"/>
      <c r="NPV68" s="24"/>
      <c r="NPW68" s="24"/>
      <c r="NPX68" s="24"/>
      <c r="NPY68" s="24"/>
      <c r="NPZ68" s="24"/>
      <c r="NQA68" s="24"/>
      <c r="NQB68" s="24"/>
      <c r="NQC68" s="24"/>
      <c r="NQD68" s="24"/>
      <c r="NQE68" s="24"/>
      <c r="NQF68" s="24"/>
      <c r="NQG68" s="24"/>
      <c r="NQH68" s="24"/>
      <c r="NQI68" s="24"/>
      <c r="NQJ68" s="24"/>
      <c r="NQK68" s="24"/>
      <c r="NQL68" s="24"/>
      <c r="NQM68" s="24"/>
      <c r="NQN68" s="24"/>
      <c r="NQO68" s="24"/>
      <c r="NQP68" s="24"/>
      <c r="NQQ68" s="24"/>
      <c r="NQR68" s="24"/>
      <c r="NQS68" s="24"/>
      <c r="NQT68" s="24"/>
      <c r="NQU68" s="24"/>
      <c r="NQV68" s="24"/>
      <c r="NQW68" s="24"/>
      <c r="NQX68" s="24"/>
      <c r="NQY68" s="24"/>
      <c r="NQZ68" s="24"/>
      <c r="NRA68" s="24"/>
      <c r="NRB68" s="24"/>
      <c r="NRC68" s="24"/>
      <c r="NRD68" s="24"/>
      <c r="NRE68" s="24"/>
      <c r="NRF68" s="24"/>
      <c r="NRG68" s="24"/>
      <c r="NRH68" s="24"/>
      <c r="NRI68" s="24"/>
      <c r="NRJ68" s="24"/>
      <c r="NRK68" s="24"/>
      <c r="NRL68" s="24"/>
      <c r="NRM68" s="24"/>
      <c r="NRN68" s="24"/>
      <c r="NRO68" s="24"/>
      <c r="NRP68" s="24"/>
      <c r="NRQ68" s="24"/>
      <c r="NRR68" s="24"/>
      <c r="NRS68" s="24"/>
      <c r="NRT68" s="24"/>
      <c r="NRU68" s="24"/>
      <c r="NRV68" s="24"/>
      <c r="NRW68" s="24"/>
      <c r="NRX68" s="24"/>
      <c r="NRY68" s="24"/>
      <c r="NRZ68" s="24"/>
      <c r="NSA68" s="24"/>
      <c r="NSB68" s="24"/>
      <c r="NSC68" s="24"/>
      <c r="NSD68" s="24"/>
      <c r="NSE68" s="24"/>
      <c r="NSF68" s="24"/>
      <c r="NSG68" s="24"/>
      <c r="NSH68" s="24"/>
      <c r="NSI68" s="24"/>
      <c r="NSJ68" s="24"/>
      <c r="NSK68" s="24"/>
      <c r="NSL68" s="24"/>
      <c r="NSM68" s="24"/>
      <c r="NSN68" s="24"/>
      <c r="NSO68" s="24"/>
      <c r="NSP68" s="24"/>
      <c r="NSQ68" s="24"/>
      <c r="NSR68" s="24"/>
      <c r="NSS68" s="24"/>
      <c r="NST68" s="24"/>
      <c r="NSU68" s="24"/>
      <c r="NSV68" s="24"/>
      <c r="NSW68" s="24"/>
      <c r="NSX68" s="24"/>
      <c r="NSY68" s="24"/>
      <c r="NSZ68" s="24"/>
      <c r="NTA68" s="24"/>
      <c r="NTB68" s="24"/>
      <c r="NTC68" s="24"/>
      <c r="NTD68" s="24"/>
      <c r="NTE68" s="24"/>
      <c r="NTF68" s="24"/>
      <c r="NTG68" s="24"/>
      <c r="NTH68" s="24"/>
      <c r="NTI68" s="24"/>
      <c r="NTJ68" s="24"/>
      <c r="NTK68" s="24"/>
      <c r="NTL68" s="24"/>
      <c r="NTM68" s="24"/>
      <c r="NTN68" s="24"/>
      <c r="NTO68" s="24"/>
      <c r="NTP68" s="24"/>
      <c r="NTQ68" s="24"/>
      <c r="NTR68" s="24"/>
      <c r="NTS68" s="24"/>
      <c r="NTT68" s="24"/>
      <c r="NTU68" s="24"/>
      <c r="NTV68" s="24"/>
      <c r="NTW68" s="24"/>
      <c r="NTX68" s="24"/>
      <c r="NTY68" s="24"/>
      <c r="NTZ68" s="24"/>
      <c r="NUA68" s="24"/>
      <c r="NUB68" s="24"/>
      <c r="NUC68" s="24"/>
      <c r="NUD68" s="24"/>
      <c r="NUE68" s="24"/>
      <c r="NUF68" s="24"/>
      <c r="NUG68" s="24"/>
      <c r="NUH68" s="24"/>
      <c r="NUI68" s="24"/>
      <c r="NUJ68" s="24"/>
      <c r="NUK68" s="24"/>
      <c r="NUL68" s="24"/>
      <c r="NUM68" s="24"/>
      <c r="NUN68" s="24"/>
      <c r="NUO68" s="24"/>
      <c r="NUP68" s="24"/>
      <c r="NUQ68" s="24"/>
      <c r="NUR68" s="24"/>
      <c r="NUS68" s="24"/>
      <c r="NUT68" s="24"/>
      <c r="NUU68" s="24"/>
      <c r="NUV68" s="24"/>
      <c r="NUW68" s="24"/>
      <c r="NUX68" s="24"/>
      <c r="NUY68" s="24"/>
      <c r="NUZ68" s="24"/>
      <c r="NVA68" s="24"/>
      <c r="NVB68" s="24"/>
      <c r="NVC68" s="24"/>
      <c r="NVD68" s="24"/>
      <c r="NVE68" s="24"/>
      <c r="NVF68" s="24"/>
      <c r="NVG68" s="24"/>
      <c r="NVH68" s="24"/>
      <c r="NVI68" s="24"/>
      <c r="NVJ68" s="24"/>
      <c r="NVK68" s="24"/>
      <c r="NVL68" s="24"/>
      <c r="NVM68" s="24"/>
      <c r="NVN68" s="24"/>
      <c r="NVO68" s="24"/>
      <c r="NVP68" s="24"/>
      <c r="NVQ68" s="24"/>
      <c r="NVR68" s="24"/>
      <c r="NVS68" s="24"/>
      <c r="NVT68" s="24"/>
      <c r="NVU68" s="24"/>
      <c r="NVV68" s="24"/>
      <c r="NVW68" s="24"/>
      <c r="NVX68" s="24"/>
      <c r="NVY68" s="24"/>
      <c r="NVZ68" s="24"/>
      <c r="NWA68" s="24"/>
      <c r="NWB68" s="24"/>
      <c r="NWC68" s="24"/>
      <c r="NWD68" s="24"/>
      <c r="NWE68" s="24"/>
      <c r="NWF68" s="24"/>
      <c r="NWG68" s="24"/>
      <c r="NWH68" s="24"/>
      <c r="NWI68" s="24"/>
      <c r="NWJ68" s="24"/>
      <c r="NWK68" s="24"/>
      <c r="NWL68" s="24"/>
      <c r="NWM68" s="24"/>
      <c r="NWN68" s="24"/>
      <c r="NWO68" s="24"/>
      <c r="NWP68" s="24"/>
      <c r="NWQ68" s="24"/>
      <c r="NWR68" s="24"/>
      <c r="NWS68" s="24"/>
      <c r="NWT68" s="24"/>
      <c r="NWU68" s="24"/>
      <c r="NWV68" s="24"/>
      <c r="NWW68" s="24"/>
      <c r="NWX68" s="24"/>
      <c r="NWY68" s="24"/>
      <c r="NWZ68" s="24"/>
      <c r="NXA68" s="24"/>
      <c r="NXB68" s="24"/>
      <c r="NXC68" s="24"/>
      <c r="NXD68" s="24"/>
      <c r="NXE68" s="24"/>
      <c r="NXF68" s="24"/>
      <c r="NXG68" s="24"/>
      <c r="NXH68" s="24"/>
      <c r="NXI68" s="24"/>
      <c r="NXJ68" s="24"/>
      <c r="NXK68" s="24"/>
      <c r="NXL68" s="24"/>
      <c r="NXM68" s="24"/>
      <c r="NXN68" s="24"/>
      <c r="NXO68" s="24"/>
      <c r="NXP68" s="24"/>
      <c r="NXQ68" s="24"/>
      <c r="NXR68" s="24"/>
      <c r="NXS68" s="24"/>
      <c r="NXT68" s="24"/>
      <c r="NXU68" s="24"/>
      <c r="NXV68" s="24"/>
      <c r="NXW68" s="24"/>
      <c r="NXX68" s="24"/>
      <c r="NXY68" s="24"/>
      <c r="NXZ68" s="24"/>
      <c r="NYA68" s="24"/>
      <c r="NYB68" s="24"/>
      <c r="NYC68" s="24"/>
      <c r="NYD68" s="24"/>
      <c r="NYE68" s="24"/>
      <c r="NYF68" s="24"/>
      <c r="NYG68" s="24"/>
      <c r="NYH68" s="24"/>
      <c r="NYI68" s="24"/>
      <c r="NYJ68" s="24"/>
      <c r="NYK68" s="24"/>
      <c r="NYL68" s="24"/>
      <c r="NYM68" s="24"/>
      <c r="NYN68" s="24"/>
      <c r="NYO68" s="24"/>
      <c r="NYP68" s="24"/>
      <c r="NYQ68" s="24"/>
      <c r="NYR68" s="24"/>
      <c r="NYS68" s="24"/>
      <c r="NYT68" s="24"/>
      <c r="NYU68" s="24"/>
      <c r="NYV68" s="24"/>
      <c r="NYW68" s="24"/>
      <c r="NYX68" s="24"/>
      <c r="NYY68" s="24"/>
      <c r="NYZ68" s="24"/>
      <c r="NZA68" s="24"/>
      <c r="NZB68" s="24"/>
      <c r="NZC68" s="24"/>
      <c r="NZD68" s="24"/>
      <c r="NZE68" s="24"/>
      <c r="NZF68" s="24"/>
      <c r="NZG68" s="24"/>
      <c r="NZH68" s="24"/>
      <c r="NZI68" s="24"/>
      <c r="NZJ68" s="24"/>
      <c r="NZK68" s="24"/>
      <c r="NZL68" s="24"/>
      <c r="NZM68" s="24"/>
      <c r="NZN68" s="24"/>
      <c r="NZO68" s="24"/>
      <c r="NZP68" s="24"/>
      <c r="NZQ68" s="24"/>
      <c r="NZR68" s="24"/>
      <c r="NZS68" s="24"/>
      <c r="NZT68" s="24"/>
      <c r="NZU68" s="24"/>
      <c r="NZV68" s="24"/>
      <c r="NZW68" s="24"/>
      <c r="NZX68" s="24"/>
      <c r="NZY68" s="24"/>
      <c r="NZZ68" s="24"/>
      <c r="OAA68" s="24"/>
      <c r="OAB68" s="24"/>
      <c r="OAC68" s="24"/>
      <c r="OAD68" s="24"/>
      <c r="OAE68" s="24"/>
      <c r="OAF68" s="24"/>
      <c r="OAG68" s="24"/>
      <c r="OAH68" s="24"/>
      <c r="OAI68" s="24"/>
      <c r="OAJ68" s="24"/>
      <c r="OAK68" s="24"/>
      <c r="OAL68" s="24"/>
      <c r="OAM68" s="24"/>
      <c r="OAN68" s="24"/>
      <c r="OAO68" s="24"/>
      <c r="OAP68" s="24"/>
      <c r="OAQ68" s="24"/>
      <c r="OAR68" s="24"/>
      <c r="OAS68" s="24"/>
      <c r="OAT68" s="24"/>
      <c r="OAU68" s="24"/>
      <c r="OAV68" s="24"/>
      <c r="OAW68" s="24"/>
      <c r="OAX68" s="24"/>
      <c r="OAY68" s="24"/>
      <c r="OAZ68" s="24"/>
      <c r="OBA68" s="24"/>
      <c r="OBB68" s="24"/>
      <c r="OBC68" s="24"/>
      <c r="OBD68" s="24"/>
      <c r="OBE68" s="24"/>
      <c r="OBF68" s="24"/>
      <c r="OBG68" s="24"/>
      <c r="OBH68" s="24"/>
      <c r="OBI68" s="24"/>
      <c r="OBJ68" s="24"/>
      <c r="OBK68" s="24"/>
      <c r="OBL68" s="24"/>
      <c r="OBM68" s="24"/>
      <c r="OBN68" s="24"/>
      <c r="OBO68" s="24"/>
      <c r="OBP68" s="24"/>
      <c r="OBQ68" s="24"/>
      <c r="OBR68" s="24"/>
      <c r="OBS68" s="24"/>
      <c r="OBT68" s="24"/>
      <c r="OBU68" s="24"/>
      <c r="OBV68" s="24"/>
      <c r="OBW68" s="24"/>
      <c r="OBX68" s="24"/>
      <c r="OBY68" s="24"/>
      <c r="OBZ68" s="24"/>
      <c r="OCA68" s="24"/>
      <c r="OCB68" s="24"/>
      <c r="OCC68" s="24"/>
      <c r="OCD68" s="24"/>
      <c r="OCE68" s="24"/>
      <c r="OCF68" s="24"/>
      <c r="OCG68" s="24"/>
      <c r="OCH68" s="24"/>
      <c r="OCI68" s="24"/>
      <c r="OCJ68" s="24"/>
      <c r="OCK68" s="24"/>
      <c r="OCL68" s="24"/>
      <c r="OCM68" s="24"/>
      <c r="OCN68" s="24"/>
      <c r="OCO68" s="24"/>
      <c r="OCP68" s="24"/>
      <c r="OCQ68" s="24"/>
      <c r="OCR68" s="24"/>
      <c r="OCS68" s="24"/>
      <c r="OCT68" s="24"/>
      <c r="OCU68" s="24"/>
      <c r="OCV68" s="24"/>
      <c r="OCW68" s="24"/>
      <c r="OCX68" s="24"/>
      <c r="OCY68" s="24"/>
      <c r="OCZ68" s="24"/>
      <c r="ODA68" s="24"/>
      <c r="ODB68" s="24"/>
      <c r="ODC68" s="24"/>
      <c r="ODD68" s="24"/>
      <c r="ODE68" s="24"/>
      <c r="ODF68" s="24"/>
      <c r="ODG68" s="24"/>
      <c r="ODH68" s="24"/>
      <c r="ODI68" s="24"/>
      <c r="ODJ68" s="24"/>
      <c r="ODK68" s="24"/>
      <c r="ODL68" s="24"/>
      <c r="ODM68" s="24"/>
      <c r="ODN68" s="24"/>
      <c r="ODO68" s="24"/>
      <c r="ODP68" s="24"/>
      <c r="ODQ68" s="24"/>
      <c r="ODR68" s="24"/>
      <c r="ODS68" s="24"/>
      <c r="ODT68" s="24"/>
      <c r="ODU68" s="24"/>
      <c r="ODV68" s="24"/>
      <c r="ODW68" s="24"/>
      <c r="ODX68" s="24"/>
      <c r="ODY68" s="24"/>
      <c r="ODZ68" s="24"/>
      <c r="OEA68" s="24"/>
      <c r="OEB68" s="24"/>
      <c r="OEC68" s="24"/>
      <c r="OED68" s="24"/>
      <c r="OEE68" s="24"/>
      <c r="OEF68" s="24"/>
      <c r="OEG68" s="24"/>
      <c r="OEH68" s="24"/>
      <c r="OEI68" s="24"/>
      <c r="OEJ68" s="24"/>
      <c r="OEK68" s="24"/>
      <c r="OEL68" s="24"/>
      <c r="OEM68" s="24"/>
      <c r="OEN68" s="24"/>
      <c r="OEO68" s="24"/>
      <c r="OEP68" s="24"/>
      <c r="OEQ68" s="24"/>
      <c r="OER68" s="24"/>
      <c r="OES68" s="24"/>
      <c r="OET68" s="24"/>
      <c r="OEU68" s="24"/>
      <c r="OEV68" s="24"/>
      <c r="OEW68" s="24"/>
      <c r="OEX68" s="24"/>
      <c r="OEY68" s="24"/>
      <c r="OEZ68" s="24"/>
      <c r="OFA68" s="24"/>
      <c r="OFB68" s="24"/>
      <c r="OFC68" s="24"/>
      <c r="OFD68" s="24"/>
      <c r="OFE68" s="24"/>
      <c r="OFF68" s="24"/>
      <c r="OFG68" s="24"/>
      <c r="OFH68" s="24"/>
      <c r="OFI68" s="24"/>
      <c r="OFJ68" s="24"/>
      <c r="OFK68" s="24"/>
      <c r="OFL68" s="24"/>
      <c r="OFM68" s="24"/>
      <c r="OFN68" s="24"/>
      <c r="OFO68" s="24"/>
      <c r="OFP68" s="24"/>
      <c r="OFQ68" s="24"/>
      <c r="OFR68" s="24"/>
      <c r="OFS68" s="24"/>
      <c r="OFT68" s="24"/>
      <c r="OFU68" s="24"/>
      <c r="OFV68" s="24"/>
      <c r="OFW68" s="24"/>
      <c r="OFX68" s="24"/>
      <c r="OFY68" s="24"/>
      <c r="OFZ68" s="24"/>
      <c r="OGA68" s="24"/>
      <c r="OGB68" s="24"/>
      <c r="OGC68" s="24"/>
      <c r="OGD68" s="24"/>
      <c r="OGE68" s="24"/>
      <c r="OGF68" s="24"/>
      <c r="OGG68" s="24"/>
      <c r="OGH68" s="24"/>
      <c r="OGI68" s="24"/>
      <c r="OGJ68" s="24"/>
      <c r="OGK68" s="24"/>
      <c r="OGL68" s="24"/>
      <c r="OGM68" s="24"/>
      <c r="OGN68" s="24"/>
      <c r="OGO68" s="24"/>
      <c r="OGP68" s="24"/>
      <c r="OGQ68" s="24"/>
      <c r="OGR68" s="24"/>
      <c r="OGS68" s="24"/>
      <c r="OGT68" s="24"/>
      <c r="OGU68" s="24"/>
      <c r="OGV68" s="24"/>
      <c r="OGW68" s="24"/>
      <c r="OGX68" s="24"/>
      <c r="OGY68" s="24"/>
      <c r="OGZ68" s="24"/>
      <c r="OHA68" s="24"/>
      <c r="OHB68" s="24"/>
      <c r="OHC68" s="24"/>
      <c r="OHD68" s="24"/>
      <c r="OHE68" s="24"/>
      <c r="OHF68" s="24"/>
      <c r="OHG68" s="24"/>
      <c r="OHH68" s="24"/>
      <c r="OHI68" s="24"/>
      <c r="OHJ68" s="24"/>
      <c r="OHK68" s="24"/>
      <c r="OHL68" s="24"/>
      <c r="OHM68" s="24"/>
      <c r="OHN68" s="24"/>
      <c r="OHO68" s="24"/>
      <c r="OHP68" s="24"/>
      <c r="OHQ68" s="24"/>
      <c r="OHR68" s="24"/>
      <c r="OHS68" s="24"/>
      <c r="OHT68" s="24"/>
      <c r="OHU68" s="24"/>
      <c r="OHV68" s="24"/>
      <c r="OHW68" s="24"/>
      <c r="OHX68" s="24"/>
      <c r="OHY68" s="24"/>
      <c r="OHZ68" s="24"/>
      <c r="OIA68" s="24"/>
      <c r="OIB68" s="24"/>
      <c r="OIC68" s="24"/>
      <c r="OID68" s="24"/>
      <c r="OIE68" s="24"/>
      <c r="OIF68" s="24"/>
      <c r="OIG68" s="24"/>
      <c r="OIH68" s="24"/>
      <c r="OII68" s="24"/>
      <c r="OIJ68" s="24"/>
      <c r="OIK68" s="24"/>
      <c r="OIL68" s="24"/>
      <c r="OIM68" s="24"/>
      <c r="OIN68" s="24"/>
      <c r="OIO68" s="24"/>
      <c r="OIP68" s="24"/>
      <c r="OIQ68" s="24"/>
      <c r="OIR68" s="24"/>
      <c r="OIS68" s="24"/>
      <c r="OIT68" s="24"/>
      <c r="OIU68" s="24"/>
      <c r="OIV68" s="24"/>
      <c r="OIW68" s="24"/>
      <c r="OIX68" s="24"/>
      <c r="OIY68" s="24"/>
      <c r="OIZ68" s="24"/>
      <c r="OJA68" s="24"/>
      <c r="OJB68" s="24"/>
      <c r="OJC68" s="24"/>
      <c r="OJD68" s="24"/>
      <c r="OJE68" s="24"/>
      <c r="OJF68" s="24"/>
      <c r="OJG68" s="24"/>
      <c r="OJH68" s="24"/>
      <c r="OJI68" s="24"/>
      <c r="OJJ68" s="24"/>
      <c r="OJK68" s="24"/>
      <c r="OJL68" s="24"/>
      <c r="OJM68" s="24"/>
      <c r="OJN68" s="24"/>
      <c r="OJO68" s="24"/>
      <c r="OJP68" s="24"/>
      <c r="OJQ68" s="24"/>
      <c r="OJR68" s="24"/>
      <c r="OJS68" s="24"/>
      <c r="OJT68" s="24"/>
      <c r="OJU68" s="24"/>
      <c r="OJV68" s="24"/>
      <c r="OJW68" s="24"/>
      <c r="OJX68" s="24"/>
      <c r="OJY68" s="24"/>
      <c r="OJZ68" s="24"/>
      <c r="OKA68" s="24"/>
      <c r="OKB68" s="24"/>
      <c r="OKC68" s="24"/>
      <c r="OKD68" s="24"/>
      <c r="OKE68" s="24"/>
      <c r="OKF68" s="24"/>
      <c r="OKG68" s="24"/>
      <c r="OKH68" s="24"/>
      <c r="OKI68" s="24"/>
      <c r="OKJ68" s="24"/>
      <c r="OKK68" s="24"/>
      <c r="OKL68" s="24"/>
      <c r="OKM68" s="24"/>
      <c r="OKN68" s="24"/>
      <c r="OKO68" s="24"/>
      <c r="OKP68" s="24"/>
      <c r="OKQ68" s="24"/>
      <c r="OKR68" s="24"/>
      <c r="OKS68" s="24"/>
      <c r="OKT68" s="24"/>
      <c r="OKU68" s="24"/>
      <c r="OKV68" s="24"/>
      <c r="OKW68" s="24"/>
      <c r="OKX68" s="24"/>
      <c r="OKY68" s="24"/>
      <c r="OKZ68" s="24"/>
      <c r="OLA68" s="24"/>
      <c r="OLB68" s="24"/>
      <c r="OLC68" s="24"/>
      <c r="OLD68" s="24"/>
      <c r="OLE68" s="24"/>
      <c r="OLF68" s="24"/>
      <c r="OLG68" s="24"/>
      <c r="OLH68" s="24"/>
      <c r="OLI68" s="24"/>
      <c r="OLJ68" s="24"/>
      <c r="OLK68" s="24"/>
      <c r="OLL68" s="24"/>
      <c r="OLM68" s="24"/>
      <c r="OLN68" s="24"/>
      <c r="OLO68" s="24"/>
      <c r="OLP68" s="24"/>
      <c r="OLQ68" s="24"/>
      <c r="OLR68" s="24"/>
      <c r="OLS68" s="24"/>
      <c r="OLT68" s="24"/>
      <c r="OLU68" s="24"/>
      <c r="OLV68" s="24"/>
      <c r="OLW68" s="24"/>
      <c r="OLX68" s="24"/>
      <c r="OLY68" s="24"/>
      <c r="OLZ68" s="24"/>
      <c r="OMA68" s="24"/>
      <c r="OMB68" s="24"/>
      <c r="OMC68" s="24"/>
      <c r="OMD68" s="24"/>
      <c r="OME68" s="24"/>
      <c r="OMF68" s="24"/>
      <c r="OMG68" s="24"/>
      <c r="OMH68" s="24"/>
      <c r="OMI68" s="24"/>
      <c r="OMJ68" s="24"/>
      <c r="OMK68" s="24"/>
      <c r="OML68" s="24"/>
      <c r="OMM68" s="24"/>
      <c r="OMN68" s="24"/>
      <c r="OMO68" s="24"/>
      <c r="OMP68" s="24"/>
      <c r="OMQ68" s="24"/>
      <c r="OMR68" s="24"/>
      <c r="OMS68" s="24"/>
      <c r="OMT68" s="24"/>
      <c r="OMU68" s="24"/>
      <c r="OMV68" s="24"/>
      <c r="OMW68" s="24"/>
      <c r="OMX68" s="24"/>
      <c r="OMY68" s="24"/>
      <c r="OMZ68" s="24"/>
      <c r="ONA68" s="24"/>
      <c r="ONB68" s="24"/>
      <c r="ONC68" s="24"/>
      <c r="OND68" s="24"/>
      <c r="ONE68" s="24"/>
      <c r="ONF68" s="24"/>
      <c r="ONG68" s="24"/>
      <c r="ONH68" s="24"/>
      <c r="ONI68" s="24"/>
      <c r="ONJ68" s="24"/>
      <c r="ONK68" s="24"/>
      <c r="ONL68" s="24"/>
      <c r="ONM68" s="24"/>
      <c r="ONN68" s="24"/>
      <c r="ONO68" s="24"/>
      <c r="ONP68" s="24"/>
      <c r="ONQ68" s="24"/>
      <c r="ONR68" s="24"/>
      <c r="ONS68" s="24"/>
      <c r="ONT68" s="24"/>
      <c r="ONU68" s="24"/>
      <c r="ONV68" s="24"/>
      <c r="ONW68" s="24"/>
      <c r="ONX68" s="24"/>
      <c r="ONY68" s="24"/>
      <c r="ONZ68" s="24"/>
      <c r="OOA68" s="24"/>
      <c r="OOB68" s="24"/>
      <c r="OOC68" s="24"/>
      <c r="OOD68" s="24"/>
      <c r="OOE68" s="24"/>
      <c r="OOF68" s="24"/>
      <c r="OOG68" s="24"/>
      <c r="OOH68" s="24"/>
      <c r="OOI68" s="24"/>
      <c r="OOJ68" s="24"/>
      <c r="OOK68" s="24"/>
      <c r="OOL68" s="24"/>
      <c r="OOM68" s="24"/>
      <c r="OON68" s="24"/>
      <c r="OOO68" s="24"/>
      <c r="OOP68" s="24"/>
      <c r="OOQ68" s="24"/>
      <c r="OOR68" s="24"/>
      <c r="OOS68" s="24"/>
      <c r="OOT68" s="24"/>
      <c r="OOU68" s="24"/>
      <c r="OOV68" s="24"/>
      <c r="OOW68" s="24"/>
      <c r="OOX68" s="24"/>
      <c r="OOY68" s="24"/>
      <c r="OOZ68" s="24"/>
      <c r="OPA68" s="24"/>
      <c r="OPB68" s="24"/>
      <c r="OPC68" s="24"/>
      <c r="OPD68" s="24"/>
      <c r="OPE68" s="24"/>
      <c r="OPF68" s="24"/>
      <c r="OPG68" s="24"/>
      <c r="OPH68" s="24"/>
      <c r="OPI68" s="24"/>
      <c r="OPJ68" s="24"/>
      <c r="OPK68" s="24"/>
      <c r="OPL68" s="24"/>
      <c r="OPM68" s="24"/>
      <c r="OPN68" s="24"/>
      <c r="OPO68" s="24"/>
      <c r="OPP68" s="24"/>
      <c r="OPQ68" s="24"/>
      <c r="OPR68" s="24"/>
      <c r="OPS68" s="24"/>
      <c r="OPT68" s="24"/>
      <c r="OPU68" s="24"/>
      <c r="OPV68" s="24"/>
      <c r="OPW68" s="24"/>
      <c r="OPX68" s="24"/>
      <c r="OPY68" s="24"/>
      <c r="OPZ68" s="24"/>
      <c r="OQA68" s="24"/>
      <c r="OQB68" s="24"/>
      <c r="OQC68" s="24"/>
      <c r="OQD68" s="24"/>
      <c r="OQE68" s="24"/>
      <c r="OQF68" s="24"/>
      <c r="OQG68" s="24"/>
      <c r="OQH68" s="24"/>
      <c r="OQI68" s="24"/>
      <c r="OQJ68" s="24"/>
      <c r="OQK68" s="24"/>
      <c r="OQL68" s="24"/>
      <c r="OQM68" s="24"/>
      <c r="OQN68" s="24"/>
      <c r="OQO68" s="24"/>
      <c r="OQP68" s="24"/>
      <c r="OQQ68" s="24"/>
      <c r="OQR68" s="24"/>
      <c r="OQS68" s="24"/>
      <c r="OQT68" s="24"/>
      <c r="OQU68" s="24"/>
      <c r="OQV68" s="24"/>
      <c r="OQW68" s="24"/>
      <c r="OQX68" s="24"/>
      <c r="OQY68" s="24"/>
      <c r="OQZ68" s="24"/>
      <c r="ORA68" s="24"/>
      <c r="ORB68" s="24"/>
      <c r="ORC68" s="24"/>
      <c r="ORD68" s="24"/>
      <c r="ORE68" s="24"/>
      <c r="ORF68" s="24"/>
      <c r="ORG68" s="24"/>
      <c r="ORH68" s="24"/>
      <c r="ORI68" s="24"/>
      <c r="ORJ68" s="24"/>
      <c r="ORK68" s="24"/>
      <c r="ORL68" s="24"/>
      <c r="ORM68" s="24"/>
      <c r="ORN68" s="24"/>
      <c r="ORO68" s="24"/>
      <c r="ORP68" s="24"/>
      <c r="ORQ68" s="24"/>
      <c r="ORR68" s="24"/>
      <c r="ORS68" s="24"/>
      <c r="ORT68" s="24"/>
      <c r="ORU68" s="24"/>
      <c r="ORV68" s="24"/>
      <c r="ORW68" s="24"/>
      <c r="ORX68" s="24"/>
      <c r="ORY68" s="24"/>
      <c r="ORZ68" s="24"/>
      <c r="OSA68" s="24"/>
      <c r="OSB68" s="24"/>
      <c r="OSC68" s="24"/>
      <c r="OSD68" s="24"/>
      <c r="OSE68" s="24"/>
      <c r="OSF68" s="24"/>
      <c r="OSG68" s="24"/>
      <c r="OSH68" s="24"/>
      <c r="OSI68" s="24"/>
      <c r="OSJ68" s="24"/>
      <c r="OSK68" s="24"/>
      <c r="OSL68" s="24"/>
      <c r="OSM68" s="24"/>
      <c r="OSN68" s="24"/>
      <c r="OSO68" s="24"/>
      <c r="OSP68" s="24"/>
      <c r="OSQ68" s="24"/>
      <c r="OSR68" s="24"/>
      <c r="OSS68" s="24"/>
      <c r="OST68" s="24"/>
      <c r="OSU68" s="24"/>
      <c r="OSV68" s="24"/>
      <c r="OSW68" s="24"/>
      <c r="OSX68" s="24"/>
      <c r="OSY68" s="24"/>
      <c r="OSZ68" s="24"/>
      <c r="OTA68" s="24"/>
      <c r="OTB68" s="24"/>
      <c r="OTC68" s="24"/>
      <c r="OTD68" s="24"/>
      <c r="OTE68" s="24"/>
      <c r="OTF68" s="24"/>
      <c r="OTG68" s="24"/>
      <c r="OTH68" s="24"/>
      <c r="OTI68" s="24"/>
      <c r="OTJ68" s="24"/>
      <c r="OTK68" s="24"/>
      <c r="OTL68" s="24"/>
      <c r="OTM68" s="24"/>
      <c r="OTN68" s="24"/>
      <c r="OTO68" s="24"/>
      <c r="OTP68" s="24"/>
      <c r="OTQ68" s="24"/>
      <c r="OTR68" s="24"/>
      <c r="OTS68" s="24"/>
      <c r="OTT68" s="24"/>
      <c r="OTU68" s="24"/>
      <c r="OTV68" s="24"/>
      <c r="OTW68" s="24"/>
      <c r="OTX68" s="24"/>
      <c r="OTY68" s="24"/>
      <c r="OTZ68" s="24"/>
      <c r="OUA68" s="24"/>
      <c r="OUB68" s="24"/>
      <c r="OUC68" s="24"/>
      <c r="OUD68" s="24"/>
      <c r="OUE68" s="24"/>
      <c r="OUF68" s="24"/>
      <c r="OUG68" s="24"/>
      <c r="OUH68" s="24"/>
      <c r="OUI68" s="24"/>
      <c r="OUJ68" s="24"/>
      <c r="OUK68" s="24"/>
      <c r="OUL68" s="24"/>
      <c r="OUM68" s="24"/>
      <c r="OUN68" s="24"/>
      <c r="OUO68" s="24"/>
      <c r="OUP68" s="24"/>
      <c r="OUQ68" s="24"/>
      <c r="OUR68" s="24"/>
      <c r="OUS68" s="24"/>
      <c r="OUT68" s="24"/>
      <c r="OUU68" s="24"/>
      <c r="OUV68" s="24"/>
      <c r="OUW68" s="24"/>
      <c r="OUX68" s="24"/>
      <c r="OUY68" s="24"/>
      <c r="OUZ68" s="24"/>
      <c r="OVA68" s="24"/>
      <c r="OVB68" s="24"/>
      <c r="OVC68" s="24"/>
      <c r="OVD68" s="24"/>
      <c r="OVE68" s="24"/>
      <c r="OVF68" s="24"/>
      <c r="OVG68" s="24"/>
      <c r="OVH68" s="24"/>
      <c r="OVI68" s="24"/>
      <c r="OVJ68" s="24"/>
      <c r="OVK68" s="24"/>
      <c r="OVL68" s="24"/>
      <c r="OVM68" s="24"/>
      <c r="OVN68" s="24"/>
      <c r="OVO68" s="24"/>
      <c r="OVP68" s="24"/>
      <c r="OVQ68" s="24"/>
      <c r="OVR68" s="24"/>
      <c r="OVS68" s="24"/>
      <c r="OVT68" s="24"/>
      <c r="OVU68" s="24"/>
      <c r="OVV68" s="24"/>
      <c r="OVW68" s="24"/>
      <c r="OVX68" s="24"/>
      <c r="OVY68" s="24"/>
      <c r="OVZ68" s="24"/>
      <c r="OWA68" s="24"/>
      <c r="OWB68" s="24"/>
      <c r="OWC68" s="24"/>
      <c r="OWD68" s="24"/>
      <c r="OWE68" s="24"/>
      <c r="OWF68" s="24"/>
      <c r="OWG68" s="24"/>
      <c r="OWH68" s="24"/>
      <c r="OWI68" s="24"/>
      <c r="OWJ68" s="24"/>
      <c r="OWK68" s="24"/>
      <c r="OWL68" s="24"/>
      <c r="OWM68" s="24"/>
      <c r="OWN68" s="24"/>
      <c r="OWO68" s="24"/>
      <c r="OWP68" s="24"/>
      <c r="OWQ68" s="24"/>
      <c r="OWR68" s="24"/>
      <c r="OWS68" s="24"/>
      <c r="OWT68" s="24"/>
      <c r="OWU68" s="24"/>
      <c r="OWV68" s="24"/>
      <c r="OWW68" s="24"/>
      <c r="OWX68" s="24"/>
      <c r="OWY68" s="24"/>
      <c r="OWZ68" s="24"/>
      <c r="OXA68" s="24"/>
      <c r="OXB68" s="24"/>
      <c r="OXC68" s="24"/>
      <c r="OXD68" s="24"/>
      <c r="OXE68" s="24"/>
      <c r="OXF68" s="24"/>
      <c r="OXG68" s="24"/>
      <c r="OXH68" s="24"/>
      <c r="OXI68" s="24"/>
      <c r="OXJ68" s="24"/>
      <c r="OXK68" s="24"/>
      <c r="OXL68" s="24"/>
      <c r="OXM68" s="24"/>
      <c r="OXN68" s="24"/>
      <c r="OXO68" s="24"/>
      <c r="OXP68" s="24"/>
      <c r="OXQ68" s="24"/>
      <c r="OXR68" s="24"/>
      <c r="OXS68" s="24"/>
      <c r="OXT68" s="24"/>
      <c r="OXU68" s="24"/>
      <c r="OXV68" s="24"/>
      <c r="OXW68" s="24"/>
      <c r="OXX68" s="24"/>
      <c r="OXY68" s="24"/>
      <c r="OXZ68" s="24"/>
      <c r="OYA68" s="24"/>
      <c r="OYB68" s="24"/>
      <c r="OYC68" s="24"/>
      <c r="OYD68" s="24"/>
      <c r="OYE68" s="24"/>
      <c r="OYF68" s="24"/>
      <c r="OYG68" s="24"/>
      <c r="OYH68" s="24"/>
      <c r="OYI68" s="24"/>
      <c r="OYJ68" s="24"/>
      <c r="OYK68" s="24"/>
      <c r="OYL68" s="24"/>
      <c r="OYM68" s="24"/>
      <c r="OYN68" s="24"/>
      <c r="OYO68" s="24"/>
      <c r="OYP68" s="24"/>
      <c r="OYQ68" s="24"/>
      <c r="OYR68" s="24"/>
      <c r="OYS68" s="24"/>
      <c r="OYT68" s="24"/>
      <c r="OYU68" s="24"/>
      <c r="OYV68" s="24"/>
      <c r="OYW68" s="24"/>
      <c r="OYX68" s="24"/>
      <c r="OYY68" s="24"/>
      <c r="OYZ68" s="24"/>
      <c r="OZA68" s="24"/>
      <c r="OZB68" s="24"/>
      <c r="OZC68" s="24"/>
      <c r="OZD68" s="24"/>
      <c r="OZE68" s="24"/>
      <c r="OZF68" s="24"/>
      <c r="OZG68" s="24"/>
      <c r="OZH68" s="24"/>
      <c r="OZI68" s="24"/>
      <c r="OZJ68" s="24"/>
      <c r="OZK68" s="24"/>
      <c r="OZL68" s="24"/>
      <c r="OZM68" s="24"/>
      <c r="OZN68" s="24"/>
      <c r="OZO68" s="24"/>
      <c r="OZP68" s="24"/>
      <c r="OZQ68" s="24"/>
      <c r="OZR68" s="24"/>
      <c r="OZS68" s="24"/>
      <c r="OZT68" s="24"/>
      <c r="OZU68" s="24"/>
      <c r="OZV68" s="24"/>
      <c r="OZW68" s="24"/>
      <c r="OZX68" s="24"/>
      <c r="OZY68" s="24"/>
      <c r="OZZ68" s="24"/>
      <c r="PAA68" s="24"/>
      <c r="PAB68" s="24"/>
      <c r="PAC68" s="24"/>
      <c r="PAD68" s="24"/>
      <c r="PAE68" s="24"/>
      <c r="PAF68" s="24"/>
      <c r="PAG68" s="24"/>
      <c r="PAH68" s="24"/>
      <c r="PAI68" s="24"/>
      <c r="PAJ68" s="24"/>
      <c r="PAK68" s="24"/>
      <c r="PAL68" s="24"/>
      <c r="PAM68" s="24"/>
      <c r="PAN68" s="24"/>
      <c r="PAO68" s="24"/>
      <c r="PAP68" s="24"/>
      <c r="PAQ68" s="24"/>
      <c r="PAR68" s="24"/>
      <c r="PAS68" s="24"/>
      <c r="PAT68" s="24"/>
      <c r="PAU68" s="24"/>
      <c r="PAV68" s="24"/>
      <c r="PAW68" s="24"/>
      <c r="PAX68" s="24"/>
      <c r="PAY68" s="24"/>
      <c r="PAZ68" s="24"/>
      <c r="PBA68" s="24"/>
      <c r="PBB68" s="24"/>
      <c r="PBC68" s="24"/>
      <c r="PBD68" s="24"/>
      <c r="PBE68" s="24"/>
      <c r="PBF68" s="24"/>
      <c r="PBG68" s="24"/>
      <c r="PBH68" s="24"/>
      <c r="PBI68" s="24"/>
      <c r="PBJ68" s="24"/>
      <c r="PBK68" s="24"/>
      <c r="PBL68" s="24"/>
      <c r="PBM68" s="24"/>
      <c r="PBN68" s="24"/>
      <c r="PBO68" s="24"/>
      <c r="PBP68" s="24"/>
      <c r="PBQ68" s="24"/>
      <c r="PBR68" s="24"/>
      <c r="PBS68" s="24"/>
      <c r="PBT68" s="24"/>
      <c r="PBU68" s="24"/>
      <c r="PBV68" s="24"/>
      <c r="PBW68" s="24"/>
      <c r="PBX68" s="24"/>
      <c r="PBY68" s="24"/>
      <c r="PBZ68" s="24"/>
      <c r="PCA68" s="24"/>
      <c r="PCB68" s="24"/>
      <c r="PCC68" s="24"/>
      <c r="PCD68" s="24"/>
      <c r="PCE68" s="24"/>
      <c r="PCF68" s="24"/>
      <c r="PCG68" s="24"/>
      <c r="PCH68" s="24"/>
      <c r="PCI68" s="24"/>
      <c r="PCJ68" s="24"/>
      <c r="PCK68" s="24"/>
      <c r="PCL68" s="24"/>
      <c r="PCM68" s="24"/>
      <c r="PCN68" s="24"/>
      <c r="PCO68" s="24"/>
      <c r="PCP68" s="24"/>
      <c r="PCQ68" s="24"/>
      <c r="PCR68" s="24"/>
      <c r="PCS68" s="24"/>
      <c r="PCT68" s="24"/>
      <c r="PCU68" s="24"/>
      <c r="PCV68" s="24"/>
      <c r="PCW68" s="24"/>
      <c r="PCX68" s="24"/>
      <c r="PCY68" s="24"/>
      <c r="PCZ68" s="24"/>
      <c r="PDA68" s="24"/>
      <c r="PDB68" s="24"/>
      <c r="PDC68" s="24"/>
      <c r="PDD68" s="24"/>
      <c r="PDE68" s="24"/>
      <c r="PDF68" s="24"/>
      <c r="PDG68" s="24"/>
      <c r="PDH68" s="24"/>
      <c r="PDI68" s="24"/>
      <c r="PDJ68" s="24"/>
      <c r="PDK68" s="24"/>
      <c r="PDL68" s="24"/>
      <c r="PDM68" s="24"/>
      <c r="PDN68" s="24"/>
      <c r="PDO68" s="24"/>
      <c r="PDP68" s="24"/>
      <c r="PDQ68" s="24"/>
      <c r="PDR68" s="24"/>
      <c r="PDS68" s="24"/>
      <c r="PDT68" s="24"/>
      <c r="PDU68" s="24"/>
      <c r="PDV68" s="24"/>
      <c r="PDW68" s="24"/>
      <c r="PDX68" s="24"/>
      <c r="PDY68" s="24"/>
      <c r="PDZ68" s="24"/>
      <c r="PEA68" s="24"/>
      <c r="PEB68" s="24"/>
      <c r="PEC68" s="24"/>
      <c r="PED68" s="24"/>
      <c r="PEE68" s="24"/>
      <c r="PEF68" s="24"/>
      <c r="PEG68" s="24"/>
      <c r="PEH68" s="24"/>
      <c r="PEI68" s="24"/>
      <c r="PEJ68" s="24"/>
      <c r="PEK68" s="24"/>
      <c r="PEL68" s="24"/>
      <c r="PEM68" s="24"/>
      <c r="PEN68" s="24"/>
      <c r="PEO68" s="24"/>
      <c r="PEP68" s="24"/>
      <c r="PEQ68" s="24"/>
      <c r="PER68" s="24"/>
      <c r="PES68" s="24"/>
      <c r="PET68" s="24"/>
      <c r="PEU68" s="24"/>
      <c r="PEV68" s="24"/>
      <c r="PEW68" s="24"/>
      <c r="PEX68" s="24"/>
      <c r="PEY68" s="24"/>
      <c r="PEZ68" s="24"/>
      <c r="PFA68" s="24"/>
      <c r="PFB68" s="24"/>
      <c r="PFC68" s="24"/>
      <c r="PFD68" s="24"/>
      <c r="PFE68" s="24"/>
      <c r="PFF68" s="24"/>
      <c r="PFG68" s="24"/>
      <c r="PFH68" s="24"/>
      <c r="PFI68" s="24"/>
      <c r="PFJ68" s="24"/>
      <c r="PFK68" s="24"/>
      <c r="PFL68" s="24"/>
      <c r="PFM68" s="24"/>
      <c r="PFN68" s="24"/>
      <c r="PFO68" s="24"/>
      <c r="PFP68" s="24"/>
      <c r="PFQ68" s="24"/>
      <c r="PFR68" s="24"/>
      <c r="PFS68" s="24"/>
      <c r="PFT68" s="24"/>
      <c r="PFU68" s="24"/>
      <c r="PFV68" s="24"/>
      <c r="PFW68" s="24"/>
      <c r="PFX68" s="24"/>
      <c r="PFY68" s="24"/>
      <c r="PFZ68" s="24"/>
      <c r="PGA68" s="24"/>
      <c r="PGB68" s="24"/>
      <c r="PGC68" s="24"/>
      <c r="PGD68" s="24"/>
      <c r="PGE68" s="24"/>
      <c r="PGF68" s="24"/>
      <c r="PGG68" s="24"/>
      <c r="PGH68" s="24"/>
      <c r="PGI68" s="24"/>
      <c r="PGJ68" s="24"/>
      <c r="PGK68" s="24"/>
      <c r="PGL68" s="24"/>
      <c r="PGM68" s="24"/>
      <c r="PGN68" s="24"/>
      <c r="PGO68" s="24"/>
      <c r="PGP68" s="24"/>
      <c r="PGQ68" s="24"/>
      <c r="PGR68" s="24"/>
      <c r="PGS68" s="24"/>
      <c r="PGT68" s="24"/>
      <c r="PGU68" s="24"/>
      <c r="PGV68" s="24"/>
      <c r="PGW68" s="24"/>
      <c r="PGX68" s="24"/>
      <c r="PGY68" s="24"/>
      <c r="PGZ68" s="24"/>
      <c r="PHA68" s="24"/>
      <c r="PHB68" s="24"/>
      <c r="PHC68" s="24"/>
      <c r="PHD68" s="24"/>
      <c r="PHE68" s="24"/>
      <c r="PHF68" s="24"/>
      <c r="PHG68" s="24"/>
      <c r="PHH68" s="24"/>
      <c r="PHI68" s="24"/>
      <c r="PHJ68" s="24"/>
      <c r="PHK68" s="24"/>
      <c r="PHL68" s="24"/>
      <c r="PHM68" s="24"/>
      <c r="PHN68" s="24"/>
      <c r="PHO68" s="24"/>
      <c r="PHP68" s="24"/>
      <c r="PHQ68" s="24"/>
      <c r="PHR68" s="24"/>
      <c r="PHS68" s="24"/>
      <c r="PHT68" s="24"/>
      <c r="PHU68" s="24"/>
      <c r="PHV68" s="24"/>
      <c r="PHW68" s="24"/>
      <c r="PHX68" s="24"/>
      <c r="PHY68" s="24"/>
      <c r="PHZ68" s="24"/>
      <c r="PIA68" s="24"/>
      <c r="PIB68" s="24"/>
      <c r="PIC68" s="24"/>
      <c r="PID68" s="24"/>
      <c r="PIE68" s="24"/>
      <c r="PIF68" s="24"/>
      <c r="PIG68" s="24"/>
      <c r="PIH68" s="24"/>
      <c r="PII68" s="24"/>
      <c r="PIJ68" s="24"/>
      <c r="PIK68" s="24"/>
      <c r="PIL68" s="24"/>
      <c r="PIM68" s="24"/>
      <c r="PIN68" s="24"/>
      <c r="PIO68" s="24"/>
      <c r="PIP68" s="24"/>
      <c r="PIQ68" s="24"/>
      <c r="PIR68" s="24"/>
      <c r="PIS68" s="24"/>
      <c r="PIT68" s="24"/>
      <c r="PIU68" s="24"/>
      <c r="PIV68" s="24"/>
      <c r="PIW68" s="24"/>
      <c r="PIX68" s="24"/>
      <c r="PIY68" s="24"/>
      <c r="PIZ68" s="24"/>
      <c r="PJA68" s="24"/>
      <c r="PJB68" s="24"/>
      <c r="PJC68" s="24"/>
      <c r="PJD68" s="24"/>
      <c r="PJE68" s="24"/>
      <c r="PJF68" s="24"/>
      <c r="PJG68" s="24"/>
      <c r="PJH68" s="24"/>
      <c r="PJI68" s="24"/>
      <c r="PJJ68" s="24"/>
      <c r="PJK68" s="24"/>
      <c r="PJL68" s="24"/>
      <c r="PJM68" s="24"/>
      <c r="PJN68" s="24"/>
      <c r="PJO68" s="24"/>
      <c r="PJP68" s="24"/>
      <c r="PJQ68" s="24"/>
      <c r="PJR68" s="24"/>
      <c r="PJS68" s="24"/>
      <c r="PJT68" s="24"/>
      <c r="PJU68" s="24"/>
      <c r="PJV68" s="24"/>
      <c r="PJW68" s="24"/>
      <c r="PJX68" s="24"/>
      <c r="PJY68" s="24"/>
      <c r="PJZ68" s="24"/>
      <c r="PKA68" s="24"/>
      <c r="PKB68" s="24"/>
      <c r="PKC68" s="24"/>
      <c r="PKD68" s="24"/>
      <c r="PKE68" s="24"/>
      <c r="PKF68" s="24"/>
      <c r="PKG68" s="24"/>
      <c r="PKH68" s="24"/>
      <c r="PKI68" s="24"/>
      <c r="PKJ68" s="24"/>
      <c r="PKK68" s="24"/>
      <c r="PKL68" s="24"/>
      <c r="PKM68" s="24"/>
      <c r="PKN68" s="24"/>
      <c r="PKO68" s="24"/>
      <c r="PKP68" s="24"/>
      <c r="PKQ68" s="24"/>
      <c r="PKR68" s="24"/>
      <c r="PKS68" s="24"/>
      <c r="PKT68" s="24"/>
      <c r="PKU68" s="24"/>
      <c r="PKV68" s="24"/>
      <c r="PKW68" s="24"/>
      <c r="PKX68" s="24"/>
      <c r="PKY68" s="24"/>
      <c r="PKZ68" s="24"/>
      <c r="PLA68" s="24"/>
      <c r="PLB68" s="24"/>
      <c r="PLC68" s="24"/>
      <c r="PLD68" s="24"/>
      <c r="PLE68" s="24"/>
      <c r="PLF68" s="24"/>
      <c r="PLG68" s="24"/>
      <c r="PLH68" s="24"/>
      <c r="PLI68" s="24"/>
      <c r="PLJ68" s="24"/>
      <c r="PLK68" s="24"/>
      <c r="PLL68" s="24"/>
      <c r="PLM68" s="24"/>
      <c r="PLN68" s="24"/>
      <c r="PLO68" s="24"/>
      <c r="PLP68" s="24"/>
      <c r="PLQ68" s="24"/>
      <c r="PLR68" s="24"/>
      <c r="PLS68" s="24"/>
      <c r="PLT68" s="24"/>
      <c r="PLU68" s="24"/>
      <c r="PLV68" s="24"/>
      <c r="PLW68" s="24"/>
      <c r="PLX68" s="24"/>
      <c r="PLY68" s="24"/>
      <c r="PLZ68" s="24"/>
      <c r="PMA68" s="24"/>
      <c r="PMB68" s="24"/>
      <c r="PMC68" s="24"/>
      <c r="PMD68" s="24"/>
      <c r="PME68" s="24"/>
      <c r="PMF68" s="24"/>
      <c r="PMG68" s="24"/>
      <c r="PMH68" s="24"/>
      <c r="PMI68" s="24"/>
      <c r="PMJ68" s="24"/>
      <c r="PMK68" s="24"/>
      <c r="PML68" s="24"/>
      <c r="PMM68" s="24"/>
      <c r="PMN68" s="24"/>
      <c r="PMO68" s="24"/>
      <c r="PMP68" s="24"/>
      <c r="PMQ68" s="24"/>
      <c r="PMR68" s="24"/>
      <c r="PMS68" s="24"/>
      <c r="PMT68" s="24"/>
      <c r="PMU68" s="24"/>
      <c r="PMV68" s="24"/>
      <c r="PMW68" s="24"/>
      <c r="PMX68" s="24"/>
      <c r="PMY68" s="24"/>
      <c r="PMZ68" s="24"/>
      <c r="PNA68" s="24"/>
      <c r="PNB68" s="24"/>
      <c r="PNC68" s="24"/>
      <c r="PND68" s="24"/>
      <c r="PNE68" s="24"/>
      <c r="PNF68" s="24"/>
      <c r="PNG68" s="24"/>
      <c r="PNH68" s="24"/>
      <c r="PNI68" s="24"/>
      <c r="PNJ68" s="24"/>
      <c r="PNK68" s="24"/>
      <c r="PNL68" s="24"/>
      <c r="PNM68" s="24"/>
      <c r="PNN68" s="24"/>
      <c r="PNO68" s="24"/>
      <c r="PNP68" s="24"/>
      <c r="PNQ68" s="24"/>
      <c r="PNR68" s="24"/>
      <c r="PNS68" s="24"/>
      <c r="PNT68" s="24"/>
      <c r="PNU68" s="24"/>
      <c r="PNV68" s="24"/>
      <c r="PNW68" s="24"/>
      <c r="PNX68" s="24"/>
      <c r="PNY68" s="24"/>
      <c r="PNZ68" s="24"/>
      <c r="POA68" s="24"/>
      <c r="POB68" s="24"/>
      <c r="POC68" s="24"/>
      <c r="POD68" s="24"/>
      <c r="POE68" s="24"/>
      <c r="POF68" s="24"/>
      <c r="POG68" s="24"/>
      <c r="POH68" s="24"/>
      <c r="POI68" s="24"/>
      <c r="POJ68" s="24"/>
      <c r="POK68" s="24"/>
      <c r="POL68" s="24"/>
      <c r="POM68" s="24"/>
      <c r="PON68" s="24"/>
      <c r="POO68" s="24"/>
      <c r="POP68" s="24"/>
      <c r="POQ68" s="24"/>
      <c r="POR68" s="24"/>
      <c r="POS68" s="24"/>
      <c r="POT68" s="24"/>
      <c r="POU68" s="24"/>
      <c r="POV68" s="24"/>
      <c r="POW68" s="24"/>
      <c r="POX68" s="24"/>
      <c r="POY68" s="24"/>
      <c r="POZ68" s="24"/>
      <c r="PPA68" s="24"/>
      <c r="PPB68" s="24"/>
      <c r="PPC68" s="24"/>
      <c r="PPD68" s="24"/>
      <c r="PPE68" s="24"/>
      <c r="PPF68" s="24"/>
      <c r="PPG68" s="24"/>
      <c r="PPH68" s="24"/>
      <c r="PPI68" s="24"/>
      <c r="PPJ68" s="24"/>
      <c r="PPK68" s="24"/>
      <c r="PPL68" s="24"/>
      <c r="PPM68" s="24"/>
      <c r="PPN68" s="24"/>
      <c r="PPO68" s="24"/>
      <c r="PPP68" s="24"/>
      <c r="PPQ68" s="24"/>
      <c r="PPR68" s="24"/>
      <c r="PPS68" s="24"/>
      <c r="PPT68" s="24"/>
      <c r="PPU68" s="24"/>
      <c r="PPV68" s="24"/>
      <c r="PPW68" s="24"/>
      <c r="PPX68" s="24"/>
      <c r="PPY68" s="24"/>
      <c r="PPZ68" s="24"/>
      <c r="PQA68" s="24"/>
      <c r="PQB68" s="24"/>
      <c r="PQC68" s="24"/>
      <c r="PQD68" s="24"/>
      <c r="PQE68" s="24"/>
      <c r="PQF68" s="24"/>
      <c r="PQG68" s="24"/>
      <c r="PQH68" s="24"/>
      <c r="PQI68" s="24"/>
      <c r="PQJ68" s="24"/>
      <c r="PQK68" s="24"/>
      <c r="PQL68" s="24"/>
      <c r="PQM68" s="24"/>
      <c r="PQN68" s="24"/>
      <c r="PQO68" s="24"/>
      <c r="PQP68" s="24"/>
      <c r="PQQ68" s="24"/>
      <c r="PQR68" s="24"/>
      <c r="PQS68" s="24"/>
      <c r="PQT68" s="24"/>
      <c r="PQU68" s="24"/>
      <c r="PQV68" s="24"/>
      <c r="PQW68" s="24"/>
      <c r="PQX68" s="24"/>
      <c r="PQY68" s="24"/>
      <c r="PQZ68" s="24"/>
      <c r="PRA68" s="24"/>
      <c r="PRB68" s="24"/>
      <c r="PRC68" s="24"/>
      <c r="PRD68" s="24"/>
      <c r="PRE68" s="24"/>
      <c r="PRF68" s="24"/>
      <c r="PRG68" s="24"/>
      <c r="PRH68" s="24"/>
      <c r="PRI68" s="24"/>
      <c r="PRJ68" s="24"/>
      <c r="PRK68" s="24"/>
      <c r="PRL68" s="24"/>
      <c r="PRM68" s="24"/>
      <c r="PRN68" s="24"/>
      <c r="PRO68" s="24"/>
      <c r="PRP68" s="24"/>
      <c r="PRQ68" s="24"/>
      <c r="PRR68" s="24"/>
      <c r="PRS68" s="24"/>
      <c r="PRT68" s="24"/>
      <c r="PRU68" s="24"/>
      <c r="PRV68" s="24"/>
      <c r="PRW68" s="24"/>
      <c r="PRX68" s="24"/>
      <c r="PRY68" s="24"/>
      <c r="PRZ68" s="24"/>
      <c r="PSA68" s="24"/>
      <c r="PSB68" s="24"/>
      <c r="PSC68" s="24"/>
      <c r="PSD68" s="24"/>
      <c r="PSE68" s="24"/>
      <c r="PSF68" s="24"/>
      <c r="PSG68" s="24"/>
      <c r="PSH68" s="24"/>
      <c r="PSI68" s="24"/>
      <c r="PSJ68" s="24"/>
      <c r="PSK68" s="24"/>
      <c r="PSL68" s="24"/>
      <c r="PSM68" s="24"/>
      <c r="PSN68" s="24"/>
      <c r="PSO68" s="24"/>
      <c r="PSP68" s="24"/>
      <c r="PSQ68" s="24"/>
      <c r="PSR68" s="24"/>
      <c r="PSS68" s="24"/>
      <c r="PST68" s="24"/>
      <c r="PSU68" s="24"/>
      <c r="PSV68" s="24"/>
      <c r="PSW68" s="24"/>
      <c r="PSX68" s="24"/>
      <c r="PSY68" s="24"/>
      <c r="PSZ68" s="24"/>
      <c r="PTA68" s="24"/>
      <c r="PTB68" s="24"/>
      <c r="PTC68" s="24"/>
      <c r="PTD68" s="24"/>
      <c r="PTE68" s="24"/>
      <c r="PTF68" s="24"/>
      <c r="PTG68" s="24"/>
      <c r="PTH68" s="24"/>
      <c r="PTI68" s="24"/>
      <c r="PTJ68" s="24"/>
      <c r="PTK68" s="24"/>
      <c r="PTL68" s="24"/>
      <c r="PTM68" s="24"/>
      <c r="PTN68" s="24"/>
      <c r="PTO68" s="24"/>
      <c r="PTP68" s="24"/>
      <c r="PTQ68" s="24"/>
      <c r="PTR68" s="24"/>
      <c r="PTS68" s="24"/>
      <c r="PTT68" s="24"/>
      <c r="PTU68" s="24"/>
      <c r="PTV68" s="24"/>
      <c r="PTW68" s="24"/>
      <c r="PTX68" s="24"/>
      <c r="PTY68" s="24"/>
      <c r="PTZ68" s="24"/>
      <c r="PUA68" s="24"/>
      <c r="PUB68" s="24"/>
      <c r="PUC68" s="24"/>
      <c r="PUD68" s="24"/>
      <c r="PUE68" s="24"/>
      <c r="PUF68" s="24"/>
      <c r="PUG68" s="24"/>
      <c r="PUH68" s="24"/>
      <c r="PUI68" s="24"/>
      <c r="PUJ68" s="24"/>
      <c r="PUK68" s="24"/>
      <c r="PUL68" s="24"/>
      <c r="PUM68" s="24"/>
      <c r="PUN68" s="24"/>
      <c r="PUO68" s="24"/>
      <c r="PUP68" s="24"/>
      <c r="PUQ68" s="24"/>
      <c r="PUR68" s="24"/>
      <c r="PUS68" s="24"/>
      <c r="PUT68" s="24"/>
      <c r="PUU68" s="24"/>
      <c r="PUV68" s="24"/>
      <c r="PUW68" s="24"/>
      <c r="PUX68" s="24"/>
      <c r="PUY68" s="24"/>
      <c r="PUZ68" s="24"/>
      <c r="PVA68" s="24"/>
      <c r="PVB68" s="24"/>
      <c r="PVC68" s="24"/>
      <c r="PVD68" s="24"/>
      <c r="PVE68" s="24"/>
      <c r="PVF68" s="24"/>
      <c r="PVG68" s="24"/>
      <c r="PVH68" s="24"/>
      <c r="PVI68" s="24"/>
      <c r="PVJ68" s="24"/>
      <c r="PVK68" s="24"/>
      <c r="PVL68" s="24"/>
      <c r="PVM68" s="24"/>
      <c r="PVN68" s="24"/>
      <c r="PVO68" s="24"/>
      <c r="PVP68" s="24"/>
      <c r="PVQ68" s="24"/>
      <c r="PVR68" s="24"/>
      <c r="PVS68" s="24"/>
      <c r="PVT68" s="24"/>
      <c r="PVU68" s="24"/>
      <c r="PVV68" s="24"/>
      <c r="PVW68" s="24"/>
      <c r="PVX68" s="24"/>
      <c r="PVY68" s="24"/>
      <c r="PVZ68" s="24"/>
      <c r="PWA68" s="24"/>
      <c r="PWB68" s="24"/>
      <c r="PWC68" s="24"/>
      <c r="PWD68" s="24"/>
      <c r="PWE68" s="24"/>
      <c r="PWF68" s="24"/>
      <c r="PWG68" s="24"/>
      <c r="PWH68" s="24"/>
      <c r="PWI68" s="24"/>
      <c r="PWJ68" s="24"/>
      <c r="PWK68" s="24"/>
      <c r="PWL68" s="24"/>
      <c r="PWM68" s="24"/>
      <c r="PWN68" s="24"/>
      <c r="PWO68" s="24"/>
      <c r="PWP68" s="24"/>
      <c r="PWQ68" s="24"/>
      <c r="PWR68" s="24"/>
      <c r="PWS68" s="24"/>
      <c r="PWT68" s="24"/>
      <c r="PWU68" s="24"/>
      <c r="PWV68" s="24"/>
      <c r="PWW68" s="24"/>
      <c r="PWX68" s="24"/>
      <c r="PWY68" s="24"/>
      <c r="PWZ68" s="24"/>
      <c r="PXA68" s="24"/>
      <c r="PXB68" s="24"/>
      <c r="PXC68" s="24"/>
      <c r="PXD68" s="24"/>
      <c r="PXE68" s="24"/>
      <c r="PXF68" s="24"/>
      <c r="PXG68" s="24"/>
      <c r="PXH68" s="24"/>
      <c r="PXI68" s="24"/>
      <c r="PXJ68" s="24"/>
      <c r="PXK68" s="24"/>
      <c r="PXL68" s="24"/>
      <c r="PXM68" s="24"/>
      <c r="PXN68" s="24"/>
      <c r="PXO68" s="24"/>
      <c r="PXP68" s="24"/>
      <c r="PXQ68" s="24"/>
      <c r="PXR68" s="24"/>
      <c r="PXS68" s="24"/>
      <c r="PXT68" s="24"/>
      <c r="PXU68" s="24"/>
      <c r="PXV68" s="24"/>
      <c r="PXW68" s="24"/>
      <c r="PXX68" s="24"/>
      <c r="PXY68" s="24"/>
      <c r="PXZ68" s="24"/>
      <c r="PYA68" s="24"/>
      <c r="PYB68" s="24"/>
      <c r="PYC68" s="24"/>
      <c r="PYD68" s="24"/>
      <c r="PYE68" s="24"/>
      <c r="PYF68" s="24"/>
      <c r="PYG68" s="24"/>
      <c r="PYH68" s="24"/>
      <c r="PYI68" s="24"/>
      <c r="PYJ68" s="24"/>
      <c r="PYK68" s="24"/>
      <c r="PYL68" s="24"/>
      <c r="PYM68" s="24"/>
      <c r="PYN68" s="24"/>
      <c r="PYO68" s="24"/>
      <c r="PYP68" s="24"/>
      <c r="PYQ68" s="24"/>
      <c r="PYR68" s="24"/>
      <c r="PYS68" s="24"/>
      <c r="PYT68" s="24"/>
      <c r="PYU68" s="24"/>
      <c r="PYV68" s="24"/>
      <c r="PYW68" s="24"/>
      <c r="PYX68" s="24"/>
      <c r="PYY68" s="24"/>
      <c r="PYZ68" s="24"/>
      <c r="PZA68" s="24"/>
      <c r="PZB68" s="24"/>
      <c r="PZC68" s="24"/>
      <c r="PZD68" s="24"/>
      <c r="PZE68" s="24"/>
      <c r="PZF68" s="24"/>
      <c r="PZG68" s="24"/>
      <c r="PZH68" s="24"/>
      <c r="PZI68" s="24"/>
      <c r="PZJ68" s="24"/>
      <c r="PZK68" s="24"/>
      <c r="PZL68" s="24"/>
      <c r="PZM68" s="24"/>
      <c r="PZN68" s="24"/>
      <c r="PZO68" s="24"/>
      <c r="PZP68" s="24"/>
      <c r="PZQ68" s="24"/>
      <c r="PZR68" s="24"/>
      <c r="PZS68" s="24"/>
      <c r="PZT68" s="24"/>
      <c r="PZU68" s="24"/>
      <c r="PZV68" s="24"/>
      <c r="PZW68" s="24"/>
      <c r="PZX68" s="24"/>
      <c r="PZY68" s="24"/>
      <c r="PZZ68" s="24"/>
      <c r="QAA68" s="24"/>
      <c r="QAB68" s="24"/>
      <c r="QAC68" s="24"/>
      <c r="QAD68" s="24"/>
      <c r="QAE68" s="24"/>
      <c r="QAF68" s="24"/>
      <c r="QAG68" s="24"/>
      <c r="QAH68" s="24"/>
      <c r="QAI68" s="24"/>
      <c r="QAJ68" s="24"/>
      <c r="QAK68" s="24"/>
      <c r="QAL68" s="24"/>
      <c r="QAM68" s="24"/>
      <c r="QAN68" s="24"/>
      <c r="QAO68" s="24"/>
      <c r="QAP68" s="24"/>
      <c r="QAQ68" s="24"/>
      <c r="QAR68" s="24"/>
      <c r="QAS68" s="24"/>
      <c r="QAT68" s="24"/>
      <c r="QAU68" s="24"/>
      <c r="QAV68" s="24"/>
      <c r="QAW68" s="24"/>
      <c r="QAX68" s="24"/>
      <c r="QAY68" s="24"/>
      <c r="QAZ68" s="24"/>
      <c r="QBA68" s="24"/>
      <c r="QBB68" s="24"/>
      <c r="QBC68" s="24"/>
      <c r="QBD68" s="24"/>
      <c r="QBE68" s="24"/>
      <c r="QBF68" s="24"/>
      <c r="QBG68" s="24"/>
      <c r="QBH68" s="24"/>
      <c r="QBI68" s="24"/>
      <c r="QBJ68" s="24"/>
      <c r="QBK68" s="24"/>
      <c r="QBL68" s="24"/>
      <c r="QBM68" s="24"/>
      <c r="QBN68" s="24"/>
      <c r="QBO68" s="24"/>
      <c r="QBP68" s="24"/>
      <c r="QBQ68" s="24"/>
      <c r="QBR68" s="24"/>
      <c r="QBS68" s="24"/>
      <c r="QBT68" s="24"/>
      <c r="QBU68" s="24"/>
      <c r="QBV68" s="24"/>
      <c r="QBW68" s="24"/>
      <c r="QBX68" s="24"/>
      <c r="QBY68" s="24"/>
      <c r="QBZ68" s="24"/>
      <c r="QCA68" s="24"/>
      <c r="QCB68" s="24"/>
      <c r="QCC68" s="24"/>
      <c r="QCD68" s="24"/>
      <c r="QCE68" s="24"/>
      <c r="QCF68" s="24"/>
      <c r="QCG68" s="24"/>
      <c r="QCH68" s="24"/>
      <c r="QCI68" s="24"/>
      <c r="QCJ68" s="24"/>
      <c r="QCK68" s="24"/>
      <c r="QCL68" s="24"/>
      <c r="QCM68" s="24"/>
      <c r="QCN68" s="24"/>
      <c r="QCO68" s="24"/>
      <c r="QCP68" s="24"/>
      <c r="QCQ68" s="24"/>
      <c r="QCR68" s="24"/>
      <c r="QCS68" s="24"/>
      <c r="QCT68" s="24"/>
      <c r="QCU68" s="24"/>
      <c r="QCV68" s="24"/>
      <c r="QCW68" s="24"/>
      <c r="QCX68" s="24"/>
      <c r="QCY68" s="24"/>
      <c r="QCZ68" s="24"/>
      <c r="QDA68" s="24"/>
      <c r="QDB68" s="24"/>
      <c r="QDC68" s="24"/>
      <c r="QDD68" s="24"/>
      <c r="QDE68" s="24"/>
      <c r="QDF68" s="24"/>
      <c r="QDG68" s="24"/>
      <c r="QDH68" s="24"/>
      <c r="QDI68" s="24"/>
      <c r="QDJ68" s="24"/>
      <c r="QDK68" s="24"/>
      <c r="QDL68" s="24"/>
      <c r="QDM68" s="24"/>
      <c r="QDN68" s="24"/>
      <c r="QDO68" s="24"/>
      <c r="QDP68" s="24"/>
      <c r="QDQ68" s="24"/>
      <c r="QDR68" s="24"/>
      <c r="QDS68" s="24"/>
      <c r="QDT68" s="24"/>
      <c r="QDU68" s="24"/>
      <c r="QDV68" s="24"/>
      <c r="QDW68" s="24"/>
      <c r="QDX68" s="24"/>
      <c r="QDY68" s="24"/>
      <c r="QDZ68" s="24"/>
      <c r="QEA68" s="24"/>
      <c r="QEB68" s="24"/>
      <c r="QEC68" s="24"/>
      <c r="QED68" s="24"/>
      <c r="QEE68" s="24"/>
      <c r="QEF68" s="24"/>
      <c r="QEG68" s="24"/>
      <c r="QEH68" s="24"/>
      <c r="QEI68" s="24"/>
      <c r="QEJ68" s="24"/>
      <c r="QEK68" s="24"/>
      <c r="QEL68" s="24"/>
      <c r="QEM68" s="24"/>
      <c r="QEN68" s="24"/>
      <c r="QEO68" s="24"/>
      <c r="QEP68" s="24"/>
      <c r="QEQ68" s="24"/>
      <c r="QER68" s="24"/>
      <c r="QES68" s="24"/>
      <c r="QET68" s="24"/>
      <c r="QEU68" s="24"/>
      <c r="QEV68" s="24"/>
      <c r="QEW68" s="24"/>
      <c r="QEX68" s="24"/>
      <c r="QEY68" s="24"/>
      <c r="QEZ68" s="24"/>
      <c r="QFA68" s="24"/>
      <c r="QFB68" s="24"/>
      <c r="QFC68" s="24"/>
      <c r="QFD68" s="24"/>
      <c r="QFE68" s="24"/>
      <c r="QFF68" s="24"/>
      <c r="QFG68" s="24"/>
      <c r="QFH68" s="24"/>
      <c r="QFI68" s="24"/>
      <c r="QFJ68" s="24"/>
      <c r="QFK68" s="24"/>
      <c r="QFL68" s="24"/>
      <c r="QFM68" s="24"/>
      <c r="QFN68" s="24"/>
      <c r="QFO68" s="24"/>
      <c r="QFP68" s="24"/>
      <c r="QFQ68" s="24"/>
      <c r="QFR68" s="24"/>
      <c r="QFS68" s="24"/>
      <c r="QFT68" s="24"/>
      <c r="QFU68" s="24"/>
      <c r="QFV68" s="24"/>
      <c r="QFW68" s="24"/>
      <c r="QFX68" s="24"/>
      <c r="QFY68" s="24"/>
      <c r="QFZ68" s="24"/>
      <c r="QGA68" s="24"/>
      <c r="QGB68" s="24"/>
      <c r="QGC68" s="24"/>
      <c r="QGD68" s="24"/>
      <c r="QGE68" s="24"/>
      <c r="QGF68" s="24"/>
      <c r="QGG68" s="24"/>
      <c r="QGH68" s="24"/>
      <c r="QGI68" s="24"/>
      <c r="QGJ68" s="24"/>
      <c r="QGK68" s="24"/>
      <c r="QGL68" s="24"/>
      <c r="QGM68" s="24"/>
      <c r="QGN68" s="24"/>
      <c r="QGO68" s="24"/>
      <c r="QGP68" s="24"/>
      <c r="QGQ68" s="24"/>
      <c r="QGR68" s="24"/>
      <c r="QGS68" s="24"/>
      <c r="QGT68" s="24"/>
      <c r="QGU68" s="24"/>
      <c r="QGV68" s="24"/>
      <c r="QGW68" s="24"/>
      <c r="QGX68" s="24"/>
      <c r="QGY68" s="24"/>
      <c r="QGZ68" s="24"/>
      <c r="QHA68" s="24"/>
      <c r="QHB68" s="24"/>
      <c r="QHC68" s="24"/>
      <c r="QHD68" s="24"/>
      <c r="QHE68" s="24"/>
      <c r="QHF68" s="24"/>
      <c r="QHG68" s="24"/>
      <c r="QHH68" s="24"/>
      <c r="QHI68" s="24"/>
      <c r="QHJ68" s="24"/>
      <c r="QHK68" s="24"/>
      <c r="QHL68" s="24"/>
      <c r="QHM68" s="24"/>
      <c r="QHN68" s="24"/>
      <c r="QHO68" s="24"/>
      <c r="QHP68" s="24"/>
      <c r="QHQ68" s="24"/>
      <c r="QHR68" s="24"/>
      <c r="QHS68" s="24"/>
      <c r="QHT68" s="24"/>
      <c r="QHU68" s="24"/>
      <c r="QHV68" s="24"/>
      <c r="QHW68" s="24"/>
      <c r="QHX68" s="24"/>
      <c r="QHY68" s="24"/>
      <c r="QHZ68" s="24"/>
      <c r="QIA68" s="24"/>
      <c r="QIB68" s="24"/>
      <c r="QIC68" s="24"/>
      <c r="QID68" s="24"/>
      <c r="QIE68" s="24"/>
      <c r="QIF68" s="24"/>
      <c r="QIG68" s="24"/>
      <c r="QIH68" s="24"/>
      <c r="QII68" s="24"/>
      <c r="QIJ68" s="24"/>
      <c r="QIK68" s="24"/>
      <c r="QIL68" s="24"/>
      <c r="QIM68" s="24"/>
      <c r="QIN68" s="24"/>
      <c r="QIO68" s="24"/>
      <c r="QIP68" s="24"/>
      <c r="QIQ68" s="24"/>
      <c r="QIR68" s="24"/>
      <c r="QIS68" s="24"/>
      <c r="QIT68" s="24"/>
      <c r="QIU68" s="24"/>
      <c r="QIV68" s="24"/>
      <c r="QIW68" s="24"/>
      <c r="QIX68" s="24"/>
      <c r="QIY68" s="24"/>
      <c r="QIZ68" s="24"/>
      <c r="QJA68" s="24"/>
      <c r="QJB68" s="24"/>
      <c r="QJC68" s="24"/>
      <c r="QJD68" s="24"/>
      <c r="QJE68" s="24"/>
      <c r="QJF68" s="24"/>
      <c r="QJG68" s="24"/>
      <c r="QJH68" s="24"/>
      <c r="QJI68" s="24"/>
      <c r="QJJ68" s="24"/>
      <c r="QJK68" s="24"/>
      <c r="QJL68" s="24"/>
      <c r="QJM68" s="24"/>
      <c r="QJN68" s="24"/>
      <c r="QJO68" s="24"/>
      <c r="QJP68" s="24"/>
      <c r="QJQ68" s="24"/>
      <c r="QJR68" s="24"/>
      <c r="QJS68" s="24"/>
      <c r="QJT68" s="24"/>
      <c r="QJU68" s="24"/>
      <c r="QJV68" s="24"/>
      <c r="QJW68" s="24"/>
      <c r="QJX68" s="24"/>
      <c r="QJY68" s="24"/>
      <c r="QJZ68" s="24"/>
      <c r="QKA68" s="24"/>
      <c r="QKB68" s="24"/>
      <c r="QKC68" s="24"/>
      <c r="QKD68" s="24"/>
      <c r="QKE68" s="24"/>
      <c r="QKF68" s="24"/>
      <c r="QKG68" s="24"/>
      <c r="QKH68" s="24"/>
      <c r="QKI68" s="24"/>
      <c r="QKJ68" s="24"/>
      <c r="QKK68" s="24"/>
      <c r="QKL68" s="24"/>
      <c r="QKM68" s="24"/>
      <c r="QKN68" s="24"/>
      <c r="QKO68" s="24"/>
      <c r="QKP68" s="24"/>
      <c r="QKQ68" s="24"/>
      <c r="QKR68" s="24"/>
      <c r="QKS68" s="24"/>
      <c r="QKT68" s="24"/>
      <c r="QKU68" s="24"/>
      <c r="QKV68" s="24"/>
      <c r="QKW68" s="24"/>
      <c r="QKX68" s="24"/>
      <c r="QKY68" s="24"/>
      <c r="QKZ68" s="24"/>
      <c r="QLA68" s="24"/>
      <c r="QLB68" s="24"/>
      <c r="QLC68" s="24"/>
      <c r="QLD68" s="24"/>
      <c r="QLE68" s="24"/>
      <c r="QLF68" s="24"/>
      <c r="QLG68" s="24"/>
      <c r="QLH68" s="24"/>
      <c r="QLI68" s="24"/>
      <c r="QLJ68" s="24"/>
      <c r="QLK68" s="24"/>
      <c r="QLL68" s="24"/>
      <c r="QLM68" s="24"/>
      <c r="QLN68" s="24"/>
      <c r="QLO68" s="24"/>
      <c r="QLP68" s="24"/>
      <c r="QLQ68" s="24"/>
      <c r="QLR68" s="24"/>
      <c r="QLS68" s="24"/>
      <c r="QLT68" s="24"/>
      <c r="QLU68" s="24"/>
      <c r="QLV68" s="24"/>
      <c r="QLW68" s="24"/>
      <c r="QLX68" s="24"/>
      <c r="QLY68" s="24"/>
      <c r="QLZ68" s="24"/>
      <c r="QMA68" s="24"/>
      <c r="QMB68" s="24"/>
      <c r="QMC68" s="24"/>
      <c r="QMD68" s="24"/>
      <c r="QME68" s="24"/>
      <c r="QMF68" s="24"/>
      <c r="QMG68" s="24"/>
      <c r="QMH68" s="24"/>
      <c r="QMI68" s="24"/>
      <c r="QMJ68" s="24"/>
      <c r="QMK68" s="24"/>
      <c r="QML68" s="24"/>
      <c r="QMM68" s="24"/>
      <c r="QMN68" s="24"/>
      <c r="QMO68" s="24"/>
      <c r="QMP68" s="24"/>
      <c r="QMQ68" s="24"/>
      <c r="QMR68" s="24"/>
      <c r="QMS68" s="24"/>
      <c r="QMT68" s="24"/>
      <c r="QMU68" s="24"/>
      <c r="QMV68" s="24"/>
      <c r="QMW68" s="24"/>
      <c r="QMX68" s="24"/>
      <c r="QMY68" s="24"/>
      <c r="QMZ68" s="24"/>
      <c r="QNA68" s="24"/>
      <c r="QNB68" s="24"/>
      <c r="QNC68" s="24"/>
      <c r="QND68" s="24"/>
      <c r="QNE68" s="24"/>
      <c r="QNF68" s="24"/>
      <c r="QNG68" s="24"/>
      <c r="QNH68" s="24"/>
      <c r="QNI68" s="24"/>
      <c r="QNJ68" s="24"/>
      <c r="QNK68" s="24"/>
      <c r="QNL68" s="24"/>
      <c r="QNM68" s="24"/>
      <c r="QNN68" s="24"/>
      <c r="QNO68" s="24"/>
      <c r="QNP68" s="24"/>
      <c r="QNQ68" s="24"/>
      <c r="QNR68" s="24"/>
      <c r="QNS68" s="24"/>
      <c r="QNT68" s="24"/>
      <c r="QNU68" s="24"/>
      <c r="QNV68" s="24"/>
      <c r="QNW68" s="24"/>
      <c r="QNX68" s="24"/>
      <c r="QNY68" s="24"/>
      <c r="QNZ68" s="24"/>
      <c r="QOA68" s="24"/>
      <c r="QOB68" s="24"/>
      <c r="QOC68" s="24"/>
      <c r="QOD68" s="24"/>
      <c r="QOE68" s="24"/>
      <c r="QOF68" s="24"/>
      <c r="QOG68" s="24"/>
      <c r="QOH68" s="24"/>
      <c r="QOI68" s="24"/>
      <c r="QOJ68" s="24"/>
      <c r="QOK68" s="24"/>
      <c r="QOL68" s="24"/>
      <c r="QOM68" s="24"/>
      <c r="QON68" s="24"/>
      <c r="QOO68" s="24"/>
      <c r="QOP68" s="24"/>
      <c r="QOQ68" s="24"/>
      <c r="QOR68" s="24"/>
      <c r="QOS68" s="24"/>
      <c r="QOT68" s="24"/>
      <c r="QOU68" s="24"/>
      <c r="QOV68" s="24"/>
      <c r="QOW68" s="24"/>
      <c r="QOX68" s="24"/>
      <c r="QOY68" s="24"/>
      <c r="QOZ68" s="24"/>
      <c r="QPA68" s="24"/>
      <c r="QPB68" s="24"/>
      <c r="QPC68" s="24"/>
      <c r="QPD68" s="24"/>
      <c r="QPE68" s="24"/>
      <c r="QPF68" s="24"/>
      <c r="QPG68" s="24"/>
      <c r="QPH68" s="24"/>
      <c r="QPI68" s="24"/>
      <c r="QPJ68" s="24"/>
      <c r="QPK68" s="24"/>
      <c r="QPL68" s="24"/>
      <c r="QPM68" s="24"/>
      <c r="QPN68" s="24"/>
      <c r="QPO68" s="24"/>
      <c r="QPP68" s="24"/>
      <c r="QPQ68" s="24"/>
      <c r="QPR68" s="24"/>
      <c r="QPS68" s="24"/>
      <c r="QPT68" s="24"/>
      <c r="QPU68" s="24"/>
      <c r="QPV68" s="24"/>
      <c r="QPW68" s="24"/>
      <c r="QPX68" s="24"/>
      <c r="QPY68" s="24"/>
      <c r="QPZ68" s="24"/>
      <c r="QQA68" s="24"/>
      <c r="QQB68" s="24"/>
      <c r="QQC68" s="24"/>
      <c r="QQD68" s="24"/>
      <c r="QQE68" s="24"/>
      <c r="QQF68" s="24"/>
      <c r="QQG68" s="24"/>
      <c r="QQH68" s="24"/>
      <c r="QQI68" s="24"/>
      <c r="QQJ68" s="24"/>
      <c r="QQK68" s="24"/>
      <c r="QQL68" s="24"/>
      <c r="QQM68" s="24"/>
      <c r="QQN68" s="24"/>
      <c r="QQO68" s="24"/>
      <c r="QQP68" s="24"/>
      <c r="QQQ68" s="24"/>
      <c r="QQR68" s="24"/>
      <c r="QQS68" s="24"/>
      <c r="QQT68" s="24"/>
      <c r="QQU68" s="24"/>
      <c r="QQV68" s="24"/>
      <c r="QQW68" s="24"/>
      <c r="QQX68" s="24"/>
      <c r="QQY68" s="24"/>
      <c r="QQZ68" s="24"/>
      <c r="QRA68" s="24"/>
      <c r="QRB68" s="24"/>
      <c r="QRC68" s="24"/>
      <c r="QRD68" s="24"/>
      <c r="QRE68" s="24"/>
      <c r="QRF68" s="24"/>
      <c r="QRG68" s="24"/>
      <c r="QRH68" s="24"/>
      <c r="QRI68" s="24"/>
      <c r="QRJ68" s="24"/>
      <c r="QRK68" s="24"/>
      <c r="QRL68" s="24"/>
      <c r="QRM68" s="24"/>
      <c r="QRN68" s="24"/>
      <c r="QRO68" s="24"/>
      <c r="QRP68" s="24"/>
      <c r="QRQ68" s="24"/>
      <c r="QRR68" s="24"/>
      <c r="QRS68" s="24"/>
      <c r="QRT68" s="24"/>
      <c r="QRU68" s="24"/>
      <c r="QRV68" s="24"/>
      <c r="QRW68" s="24"/>
      <c r="QRX68" s="24"/>
      <c r="QRY68" s="24"/>
      <c r="QRZ68" s="24"/>
      <c r="QSA68" s="24"/>
      <c r="QSB68" s="24"/>
      <c r="QSC68" s="24"/>
      <c r="QSD68" s="24"/>
      <c r="QSE68" s="24"/>
      <c r="QSF68" s="24"/>
      <c r="QSG68" s="24"/>
      <c r="QSH68" s="24"/>
      <c r="QSI68" s="24"/>
      <c r="QSJ68" s="24"/>
      <c r="QSK68" s="24"/>
      <c r="QSL68" s="24"/>
      <c r="QSM68" s="24"/>
      <c r="QSN68" s="24"/>
      <c r="QSO68" s="24"/>
      <c r="QSP68" s="24"/>
      <c r="QSQ68" s="24"/>
      <c r="QSR68" s="24"/>
      <c r="QSS68" s="24"/>
      <c r="QST68" s="24"/>
      <c r="QSU68" s="24"/>
      <c r="QSV68" s="24"/>
      <c r="QSW68" s="24"/>
      <c r="QSX68" s="24"/>
      <c r="QSY68" s="24"/>
      <c r="QSZ68" s="24"/>
      <c r="QTA68" s="24"/>
      <c r="QTB68" s="24"/>
      <c r="QTC68" s="24"/>
      <c r="QTD68" s="24"/>
      <c r="QTE68" s="24"/>
      <c r="QTF68" s="24"/>
      <c r="QTG68" s="24"/>
      <c r="QTH68" s="24"/>
      <c r="QTI68" s="24"/>
      <c r="QTJ68" s="24"/>
      <c r="QTK68" s="24"/>
      <c r="QTL68" s="24"/>
      <c r="QTM68" s="24"/>
      <c r="QTN68" s="24"/>
      <c r="QTO68" s="24"/>
      <c r="QTP68" s="24"/>
      <c r="QTQ68" s="24"/>
      <c r="QTR68" s="24"/>
      <c r="QTS68" s="24"/>
      <c r="QTT68" s="24"/>
      <c r="QTU68" s="24"/>
      <c r="QTV68" s="24"/>
      <c r="QTW68" s="24"/>
      <c r="QTX68" s="24"/>
      <c r="QTY68" s="24"/>
      <c r="QTZ68" s="24"/>
      <c r="QUA68" s="24"/>
      <c r="QUB68" s="24"/>
      <c r="QUC68" s="24"/>
      <c r="QUD68" s="24"/>
      <c r="QUE68" s="24"/>
      <c r="QUF68" s="24"/>
      <c r="QUG68" s="24"/>
      <c r="QUH68" s="24"/>
      <c r="QUI68" s="24"/>
      <c r="QUJ68" s="24"/>
      <c r="QUK68" s="24"/>
      <c r="QUL68" s="24"/>
      <c r="QUM68" s="24"/>
      <c r="QUN68" s="24"/>
      <c r="QUO68" s="24"/>
      <c r="QUP68" s="24"/>
      <c r="QUQ68" s="24"/>
      <c r="QUR68" s="24"/>
      <c r="QUS68" s="24"/>
      <c r="QUT68" s="24"/>
      <c r="QUU68" s="24"/>
      <c r="QUV68" s="24"/>
      <c r="QUW68" s="24"/>
      <c r="QUX68" s="24"/>
      <c r="QUY68" s="24"/>
      <c r="QUZ68" s="24"/>
      <c r="QVA68" s="24"/>
      <c r="QVB68" s="24"/>
      <c r="QVC68" s="24"/>
      <c r="QVD68" s="24"/>
      <c r="QVE68" s="24"/>
      <c r="QVF68" s="24"/>
      <c r="QVG68" s="24"/>
      <c r="QVH68" s="24"/>
      <c r="QVI68" s="24"/>
      <c r="QVJ68" s="24"/>
      <c r="QVK68" s="24"/>
      <c r="QVL68" s="24"/>
      <c r="QVM68" s="24"/>
      <c r="QVN68" s="24"/>
      <c r="QVO68" s="24"/>
      <c r="QVP68" s="24"/>
      <c r="QVQ68" s="24"/>
      <c r="QVR68" s="24"/>
      <c r="QVS68" s="24"/>
      <c r="QVT68" s="24"/>
      <c r="QVU68" s="24"/>
      <c r="QVV68" s="24"/>
      <c r="QVW68" s="24"/>
      <c r="QVX68" s="24"/>
      <c r="QVY68" s="24"/>
      <c r="QVZ68" s="24"/>
      <c r="QWA68" s="24"/>
      <c r="QWB68" s="24"/>
      <c r="QWC68" s="24"/>
      <c r="QWD68" s="24"/>
      <c r="QWE68" s="24"/>
      <c r="QWF68" s="24"/>
      <c r="QWG68" s="24"/>
      <c r="QWH68" s="24"/>
      <c r="QWI68" s="24"/>
      <c r="QWJ68" s="24"/>
      <c r="QWK68" s="24"/>
      <c r="QWL68" s="24"/>
      <c r="QWM68" s="24"/>
      <c r="QWN68" s="24"/>
      <c r="QWO68" s="24"/>
      <c r="QWP68" s="24"/>
      <c r="QWQ68" s="24"/>
      <c r="QWR68" s="24"/>
      <c r="QWS68" s="24"/>
      <c r="QWT68" s="24"/>
      <c r="QWU68" s="24"/>
      <c r="QWV68" s="24"/>
      <c r="QWW68" s="24"/>
      <c r="QWX68" s="24"/>
      <c r="QWY68" s="24"/>
      <c r="QWZ68" s="24"/>
      <c r="QXA68" s="24"/>
      <c r="QXB68" s="24"/>
      <c r="QXC68" s="24"/>
      <c r="QXD68" s="24"/>
      <c r="QXE68" s="24"/>
      <c r="QXF68" s="24"/>
      <c r="QXG68" s="24"/>
      <c r="QXH68" s="24"/>
      <c r="QXI68" s="24"/>
      <c r="QXJ68" s="24"/>
      <c r="QXK68" s="24"/>
      <c r="QXL68" s="24"/>
      <c r="QXM68" s="24"/>
      <c r="QXN68" s="24"/>
      <c r="QXO68" s="24"/>
      <c r="QXP68" s="24"/>
      <c r="QXQ68" s="24"/>
      <c r="QXR68" s="24"/>
      <c r="QXS68" s="24"/>
      <c r="QXT68" s="24"/>
      <c r="QXU68" s="24"/>
      <c r="QXV68" s="24"/>
      <c r="QXW68" s="24"/>
      <c r="QXX68" s="24"/>
      <c r="QXY68" s="24"/>
      <c r="QXZ68" s="24"/>
      <c r="QYA68" s="24"/>
      <c r="QYB68" s="24"/>
      <c r="QYC68" s="24"/>
      <c r="QYD68" s="24"/>
      <c r="QYE68" s="24"/>
      <c r="QYF68" s="24"/>
      <c r="QYG68" s="24"/>
      <c r="QYH68" s="24"/>
      <c r="QYI68" s="24"/>
      <c r="QYJ68" s="24"/>
      <c r="QYK68" s="24"/>
      <c r="QYL68" s="24"/>
      <c r="QYM68" s="24"/>
      <c r="QYN68" s="24"/>
      <c r="QYO68" s="24"/>
      <c r="QYP68" s="24"/>
      <c r="QYQ68" s="24"/>
      <c r="QYR68" s="24"/>
      <c r="QYS68" s="24"/>
      <c r="QYT68" s="24"/>
      <c r="QYU68" s="24"/>
      <c r="QYV68" s="24"/>
      <c r="QYW68" s="24"/>
      <c r="QYX68" s="24"/>
      <c r="QYY68" s="24"/>
      <c r="QYZ68" s="24"/>
      <c r="QZA68" s="24"/>
      <c r="QZB68" s="24"/>
      <c r="QZC68" s="24"/>
      <c r="QZD68" s="24"/>
      <c r="QZE68" s="24"/>
      <c r="QZF68" s="24"/>
      <c r="QZG68" s="24"/>
      <c r="QZH68" s="24"/>
      <c r="QZI68" s="24"/>
      <c r="QZJ68" s="24"/>
      <c r="QZK68" s="24"/>
      <c r="QZL68" s="24"/>
      <c r="QZM68" s="24"/>
      <c r="QZN68" s="24"/>
      <c r="QZO68" s="24"/>
      <c r="QZP68" s="24"/>
      <c r="QZQ68" s="24"/>
      <c r="QZR68" s="24"/>
      <c r="QZS68" s="24"/>
      <c r="QZT68" s="24"/>
      <c r="QZU68" s="24"/>
      <c r="QZV68" s="24"/>
      <c r="QZW68" s="24"/>
      <c r="QZX68" s="24"/>
      <c r="QZY68" s="24"/>
      <c r="QZZ68" s="24"/>
      <c r="RAA68" s="24"/>
      <c r="RAB68" s="24"/>
      <c r="RAC68" s="24"/>
      <c r="RAD68" s="24"/>
      <c r="RAE68" s="24"/>
      <c r="RAF68" s="24"/>
      <c r="RAG68" s="24"/>
      <c r="RAH68" s="24"/>
      <c r="RAI68" s="24"/>
      <c r="RAJ68" s="24"/>
      <c r="RAK68" s="24"/>
      <c r="RAL68" s="24"/>
      <c r="RAM68" s="24"/>
      <c r="RAN68" s="24"/>
      <c r="RAO68" s="24"/>
      <c r="RAP68" s="24"/>
      <c r="RAQ68" s="24"/>
      <c r="RAR68" s="24"/>
      <c r="RAS68" s="24"/>
      <c r="RAT68" s="24"/>
      <c r="RAU68" s="24"/>
      <c r="RAV68" s="24"/>
      <c r="RAW68" s="24"/>
      <c r="RAX68" s="24"/>
      <c r="RAY68" s="24"/>
      <c r="RAZ68" s="24"/>
      <c r="RBA68" s="24"/>
      <c r="RBB68" s="24"/>
      <c r="RBC68" s="24"/>
      <c r="RBD68" s="24"/>
      <c r="RBE68" s="24"/>
      <c r="RBF68" s="24"/>
      <c r="RBG68" s="24"/>
      <c r="RBH68" s="24"/>
      <c r="RBI68" s="24"/>
      <c r="RBJ68" s="24"/>
      <c r="RBK68" s="24"/>
      <c r="RBL68" s="24"/>
      <c r="RBM68" s="24"/>
      <c r="RBN68" s="24"/>
      <c r="RBO68" s="24"/>
      <c r="RBP68" s="24"/>
      <c r="RBQ68" s="24"/>
      <c r="RBR68" s="24"/>
      <c r="RBS68" s="24"/>
      <c r="RBT68" s="24"/>
      <c r="RBU68" s="24"/>
      <c r="RBV68" s="24"/>
      <c r="RBW68" s="24"/>
      <c r="RBX68" s="24"/>
      <c r="RBY68" s="24"/>
      <c r="RBZ68" s="24"/>
      <c r="RCA68" s="24"/>
      <c r="RCB68" s="24"/>
      <c r="RCC68" s="24"/>
      <c r="RCD68" s="24"/>
      <c r="RCE68" s="24"/>
      <c r="RCF68" s="24"/>
      <c r="RCG68" s="24"/>
      <c r="RCH68" s="24"/>
      <c r="RCI68" s="24"/>
      <c r="RCJ68" s="24"/>
      <c r="RCK68" s="24"/>
      <c r="RCL68" s="24"/>
      <c r="RCM68" s="24"/>
      <c r="RCN68" s="24"/>
      <c r="RCO68" s="24"/>
      <c r="RCP68" s="24"/>
      <c r="RCQ68" s="24"/>
      <c r="RCR68" s="24"/>
      <c r="RCS68" s="24"/>
      <c r="RCT68" s="24"/>
      <c r="RCU68" s="24"/>
      <c r="RCV68" s="24"/>
      <c r="RCW68" s="24"/>
      <c r="RCX68" s="24"/>
      <c r="RCY68" s="24"/>
      <c r="RCZ68" s="24"/>
      <c r="RDA68" s="24"/>
      <c r="RDB68" s="24"/>
      <c r="RDC68" s="24"/>
      <c r="RDD68" s="24"/>
      <c r="RDE68" s="24"/>
      <c r="RDF68" s="24"/>
      <c r="RDG68" s="24"/>
      <c r="RDH68" s="24"/>
      <c r="RDI68" s="24"/>
      <c r="RDJ68" s="24"/>
      <c r="RDK68" s="24"/>
      <c r="RDL68" s="24"/>
      <c r="RDM68" s="24"/>
      <c r="RDN68" s="24"/>
      <c r="RDO68" s="24"/>
      <c r="RDP68" s="24"/>
      <c r="RDQ68" s="24"/>
      <c r="RDR68" s="24"/>
      <c r="RDS68" s="24"/>
      <c r="RDT68" s="24"/>
      <c r="RDU68" s="24"/>
      <c r="RDV68" s="24"/>
      <c r="RDW68" s="24"/>
      <c r="RDX68" s="24"/>
      <c r="RDY68" s="24"/>
      <c r="RDZ68" s="24"/>
      <c r="REA68" s="24"/>
      <c r="REB68" s="24"/>
      <c r="REC68" s="24"/>
      <c r="RED68" s="24"/>
      <c r="REE68" s="24"/>
      <c r="REF68" s="24"/>
      <c r="REG68" s="24"/>
      <c r="REH68" s="24"/>
      <c r="REI68" s="24"/>
      <c r="REJ68" s="24"/>
      <c r="REK68" s="24"/>
      <c r="REL68" s="24"/>
      <c r="REM68" s="24"/>
      <c r="REN68" s="24"/>
      <c r="REO68" s="24"/>
      <c r="REP68" s="24"/>
      <c r="REQ68" s="24"/>
      <c r="RER68" s="24"/>
      <c r="RES68" s="24"/>
      <c r="RET68" s="24"/>
      <c r="REU68" s="24"/>
      <c r="REV68" s="24"/>
      <c r="REW68" s="24"/>
      <c r="REX68" s="24"/>
      <c r="REY68" s="24"/>
      <c r="REZ68" s="24"/>
      <c r="RFA68" s="24"/>
      <c r="RFB68" s="24"/>
      <c r="RFC68" s="24"/>
      <c r="RFD68" s="24"/>
      <c r="RFE68" s="24"/>
      <c r="RFF68" s="24"/>
      <c r="RFG68" s="24"/>
      <c r="RFH68" s="24"/>
      <c r="RFI68" s="24"/>
      <c r="RFJ68" s="24"/>
      <c r="RFK68" s="24"/>
      <c r="RFL68" s="24"/>
      <c r="RFM68" s="24"/>
      <c r="RFN68" s="24"/>
      <c r="RFO68" s="24"/>
      <c r="RFP68" s="24"/>
      <c r="RFQ68" s="24"/>
      <c r="RFR68" s="24"/>
      <c r="RFS68" s="24"/>
      <c r="RFT68" s="24"/>
      <c r="RFU68" s="24"/>
      <c r="RFV68" s="24"/>
      <c r="RFW68" s="24"/>
      <c r="RFX68" s="24"/>
      <c r="RFY68" s="24"/>
      <c r="RFZ68" s="24"/>
      <c r="RGA68" s="24"/>
      <c r="RGB68" s="24"/>
      <c r="RGC68" s="24"/>
      <c r="RGD68" s="24"/>
      <c r="RGE68" s="24"/>
      <c r="RGF68" s="24"/>
      <c r="RGG68" s="24"/>
      <c r="RGH68" s="24"/>
      <c r="RGI68" s="24"/>
      <c r="RGJ68" s="24"/>
      <c r="RGK68" s="24"/>
      <c r="RGL68" s="24"/>
      <c r="RGM68" s="24"/>
      <c r="RGN68" s="24"/>
      <c r="RGO68" s="24"/>
      <c r="RGP68" s="24"/>
      <c r="RGQ68" s="24"/>
      <c r="RGR68" s="24"/>
      <c r="RGS68" s="24"/>
      <c r="RGT68" s="24"/>
      <c r="RGU68" s="24"/>
      <c r="RGV68" s="24"/>
      <c r="RGW68" s="24"/>
      <c r="RGX68" s="24"/>
      <c r="RGY68" s="24"/>
      <c r="RGZ68" s="24"/>
      <c r="RHA68" s="24"/>
      <c r="RHB68" s="24"/>
      <c r="RHC68" s="24"/>
      <c r="RHD68" s="24"/>
      <c r="RHE68" s="24"/>
      <c r="RHF68" s="24"/>
      <c r="RHG68" s="24"/>
      <c r="RHH68" s="24"/>
      <c r="RHI68" s="24"/>
      <c r="RHJ68" s="24"/>
      <c r="RHK68" s="24"/>
      <c r="RHL68" s="24"/>
      <c r="RHM68" s="24"/>
      <c r="RHN68" s="24"/>
      <c r="RHO68" s="24"/>
      <c r="RHP68" s="24"/>
      <c r="RHQ68" s="24"/>
      <c r="RHR68" s="24"/>
      <c r="RHS68" s="24"/>
      <c r="RHT68" s="24"/>
      <c r="RHU68" s="24"/>
      <c r="RHV68" s="24"/>
      <c r="RHW68" s="24"/>
      <c r="RHX68" s="24"/>
      <c r="RHY68" s="24"/>
      <c r="RHZ68" s="24"/>
      <c r="RIA68" s="24"/>
      <c r="RIB68" s="24"/>
      <c r="RIC68" s="24"/>
      <c r="RID68" s="24"/>
      <c r="RIE68" s="24"/>
      <c r="RIF68" s="24"/>
      <c r="RIG68" s="24"/>
      <c r="RIH68" s="24"/>
      <c r="RII68" s="24"/>
      <c r="RIJ68" s="24"/>
      <c r="RIK68" s="24"/>
      <c r="RIL68" s="24"/>
      <c r="RIM68" s="24"/>
      <c r="RIN68" s="24"/>
      <c r="RIO68" s="24"/>
      <c r="RIP68" s="24"/>
      <c r="RIQ68" s="24"/>
      <c r="RIR68" s="24"/>
      <c r="RIS68" s="24"/>
      <c r="RIT68" s="24"/>
      <c r="RIU68" s="24"/>
      <c r="RIV68" s="24"/>
      <c r="RIW68" s="24"/>
      <c r="RIX68" s="24"/>
      <c r="RIY68" s="24"/>
      <c r="RIZ68" s="24"/>
      <c r="RJA68" s="24"/>
      <c r="RJB68" s="24"/>
      <c r="RJC68" s="24"/>
      <c r="RJD68" s="24"/>
      <c r="RJE68" s="24"/>
      <c r="RJF68" s="24"/>
      <c r="RJG68" s="24"/>
      <c r="RJH68" s="24"/>
      <c r="RJI68" s="24"/>
      <c r="RJJ68" s="24"/>
      <c r="RJK68" s="24"/>
      <c r="RJL68" s="24"/>
      <c r="RJM68" s="24"/>
      <c r="RJN68" s="24"/>
      <c r="RJO68" s="24"/>
      <c r="RJP68" s="24"/>
      <c r="RJQ68" s="24"/>
      <c r="RJR68" s="24"/>
      <c r="RJS68" s="24"/>
      <c r="RJT68" s="24"/>
      <c r="RJU68" s="24"/>
      <c r="RJV68" s="24"/>
      <c r="RJW68" s="24"/>
      <c r="RJX68" s="24"/>
      <c r="RJY68" s="24"/>
      <c r="RJZ68" s="24"/>
      <c r="RKA68" s="24"/>
      <c r="RKB68" s="24"/>
      <c r="RKC68" s="24"/>
      <c r="RKD68" s="24"/>
      <c r="RKE68" s="24"/>
      <c r="RKF68" s="24"/>
      <c r="RKG68" s="24"/>
      <c r="RKH68" s="24"/>
      <c r="RKI68" s="24"/>
      <c r="RKJ68" s="24"/>
      <c r="RKK68" s="24"/>
      <c r="RKL68" s="24"/>
      <c r="RKM68" s="24"/>
      <c r="RKN68" s="24"/>
      <c r="RKO68" s="24"/>
      <c r="RKP68" s="24"/>
      <c r="RKQ68" s="24"/>
      <c r="RKR68" s="24"/>
      <c r="RKS68" s="24"/>
      <c r="RKT68" s="24"/>
      <c r="RKU68" s="24"/>
      <c r="RKV68" s="24"/>
      <c r="RKW68" s="24"/>
      <c r="RKX68" s="24"/>
      <c r="RKY68" s="24"/>
      <c r="RKZ68" s="24"/>
      <c r="RLA68" s="24"/>
      <c r="RLB68" s="24"/>
      <c r="RLC68" s="24"/>
      <c r="RLD68" s="24"/>
      <c r="RLE68" s="24"/>
      <c r="RLF68" s="24"/>
      <c r="RLG68" s="24"/>
      <c r="RLH68" s="24"/>
      <c r="RLI68" s="24"/>
      <c r="RLJ68" s="24"/>
      <c r="RLK68" s="24"/>
      <c r="RLL68" s="24"/>
      <c r="RLM68" s="24"/>
      <c r="RLN68" s="24"/>
      <c r="RLO68" s="24"/>
      <c r="RLP68" s="24"/>
      <c r="RLQ68" s="24"/>
      <c r="RLR68" s="24"/>
      <c r="RLS68" s="24"/>
      <c r="RLT68" s="24"/>
      <c r="RLU68" s="24"/>
      <c r="RLV68" s="24"/>
      <c r="RLW68" s="24"/>
      <c r="RLX68" s="24"/>
      <c r="RLY68" s="24"/>
      <c r="RLZ68" s="24"/>
      <c r="RMA68" s="24"/>
      <c r="RMB68" s="24"/>
      <c r="RMC68" s="24"/>
      <c r="RMD68" s="24"/>
      <c r="RME68" s="24"/>
      <c r="RMF68" s="24"/>
      <c r="RMG68" s="24"/>
      <c r="RMH68" s="24"/>
      <c r="RMI68" s="24"/>
      <c r="RMJ68" s="24"/>
      <c r="RMK68" s="24"/>
      <c r="RML68" s="24"/>
      <c r="RMM68" s="24"/>
      <c r="RMN68" s="24"/>
      <c r="RMO68" s="24"/>
      <c r="RMP68" s="24"/>
      <c r="RMQ68" s="24"/>
      <c r="RMR68" s="24"/>
      <c r="RMS68" s="24"/>
      <c r="RMT68" s="24"/>
      <c r="RMU68" s="24"/>
      <c r="RMV68" s="24"/>
      <c r="RMW68" s="24"/>
      <c r="RMX68" s="24"/>
      <c r="RMY68" s="24"/>
      <c r="RMZ68" s="24"/>
      <c r="RNA68" s="24"/>
      <c r="RNB68" s="24"/>
      <c r="RNC68" s="24"/>
      <c r="RND68" s="24"/>
      <c r="RNE68" s="24"/>
      <c r="RNF68" s="24"/>
      <c r="RNG68" s="24"/>
      <c r="RNH68" s="24"/>
      <c r="RNI68" s="24"/>
      <c r="RNJ68" s="24"/>
      <c r="RNK68" s="24"/>
      <c r="RNL68" s="24"/>
      <c r="RNM68" s="24"/>
      <c r="RNN68" s="24"/>
      <c r="RNO68" s="24"/>
      <c r="RNP68" s="24"/>
      <c r="RNQ68" s="24"/>
      <c r="RNR68" s="24"/>
      <c r="RNS68" s="24"/>
      <c r="RNT68" s="24"/>
      <c r="RNU68" s="24"/>
      <c r="RNV68" s="24"/>
      <c r="RNW68" s="24"/>
      <c r="RNX68" s="24"/>
      <c r="RNY68" s="24"/>
      <c r="RNZ68" s="24"/>
      <c r="ROA68" s="24"/>
      <c r="ROB68" s="24"/>
      <c r="ROC68" s="24"/>
      <c r="ROD68" s="24"/>
      <c r="ROE68" s="24"/>
      <c r="ROF68" s="24"/>
      <c r="ROG68" s="24"/>
      <c r="ROH68" s="24"/>
      <c r="ROI68" s="24"/>
      <c r="ROJ68" s="24"/>
      <c r="ROK68" s="24"/>
      <c r="ROL68" s="24"/>
      <c r="ROM68" s="24"/>
      <c r="RON68" s="24"/>
      <c r="ROO68" s="24"/>
      <c r="ROP68" s="24"/>
      <c r="ROQ68" s="24"/>
      <c r="ROR68" s="24"/>
      <c r="ROS68" s="24"/>
      <c r="ROT68" s="24"/>
      <c r="ROU68" s="24"/>
      <c r="ROV68" s="24"/>
      <c r="ROW68" s="24"/>
      <c r="ROX68" s="24"/>
      <c r="ROY68" s="24"/>
      <c r="ROZ68" s="24"/>
      <c r="RPA68" s="24"/>
      <c r="RPB68" s="24"/>
      <c r="RPC68" s="24"/>
      <c r="RPD68" s="24"/>
      <c r="RPE68" s="24"/>
      <c r="RPF68" s="24"/>
      <c r="RPG68" s="24"/>
      <c r="RPH68" s="24"/>
      <c r="RPI68" s="24"/>
      <c r="RPJ68" s="24"/>
      <c r="RPK68" s="24"/>
      <c r="RPL68" s="24"/>
      <c r="RPM68" s="24"/>
      <c r="RPN68" s="24"/>
      <c r="RPO68" s="24"/>
      <c r="RPP68" s="24"/>
      <c r="RPQ68" s="24"/>
      <c r="RPR68" s="24"/>
      <c r="RPS68" s="24"/>
      <c r="RPT68" s="24"/>
      <c r="RPU68" s="24"/>
      <c r="RPV68" s="24"/>
      <c r="RPW68" s="24"/>
      <c r="RPX68" s="24"/>
      <c r="RPY68" s="24"/>
      <c r="RPZ68" s="24"/>
      <c r="RQA68" s="24"/>
      <c r="RQB68" s="24"/>
      <c r="RQC68" s="24"/>
      <c r="RQD68" s="24"/>
      <c r="RQE68" s="24"/>
      <c r="RQF68" s="24"/>
      <c r="RQG68" s="24"/>
      <c r="RQH68" s="24"/>
      <c r="RQI68" s="24"/>
      <c r="RQJ68" s="24"/>
      <c r="RQK68" s="24"/>
      <c r="RQL68" s="24"/>
      <c r="RQM68" s="24"/>
      <c r="RQN68" s="24"/>
      <c r="RQO68" s="24"/>
      <c r="RQP68" s="24"/>
      <c r="RQQ68" s="24"/>
      <c r="RQR68" s="24"/>
      <c r="RQS68" s="24"/>
      <c r="RQT68" s="24"/>
      <c r="RQU68" s="24"/>
      <c r="RQV68" s="24"/>
      <c r="RQW68" s="24"/>
      <c r="RQX68" s="24"/>
      <c r="RQY68" s="24"/>
      <c r="RQZ68" s="24"/>
      <c r="RRA68" s="24"/>
      <c r="RRB68" s="24"/>
      <c r="RRC68" s="24"/>
      <c r="RRD68" s="24"/>
      <c r="RRE68" s="24"/>
      <c r="RRF68" s="24"/>
      <c r="RRG68" s="24"/>
      <c r="RRH68" s="24"/>
      <c r="RRI68" s="24"/>
      <c r="RRJ68" s="24"/>
      <c r="RRK68" s="24"/>
      <c r="RRL68" s="24"/>
      <c r="RRM68" s="24"/>
      <c r="RRN68" s="24"/>
      <c r="RRO68" s="24"/>
      <c r="RRP68" s="24"/>
      <c r="RRQ68" s="24"/>
      <c r="RRR68" s="24"/>
      <c r="RRS68" s="24"/>
      <c r="RRT68" s="24"/>
      <c r="RRU68" s="24"/>
      <c r="RRV68" s="24"/>
      <c r="RRW68" s="24"/>
      <c r="RRX68" s="24"/>
      <c r="RRY68" s="24"/>
      <c r="RRZ68" s="24"/>
      <c r="RSA68" s="24"/>
      <c r="RSB68" s="24"/>
      <c r="RSC68" s="24"/>
      <c r="RSD68" s="24"/>
      <c r="RSE68" s="24"/>
      <c r="RSF68" s="24"/>
      <c r="RSG68" s="24"/>
      <c r="RSH68" s="24"/>
      <c r="RSI68" s="24"/>
      <c r="RSJ68" s="24"/>
      <c r="RSK68" s="24"/>
      <c r="RSL68" s="24"/>
      <c r="RSM68" s="24"/>
      <c r="RSN68" s="24"/>
      <c r="RSO68" s="24"/>
      <c r="RSP68" s="24"/>
      <c r="RSQ68" s="24"/>
      <c r="RSR68" s="24"/>
      <c r="RSS68" s="24"/>
      <c r="RST68" s="24"/>
      <c r="RSU68" s="24"/>
      <c r="RSV68" s="24"/>
      <c r="RSW68" s="24"/>
      <c r="RSX68" s="24"/>
      <c r="RSY68" s="24"/>
      <c r="RSZ68" s="24"/>
      <c r="RTA68" s="24"/>
      <c r="RTB68" s="24"/>
      <c r="RTC68" s="24"/>
      <c r="RTD68" s="24"/>
      <c r="RTE68" s="24"/>
      <c r="RTF68" s="24"/>
      <c r="RTG68" s="24"/>
      <c r="RTH68" s="24"/>
      <c r="RTI68" s="24"/>
      <c r="RTJ68" s="24"/>
      <c r="RTK68" s="24"/>
      <c r="RTL68" s="24"/>
      <c r="RTM68" s="24"/>
      <c r="RTN68" s="24"/>
      <c r="RTO68" s="24"/>
      <c r="RTP68" s="24"/>
      <c r="RTQ68" s="24"/>
      <c r="RTR68" s="24"/>
      <c r="RTS68" s="24"/>
      <c r="RTT68" s="24"/>
      <c r="RTU68" s="24"/>
      <c r="RTV68" s="24"/>
      <c r="RTW68" s="24"/>
      <c r="RTX68" s="24"/>
      <c r="RTY68" s="24"/>
      <c r="RTZ68" s="24"/>
      <c r="RUA68" s="24"/>
      <c r="RUB68" s="24"/>
      <c r="RUC68" s="24"/>
      <c r="RUD68" s="24"/>
      <c r="RUE68" s="24"/>
      <c r="RUF68" s="24"/>
      <c r="RUG68" s="24"/>
      <c r="RUH68" s="24"/>
      <c r="RUI68" s="24"/>
      <c r="RUJ68" s="24"/>
      <c r="RUK68" s="24"/>
      <c r="RUL68" s="24"/>
      <c r="RUM68" s="24"/>
      <c r="RUN68" s="24"/>
      <c r="RUO68" s="24"/>
      <c r="RUP68" s="24"/>
      <c r="RUQ68" s="24"/>
      <c r="RUR68" s="24"/>
      <c r="RUS68" s="24"/>
      <c r="RUT68" s="24"/>
      <c r="RUU68" s="24"/>
      <c r="RUV68" s="24"/>
      <c r="RUW68" s="24"/>
      <c r="RUX68" s="24"/>
      <c r="RUY68" s="24"/>
      <c r="RUZ68" s="24"/>
      <c r="RVA68" s="24"/>
      <c r="RVB68" s="24"/>
      <c r="RVC68" s="24"/>
      <c r="RVD68" s="24"/>
      <c r="RVE68" s="24"/>
      <c r="RVF68" s="24"/>
      <c r="RVG68" s="24"/>
      <c r="RVH68" s="24"/>
      <c r="RVI68" s="24"/>
      <c r="RVJ68" s="24"/>
      <c r="RVK68" s="24"/>
      <c r="RVL68" s="24"/>
      <c r="RVM68" s="24"/>
      <c r="RVN68" s="24"/>
      <c r="RVO68" s="24"/>
      <c r="RVP68" s="24"/>
      <c r="RVQ68" s="24"/>
      <c r="RVR68" s="24"/>
      <c r="RVS68" s="24"/>
      <c r="RVT68" s="24"/>
      <c r="RVU68" s="24"/>
      <c r="RVV68" s="24"/>
      <c r="RVW68" s="24"/>
      <c r="RVX68" s="24"/>
      <c r="RVY68" s="24"/>
      <c r="RVZ68" s="24"/>
      <c r="RWA68" s="24"/>
      <c r="RWB68" s="24"/>
      <c r="RWC68" s="24"/>
      <c r="RWD68" s="24"/>
      <c r="RWE68" s="24"/>
      <c r="RWF68" s="24"/>
      <c r="RWG68" s="24"/>
      <c r="RWH68" s="24"/>
      <c r="RWI68" s="24"/>
      <c r="RWJ68" s="24"/>
      <c r="RWK68" s="24"/>
      <c r="RWL68" s="24"/>
      <c r="RWM68" s="24"/>
      <c r="RWN68" s="24"/>
      <c r="RWO68" s="24"/>
      <c r="RWP68" s="24"/>
      <c r="RWQ68" s="24"/>
      <c r="RWR68" s="24"/>
      <c r="RWS68" s="24"/>
      <c r="RWT68" s="24"/>
      <c r="RWU68" s="24"/>
      <c r="RWV68" s="24"/>
      <c r="RWW68" s="24"/>
      <c r="RWX68" s="24"/>
      <c r="RWY68" s="24"/>
      <c r="RWZ68" s="24"/>
      <c r="RXA68" s="24"/>
      <c r="RXB68" s="24"/>
      <c r="RXC68" s="24"/>
      <c r="RXD68" s="24"/>
      <c r="RXE68" s="24"/>
      <c r="RXF68" s="24"/>
      <c r="RXG68" s="24"/>
      <c r="RXH68" s="24"/>
      <c r="RXI68" s="24"/>
      <c r="RXJ68" s="24"/>
      <c r="RXK68" s="24"/>
      <c r="RXL68" s="24"/>
      <c r="RXM68" s="24"/>
      <c r="RXN68" s="24"/>
      <c r="RXO68" s="24"/>
      <c r="RXP68" s="24"/>
      <c r="RXQ68" s="24"/>
      <c r="RXR68" s="24"/>
      <c r="RXS68" s="24"/>
      <c r="RXT68" s="24"/>
      <c r="RXU68" s="24"/>
      <c r="RXV68" s="24"/>
      <c r="RXW68" s="24"/>
      <c r="RXX68" s="24"/>
      <c r="RXY68" s="24"/>
      <c r="RXZ68" s="24"/>
      <c r="RYA68" s="24"/>
      <c r="RYB68" s="24"/>
      <c r="RYC68" s="24"/>
      <c r="RYD68" s="24"/>
      <c r="RYE68" s="24"/>
      <c r="RYF68" s="24"/>
      <c r="RYG68" s="24"/>
      <c r="RYH68" s="24"/>
      <c r="RYI68" s="24"/>
      <c r="RYJ68" s="24"/>
      <c r="RYK68" s="24"/>
      <c r="RYL68" s="24"/>
      <c r="RYM68" s="24"/>
      <c r="RYN68" s="24"/>
      <c r="RYO68" s="24"/>
      <c r="RYP68" s="24"/>
      <c r="RYQ68" s="24"/>
      <c r="RYR68" s="24"/>
      <c r="RYS68" s="24"/>
      <c r="RYT68" s="24"/>
      <c r="RYU68" s="24"/>
      <c r="RYV68" s="24"/>
      <c r="RYW68" s="24"/>
      <c r="RYX68" s="24"/>
      <c r="RYY68" s="24"/>
      <c r="RYZ68" s="24"/>
      <c r="RZA68" s="24"/>
      <c r="RZB68" s="24"/>
      <c r="RZC68" s="24"/>
      <c r="RZD68" s="24"/>
      <c r="RZE68" s="24"/>
      <c r="RZF68" s="24"/>
      <c r="RZG68" s="24"/>
      <c r="RZH68" s="24"/>
      <c r="RZI68" s="24"/>
      <c r="RZJ68" s="24"/>
      <c r="RZK68" s="24"/>
      <c r="RZL68" s="24"/>
      <c r="RZM68" s="24"/>
      <c r="RZN68" s="24"/>
      <c r="RZO68" s="24"/>
      <c r="RZP68" s="24"/>
      <c r="RZQ68" s="24"/>
      <c r="RZR68" s="24"/>
      <c r="RZS68" s="24"/>
      <c r="RZT68" s="24"/>
      <c r="RZU68" s="24"/>
      <c r="RZV68" s="24"/>
      <c r="RZW68" s="24"/>
      <c r="RZX68" s="24"/>
      <c r="RZY68" s="24"/>
      <c r="RZZ68" s="24"/>
      <c r="SAA68" s="24"/>
      <c r="SAB68" s="24"/>
      <c r="SAC68" s="24"/>
      <c r="SAD68" s="24"/>
      <c r="SAE68" s="24"/>
      <c r="SAF68" s="24"/>
      <c r="SAG68" s="24"/>
      <c r="SAH68" s="24"/>
      <c r="SAI68" s="24"/>
      <c r="SAJ68" s="24"/>
      <c r="SAK68" s="24"/>
      <c r="SAL68" s="24"/>
      <c r="SAM68" s="24"/>
      <c r="SAN68" s="24"/>
      <c r="SAO68" s="24"/>
      <c r="SAP68" s="24"/>
      <c r="SAQ68" s="24"/>
      <c r="SAR68" s="24"/>
      <c r="SAS68" s="24"/>
      <c r="SAT68" s="24"/>
      <c r="SAU68" s="24"/>
      <c r="SAV68" s="24"/>
      <c r="SAW68" s="24"/>
      <c r="SAX68" s="24"/>
      <c r="SAY68" s="24"/>
      <c r="SAZ68" s="24"/>
      <c r="SBA68" s="24"/>
      <c r="SBB68" s="24"/>
      <c r="SBC68" s="24"/>
      <c r="SBD68" s="24"/>
      <c r="SBE68" s="24"/>
      <c r="SBF68" s="24"/>
      <c r="SBG68" s="24"/>
      <c r="SBH68" s="24"/>
      <c r="SBI68" s="24"/>
      <c r="SBJ68" s="24"/>
      <c r="SBK68" s="24"/>
      <c r="SBL68" s="24"/>
      <c r="SBM68" s="24"/>
      <c r="SBN68" s="24"/>
      <c r="SBO68" s="24"/>
      <c r="SBP68" s="24"/>
      <c r="SBQ68" s="24"/>
      <c r="SBR68" s="24"/>
      <c r="SBS68" s="24"/>
      <c r="SBT68" s="24"/>
      <c r="SBU68" s="24"/>
      <c r="SBV68" s="24"/>
      <c r="SBW68" s="24"/>
      <c r="SBX68" s="24"/>
      <c r="SBY68" s="24"/>
      <c r="SBZ68" s="24"/>
      <c r="SCA68" s="24"/>
      <c r="SCB68" s="24"/>
      <c r="SCC68" s="24"/>
      <c r="SCD68" s="24"/>
      <c r="SCE68" s="24"/>
      <c r="SCF68" s="24"/>
      <c r="SCG68" s="24"/>
      <c r="SCH68" s="24"/>
      <c r="SCI68" s="24"/>
      <c r="SCJ68" s="24"/>
      <c r="SCK68" s="24"/>
      <c r="SCL68" s="24"/>
      <c r="SCM68" s="24"/>
      <c r="SCN68" s="24"/>
      <c r="SCO68" s="24"/>
      <c r="SCP68" s="24"/>
      <c r="SCQ68" s="24"/>
      <c r="SCR68" s="24"/>
      <c r="SCS68" s="24"/>
      <c r="SCT68" s="24"/>
      <c r="SCU68" s="24"/>
      <c r="SCV68" s="24"/>
      <c r="SCW68" s="24"/>
      <c r="SCX68" s="24"/>
      <c r="SCY68" s="24"/>
      <c r="SCZ68" s="24"/>
      <c r="SDA68" s="24"/>
      <c r="SDB68" s="24"/>
      <c r="SDC68" s="24"/>
      <c r="SDD68" s="24"/>
      <c r="SDE68" s="24"/>
      <c r="SDF68" s="24"/>
      <c r="SDG68" s="24"/>
      <c r="SDH68" s="24"/>
      <c r="SDI68" s="24"/>
      <c r="SDJ68" s="24"/>
      <c r="SDK68" s="24"/>
      <c r="SDL68" s="24"/>
      <c r="SDM68" s="24"/>
      <c r="SDN68" s="24"/>
      <c r="SDO68" s="24"/>
      <c r="SDP68" s="24"/>
      <c r="SDQ68" s="24"/>
      <c r="SDR68" s="24"/>
      <c r="SDS68" s="24"/>
      <c r="SDT68" s="24"/>
      <c r="SDU68" s="24"/>
      <c r="SDV68" s="24"/>
      <c r="SDW68" s="24"/>
      <c r="SDX68" s="24"/>
      <c r="SDY68" s="24"/>
      <c r="SDZ68" s="24"/>
      <c r="SEA68" s="24"/>
      <c r="SEB68" s="24"/>
      <c r="SEC68" s="24"/>
      <c r="SED68" s="24"/>
      <c r="SEE68" s="24"/>
      <c r="SEF68" s="24"/>
      <c r="SEG68" s="24"/>
      <c r="SEH68" s="24"/>
      <c r="SEI68" s="24"/>
      <c r="SEJ68" s="24"/>
      <c r="SEK68" s="24"/>
      <c r="SEL68" s="24"/>
      <c r="SEM68" s="24"/>
      <c r="SEN68" s="24"/>
      <c r="SEO68" s="24"/>
      <c r="SEP68" s="24"/>
      <c r="SEQ68" s="24"/>
      <c r="SER68" s="24"/>
      <c r="SES68" s="24"/>
      <c r="SET68" s="24"/>
      <c r="SEU68" s="24"/>
      <c r="SEV68" s="24"/>
      <c r="SEW68" s="24"/>
      <c r="SEX68" s="24"/>
      <c r="SEY68" s="24"/>
      <c r="SEZ68" s="24"/>
      <c r="SFA68" s="24"/>
      <c r="SFB68" s="24"/>
      <c r="SFC68" s="24"/>
      <c r="SFD68" s="24"/>
      <c r="SFE68" s="24"/>
      <c r="SFF68" s="24"/>
      <c r="SFG68" s="24"/>
      <c r="SFH68" s="24"/>
      <c r="SFI68" s="24"/>
      <c r="SFJ68" s="24"/>
      <c r="SFK68" s="24"/>
      <c r="SFL68" s="24"/>
      <c r="SFM68" s="24"/>
      <c r="SFN68" s="24"/>
      <c r="SFO68" s="24"/>
      <c r="SFP68" s="24"/>
      <c r="SFQ68" s="24"/>
      <c r="SFR68" s="24"/>
      <c r="SFS68" s="24"/>
      <c r="SFT68" s="24"/>
      <c r="SFU68" s="24"/>
      <c r="SFV68" s="24"/>
      <c r="SFW68" s="24"/>
      <c r="SFX68" s="24"/>
      <c r="SFY68" s="24"/>
      <c r="SFZ68" s="24"/>
      <c r="SGA68" s="24"/>
      <c r="SGB68" s="24"/>
      <c r="SGC68" s="24"/>
      <c r="SGD68" s="24"/>
      <c r="SGE68" s="24"/>
      <c r="SGF68" s="24"/>
      <c r="SGG68" s="24"/>
      <c r="SGH68" s="24"/>
      <c r="SGI68" s="24"/>
      <c r="SGJ68" s="24"/>
      <c r="SGK68" s="24"/>
      <c r="SGL68" s="24"/>
      <c r="SGM68" s="24"/>
      <c r="SGN68" s="24"/>
      <c r="SGO68" s="24"/>
      <c r="SGP68" s="24"/>
      <c r="SGQ68" s="24"/>
      <c r="SGR68" s="24"/>
      <c r="SGS68" s="24"/>
      <c r="SGT68" s="24"/>
      <c r="SGU68" s="24"/>
      <c r="SGV68" s="24"/>
      <c r="SGW68" s="24"/>
      <c r="SGX68" s="24"/>
      <c r="SGY68" s="24"/>
      <c r="SGZ68" s="24"/>
      <c r="SHA68" s="24"/>
      <c r="SHB68" s="24"/>
      <c r="SHC68" s="24"/>
      <c r="SHD68" s="24"/>
      <c r="SHE68" s="24"/>
      <c r="SHF68" s="24"/>
      <c r="SHG68" s="24"/>
      <c r="SHH68" s="24"/>
      <c r="SHI68" s="24"/>
      <c r="SHJ68" s="24"/>
      <c r="SHK68" s="24"/>
      <c r="SHL68" s="24"/>
      <c r="SHM68" s="24"/>
      <c r="SHN68" s="24"/>
      <c r="SHO68" s="24"/>
      <c r="SHP68" s="24"/>
      <c r="SHQ68" s="24"/>
      <c r="SHR68" s="24"/>
      <c r="SHS68" s="24"/>
      <c r="SHT68" s="24"/>
      <c r="SHU68" s="24"/>
      <c r="SHV68" s="24"/>
      <c r="SHW68" s="24"/>
      <c r="SHX68" s="24"/>
      <c r="SHY68" s="24"/>
      <c r="SHZ68" s="24"/>
      <c r="SIA68" s="24"/>
      <c r="SIB68" s="24"/>
      <c r="SIC68" s="24"/>
      <c r="SID68" s="24"/>
      <c r="SIE68" s="24"/>
      <c r="SIF68" s="24"/>
      <c r="SIG68" s="24"/>
      <c r="SIH68" s="24"/>
      <c r="SII68" s="24"/>
      <c r="SIJ68" s="24"/>
      <c r="SIK68" s="24"/>
      <c r="SIL68" s="24"/>
      <c r="SIM68" s="24"/>
      <c r="SIN68" s="24"/>
      <c r="SIO68" s="24"/>
      <c r="SIP68" s="24"/>
      <c r="SIQ68" s="24"/>
      <c r="SIR68" s="24"/>
      <c r="SIS68" s="24"/>
      <c r="SIT68" s="24"/>
      <c r="SIU68" s="24"/>
      <c r="SIV68" s="24"/>
      <c r="SIW68" s="24"/>
      <c r="SIX68" s="24"/>
      <c r="SIY68" s="24"/>
      <c r="SIZ68" s="24"/>
      <c r="SJA68" s="24"/>
      <c r="SJB68" s="24"/>
      <c r="SJC68" s="24"/>
      <c r="SJD68" s="24"/>
      <c r="SJE68" s="24"/>
      <c r="SJF68" s="24"/>
      <c r="SJG68" s="24"/>
      <c r="SJH68" s="24"/>
      <c r="SJI68" s="24"/>
      <c r="SJJ68" s="24"/>
      <c r="SJK68" s="24"/>
      <c r="SJL68" s="24"/>
      <c r="SJM68" s="24"/>
      <c r="SJN68" s="24"/>
      <c r="SJO68" s="24"/>
      <c r="SJP68" s="24"/>
      <c r="SJQ68" s="24"/>
      <c r="SJR68" s="24"/>
      <c r="SJS68" s="24"/>
      <c r="SJT68" s="24"/>
      <c r="SJU68" s="24"/>
      <c r="SJV68" s="24"/>
      <c r="SJW68" s="24"/>
      <c r="SJX68" s="24"/>
      <c r="SJY68" s="24"/>
      <c r="SJZ68" s="24"/>
      <c r="SKA68" s="24"/>
      <c r="SKB68" s="24"/>
      <c r="SKC68" s="24"/>
      <c r="SKD68" s="24"/>
      <c r="SKE68" s="24"/>
      <c r="SKF68" s="24"/>
      <c r="SKG68" s="24"/>
      <c r="SKH68" s="24"/>
      <c r="SKI68" s="24"/>
      <c r="SKJ68" s="24"/>
      <c r="SKK68" s="24"/>
      <c r="SKL68" s="24"/>
      <c r="SKM68" s="24"/>
      <c r="SKN68" s="24"/>
      <c r="SKO68" s="24"/>
      <c r="SKP68" s="24"/>
      <c r="SKQ68" s="24"/>
      <c r="SKR68" s="24"/>
      <c r="SKS68" s="24"/>
      <c r="SKT68" s="24"/>
      <c r="SKU68" s="24"/>
      <c r="SKV68" s="24"/>
      <c r="SKW68" s="24"/>
      <c r="SKX68" s="24"/>
      <c r="SKY68" s="24"/>
      <c r="SKZ68" s="24"/>
      <c r="SLA68" s="24"/>
      <c r="SLB68" s="24"/>
      <c r="SLC68" s="24"/>
      <c r="SLD68" s="24"/>
      <c r="SLE68" s="24"/>
      <c r="SLF68" s="24"/>
      <c r="SLG68" s="24"/>
      <c r="SLH68" s="24"/>
      <c r="SLI68" s="24"/>
      <c r="SLJ68" s="24"/>
      <c r="SLK68" s="24"/>
      <c r="SLL68" s="24"/>
      <c r="SLM68" s="24"/>
      <c r="SLN68" s="24"/>
      <c r="SLO68" s="24"/>
      <c r="SLP68" s="24"/>
      <c r="SLQ68" s="24"/>
      <c r="SLR68" s="24"/>
      <c r="SLS68" s="24"/>
      <c r="SLT68" s="24"/>
      <c r="SLU68" s="24"/>
      <c r="SLV68" s="24"/>
      <c r="SLW68" s="24"/>
      <c r="SLX68" s="24"/>
      <c r="SLY68" s="24"/>
      <c r="SLZ68" s="24"/>
      <c r="SMA68" s="24"/>
      <c r="SMB68" s="24"/>
      <c r="SMC68" s="24"/>
      <c r="SMD68" s="24"/>
      <c r="SME68" s="24"/>
      <c r="SMF68" s="24"/>
      <c r="SMG68" s="24"/>
      <c r="SMH68" s="24"/>
      <c r="SMI68" s="24"/>
      <c r="SMJ68" s="24"/>
      <c r="SMK68" s="24"/>
      <c r="SML68" s="24"/>
      <c r="SMM68" s="24"/>
      <c r="SMN68" s="24"/>
      <c r="SMO68" s="24"/>
      <c r="SMP68" s="24"/>
      <c r="SMQ68" s="24"/>
      <c r="SMR68" s="24"/>
      <c r="SMS68" s="24"/>
      <c r="SMT68" s="24"/>
      <c r="SMU68" s="24"/>
      <c r="SMV68" s="24"/>
      <c r="SMW68" s="24"/>
      <c r="SMX68" s="24"/>
      <c r="SMY68" s="24"/>
      <c r="SMZ68" s="24"/>
      <c r="SNA68" s="24"/>
      <c r="SNB68" s="24"/>
      <c r="SNC68" s="24"/>
      <c r="SND68" s="24"/>
      <c r="SNE68" s="24"/>
      <c r="SNF68" s="24"/>
      <c r="SNG68" s="24"/>
      <c r="SNH68" s="24"/>
      <c r="SNI68" s="24"/>
      <c r="SNJ68" s="24"/>
      <c r="SNK68" s="24"/>
      <c r="SNL68" s="24"/>
      <c r="SNM68" s="24"/>
      <c r="SNN68" s="24"/>
      <c r="SNO68" s="24"/>
      <c r="SNP68" s="24"/>
      <c r="SNQ68" s="24"/>
      <c r="SNR68" s="24"/>
      <c r="SNS68" s="24"/>
      <c r="SNT68" s="24"/>
      <c r="SNU68" s="24"/>
      <c r="SNV68" s="24"/>
      <c r="SNW68" s="24"/>
      <c r="SNX68" s="24"/>
      <c r="SNY68" s="24"/>
      <c r="SNZ68" s="24"/>
      <c r="SOA68" s="24"/>
      <c r="SOB68" s="24"/>
      <c r="SOC68" s="24"/>
      <c r="SOD68" s="24"/>
      <c r="SOE68" s="24"/>
      <c r="SOF68" s="24"/>
      <c r="SOG68" s="24"/>
      <c r="SOH68" s="24"/>
      <c r="SOI68" s="24"/>
      <c r="SOJ68" s="24"/>
      <c r="SOK68" s="24"/>
      <c r="SOL68" s="24"/>
      <c r="SOM68" s="24"/>
      <c r="SON68" s="24"/>
      <c r="SOO68" s="24"/>
      <c r="SOP68" s="24"/>
      <c r="SOQ68" s="24"/>
      <c r="SOR68" s="24"/>
      <c r="SOS68" s="24"/>
      <c r="SOT68" s="24"/>
      <c r="SOU68" s="24"/>
      <c r="SOV68" s="24"/>
      <c r="SOW68" s="24"/>
      <c r="SOX68" s="24"/>
      <c r="SOY68" s="24"/>
      <c r="SOZ68" s="24"/>
      <c r="SPA68" s="24"/>
      <c r="SPB68" s="24"/>
      <c r="SPC68" s="24"/>
      <c r="SPD68" s="24"/>
      <c r="SPE68" s="24"/>
      <c r="SPF68" s="24"/>
      <c r="SPG68" s="24"/>
      <c r="SPH68" s="24"/>
      <c r="SPI68" s="24"/>
      <c r="SPJ68" s="24"/>
      <c r="SPK68" s="24"/>
      <c r="SPL68" s="24"/>
      <c r="SPM68" s="24"/>
      <c r="SPN68" s="24"/>
      <c r="SPO68" s="24"/>
      <c r="SPP68" s="24"/>
      <c r="SPQ68" s="24"/>
      <c r="SPR68" s="24"/>
      <c r="SPS68" s="24"/>
      <c r="SPT68" s="24"/>
      <c r="SPU68" s="24"/>
      <c r="SPV68" s="24"/>
      <c r="SPW68" s="24"/>
      <c r="SPX68" s="24"/>
      <c r="SPY68" s="24"/>
      <c r="SPZ68" s="24"/>
      <c r="SQA68" s="24"/>
      <c r="SQB68" s="24"/>
      <c r="SQC68" s="24"/>
      <c r="SQD68" s="24"/>
      <c r="SQE68" s="24"/>
      <c r="SQF68" s="24"/>
      <c r="SQG68" s="24"/>
      <c r="SQH68" s="24"/>
      <c r="SQI68" s="24"/>
      <c r="SQJ68" s="24"/>
      <c r="SQK68" s="24"/>
      <c r="SQL68" s="24"/>
      <c r="SQM68" s="24"/>
      <c r="SQN68" s="24"/>
      <c r="SQO68" s="24"/>
      <c r="SQP68" s="24"/>
      <c r="SQQ68" s="24"/>
      <c r="SQR68" s="24"/>
      <c r="SQS68" s="24"/>
      <c r="SQT68" s="24"/>
      <c r="SQU68" s="24"/>
      <c r="SQV68" s="24"/>
      <c r="SQW68" s="24"/>
      <c r="SQX68" s="24"/>
      <c r="SQY68" s="24"/>
      <c r="SQZ68" s="24"/>
      <c r="SRA68" s="24"/>
      <c r="SRB68" s="24"/>
      <c r="SRC68" s="24"/>
      <c r="SRD68" s="24"/>
      <c r="SRE68" s="24"/>
      <c r="SRF68" s="24"/>
      <c r="SRG68" s="24"/>
      <c r="SRH68" s="24"/>
      <c r="SRI68" s="24"/>
      <c r="SRJ68" s="24"/>
      <c r="SRK68" s="24"/>
      <c r="SRL68" s="24"/>
      <c r="SRM68" s="24"/>
      <c r="SRN68" s="24"/>
      <c r="SRO68" s="24"/>
      <c r="SRP68" s="24"/>
      <c r="SRQ68" s="24"/>
      <c r="SRR68" s="24"/>
      <c r="SRS68" s="24"/>
      <c r="SRT68" s="24"/>
      <c r="SRU68" s="24"/>
      <c r="SRV68" s="24"/>
      <c r="SRW68" s="24"/>
      <c r="SRX68" s="24"/>
      <c r="SRY68" s="24"/>
      <c r="SRZ68" s="24"/>
      <c r="SSA68" s="24"/>
      <c r="SSB68" s="24"/>
      <c r="SSC68" s="24"/>
      <c r="SSD68" s="24"/>
      <c r="SSE68" s="24"/>
      <c r="SSF68" s="24"/>
      <c r="SSG68" s="24"/>
      <c r="SSH68" s="24"/>
      <c r="SSI68" s="24"/>
      <c r="SSJ68" s="24"/>
      <c r="SSK68" s="24"/>
      <c r="SSL68" s="24"/>
      <c r="SSM68" s="24"/>
      <c r="SSN68" s="24"/>
      <c r="SSO68" s="24"/>
      <c r="SSP68" s="24"/>
      <c r="SSQ68" s="24"/>
      <c r="SSR68" s="24"/>
      <c r="SSS68" s="24"/>
      <c r="SST68" s="24"/>
      <c r="SSU68" s="24"/>
      <c r="SSV68" s="24"/>
      <c r="SSW68" s="24"/>
      <c r="SSX68" s="24"/>
      <c r="SSY68" s="24"/>
      <c r="SSZ68" s="24"/>
      <c r="STA68" s="24"/>
      <c r="STB68" s="24"/>
      <c r="STC68" s="24"/>
      <c r="STD68" s="24"/>
      <c r="STE68" s="24"/>
      <c r="STF68" s="24"/>
      <c r="STG68" s="24"/>
      <c r="STH68" s="24"/>
      <c r="STI68" s="24"/>
      <c r="STJ68" s="24"/>
      <c r="STK68" s="24"/>
      <c r="STL68" s="24"/>
      <c r="STM68" s="24"/>
      <c r="STN68" s="24"/>
      <c r="STO68" s="24"/>
      <c r="STP68" s="24"/>
      <c r="STQ68" s="24"/>
      <c r="STR68" s="24"/>
      <c r="STS68" s="24"/>
      <c r="STT68" s="24"/>
      <c r="STU68" s="24"/>
      <c r="STV68" s="24"/>
      <c r="STW68" s="24"/>
      <c r="STX68" s="24"/>
      <c r="STY68" s="24"/>
      <c r="STZ68" s="24"/>
      <c r="SUA68" s="24"/>
      <c r="SUB68" s="24"/>
      <c r="SUC68" s="24"/>
      <c r="SUD68" s="24"/>
      <c r="SUE68" s="24"/>
      <c r="SUF68" s="24"/>
      <c r="SUG68" s="24"/>
      <c r="SUH68" s="24"/>
      <c r="SUI68" s="24"/>
      <c r="SUJ68" s="24"/>
      <c r="SUK68" s="24"/>
      <c r="SUL68" s="24"/>
      <c r="SUM68" s="24"/>
      <c r="SUN68" s="24"/>
      <c r="SUO68" s="24"/>
      <c r="SUP68" s="24"/>
      <c r="SUQ68" s="24"/>
      <c r="SUR68" s="24"/>
      <c r="SUS68" s="24"/>
      <c r="SUT68" s="24"/>
      <c r="SUU68" s="24"/>
      <c r="SUV68" s="24"/>
      <c r="SUW68" s="24"/>
      <c r="SUX68" s="24"/>
      <c r="SUY68" s="24"/>
      <c r="SUZ68" s="24"/>
      <c r="SVA68" s="24"/>
      <c r="SVB68" s="24"/>
      <c r="SVC68" s="24"/>
      <c r="SVD68" s="24"/>
      <c r="SVE68" s="24"/>
      <c r="SVF68" s="24"/>
      <c r="SVG68" s="24"/>
      <c r="SVH68" s="24"/>
      <c r="SVI68" s="24"/>
      <c r="SVJ68" s="24"/>
      <c r="SVK68" s="24"/>
      <c r="SVL68" s="24"/>
      <c r="SVM68" s="24"/>
      <c r="SVN68" s="24"/>
      <c r="SVO68" s="24"/>
      <c r="SVP68" s="24"/>
      <c r="SVQ68" s="24"/>
      <c r="SVR68" s="24"/>
      <c r="SVS68" s="24"/>
      <c r="SVT68" s="24"/>
      <c r="SVU68" s="24"/>
      <c r="SVV68" s="24"/>
      <c r="SVW68" s="24"/>
      <c r="SVX68" s="24"/>
      <c r="SVY68" s="24"/>
      <c r="SVZ68" s="24"/>
      <c r="SWA68" s="24"/>
      <c r="SWB68" s="24"/>
      <c r="SWC68" s="24"/>
      <c r="SWD68" s="24"/>
      <c r="SWE68" s="24"/>
      <c r="SWF68" s="24"/>
      <c r="SWG68" s="24"/>
      <c r="SWH68" s="24"/>
      <c r="SWI68" s="24"/>
      <c r="SWJ68" s="24"/>
      <c r="SWK68" s="24"/>
      <c r="SWL68" s="24"/>
      <c r="SWM68" s="24"/>
      <c r="SWN68" s="24"/>
      <c r="SWO68" s="24"/>
      <c r="SWP68" s="24"/>
      <c r="SWQ68" s="24"/>
      <c r="SWR68" s="24"/>
      <c r="SWS68" s="24"/>
      <c r="SWT68" s="24"/>
      <c r="SWU68" s="24"/>
      <c r="SWV68" s="24"/>
      <c r="SWW68" s="24"/>
      <c r="SWX68" s="24"/>
      <c r="SWY68" s="24"/>
      <c r="SWZ68" s="24"/>
      <c r="SXA68" s="24"/>
      <c r="SXB68" s="24"/>
      <c r="SXC68" s="24"/>
      <c r="SXD68" s="24"/>
      <c r="SXE68" s="24"/>
      <c r="SXF68" s="24"/>
      <c r="SXG68" s="24"/>
      <c r="SXH68" s="24"/>
      <c r="SXI68" s="24"/>
      <c r="SXJ68" s="24"/>
      <c r="SXK68" s="24"/>
      <c r="SXL68" s="24"/>
      <c r="SXM68" s="24"/>
      <c r="SXN68" s="24"/>
      <c r="SXO68" s="24"/>
      <c r="SXP68" s="24"/>
      <c r="SXQ68" s="24"/>
      <c r="SXR68" s="24"/>
      <c r="SXS68" s="24"/>
      <c r="SXT68" s="24"/>
      <c r="SXU68" s="24"/>
      <c r="SXV68" s="24"/>
      <c r="SXW68" s="24"/>
      <c r="SXX68" s="24"/>
      <c r="SXY68" s="24"/>
      <c r="SXZ68" s="24"/>
      <c r="SYA68" s="24"/>
      <c r="SYB68" s="24"/>
      <c r="SYC68" s="24"/>
      <c r="SYD68" s="24"/>
      <c r="SYE68" s="24"/>
      <c r="SYF68" s="24"/>
      <c r="SYG68" s="24"/>
      <c r="SYH68" s="24"/>
      <c r="SYI68" s="24"/>
      <c r="SYJ68" s="24"/>
      <c r="SYK68" s="24"/>
      <c r="SYL68" s="24"/>
      <c r="SYM68" s="24"/>
      <c r="SYN68" s="24"/>
      <c r="SYO68" s="24"/>
      <c r="SYP68" s="24"/>
      <c r="SYQ68" s="24"/>
      <c r="SYR68" s="24"/>
      <c r="SYS68" s="24"/>
      <c r="SYT68" s="24"/>
      <c r="SYU68" s="24"/>
      <c r="SYV68" s="24"/>
      <c r="SYW68" s="24"/>
      <c r="SYX68" s="24"/>
      <c r="SYY68" s="24"/>
      <c r="SYZ68" s="24"/>
      <c r="SZA68" s="24"/>
      <c r="SZB68" s="24"/>
      <c r="SZC68" s="24"/>
      <c r="SZD68" s="24"/>
      <c r="SZE68" s="24"/>
      <c r="SZF68" s="24"/>
      <c r="SZG68" s="24"/>
      <c r="SZH68" s="24"/>
      <c r="SZI68" s="24"/>
      <c r="SZJ68" s="24"/>
      <c r="SZK68" s="24"/>
      <c r="SZL68" s="24"/>
      <c r="SZM68" s="24"/>
      <c r="SZN68" s="24"/>
      <c r="SZO68" s="24"/>
      <c r="SZP68" s="24"/>
      <c r="SZQ68" s="24"/>
      <c r="SZR68" s="24"/>
      <c r="SZS68" s="24"/>
      <c r="SZT68" s="24"/>
      <c r="SZU68" s="24"/>
      <c r="SZV68" s="24"/>
      <c r="SZW68" s="24"/>
      <c r="SZX68" s="24"/>
      <c r="SZY68" s="24"/>
      <c r="SZZ68" s="24"/>
      <c r="TAA68" s="24"/>
      <c r="TAB68" s="24"/>
      <c r="TAC68" s="24"/>
      <c r="TAD68" s="24"/>
      <c r="TAE68" s="24"/>
      <c r="TAF68" s="24"/>
      <c r="TAG68" s="24"/>
      <c r="TAH68" s="24"/>
      <c r="TAI68" s="24"/>
      <c r="TAJ68" s="24"/>
      <c r="TAK68" s="24"/>
      <c r="TAL68" s="24"/>
      <c r="TAM68" s="24"/>
      <c r="TAN68" s="24"/>
      <c r="TAO68" s="24"/>
      <c r="TAP68" s="24"/>
      <c r="TAQ68" s="24"/>
      <c r="TAR68" s="24"/>
      <c r="TAS68" s="24"/>
      <c r="TAT68" s="24"/>
      <c r="TAU68" s="24"/>
      <c r="TAV68" s="24"/>
      <c r="TAW68" s="24"/>
      <c r="TAX68" s="24"/>
      <c r="TAY68" s="24"/>
      <c r="TAZ68" s="24"/>
      <c r="TBA68" s="24"/>
      <c r="TBB68" s="24"/>
      <c r="TBC68" s="24"/>
      <c r="TBD68" s="24"/>
      <c r="TBE68" s="24"/>
      <c r="TBF68" s="24"/>
      <c r="TBG68" s="24"/>
      <c r="TBH68" s="24"/>
      <c r="TBI68" s="24"/>
      <c r="TBJ68" s="24"/>
      <c r="TBK68" s="24"/>
      <c r="TBL68" s="24"/>
      <c r="TBM68" s="24"/>
      <c r="TBN68" s="24"/>
      <c r="TBO68" s="24"/>
      <c r="TBP68" s="24"/>
      <c r="TBQ68" s="24"/>
      <c r="TBR68" s="24"/>
      <c r="TBS68" s="24"/>
      <c r="TBT68" s="24"/>
      <c r="TBU68" s="24"/>
      <c r="TBV68" s="24"/>
      <c r="TBW68" s="24"/>
      <c r="TBX68" s="24"/>
      <c r="TBY68" s="24"/>
      <c r="TBZ68" s="24"/>
      <c r="TCA68" s="24"/>
      <c r="TCB68" s="24"/>
      <c r="TCC68" s="24"/>
      <c r="TCD68" s="24"/>
      <c r="TCE68" s="24"/>
      <c r="TCF68" s="24"/>
      <c r="TCG68" s="24"/>
      <c r="TCH68" s="24"/>
      <c r="TCI68" s="24"/>
      <c r="TCJ68" s="24"/>
      <c r="TCK68" s="24"/>
      <c r="TCL68" s="24"/>
      <c r="TCM68" s="24"/>
      <c r="TCN68" s="24"/>
      <c r="TCO68" s="24"/>
      <c r="TCP68" s="24"/>
      <c r="TCQ68" s="24"/>
      <c r="TCR68" s="24"/>
      <c r="TCS68" s="24"/>
      <c r="TCT68" s="24"/>
      <c r="TCU68" s="24"/>
      <c r="TCV68" s="24"/>
      <c r="TCW68" s="24"/>
      <c r="TCX68" s="24"/>
      <c r="TCY68" s="24"/>
      <c r="TCZ68" s="24"/>
      <c r="TDA68" s="24"/>
      <c r="TDB68" s="24"/>
      <c r="TDC68" s="24"/>
      <c r="TDD68" s="24"/>
      <c r="TDE68" s="24"/>
      <c r="TDF68" s="24"/>
      <c r="TDG68" s="24"/>
      <c r="TDH68" s="24"/>
      <c r="TDI68" s="24"/>
      <c r="TDJ68" s="24"/>
      <c r="TDK68" s="24"/>
      <c r="TDL68" s="24"/>
      <c r="TDM68" s="24"/>
      <c r="TDN68" s="24"/>
      <c r="TDO68" s="24"/>
      <c r="TDP68" s="24"/>
      <c r="TDQ68" s="24"/>
      <c r="TDR68" s="24"/>
      <c r="TDS68" s="24"/>
      <c r="TDT68" s="24"/>
      <c r="TDU68" s="24"/>
      <c r="TDV68" s="24"/>
      <c r="TDW68" s="24"/>
      <c r="TDX68" s="24"/>
      <c r="TDY68" s="24"/>
      <c r="TDZ68" s="24"/>
      <c r="TEA68" s="24"/>
      <c r="TEB68" s="24"/>
      <c r="TEC68" s="24"/>
      <c r="TED68" s="24"/>
      <c r="TEE68" s="24"/>
      <c r="TEF68" s="24"/>
      <c r="TEG68" s="24"/>
      <c r="TEH68" s="24"/>
      <c r="TEI68" s="24"/>
      <c r="TEJ68" s="24"/>
      <c r="TEK68" s="24"/>
      <c r="TEL68" s="24"/>
      <c r="TEM68" s="24"/>
      <c r="TEN68" s="24"/>
      <c r="TEO68" s="24"/>
      <c r="TEP68" s="24"/>
      <c r="TEQ68" s="24"/>
      <c r="TER68" s="24"/>
      <c r="TES68" s="24"/>
      <c r="TET68" s="24"/>
      <c r="TEU68" s="24"/>
      <c r="TEV68" s="24"/>
      <c r="TEW68" s="24"/>
      <c r="TEX68" s="24"/>
      <c r="TEY68" s="24"/>
      <c r="TEZ68" s="24"/>
      <c r="TFA68" s="24"/>
      <c r="TFB68" s="24"/>
      <c r="TFC68" s="24"/>
      <c r="TFD68" s="24"/>
      <c r="TFE68" s="24"/>
      <c r="TFF68" s="24"/>
      <c r="TFG68" s="24"/>
      <c r="TFH68" s="24"/>
      <c r="TFI68" s="24"/>
      <c r="TFJ68" s="24"/>
      <c r="TFK68" s="24"/>
      <c r="TFL68" s="24"/>
      <c r="TFM68" s="24"/>
      <c r="TFN68" s="24"/>
      <c r="TFO68" s="24"/>
      <c r="TFP68" s="24"/>
      <c r="TFQ68" s="24"/>
      <c r="TFR68" s="24"/>
      <c r="TFS68" s="24"/>
      <c r="TFT68" s="24"/>
      <c r="TFU68" s="24"/>
      <c r="TFV68" s="24"/>
      <c r="TFW68" s="24"/>
      <c r="TFX68" s="24"/>
      <c r="TFY68" s="24"/>
      <c r="TFZ68" s="24"/>
      <c r="TGA68" s="24"/>
      <c r="TGB68" s="24"/>
      <c r="TGC68" s="24"/>
      <c r="TGD68" s="24"/>
      <c r="TGE68" s="24"/>
      <c r="TGF68" s="24"/>
      <c r="TGG68" s="24"/>
      <c r="TGH68" s="24"/>
      <c r="TGI68" s="24"/>
      <c r="TGJ68" s="24"/>
      <c r="TGK68" s="24"/>
      <c r="TGL68" s="24"/>
      <c r="TGM68" s="24"/>
      <c r="TGN68" s="24"/>
      <c r="TGO68" s="24"/>
      <c r="TGP68" s="24"/>
      <c r="TGQ68" s="24"/>
      <c r="TGR68" s="24"/>
      <c r="TGS68" s="24"/>
      <c r="TGT68" s="24"/>
      <c r="TGU68" s="24"/>
      <c r="TGV68" s="24"/>
      <c r="TGW68" s="24"/>
      <c r="TGX68" s="24"/>
      <c r="TGY68" s="24"/>
      <c r="TGZ68" s="24"/>
      <c r="THA68" s="24"/>
      <c r="THB68" s="24"/>
      <c r="THC68" s="24"/>
      <c r="THD68" s="24"/>
      <c r="THE68" s="24"/>
      <c r="THF68" s="24"/>
      <c r="THG68" s="24"/>
      <c r="THH68" s="24"/>
      <c r="THI68" s="24"/>
      <c r="THJ68" s="24"/>
      <c r="THK68" s="24"/>
      <c r="THL68" s="24"/>
      <c r="THM68" s="24"/>
      <c r="THN68" s="24"/>
      <c r="THO68" s="24"/>
      <c r="THP68" s="24"/>
      <c r="THQ68" s="24"/>
      <c r="THR68" s="24"/>
      <c r="THS68" s="24"/>
      <c r="THT68" s="24"/>
      <c r="THU68" s="24"/>
      <c r="THV68" s="24"/>
      <c r="THW68" s="24"/>
      <c r="THX68" s="24"/>
      <c r="THY68" s="24"/>
      <c r="THZ68" s="24"/>
      <c r="TIA68" s="24"/>
      <c r="TIB68" s="24"/>
      <c r="TIC68" s="24"/>
      <c r="TID68" s="24"/>
      <c r="TIE68" s="24"/>
      <c r="TIF68" s="24"/>
      <c r="TIG68" s="24"/>
      <c r="TIH68" s="24"/>
      <c r="TII68" s="24"/>
      <c r="TIJ68" s="24"/>
      <c r="TIK68" s="24"/>
      <c r="TIL68" s="24"/>
      <c r="TIM68" s="24"/>
      <c r="TIN68" s="24"/>
      <c r="TIO68" s="24"/>
      <c r="TIP68" s="24"/>
      <c r="TIQ68" s="24"/>
      <c r="TIR68" s="24"/>
      <c r="TIS68" s="24"/>
      <c r="TIT68" s="24"/>
      <c r="TIU68" s="24"/>
      <c r="TIV68" s="24"/>
      <c r="TIW68" s="24"/>
      <c r="TIX68" s="24"/>
      <c r="TIY68" s="24"/>
      <c r="TIZ68" s="24"/>
      <c r="TJA68" s="24"/>
      <c r="TJB68" s="24"/>
      <c r="TJC68" s="24"/>
      <c r="TJD68" s="24"/>
      <c r="TJE68" s="24"/>
      <c r="TJF68" s="24"/>
      <c r="TJG68" s="24"/>
      <c r="TJH68" s="24"/>
      <c r="TJI68" s="24"/>
      <c r="TJJ68" s="24"/>
      <c r="TJK68" s="24"/>
      <c r="TJL68" s="24"/>
      <c r="TJM68" s="24"/>
      <c r="TJN68" s="24"/>
      <c r="TJO68" s="24"/>
      <c r="TJP68" s="24"/>
      <c r="TJQ68" s="24"/>
      <c r="TJR68" s="24"/>
      <c r="TJS68" s="24"/>
      <c r="TJT68" s="24"/>
      <c r="TJU68" s="24"/>
      <c r="TJV68" s="24"/>
      <c r="TJW68" s="24"/>
      <c r="TJX68" s="24"/>
      <c r="TJY68" s="24"/>
      <c r="TJZ68" s="24"/>
      <c r="TKA68" s="24"/>
      <c r="TKB68" s="24"/>
      <c r="TKC68" s="24"/>
      <c r="TKD68" s="24"/>
      <c r="TKE68" s="24"/>
      <c r="TKF68" s="24"/>
      <c r="TKG68" s="24"/>
      <c r="TKH68" s="24"/>
      <c r="TKI68" s="24"/>
      <c r="TKJ68" s="24"/>
      <c r="TKK68" s="24"/>
      <c r="TKL68" s="24"/>
      <c r="TKM68" s="24"/>
      <c r="TKN68" s="24"/>
      <c r="TKO68" s="24"/>
      <c r="TKP68" s="24"/>
      <c r="TKQ68" s="24"/>
      <c r="TKR68" s="24"/>
      <c r="TKS68" s="24"/>
      <c r="TKT68" s="24"/>
      <c r="TKU68" s="24"/>
      <c r="TKV68" s="24"/>
      <c r="TKW68" s="24"/>
      <c r="TKX68" s="24"/>
      <c r="TKY68" s="24"/>
      <c r="TKZ68" s="24"/>
      <c r="TLA68" s="24"/>
      <c r="TLB68" s="24"/>
      <c r="TLC68" s="24"/>
      <c r="TLD68" s="24"/>
      <c r="TLE68" s="24"/>
      <c r="TLF68" s="24"/>
      <c r="TLG68" s="24"/>
      <c r="TLH68" s="24"/>
      <c r="TLI68" s="24"/>
      <c r="TLJ68" s="24"/>
      <c r="TLK68" s="24"/>
      <c r="TLL68" s="24"/>
      <c r="TLM68" s="24"/>
      <c r="TLN68" s="24"/>
      <c r="TLO68" s="24"/>
      <c r="TLP68" s="24"/>
      <c r="TLQ68" s="24"/>
      <c r="TLR68" s="24"/>
      <c r="TLS68" s="24"/>
      <c r="TLT68" s="24"/>
      <c r="TLU68" s="24"/>
      <c r="TLV68" s="24"/>
      <c r="TLW68" s="24"/>
      <c r="TLX68" s="24"/>
      <c r="TLY68" s="24"/>
      <c r="TLZ68" s="24"/>
      <c r="TMA68" s="24"/>
      <c r="TMB68" s="24"/>
      <c r="TMC68" s="24"/>
      <c r="TMD68" s="24"/>
      <c r="TME68" s="24"/>
      <c r="TMF68" s="24"/>
      <c r="TMG68" s="24"/>
      <c r="TMH68" s="24"/>
      <c r="TMI68" s="24"/>
      <c r="TMJ68" s="24"/>
      <c r="TMK68" s="24"/>
      <c r="TML68" s="24"/>
      <c r="TMM68" s="24"/>
      <c r="TMN68" s="24"/>
      <c r="TMO68" s="24"/>
      <c r="TMP68" s="24"/>
      <c r="TMQ68" s="24"/>
      <c r="TMR68" s="24"/>
      <c r="TMS68" s="24"/>
      <c r="TMT68" s="24"/>
      <c r="TMU68" s="24"/>
      <c r="TMV68" s="24"/>
      <c r="TMW68" s="24"/>
      <c r="TMX68" s="24"/>
      <c r="TMY68" s="24"/>
      <c r="TMZ68" s="24"/>
      <c r="TNA68" s="24"/>
      <c r="TNB68" s="24"/>
      <c r="TNC68" s="24"/>
      <c r="TND68" s="24"/>
      <c r="TNE68" s="24"/>
      <c r="TNF68" s="24"/>
      <c r="TNG68" s="24"/>
      <c r="TNH68" s="24"/>
      <c r="TNI68" s="24"/>
      <c r="TNJ68" s="24"/>
      <c r="TNK68" s="24"/>
      <c r="TNL68" s="24"/>
      <c r="TNM68" s="24"/>
      <c r="TNN68" s="24"/>
      <c r="TNO68" s="24"/>
      <c r="TNP68" s="24"/>
      <c r="TNQ68" s="24"/>
      <c r="TNR68" s="24"/>
      <c r="TNS68" s="24"/>
      <c r="TNT68" s="24"/>
      <c r="TNU68" s="24"/>
      <c r="TNV68" s="24"/>
      <c r="TNW68" s="24"/>
      <c r="TNX68" s="24"/>
      <c r="TNY68" s="24"/>
      <c r="TNZ68" s="24"/>
      <c r="TOA68" s="24"/>
      <c r="TOB68" s="24"/>
      <c r="TOC68" s="24"/>
      <c r="TOD68" s="24"/>
      <c r="TOE68" s="24"/>
      <c r="TOF68" s="24"/>
      <c r="TOG68" s="24"/>
      <c r="TOH68" s="24"/>
      <c r="TOI68" s="24"/>
      <c r="TOJ68" s="24"/>
      <c r="TOK68" s="24"/>
      <c r="TOL68" s="24"/>
      <c r="TOM68" s="24"/>
      <c r="TON68" s="24"/>
      <c r="TOO68" s="24"/>
      <c r="TOP68" s="24"/>
      <c r="TOQ68" s="24"/>
      <c r="TOR68" s="24"/>
      <c r="TOS68" s="24"/>
      <c r="TOT68" s="24"/>
      <c r="TOU68" s="24"/>
      <c r="TOV68" s="24"/>
      <c r="TOW68" s="24"/>
      <c r="TOX68" s="24"/>
      <c r="TOY68" s="24"/>
      <c r="TOZ68" s="24"/>
      <c r="TPA68" s="24"/>
      <c r="TPB68" s="24"/>
      <c r="TPC68" s="24"/>
      <c r="TPD68" s="24"/>
      <c r="TPE68" s="24"/>
      <c r="TPF68" s="24"/>
      <c r="TPG68" s="24"/>
      <c r="TPH68" s="24"/>
      <c r="TPI68" s="24"/>
      <c r="TPJ68" s="24"/>
      <c r="TPK68" s="24"/>
      <c r="TPL68" s="24"/>
      <c r="TPM68" s="24"/>
      <c r="TPN68" s="24"/>
      <c r="TPO68" s="24"/>
      <c r="TPP68" s="24"/>
      <c r="TPQ68" s="24"/>
      <c r="TPR68" s="24"/>
      <c r="TPS68" s="24"/>
      <c r="TPT68" s="24"/>
      <c r="TPU68" s="24"/>
      <c r="TPV68" s="24"/>
      <c r="TPW68" s="24"/>
      <c r="TPX68" s="24"/>
      <c r="TPY68" s="24"/>
      <c r="TPZ68" s="24"/>
      <c r="TQA68" s="24"/>
      <c r="TQB68" s="24"/>
      <c r="TQC68" s="24"/>
      <c r="TQD68" s="24"/>
      <c r="TQE68" s="24"/>
      <c r="TQF68" s="24"/>
      <c r="TQG68" s="24"/>
      <c r="TQH68" s="24"/>
      <c r="TQI68" s="24"/>
      <c r="TQJ68" s="24"/>
      <c r="TQK68" s="24"/>
      <c r="TQL68" s="24"/>
      <c r="TQM68" s="24"/>
      <c r="TQN68" s="24"/>
      <c r="TQO68" s="24"/>
      <c r="TQP68" s="24"/>
      <c r="TQQ68" s="24"/>
      <c r="TQR68" s="24"/>
      <c r="TQS68" s="24"/>
      <c r="TQT68" s="24"/>
      <c r="TQU68" s="24"/>
      <c r="TQV68" s="24"/>
      <c r="TQW68" s="24"/>
      <c r="TQX68" s="24"/>
      <c r="TQY68" s="24"/>
      <c r="TQZ68" s="24"/>
      <c r="TRA68" s="24"/>
      <c r="TRB68" s="24"/>
      <c r="TRC68" s="24"/>
      <c r="TRD68" s="24"/>
      <c r="TRE68" s="24"/>
      <c r="TRF68" s="24"/>
      <c r="TRG68" s="24"/>
      <c r="TRH68" s="24"/>
      <c r="TRI68" s="24"/>
      <c r="TRJ68" s="24"/>
      <c r="TRK68" s="24"/>
      <c r="TRL68" s="24"/>
      <c r="TRM68" s="24"/>
      <c r="TRN68" s="24"/>
      <c r="TRO68" s="24"/>
      <c r="TRP68" s="24"/>
      <c r="TRQ68" s="24"/>
      <c r="TRR68" s="24"/>
      <c r="TRS68" s="24"/>
      <c r="TRT68" s="24"/>
      <c r="TRU68" s="24"/>
      <c r="TRV68" s="24"/>
      <c r="TRW68" s="24"/>
      <c r="TRX68" s="24"/>
      <c r="TRY68" s="24"/>
      <c r="TRZ68" s="24"/>
      <c r="TSA68" s="24"/>
      <c r="TSB68" s="24"/>
      <c r="TSC68" s="24"/>
      <c r="TSD68" s="24"/>
      <c r="TSE68" s="24"/>
      <c r="TSF68" s="24"/>
      <c r="TSG68" s="24"/>
      <c r="TSH68" s="24"/>
      <c r="TSI68" s="24"/>
      <c r="TSJ68" s="24"/>
      <c r="TSK68" s="24"/>
      <c r="TSL68" s="24"/>
      <c r="TSM68" s="24"/>
      <c r="TSN68" s="24"/>
      <c r="TSO68" s="24"/>
      <c r="TSP68" s="24"/>
      <c r="TSQ68" s="24"/>
      <c r="TSR68" s="24"/>
      <c r="TSS68" s="24"/>
      <c r="TST68" s="24"/>
      <c r="TSU68" s="24"/>
      <c r="TSV68" s="24"/>
      <c r="TSW68" s="24"/>
      <c r="TSX68" s="24"/>
      <c r="TSY68" s="24"/>
      <c r="TSZ68" s="24"/>
      <c r="TTA68" s="24"/>
      <c r="TTB68" s="24"/>
      <c r="TTC68" s="24"/>
      <c r="TTD68" s="24"/>
      <c r="TTE68" s="24"/>
      <c r="TTF68" s="24"/>
      <c r="TTG68" s="24"/>
      <c r="TTH68" s="24"/>
      <c r="TTI68" s="24"/>
      <c r="TTJ68" s="24"/>
      <c r="TTK68" s="24"/>
      <c r="TTL68" s="24"/>
      <c r="TTM68" s="24"/>
      <c r="TTN68" s="24"/>
      <c r="TTO68" s="24"/>
      <c r="TTP68" s="24"/>
      <c r="TTQ68" s="24"/>
      <c r="TTR68" s="24"/>
      <c r="TTS68" s="24"/>
      <c r="TTT68" s="24"/>
      <c r="TTU68" s="24"/>
      <c r="TTV68" s="24"/>
      <c r="TTW68" s="24"/>
      <c r="TTX68" s="24"/>
      <c r="TTY68" s="24"/>
      <c r="TTZ68" s="24"/>
      <c r="TUA68" s="24"/>
      <c r="TUB68" s="24"/>
      <c r="TUC68" s="24"/>
      <c r="TUD68" s="24"/>
      <c r="TUE68" s="24"/>
      <c r="TUF68" s="24"/>
      <c r="TUG68" s="24"/>
      <c r="TUH68" s="24"/>
      <c r="TUI68" s="24"/>
      <c r="TUJ68" s="24"/>
      <c r="TUK68" s="24"/>
      <c r="TUL68" s="24"/>
      <c r="TUM68" s="24"/>
      <c r="TUN68" s="24"/>
      <c r="TUO68" s="24"/>
      <c r="TUP68" s="24"/>
      <c r="TUQ68" s="24"/>
      <c r="TUR68" s="24"/>
      <c r="TUS68" s="24"/>
      <c r="TUT68" s="24"/>
      <c r="TUU68" s="24"/>
      <c r="TUV68" s="24"/>
      <c r="TUW68" s="24"/>
      <c r="TUX68" s="24"/>
      <c r="TUY68" s="24"/>
      <c r="TUZ68" s="24"/>
      <c r="TVA68" s="24"/>
      <c r="TVB68" s="24"/>
      <c r="TVC68" s="24"/>
      <c r="TVD68" s="24"/>
      <c r="TVE68" s="24"/>
      <c r="TVF68" s="24"/>
      <c r="TVG68" s="24"/>
      <c r="TVH68" s="24"/>
      <c r="TVI68" s="24"/>
      <c r="TVJ68" s="24"/>
      <c r="TVK68" s="24"/>
      <c r="TVL68" s="24"/>
      <c r="TVM68" s="24"/>
      <c r="TVN68" s="24"/>
      <c r="TVO68" s="24"/>
      <c r="TVP68" s="24"/>
      <c r="TVQ68" s="24"/>
      <c r="TVR68" s="24"/>
      <c r="TVS68" s="24"/>
      <c r="TVT68" s="24"/>
      <c r="TVU68" s="24"/>
      <c r="TVV68" s="24"/>
      <c r="TVW68" s="24"/>
      <c r="TVX68" s="24"/>
      <c r="TVY68" s="24"/>
      <c r="TVZ68" s="24"/>
      <c r="TWA68" s="24"/>
      <c r="TWB68" s="24"/>
      <c r="TWC68" s="24"/>
      <c r="TWD68" s="24"/>
      <c r="TWE68" s="24"/>
      <c r="TWF68" s="24"/>
      <c r="TWG68" s="24"/>
      <c r="TWH68" s="24"/>
      <c r="TWI68" s="24"/>
      <c r="TWJ68" s="24"/>
      <c r="TWK68" s="24"/>
      <c r="TWL68" s="24"/>
      <c r="TWM68" s="24"/>
      <c r="TWN68" s="24"/>
      <c r="TWO68" s="24"/>
      <c r="TWP68" s="24"/>
      <c r="TWQ68" s="24"/>
      <c r="TWR68" s="24"/>
      <c r="TWS68" s="24"/>
      <c r="TWT68" s="24"/>
      <c r="TWU68" s="24"/>
      <c r="TWV68" s="24"/>
      <c r="TWW68" s="24"/>
      <c r="TWX68" s="24"/>
      <c r="TWY68" s="24"/>
      <c r="TWZ68" s="24"/>
      <c r="TXA68" s="24"/>
      <c r="TXB68" s="24"/>
      <c r="TXC68" s="24"/>
      <c r="TXD68" s="24"/>
      <c r="TXE68" s="24"/>
      <c r="TXF68" s="24"/>
      <c r="TXG68" s="24"/>
      <c r="TXH68" s="24"/>
      <c r="TXI68" s="24"/>
      <c r="TXJ68" s="24"/>
      <c r="TXK68" s="24"/>
      <c r="TXL68" s="24"/>
      <c r="TXM68" s="24"/>
      <c r="TXN68" s="24"/>
      <c r="TXO68" s="24"/>
      <c r="TXP68" s="24"/>
      <c r="TXQ68" s="24"/>
      <c r="TXR68" s="24"/>
      <c r="TXS68" s="24"/>
      <c r="TXT68" s="24"/>
      <c r="TXU68" s="24"/>
      <c r="TXV68" s="24"/>
      <c r="TXW68" s="24"/>
      <c r="TXX68" s="24"/>
      <c r="TXY68" s="24"/>
      <c r="TXZ68" s="24"/>
      <c r="TYA68" s="24"/>
      <c r="TYB68" s="24"/>
      <c r="TYC68" s="24"/>
      <c r="TYD68" s="24"/>
      <c r="TYE68" s="24"/>
      <c r="TYF68" s="24"/>
      <c r="TYG68" s="24"/>
      <c r="TYH68" s="24"/>
      <c r="TYI68" s="24"/>
      <c r="TYJ68" s="24"/>
      <c r="TYK68" s="24"/>
      <c r="TYL68" s="24"/>
      <c r="TYM68" s="24"/>
      <c r="TYN68" s="24"/>
      <c r="TYO68" s="24"/>
      <c r="TYP68" s="24"/>
      <c r="TYQ68" s="24"/>
      <c r="TYR68" s="24"/>
      <c r="TYS68" s="24"/>
      <c r="TYT68" s="24"/>
      <c r="TYU68" s="24"/>
      <c r="TYV68" s="24"/>
      <c r="TYW68" s="24"/>
      <c r="TYX68" s="24"/>
      <c r="TYY68" s="24"/>
      <c r="TYZ68" s="24"/>
      <c r="TZA68" s="24"/>
      <c r="TZB68" s="24"/>
      <c r="TZC68" s="24"/>
      <c r="TZD68" s="24"/>
      <c r="TZE68" s="24"/>
      <c r="TZF68" s="24"/>
      <c r="TZG68" s="24"/>
      <c r="TZH68" s="24"/>
      <c r="TZI68" s="24"/>
      <c r="TZJ68" s="24"/>
      <c r="TZK68" s="24"/>
      <c r="TZL68" s="24"/>
      <c r="TZM68" s="24"/>
      <c r="TZN68" s="24"/>
      <c r="TZO68" s="24"/>
      <c r="TZP68" s="24"/>
      <c r="TZQ68" s="24"/>
      <c r="TZR68" s="24"/>
      <c r="TZS68" s="24"/>
      <c r="TZT68" s="24"/>
      <c r="TZU68" s="24"/>
      <c r="TZV68" s="24"/>
      <c r="TZW68" s="24"/>
      <c r="TZX68" s="24"/>
      <c r="TZY68" s="24"/>
      <c r="TZZ68" s="24"/>
      <c r="UAA68" s="24"/>
      <c r="UAB68" s="24"/>
      <c r="UAC68" s="24"/>
      <c r="UAD68" s="24"/>
      <c r="UAE68" s="24"/>
      <c r="UAF68" s="24"/>
      <c r="UAG68" s="24"/>
      <c r="UAH68" s="24"/>
      <c r="UAI68" s="24"/>
      <c r="UAJ68" s="24"/>
      <c r="UAK68" s="24"/>
      <c r="UAL68" s="24"/>
      <c r="UAM68" s="24"/>
      <c r="UAN68" s="24"/>
      <c r="UAO68" s="24"/>
      <c r="UAP68" s="24"/>
      <c r="UAQ68" s="24"/>
      <c r="UAR68" s="24"/>
      <c r="UAS68" s="24"/>
      <c r="UAT68" s="24"/>
      <c r="UAU68" s="24"/>
      <c r="UAV68" s="24"/>
      <c r="UAW68" s="24"/>
      <c r="UAX68" s="24"/>
      <c r="UAY68" s="24"/>
      <c r="UAZ68" s="24"/>
      <c r="UBA68" s="24"/>
      <c r="UBB68" s="24"/>
      <c r="UBC68" s="24"/>
      <c r="UBD68" s="24"/>
      <c r="UBE68" s="24"/>
      <c r="UBF68" s="24"/>
      <c r="UBG68" s="24"/>
      <c r="UBH68" s="24"/>
      <c r="UBI68" s="24"/>
      <c r="UBJ68" s="24"/>
      <c r="UBK68" s="24"/>
      <c r="UBL68" s="24"/>
      <c r="UBM68" s="24"/>
      <c r="UBN68" s="24"/>
      <c r="UBO68" s="24"/>
      <c r="UBP68" s="24"/>
      <c r="UBQ68" s="24"/>
      <c r="UBR68" s="24"/>
      <c r="UBS68" s="24"/>
      <c r="UBT68" s="24"/>
      <c r="UBU68" s="24"/>
      <c r="UBV68" s="24"/>
      <c r="UBW68" s="24"/>
      <c r="UBX68" s="24"/>
      <c r="UBY68" s="24"/>
      <c r="UBZ68" s="24"/>
      <c r="UCA68" s="24"/>
      <c r="UCB68" s="24"/>
      <c r="UCC68" s="24"/>
      <c r="UCD68" s="24"/>
      <c r="UCE68" s="24"/>
      <c r="UCF68" s="24"/>
      <c r="UCG68" s="24"/>
      <c r="UCH68" s="24"/>
      <c r="UCI68" s="24"/>
      <c r="UCJ68" s="24"/>
      <c r="UCK68" s="24"/>
      <c r="UCL68" s="24"/>
      <c r="UCM68" s="24"/>
      <c r="UCN68" s="24"/>
      <c r="UCO68" s="24"/>
      <c r="UCP68" s="24"/>
      <c r="UCQ68" s="24"/>
      <c r="UCR68" s="24"/>
      <c r="UCS68" s="24"/>
      <c r="UCT68" s="24"/>
      <c r="UCU68" s="24"/>
      <c r="UCV68" s="24"/>
      <c r="UCW68" s="24"/>
      <c r="UCX68" s="24"/>
      <c r="UCY68" s="24"/>
      <c r="UCZ68" s="24"/>
      <c r="UDA68" s="24"/>
      <c r="UDB68" s="24"/>
      <c r="UDC68" s="24"/>
      <c r="UDD68" s="24"/>
      <c r="UDE68" s="24"/>
      <c r="UDF68" s="24"/>
      <c r="UDG68" s="24"/>
      <c r="UDH68" s="24"/>
      <c r="UDI68" s="24"/>
      <c r="UDJ68" s="24"/>
      <c r="UDK68" s="24"/>
      <c r="UDL68" s="24"/>
      <c r="UDM68" s="24"/>
      <c r="UDN68" s="24"/>
      <c r="UDO68" s="24"/>
      <c r="UDP68" s="24"/>
      <c r="UDQ68" s="24"/>
      <c r="UDR68" s="24"/>
      <c r="UDS68" s="24"/>
      <c r="UDT68" s="24"/>
      <c r="UDU68" s="24"/>
      <c r="UDV68" s="24"/>
      <c r="UDW68" s="24"/>
      <c r="UDX68" s="24"/>
      <c r="UDY68" s="24"/>
      <c r="UDZ68" s="24"/>
      <c r="UEA68" s="24"/>
      <c r="UEB68" s="24"/>
      <c r="UEC68" s="24"/>
      <c r="UED68" s="24"/>
      <c r="UEE68" s="24"/>
      <c r="UEF68" s="24"/>
      <c r="UEG68" s="24"/>
      <c r="UEH68" s="24"/>
      <c r="UEI68" s="24"/>
      <c r="UEJ68" s="24"/>
      <c r="UEK68" s="24"/>
      <c r="UEL68" s="24"/>
      <c r="UEM68" s="24"/>
      <c r="UEN68" s="24"/>
      <c r="UEO68" s="24"/>
      <c r="UEP68" s="24"/>
      <c r="UEQ68" s="24"/>
      <c r="UER68" s="24"/>
      <c r="UES68" s="24"/>
      <c r="UET68" s="24"/>
      <c r="UEU68" s="24"/>
      <c r="UEV68" s="24"/>
      <c r="UEW68" s="24"/>
      <c r="UEX68" s="24"/>
      <c r="UEY68" s="24"/>
      <c r="UEZ68" s="24"/>
      <c r="UFA68" s="24"/>
      <c r="UFB68" s="24"/>
      <c r="UFC68" s="24"/>
      <c r="UFD68" s="24"/>
      <c r="UFE68" s="24"/>
      <c r="UFF68" s="24"/>
      <c r="UFG68" s="24"/>
      <c r="UFH68" s="24"/>
      <c r="UFI68" s="24"/>
      <c r="UFJ68" s="24"/>
      <c r="UFK68" s="24"/>
      <c r="UFL68" s="24"/>
      <c r="UFM68" s="24"/>
      <c r="UFN68" s="24"/>
      <c r="UFO68" s="24"/>
      <c r="UFP68" s="24"/>
      <c r="UFQ68" s="24"/>
      <c r="UFR68" s="24"/>
      <c r="UFS68" s="24"/>
      <c r="UFT68" s="24"/>
      <c r="UFU68" s="24"/>
      <c r="UFV68" s="24"/>
      <c r="UFW68" s="24"/>
      <c r="UFX68" s="24"/>
      <c r="UFY68" s="24"/>
      <c r="UFZ68" s="24"/>
      <c r="UGA68" s="24"/>
      <c r="UGB68" s="24"/>
      <c r="UGC68" s="24"/>
      <c r="UGD68" s="24"/>
      <c r="UGE68" s="24"/>
      <c r="UGF68" s="24"/>
      <c r="UGG68" s="24"/>
      <c r="UGH68" s="24"/>
      <c r="UGI68" s="24"/>
      <c r="UGJ68" s="24"/>
      <c r="UGK68" s="24"/>
      <c r="UGL68" s="24"/>
      <c r="UGM68" s="24"/>
      <c r="UGN68" s="24"/>
      <c r="UGO68" s="24"/>
      <c r="UGP68" s="24"/>
      <c r="UGQ68" s="24"/>
      <c r="UGR68" s="24"/>
      <c r="UGS68" s="24"/>
      <c r="UGT68" s="24"/>
      <c r="UGU68" s="24"/>
      <c r="UGV68" s="24"/>
      <c r="UGW68" s="24"/>
      <c r="UGX68" s="24"/>
      <c r="UGY68" s="24"/>
      <c r="UGZ68" s="24"/>
      <c r="UHA68" s="24"/>
      <c r="UHB68" s="24"/>
      <c r="UHC68" s="24"/>
      <c r="UHD68" s="24"/>
      <c r="UHE68" s="24"/>
      <c r="UHF68" s="24"/>
      <c r="UHG68" s="24"/>
      <c r="UHH68" s="24"/>
      <c r="UHI68" s="24"/>
      <c r="UHJ68" s="24"/>
      <c r="UHK68" s="24"/>
      <c r="UHL68" s="24"/>
      <c r="UHM68" s="24"/>
      <c r="UHN68" s="24"/>
      <c r="UHO68" s="24"/>
      <c r="UHP68" s="24"/>
      <c r="UHQ68" s="24"/>
      <c r="UHR68" s="24"/>
      <c r="UHS68" s="24"/>
      <c r="UHT68" s="24"/>
      <c r="UHU68" s="24"/>
      <c r="UHV68" s="24"/>
      <c r="UHW68" s="24"/>
      <c r="UHX68" s="24"/>
      <c r="UHY68" s="24"/>
      <c r="UHZ68" s="24"/>
      <c r="UIA68" s="24"/>
      <c r="UIB68" s="24"/>
      <c r="UIC68" s="24"/>
      <c r="UID68" s="24"/>
      <c r="UIE68" s="24"/>
      <c r="UIF68" s="24"/>
      <c r="UIG68" s="24"/>
      <c r="UIH68" s="24"/>
      <c r="UII68" s="24"/>
      <c r="UIJ68" s="24"/>
      <c r="UIK68" s="24"/>
      <c r="UIL68" s="24"/>
      <c r="UIM68" s="24"/>
      <c r="UIN68" s="24"/>
      <c r="UIO68" s="24"/>
      <c r="UIP68" s="24"/>
      <c r="UIQ68" s="24"/>
      <c r="UIR68" s="24"/>
      <c r="UIS68" s="24"/>
      <c r="UIT68" s="24"/>
      <c r="UIU68" s="24"/>
      <c r="UIV68" s="24"/>
      <c r="UIW68" s="24"/>
      <c r="UIX68" s="24"/>
      <c r="UIY68" s="24"/>
      <c r="UIZ68" s="24"/>
      <c r="UJA68" s="24"/>
      <c r="UJB68" s="24"/>
      <c r="UJC68" s="24"/>
      <c r="UJD68" s="24"/>
      <c r="UJE68" s="24"/>
      <c r="UJF68" s="24"/>
      <c r="UJG68" s="24"/>
      <c r="UJH68" s="24"/>
      <c r="UJI68" s="24"/>
      <c r="UJJ68" s="24"/>
      <c r="UJK68" s="24"/>
      <c r="UJL68" s="24"/>
      <c r="UJM68" s="24"/>
      <c r="UJN68" s="24"/>
      <c r="UJO68" s="24"/>
      <c r="UJP68" s="24"/>
      <c r="UJQ68" s="24"/>
      <c r="UJR68" s="24"/>
      <c r="UJS68" s="24"/>
      <c r="UJT68" s="24"/>
      <c r="UJU68" s="24"/>
      <c r="UJV68" s="24"/>
      <c r="UJW68" s="24"/>
      <c r="UJX68" s="24"/>
      <c r="UJY68" s="24"/>
      <c r="UJZ68" s="24"/>
      <c r="UKA68" s="24"/>
      <c r="UKB68" s="24"/>
      <c r="UKC68" s="24"/>
      <c r="UKD68" s="24"/>
      <c r="UKE68" s="24"/>
      <c r="UKF68" s="24"/>
      <c r="UKG68" s="24"/>
      <c r="UKH68" s="24"/>
      <c r="UKI68" s="24"/>
      <c r="UKJ68" s="24"/>
      <c r="UKK68" s="24"/>
      <c r="UKL68" s="24"/>
      <c r="UKM68" s="24"/>
      <c r="UKN68" s="24"/>
      <c r="UKO68" s="24"/>
      <c r="UKP68" s="24"/>
      <c r="UKQ68" s="24"/>
      <c r="UKR68" s="24"/>
      <c r="UKS68" s="24"/>
      <c r="UKT68" s="24"/>
      <c r="UKU68" s="24"/>
      <c r="UKV68" s="24"/>
      <c r="UKW68" s="24"/>
      <c r="UKX68" s="24"/>
      <c r="UKY68" s="24"/>
      <c r="UKZ68" s="24"/>
      <c r="ULA68" s="24"/>
      <c r="ULB68" s="24"/>
      <c r="ULC68" s="24"/>
      <c r="ULD68" s="24"/>
      <c r="ULE68" s="24"/>
      <c r="ULF68" s="24"/>
      <c r="ULG68" s="24"/>
      <c r="ULH68" s="24"/>
      <c r="ULI68" s="24"/>
      <c r="ULJ68" s="24"/>
      <c r="ULK68" s="24"/>
      <c r="ULL68" s="24"/>
      <c r="ULM68" s="24"/>
      <c r="ULN68" s="24"/>
      <c r="ULO68" s="24"/>
      <c r="ULP68" s="24"/>
      <c r="ULQ68" s="24"/>
      <c r="ULR68" s="24"/>
      <c r="ULS68" s="24"/>
      <c r="ULT68" s="24"/>
      <c r="ULU68" s="24"/>
      <c r="ULV68" s="24"/>
      <c r="ULW68" s="24"/>
      <c r="ULX68" s="24"/>
      <c r="ULY68" s="24"/>
      <c r="ULZ68" s="24"/>
      <c r="UMA68" s="24"/>
      <c r="UMB68" s="24"/>
      <c r="UMC68" s="24"/>
      <c r="UMD68" s="24"/>
      <c r="UME68" s="24"/>
      <c r="UMF68" s="24"/>
      <c r="UMG68" s="24"/>
      <c r="UMH68" s="24"/>
      <c r="UMI68" s="24"/>
      <c r="UMJ68" s="24"/>
      <c r="UMK68" s="24"/>
      <c r="UML68" s="24"/>
      <c r="UMM68" s="24"/>
      <c r="UMN68" s="24"/>
      <c r="UMO68" s="24"/>
      <c r="UMP68" s="24"/>
      <c r="UMQ68" s="24"/>
      <c r="UMR68" s="24"/>
      <c r="UMS68" s="24"/>
      <c r="UMT68" s="24"/>
      <c r="UMU68" s="24"/>
      <c r="UMV68" s="24"/>
      <c r="UMW68" s="24"/>
      <c r="UMX68" s="24"/>
      <c r="UMY68" s="24"/>
      <c r="UMZ68" s="24"/>
      <c r="UNA68" s="24"/>
      <c r="UNB68" s="24"/>
      <c r="UNC68" s="24"/>
      <c r="UND68" s="24"/>
      <c r="UNE68" s="24"/>
      <c r="UNF68" s="24"/>
      <c r="UNG68" s="24"/>
      <c r="UNH68" s="24"/>
      <c r="UNI68" s="24"/>
      <c r="UNJ68" s="24"/>
      <c r="UNK68" s="24"/>
      <c r="UNL68" s="24"/>
      <c r="UNM68" s="24"/>
      <c r="UNN68" s="24"/>
      <c r="UNO68" s="24"/>
      <c r="UNP68" s="24"/>
      <c r="UNQ68" s="24"/>
      <c r="UNR68" s="24"/>
      <c r="UNS68" s="24"/>
      <c r="UNT68" s="24"/>
      <c r="UNU68" s="24"/>
      <c r="UNV68" s="24"/>
      <c r="UNW68" s="24"/>
      <c r="UNX68" s="24"/>
      <c r="UNY68" s="24"/>
      <c r="UNZ68" s="24"/>
      <c r="UOA68" s="24"/>
      <c r="UOB68" s="24"/>
      <c r="UOC68" s="24"/>
      <c r="UOD68" s="24"/>
      <c r="UOE68" s="24"/>
      <c r="UOF68" s="24"/>
      <c r="UOG68" s="24"/>
      <c r="UOH68" s="24"/>
      <c r="UOI68" s="24"/>
      <c r="UOJ68" s="24"/>
      <c r="UOK68" s="24"/>
      <c r="UOL68" s="24"/>
      <c r="UOM68" s="24"/>
      <c r="UON68" s="24"/>
      <c r="UOO68" s="24"/>
      <c r="UOP68" s="24"/>
      <c r="UOQ68" s="24"/>
      <c r="UOR68" s="24"/>
      <c r="UOS68" s="24"/>
      <c r="UOT68" s="24"/>
      <c r="UOU68" s="24"/>
      <c r="UOV68" s="24"/>
      <c r="UOW68" s="24"/>
      <c r="UOX68" s="24"/>
      <c r="UOY68" s="24"/>
      <c r="UOZ68" s="24"/>
      <c r="UPA68" s="24"/>
      <c r="UPB68" s="24"/>
      <c r="UPC68" s="24"/>
      <c r="UPD68" s="24"/>
      <c r="UPE68" s="24"/>
      <c r="UPF68" s="24"/>
      <c r="UPG68" s="24"/>
      <c r="UPH68" s="24"/>
      <c r="UPI68" s="24"/>
      <c r="UPJ68" s="24"/>
      <c r="UPK68" s="24"/>
      <c r="UPL68" s="24"/>
      <c r="UPM68" s="24"/>
      <c r="UPN68" s="24"/>
      <c r="UPO68" s="24"/>
      <c r="UPP68" s="24"/>
      <c r="UPQ68" s="24"/>
      <c r="UPR68" s="24"/>
      <c r="UPS68" s="24"/>
      <c r="UPT68" s="24"/>
      <c r="UPU68" s="24"/>
      <c r="UPV68" s="24"/>
      <c r="UPW68" s="24"/>
      <c r="UPX68" s="24"/>
      <c r="UPY68" s="24"/>
      <c r="UPZ68" s="24"/>
      <c r="UQA68" s="24"/>
      <c r="UQB68" s="24"/>
      <c r="UQC68" s="24"/>
      <c r="UQD68" s="24"/>
      <c r="UQE68" s="24"/>
      <c r="UQF68" s="24"/>
      <c r="UQG68" s="24"/>
      <c r="UQH68" s="24"/>
      <c r="UQI68" s="24"/>
      <c r="UQJ68" s="24"/>
      <c r="UQK68" s="24"/>
      <c r="UQL68" s="24"/>
      <c r="UQM68" s="24"/>
      <c r="UQN68" s="24"/>
      <c r="UQO68" s="24"/>
      <c r="UQP68" s="24"/>
      <c r="UQQ68" s="24"/>
      <c r="UQR68" s="24"/>
      <c r="UQS68" s="24"/>
      <c r="UQT68" s="24"/>
      <c r="UQU68" s="24"/>
      <c r="UQV68" s="24"/>
      <c r="UQW68" s="24"/>
      <c r="UQX68" s="24"/>
      <c r="UQY68" s="24"/>
      <c r="UQZ68" s="24"/>
      <c r="URA68" s="24"/>
      <c r="URB68" s="24"/>
      <c r="URC68" s="24"/>
      <c r="URD68" s="24"/>
      <c r="URE68" s="24"/>
      <c r="URF68" s="24"/>
      <c r="URG68" s="24"/>
      <c r="URH68" s="24"/>
      <c r="URI68" s="24"/>
      <c r="URJ68" s="24"/>
      <c r="URK68" s="24"/>
      <c r="URL68" s="24"/>
      <c r="URM68" s="24"/>
      <c r="URN68" s="24"/>
      <c r="URO68" s="24"/>
      <c r="URP68" s="24"/>
      <c r="URQ68" s="24"/>
      <c r="URR68" s="24"/>
      <c r="URS68" s="24"/>
      <c r="URT68" s="24"/>
      <c r="URU68" s="24"/>
      <c r="URV68" s="24"/>
      <c r="URW68" s="24"/>
      <c r="URX68" s="24"/>
      <c r="URY68" s="24"/>
      <c r="URZ68" s="24"/>
      <c r="USA68" s="24"/>
      <c r="USB68" s="24"/>
      <c r="USC68" s="24"/>
      <c r="USD68" s="24"/>
      <c r="USE68" s="24"/>
      <c r="USF68" s="24"/>
      <c r="USG68" s="24"/>
      <c r="USH68" s="24"/>
      <c r="USI68" s="24"/>
      <c r="USJ68" s="24"/>
      <c r="USK68" s="24"/>
      <c r="USL68" s="24"/>
      <c r="USM68" s="24"/>
      <c r="USN68" s="24"/>
      <c r="USO68" s="24"/>
      <c r="USP68" s="24"/>
      <c r="USQ68" s="24"/>
      <c r="USR68" s="24"/>
      <c r="USS68" s="24"/>
      <c r="UST68" s="24"/>
      <c r="USU68" s="24"/>
      <c r="USV68" s="24"/>
      <c r="USW68" s="24"/>
      <c r="USX68" s="24"/>
      <c r="USY68" s="24"/>
      <c r="USZ68" s="24"/>
      <c r="UTA68" s="24"/>
      <c r="UTB68" s="24"/>
      <c r="UTC68" s="24"/>
      <c r="UTD68" s="24"/>
      <c r="UTE68" s="24"/>
      <c r="UTF68" s="24"/>
      <c r="UTG68" s="24"/>
      <c r="UTH68" s="24"/>
      <c r="UTI68" s="24"/>
      <c r="UTJ68" s="24"/>
      <c r="UTK68" s="24"/>
      <c r="UTL68" s="24"/>
      <c r="UTM68" s="24"/>
      <c r="UTN68" s="24"/>
      <c r="UTO68" s="24"/>
      <c r="UTP68" s="24"/>
      <c r="UTQ68" s="24"/>
      <c r="UTR68" s="24"/>
      <c r="UTS68" s="24"/>
      <c r="UTT68" s="24"/>
      <c r="UTU68" s="24"/>
      <c r="UTV68" s="24"/>
      <c r="UTW68" s="24"/>
      <c r="UTX68" s="24"/>
      <c r="UTY68" s="24"/>
      <c r="UTZ68" s="24"/>
      <c r="UUA68" s="24"/>
      <c r="UUB68" s="24"/>
      <c r="UUC68" s="24"/>
      <c r="UUD68" s="24"/>
      <c r="UUE68" s="24"/>
      <c r="UUF68" s="24"/>
      <c r="UUG68" s="24"/>
      <c r="UUH68" s="24"/>
      <c r="UUI68" s="24"/>
      <c r="UUJ68" s="24"/>
      <c r="UUK68" s="24"/>
      <c r="UUL68" s="24"/>
      <c r="UUM68" s="24"/>
      <c r="UUN68" s="24"/>
      <c r="UUO68" s="24"/>
      <c r="UUP68" s="24"/>
      <c r="UUQ68" s="24"/>
      <c r="UUR68" s="24"/>
      <c r="UUS68" s="24"/>
      <c r="UUT68" s="24"/>
      <c r="UUU68" s="24"/>
      <c r="UUV68" s="24"/>
      <c r="UUW68" s="24"/>
      <c r="UUX68" s="24"/>
      <c r="UUY68" s="24"/>
      <c r="UUZ68" s="24"/>
      <c r="UVA68" s="24"/>
      <c r="UVB68" s="24"/>
      <c r="UVC68" s="24"/>
      <c r="UVD68" s="24"/>
      <c r="UVE68" s="24"/>
      <c r="UVF68" s="24"/>
      <c r="UVG68" s="24"/>
      <c r="UVH68" s="24"/>
      <c r="UVI68" s="24"/>
      <c r="UVJ68" s="24"/>
      <c r="UVK68" s="24"/>
      <c r="UVL68" s="24"/>
      <c r="UVM68" s="24"/>
      <c r="UVN68" s="24"/>
      <c r="UVO68" s="24"/>
      <c r="UVP68" s="24"/>
      <c r="UVQ68" s="24"/>
      <c r="UVR68" s="24"/>
      <c r="UVS68" s="24"/>
      <c r="UVT68" s="24"/>
      <c r="UVU68" s="24"/>
      <c r="UVV68" s="24"/>
      <c r="UVW68" s="24"/>
      <c r="UVX68" s="24"/>
      <c r="UVY68" s="24"/>
      <c r="UVZ68" s="24"/>
      <c r="UWA68" s="24"/>
      <c r="UWB68" s="24"/>
      <c r="UWC68" s="24"/>
      <c r="UWD68" s="24"/>
      <c r="UWE68" s="24"/>
      <c r="UWF68" s="24"/>
      <c r="UWG68" s="24"/>
      <c r="UWH68" s="24"/>
      <c r="UWI68" s="24"/>
      <c r="UWJ68" s="24"/>
      <c r="UWK68" s="24"/>
      <c r="UWL68" s="24"/>
      <c r="UWM68" s="24"/>
      <c r="UWN68" s="24"/>
      <c r="UWO68" s="24"/>
      <c r="UWP68" s="24"/>
      <c r="UWQ68" s="24"/>
      <c r="UWR68" s="24"/>
      <c r="UWS68" s="24"/>
      <c r="UWT68" s="24"/>
      <c r="UWU68" s="24"/>
      <c r="UWV68" s="24"/>
      <c r="UWW68" s="24"/>
      <c r="UWX68" s="24"/>
      <c r="UWY68" s="24"/>
      <c r="UWZ68" s="24"/>
      <c r="UXA68" s="24"/>
      <c r="UXB68" s="24"/>
      <c r="UXC68" s="24"/>
      <c r="UXD68" s="24"/>
      <c r="UXE68" s="24"/>
      <c r="UXF68" s="24"/>
      <c r="UXG68" s="24"/>
      <c r="UXH68" s="24"/>
      <c r="UXI68" s="24"/>
      <c r="UXJ68" s="24"/>
      <c r="UXK68" s="24"/>
      <c r="UXL68" s="24"/>
      <c r="UXM68" s="24"/>
      <c r="UXN68" s="24"/>
      <c r="UXO68" s="24"/>
      <c r="UXP68" s="24"/>
      <c r="UXQ68" s="24"/>
      <c r="UXR68" s="24"/>
      <c r="UXS68" s="24"/>
      <c r="UXT68" s="24"/>
      <c r="UXU68" s="24"/>
      <c r="UXV68" s="24"/>
      <c r="UXW68" s="24"/>
      <c r="UXX68" s="24"/>
      <c r="UXY68" s="24"/>
      <c r="UXZ68" s="24"/>
      <c r="UYA68" s="24"/>
      <c r="UYB68" s="24"/>
      <c r="UYC68" s="24"/>
      <c r="UYD68" s="24"/>
      <c r="UYE68" s="24"/>
      <c r="UYF68" s="24"/>
      <c r="UYG68" s="24"/>
      <c r="UYH68" s="24"/>
      <c r="UYI68" s="24"/>
      <c r="UYJ68" s="24"/>
      <c r="UYK68" s="24"/>
      <c r="UYL68" s="24"/>
      <c r="UYM68" s="24"/>
      <c r="UYN68" s="24"/>
      <c r="UYO68" s="24"/>
      <c r="UYP68" s="24"/>
      <c r="UYQ68" s="24"/>
      <c r="UYR68" s="24"/>
      <c r="UYS68" s="24"/>
      <c r="UYT68" s="24"/>
      <c r="UYU68" s="24"/>
      <c r="UYV68" s="24"/>
      <c r="UYW68" s="24"/>
      <c r="UYX68" s="24"/>
      <c r="UYY68" s="24"/>
      <c r="UYZ68" s="24"/>
      <c r="UZA68" s="24"/>
      <c r="UZB68" s="24"/>
      <c r="UZC68" s="24"/>
      <c r="UZD68" s="24"/>
      <c r="UZE68" s="24"/>
      <c r="UZF68" s="24"/>
      <c r="UZG68" s="24"/>
      <c r="UZH68" s="24"/>
      <c r="UZI68" s="24"/>
      <c r="UZJ68" s="24"/>
      <c r="UZK68" s="24"/>
      <c r="UZL68" s="24"/>
      <c r="UZM68" s="24"/>
      <c r="UZN68" s="24"/>
      <c r="UZO68" s="24"/>
      <c r="UZP68" s="24"/>
      <c r="UZQ68" s="24"/>
      <c r="UZR68" s="24"/>
      <c r="UZS68" s="24"/>
      <c r="UZT68" s="24"/>
      <c r="UZU68" s="24"/>
      <c r="UZV68" s="24"/>
      <c r="UZW68" s="24"/>
      <c r="UZX68" s="24"/>
      <c r="UZY68" s="24"/>
      <c r="UZZ68" s="24"/>
      <c r="VAA68" s="24"/>
      <c r="VAB68" s="24"/>
      <c r="VAC68" s="24"/>
      <c r="VAD68" s="24"/>
      <c r="VAE68" s="24"/>
      <c r="VAF68" s="24"/>
      <c r="VAG68" s="24"/>
      <c r="VAH68" s="24"/>
      <c r="VAI68" s="24"/>
      <c r="VAJ68" s="24"/>
      <c r="VAK68" s="24"/>
      <c r="VAL68" s="24"/>
      <c r="VAM68" s="24"/>
      <c r="VAN68" s="24"/>
      <c r="VAO68" s="24"/>
      <c r="VAP68" s="24"/>
      <c r="VAQ68" s="24"/>
      <c r="VAR68" s="24"/>
      <c r="VAS68" s="24"/>
      <c r="VAT68" s="24"/>
      <c r="VAU68" s="24"/>
      <c r="VAV68" s="24"/>
      <c r="VAW68" s="24"/>
      <c r="VAX68" s="24"/>
      <c r="VAY68" s="24"/>
      <c r="VAZ68" s="24"/>
      <c r="VBA68" s="24"/>
      <c r="VBB68" s="24"/>
      <c r="VBC68" s="24"/>
      <c r="VBD68" s="24"/>
      <c r="VBE68" s="24"/>
      <c r="VBF68" s="24"/>
      <c r="VBG68" s="24"/>
      <c r="VBH68" s="24"/>
      <c r="VBI68" s="24"/>
      <c r="VBJ68" s="24"/>
      <c r="VBK68" s="24"/>
      <c r="VBL68" s="24"/>
      <c r="VBM68" s="24"/>
      <c r="VBN68" s="24"/>
      <c r="VBO68" s="24"/>
      <c r="VBP68" s="24"/>
      <c r="VBQ68" s="24"/>
      <c r="VBR68" s="24"/>
      <c r="VBS68" s="24"/>
      <c r="VBT68" s="24"/>
      <c r="VBU68" s="24"/>
      <c r="VBV68" s="24"/>
      <c r="VBW68" s="24"/>
      <c r="VBX68" s="24"/>
      <c r="VBY68" s="24"/>
      <c r="VBZ68" s="24"/>
      <c r="VCA68" s="24"/>
      <c r="VCB68" s="24"/>
      <c r="VCC68" s="24"/>
      <c r="VCD68" s="24"/>
      <c r="VCE68" s="24"/>
      <c r="VCF68" s="24"/>
      <c r="VCG68" s="24"/>
      <c r="VCH68" s="24"/>
      <c r="VCI68" s="24"/>
      <c r="VCJ68" s="24"/>
      <c r="VCK68" s="24"/>
      <c r="VCL68" s="24"/>
      <c r="VCM68" s="24"/>
      <c r="VCN68" s="24"/>
      <c r="VCO68" s="24"/>
      <c r="VCP68" s="24"/>
      <c r="VCQ68" s="24"/>
      <c r="VCR68" s="24"/>
      <c r="VCS68" s="24"/>
      <c r="VCT68" s="24"/>
      <c r="VCU68" s="24"/>
      <c r="VCV68" s="24"/>
      <c r="VCW68" s="24"/>
      <c r="VCX68" s="24"/>
      <c r="VCY68" s="24"/>
      <c r="VCZ68" s="24"/>
      <c r="VDA68" s="24"/>
      <c r="VDB68" s="24"/>
      <c r="VDC68" s="24"/>
      <c r="VDD68" s="24"/>
      <c r="VDE68" s="24"/>
      <c r="VDF68" s="24"/>
      <c r="VDG68" s="24"/>
      <c r="VDH68" s="24"/>
      <c r="VDI68" s="24"/>
      <c r="VDJ68" s="24"/>
      <c r="VDK68" s="24"/>
      <c r="VDL68" s="24"/>
      <c r="VDM68" s="24"/>
      <c r="VDN68" s="24"/>
      <c r="VDO68" s="24"/>
      <c r="VDP68" s="24"/>
      <c r="VDQ68" s="24"/>
      <c r="VDR68" s="24"/>
      <c r="VDS68" s="24"/>
      <c r="VDT68" s="24"/>
      <c r="VDU68" s="24"/>
      <c r="VDV68" s="24"/>
      <c r="VDW68" s="24"/>
      <c r="VDX68" s="24"/>
      <c r="VDY68" s="24"/>
      <c r="VDZ68" s="24"/>
      <c r="VEA68" s="24"/>
      <c r="VEB68" s="24"/>
      <c r="VEC68" s="24"/>
      <c r="VED68" s="24"/>
      <c r="VEE68" s="24"/>
      <c r="VEF68" s="24"/>
      <c r="VEG68" s="24"/>
      <c r="VEH68" s="24"/>
      <c r="VEI68" s="24"/>
      <c r="VEJ68" s="24"/>
      <c r="VEK68" s="24"/>
      <c r="VEL68" s="24"/>
      <c r="VEM68" s="24"/>
      <c r="VEN68" s="24"/>
      <c r="VEO68" s="24"/>
      <c r="VEP68" s="24"/>
      <c r="VEQ68" s="24"/>
      <c r="VER68" s="24"/>
      <c r="VES68" s="24"/>
      <c r="VET68" s="24"/>
      <c r="VEU68" s="24"/>
      <c r="VEV68" s="24"/>
      <c r="VEW68" s="24"/>
      <c r="VEX68" s="24"/>
      <c r="VEY68" s="24"/>
      <c r="VEZ68" s="24"/>
      <c r="VFA68" s="24"/>
      <c r="VFB68" s="24"/>
      <c r="VFC68" s="24"/>
      <c r="VFD68" s="24"/>
      <c r="VFE68" s="24"/>
      <c r="VFF68" s="24"/>
      <c r="VFG68" s="24"/>
      <c r="VFH68" s="24"/>
      <c r="VFI68" s="24"/>
      <c r="VFJ68" s="24"/>
      <c r="VFK68" s="24"/>
      <c r="VFL68" s="24"/>
      <c r="VFM68" s="24"/>
      <c r="VFN68" s="24"/>
      <c r="VFO68" s="24"/>
      <c r="VFP68" s="24"/>
      <c r="VFQ68" s="24"/>
      <c r="VFR68" s="24"/>
      <c r="VFS68" s="24"/>
      <c r="VFT68" s="24"/>
      <c r="VFU68" s="24"/>
      <c r="VFV68" s="24"/>
      <c r="VFW68" s="24"/>
      <c r="VFX68" s="24"/>
      <c r="VFY68" s="24"/>
      <c r="VFZ68" s="24"/>
      <c r="VGA68" s="24"/>
      <c r="VGB68" s="24"/>
      <c r="VGC68" s="24"/>
      <c r="VGD68" s="24"/>
      <c r="VGE68" s="24"/>
      <c r="VGF68" s="24"/>
      <c r="VGG68" s="24"/>
      <c r="VGH68" s="24"/>
      <c r="VGI68" s="24"/>
      <c r="VGJ68" s="24"/>
      <c r="VGK68" s="24"/>
      <c r="VGL68" s="24"/>
      <c r="VGM68" s="24"/>
      <c r="VGN68" s="24"/>
      <c r="VGO68" s="24"/>
      <c r="VGP68" s="24"/>
      <c r="VGQ68" s="24"/>
      <c r="VGR68" s="24"/>
      <c r="VGS68" s="24"/>
      <c r="VGT68" s="24"/>
      <c r="VGU68" s="24"/>
      <c r="VGV68" s="24"/>
      <c r="VGW68" s="24"/>
      <c r="VGX68" s="24"/>
      <c r="VGY68" s="24"/>
      <c r="VGZ68" s="24"/>
      <c r="VHA68" s="24"/>
      <c r="VHB68" s="24"/>
      <c r="VHC68" s="24"/>
      <c r="VHD68" s="24"/>
      <c r="VHE68" s="24"/>
      <c r="VHF68" s="24"/>
      <c r="VHG68" s="24"/>
      <c r="VHH68" s="24"/>
      <c r="VHI68" s="24"/>
      <c r="VHJ68" s="24"/>
      <c r="VHK68" s="24"/>
      <c r="VHL68" s="24"/>
      <c r="VHM68" s="24"/>
      <c r="VHN68" s="24"/>
      <c r="VHO68" s="24"/>
      <c r="VHP68" s="24"/>
      <c r="VHQ68" s="24"/>
      <c r="VHR68" s="24"/>
      <c r="VHS68" s="24"/>
      <c r="VHT68" s="24"/>
      <c r="VHU68" s="24"/>
      <c r="VHV68" s="24"/>
      <c r="VHW68" s="24"/>
      <c r="VHX68" s="24"/>
      <c r="VHY68" s="24"/>
      <c r="VHZ68" s="24"/>
      <c r="VIA68" s="24"/>
      <c r="VIB68" s="24"/>
      <c r="VIC68" s="24"/>
      <c r="VID68" s="24"/>
      <c r="VIE68" s="24"/>
      <c r="VIF68" s="24"/>
      <c r="VIG68" s="24"/>
      <c r="VIH68" s="24"/>
      <c r="VII68" s="24"/>
      <c r="VIJ68" s="24"/>
      <c r="VIK68" s="24"/>
      <c r="VIL68" s="24"/>
      <c r="VIM68" s="24"/>
      <c r="VIN68" s="24"/>
      <c r="VIO68" s="24"/>
      <c r="VIP68" s="24"/>
      <c r="VIQ68" s="24"/>
      <c r="VIR68" s="24"/>
      <c r="VIS68" s="24"/>
      <c r="VIT68" s="24"/>
      <c r="VIU68" s="24"/>
      <c r="VIV68" s="24"/>
      <c r="VIW68" s="24"/>
      <c r="VIX68" s="24"/>
      <c r="VIY68" s="24"/>
      <c r="VIZ68" s="24"/>
      <c r="VJA68" s="24"/>
      <c r="VJB68" s="24"/>
      <c r="VJC68" s="24"/>
      <c r="VJD68" s="24"/>
      <c r="VJE68" s="24"/>
      <c r="VJF68" s="24"/>
      <c r="VJG68" s="24"/>
      <c r="VJH68" s="24"/>
      <c r="VJI68" s="24"/>
      <c r="VJJ68" s="24"/>
      <c r="VJK68" s="24"/>
      <c r="VJL68" s="24"/>
      <c r="VJM68" s="24"/>
      <c r="VJN68" s="24"/>
      <c r="VJO68" s="24"/>
      <c r="VJP68" s="24"/>
      <c r="VJQ68" s="24"/>
      <c r="VJR68" s="24"/>
      <c r="VJS68" s="24"/>
      <c r="VJT68" s="24"/>
      <c r="VJU68" s="24"/>
      <c r="VJV68" s="24"/>
      <c r="VJW68" s="24"/>
      <c r="VJX68" s="24"/>
      <c r="VJY68" s="24"/>
      <c r="VJZ68" s="24"/>
      <c r="VKA68" s="24"/>
      <c r="VKB68" s="24"/>
      <c r="VKC68" s="24"/>
      <c r="VKD68" s="24"/>
      <c r="VKE68" s="24"/>
      <c r="VKF68" s="24"/>
      <c r="VKG68" s="24"/>
      <c r="VKH68" s="24"/>
      <c r="VKI68" s="24"/>
      <c r="VKJ68" s="24"/>
      <c r="VKK68" s="24"/>
      <c r="VKL68" s="24"/>
      <c r="VKM68" s="24"/>
      <c r="VKN68" s="24"/>
      <c r="VKO68" s="24"/>
      <c r="VKP68" s="24"/>
      <c r="VKQ68" s="24"/>
      <c r="VKR68" s="24"/>
      <c r="VKS68" s="24"/>
      <c r="VKT68" s="24"/>
      <c r="VKU68" s="24"/>
      <c r="VKV68" s="24"/>
      <c r="VKW68" s="24"/>
      <c r="VKX68" s="24"/>
      <c r="VKY68" s="24"/>
      <c r="VKZ68" s="24"/>
      <c r="VLA68" s="24"/>
      <c r="VLB68" s="24"/>
      <c r="VLC68" s="24"/>
      <c r="VLD68" s="24"/>
      <c r="VLE68" s="24"/>
      <c r="VLF68" s="24"/>
      <c r="VLG68" s="24"/>
      <c r="VLH68" s="24"/>
      <c r="VLI68" s="24"/>
      <c r="VLJ68" s="24"/>
      <c r="VLK68" s="24"/>
      <c r="VLL68" s="24"/>
      <c r="VLM68" s="24"/>
      <c r="VLN68" s="24"/>
      <c r="VLO68" s="24"/>
      <c r="VLP68" s="24"/>
      <c r="VLQ68" s="24"/>
      <c r="VLR68" s="24"/>
      <c r="VLS68" s="24"/>
      <c r="VLT68" s="24"/>
      <c r="VLU68" s="24"/>
      <c r="VLV68" s="24"/>
      <c r="VLW68" s="24"/>
      <c r="VLX68" s="24"/>
      <c r="VLY68" s="24"/>
      <c r="VLZ68" s="24"/>
      <c r="VMA68" s="24"/>
      <c r="VMB68" s="24"/>
      <c r="VMC68" s="24"/>
      <c r="VMD68" s="24"/>
      <c r="VME68" s="24"/>
      <c r="VMF68" s="24"/>
      <c r="VMG68" s="24"/>
      <c r="VMH68" s="24"/>
      <c r="VMI68" s="24"/>
      <c r="VMJ68" s="24"/>
      <c r="VMK68" s="24"/>
      <c r="VML68" s="24"/>
      <c r="VMM68" s="24"/>
      <c r="VMN68" s="24"/>
      <c r="VMO68" s="24"/>
      <c r="VMP68" s="24"/>
      <c r="VMQ68" s="24"/>
      <c r="VMR68" s="24"/>
      <c r="VMS68" s="24"/>
      <c r="VMT68" s="24"/>
      <c r="VMU68" s="24"/>
      <c r="VMV68" s="24"/>
      <c r="VMW68" s="24"/>
      <c r="VMX68" s="24"/>
      <c r="VMY68" s="24"/>
      <c r="VMZ68" s="24"/>
      <c r="VNA68" s="24"/>
      <c r="VNB68" s="24"/>
      <c r="VNC68" s="24"/>
      <c r="VND68" s="24"/>
      <c r="VNE68" s="24"/>
      <c r="VNF68" s="24"/>
      <c r="VNG68" s="24"/>
      <c r="VNH68" s="24"/>
      <c r="VNI68" s="24"/>
      <c r="VNJ68" s="24"/>
      <c r="VNK68" s="24"/>
      <c r="VNL68" s="24"/>
      <c r="VNM68" s="24"/>
      <c r="VNN68" s="24"/>
      <c r="VNO68" s="24"/>
      <c r="VNP68" s="24"/>
      <c r="VNQ68" s="24"/>
      <c r="VNR68" s="24"/>
      <c r="VNS68" s="24"/>
      <c r="VNT68" s="24"/>
      <c r="VNU68" s="24"/>
      <c r="VNV68" s="24"/>
      <c r="VNW68" s="24"/>
      <c r="VNX68" s="24"/>
      <c r="VNY68" s="24"/>
      <c r="VNZ68" s="24"/>
      <c r="VOA68" s="24"/>
      <c r="VOB68" s="24"/>
      <c r="VOC68" s="24"/>
      <c r="VOD68" s="24"/>
      <c r="VOE68" s="24"/>
      <c r="VOF68" s="24"/>
      <c r="VOG68" s="24"/>
      <c r="VOH68" s="24"/>
      <c r="VOI68" s="24"/>
      <c r="VOJ68" s="24"/>
      <c r="VOK68" s="24"/>
      <c r="VOL68" s="24"/>
      <c r="VOM68" s="24"/>
      <c r="VON68" s="24"/>
      <c r="VOO68" s="24"/>
      <c r="VOP68" s="24"/>
      <c r="VOQ68" s="24"/>
      <c r="VOR68" s="24"/>
      <c r="VOS68" s="24"/>
      <c r="VOT68" s="24"/>
      <c r="VOU68" s="24"/>
      <c r="VOV68" s="24"/>
      <c r="VOW68" s="24"/>
      <c r="VOX68" s="24"/>
      <c r="VOY68" s="24"/>
      <c r="VOZ68" s="24"/>
      <c r="VPA68" s="24"/>
      <c r="VPB68" s="24"/>
      <c r="VPC68" s="24"/>
      <c r="VPD68" s="24"/>
      <c r="VPE68" s="24"/>
      <c r="VPF68" s="24"/>
      <c r="VPG68" s="24"/>
      <c r="VPH68" s="24"/>
      <c r="VPI68" s="24"/>
      <c r="VPJ68" s="24"/>
      <c r="VPK68" s="24"/>
      <c r="VPL68" s="24"/>
      <c r="VPM68" s="24"/>
      <c r="VPN68" s="24"/>
      <c r="VPO68" s="24"/>
      <c r="VPP68" s="24"/>
      <c r="VPQ68" s="24"/>
      <c r="VPR68" s="24"/>
      <c r="VPS68" s="24"/>
      <c r="VPT68" s="24"/>
      <c r="VPU68" s="24"/>
      <c r="VPV68" s="24"/>
      <c r="VPW68" s="24"/>
      <c r="VPX68" s="24"/>
      <c r="VPY68" s="24"/>
      <c r="VPZ68" s="24"/>
      <c r="VQA68" s="24"/>
      <c r="VQB68" s="24"/>
      <c r="VQC68" s="24"/>
      <c r="VQD68" s="24"/>
      <c r="VQE68" s="24"/>
      <c r="VQF68" s="24"/>
      <c r="VQG68" s="24"/>
      <c r="VQH68" s="24"/>
      <c r="VQI68" s="24"/>
      <c r="VQJ68" s="24"/>
      <c r="VQK68" s="24"/>
      <c r="VQL68" s="24"/>
      <c r="VQM68" s="24"/>
      <c r="VQN68" s="24"/>
      <c r="VQO68" s="24"/>
      <c r="VQP68" s="24"/>
      <c r="VQQ68" s="24"/>
      <c r="VQR68" s="24"/>
      <c r="VQS68" s="24"/>
      <c r="VQT68" s="24"/>
      <c r="VQU68" s="24"/>
      <c r="VQV68" s="24"/>
      <c r="VQW68" s="24"/>
      <c r="VQX68" s="24"/>
      <c r="VQY68" s="24"/>
      <c r="VQZ68" s="24"/>
      <c r="VRA68" s="24"/>
      <c r="VRB68" s="24"/>
      <c r="VRC68" s="24"/>
      <c r="VRD68" s="24"/>
      <c r="VRE68" s="24"/>
      <c r="VRF68" s="24"/>
      <c r="VRG68" s="24"/>
      <c r="VRH68" s="24"/>
      <c r="VRI68" s="24"/>
      <c r="VRJ68" s="24"/>
      <c r="VRK68" s="24"/>
      <c r="VRL68" s="24"/>
      <c r="VRM68" s="24"/>
      <c r="VRN68" s="24"/>
      <c r="VRO68" s="24"/>
      <c r="VRP68" s="24"/>
      <c r="VRQ68" s="24"/>
      <c r="VRR68" s="24"/>
      <c r="VRS68" s="24"/>
      <c r="VRT68" s="24"/>
      <c r="VRU68" s="24"/>
      <c r="VRV68" s="24"/>
      <c r="VRW68" s="24"/>
      <c r="VRX68" s="24"/>
      <c r="VRY68" s="24"/>
      <c r="VRZ68" s="24"/>
      <c r="VSA68" s="24"/>
      <c r="VSB68" s="24"/>
      <c r="VSC68" s="24"/>
      <c r="VSD68" s="24"/>
      <c r="VSE68" s="24"/>
      <c r="VSF68" s="24"/>
      <c r="VSG68" s="24"/>
      <c r="VSH68" s="24"/>
      <c r="VSI68" s="24"/>
      <c r="VSJ68" s="24"/>
      <c r="VSK68" s="24"/>
      <c r="VSL68" s="24"/>
      <c r="VSM68" s="24"/>
      <c r="VSN68" s="24"/>
      <c r="VSO68" s="24"/>
      <c r="VSP68" s="24"/>
      <c r="VSQ68" s="24"/>
      <c r="VSR68" s="24"/>
      <c r="VSS68" s="24"/>
      <c r="VST68" s="24"/>
      <c r="VSU68" s="24"/>
      <c r="VSV68" s="24"/>
      <c r="VSW68" s="24"/>
      <c r="VSX68" s="24"/>
      <c r="VSY68" s="24"/>
      <c r="VSZ68" s="24"/>
      <c r="VTA68" s="24"/>
      <c r="VTB68" s="24"/>
      <c r="VTC68" s="24"/>
      <c r="VTD68" s="24"/>
      <c r="VTE68" s="24"/>
      <c r="VTF68" s="24"/>
      <c r="VTG68" s="24"/>
      <c r="VTH68" s="24"/>
      <c r="VTI68" s="24"/>
      <c r="VTJ68" s="24"/>
      <c r="VTK68" s="24"/>
      <c r="VTL68" s="24"/>
      <c r="VTM68" s="24"/>
      <c r="VTN68" s="24"/>
      <c r="VTO68" s="24"/>
      <c r="VTP68" s="24"/>
      <c r="VTQ68" s="24"/>
      <c r="VTR68" s="24"/>
      <c r="VTS68" s="24"/>
      <c r="VTT68" s="24"/>
      <c r="VTU68" s="24"/>
      <c r="VTV68" s="24"/>
      <c r="VTW68" s="24"/>
      <c r="VTX68" s="24"/>
      <c r="VTY68" s="24"/>
      <c r="VTZ68" s="24"/>
      <c r="VUA68" s="24"/>
      <c r="VUB68" s="24"/>
      <c r="VUC68" s="24"/>
      <c r="VUD68" s="24"/>
      <c r="VUE68" s="24"/>
      <c r="VUF68" s="24"/>
      <c r="VUG68" s="24"/>
      <c r="VUH68" s="24"/>
      <c r="VUI68" s="24"/>
      <c r="VUJ68" s="24"/>
      <c r="VUK68" s="24"/>
      <c r="VUL68" s="24"/>
      <c r="VUM68" s="24"/>
      <c r="VUN68" s="24"/>
      <c r="VUO68" s="24"/>
      <c r="VUP68" s="24"/>
      <c r="VUQ68" s="24"/>
      <c r="VUR68" s="24"/>
      <c r="VUS68" s="24"/>
      <c r="VUT68" s="24"/>
      <c r="VUU68" s="24"/>
      <c r="VUV68" s="24"/>
      <c r="VUW68" s="24"/>
      <c r="VUX68" s="24"/>
      <c r="VUY68" s="24"/>
      <c r="VUZ68" s="24"/>
      <c r="VVA68" s="24"/>
      <c r="VVB68" s="24"/>
      <c r="VVC68" s="24"/>
      <c r="VVD68" s="24"/>
      <c r="VVE68" s="24"/>
      <c r="VVF68" s="24"/>
      <c r="VVG68" s="24"/>
      <c r="VVH68" s="24"/>
      <c r="VVI68" s="24"/>
      <c r="VVJ68" s="24"/>
      <c r="VVK68" s="24"/>
      <c r="VVL68" s="24"/>
      <c r="VVM68" s="24"/>
      <c r="VVN68" s="24"/>
      <c r="VVO68" s="24"/>
      <c r="VVP68" s="24"/>
      <c r="VVQ68" s="24"/>
      <c r="VVR68" s="24"/>
      <c r="VVS68" s="24"/>
      <c r="VVT68" s="24"/>
      <c r="VVU68" s="24"/>
      <c r="VVV68" s="24"/>
      <c r="VVW68" s="24"/>
      <c r="VVX68" s="24"/>
      <c r="VVY68" s="24"/>
      <c r="VVZ68" s="24"/>
      <c r="VWA68" s="24"/>
      <c r="VWB68" s="24"/>
      <c r="VWC68" s="24"/>
      <c r="VWD68" s="24"/>
      <c r="VWE68" s="24"/>
      <c r="VWF68" s="24"/>
      <c r="VWG68" s="24"/>
      <c r="VWH68" s="24"/>
      <c r="VWI68" s="24"/>
      <c r="VWJ68" s="24"/>
      <c r="VWK68" s="24"/>
      <c r="VWL68" s="24"/>
      <c r="VWM68" s="24"/>
      <c r="VWN68" s="24"/>
      <c r="VWO68" s="24"/>
      <c r="VWP68" s="24"/>
      <c r="VWQ68" s="24"/>
      <c r="VWR68" s="24"/>
      <c r="VWS68" s="24"/>
      <c r="VWT68" s="24"/>
      <c r="VWU68" s="24"/>
      <c r="VWV68" s="24"/>
      <c r="VWW68" s="24"/>
      <c r="VWX68" s="24"/>
      <c r="VWY68" s="24"/>
      <c r="VWZ68" s="24"/>
      <c r="VXA68" s="24"/>
      <c r="VXB68" s="24"/>
      <c r="VXC68" s="24"/>
      <c r="VXD68" s="24"/>
      <c r="VXE68" s="24"/>
      <c r="VXF68" s="24"/>
      <c r="VXG68" s="24"/>
      <c r="VXH68" s="24"/>
      <c r="VXI68" s="24"/>
      <c r="VXJ68" s="24"/>
      <c r="VXK68" s="24"/>
      <c r="VXL68" s="24"/>
      <c r="VXM68" s="24"/>
      <c r="VXN68" s="24"/>
      <c r="VXO68" s="24"/>
      <c r="VXP68" s="24"/>
      <c r="VXQ68" s="24"/>
      <c r="VXR68" s="24"/>
      <c r="VXS68" s="24"/>
      <c r="VXT68" s="24"/>
      <c r="VXU68" s="24"/>
      <c r="VXV68" s="24"/>
      <c r="VXW68" s="24"/>
      <c r="VXX68" s="24"/>
      <c r="VXY68" s="24"/>
      <c r="VXZ68" s="24"/>
      <c r="VYA68" s="24"/>
      <c r="VYB68" s="24"/>
      <c r="VYC68" s="24"/>
      <c r="VYD68" s="24"/>
      <c r="VYE68" s="24"/>
      <c r="VYF68" s="24"/>
      <c r="VYG68" s="24"/>
      <c r="VYH68" s="24"/>
      <c r="VYI68" s="24"/>
      <c r="VYJ68" s="24"/>
      <c r="VYK68" s="24"/>
      <c r="VYL68" s="24"/>
      <c r="VYM68" s="24"/>
      <c r="VYN68" s="24"/>
      <c r="VYO68" s="24"/>
      <c r="VYP68" s="24"/>
      <c r="VYQ68" s="24"/>
      <c r="VYR68" s="24"/>
      <c r="VYS68" s="24"/>
      <c r="VYT68" s="24"/>
      <c r="VYU68" s="24"/>
      <c r="VYV68" s="24"/>
      <c r="VYW68" s="24"/>
      <c r="VYX68" s="24"/>
      <c r="VYY68" s="24"/>
      <c r="VYZ68" s="24"/>
      <c r="VZA68" s="24"/>
      <c r="VZB68" s="24"/>
      <c r="VZC68" s="24"/>
      <c r="VZD68" s="24"/>
      <c r="VZE68" s="24"/>
      <c r="VZF68" s="24"/>
      <c r="VZG68" s="24"/>
      <c r="VZH68" s="24"/>
      <c r="VZI68" s="24"/>
      <c r="VZJ68" s="24"/>
      <c r="VZK68" s="24"/>
      <c r="VZL68" s="24"/>
      <c r="VZM68" s="24"/>
      <c r="VZN68" s="24"/>
      <c r="VZO68" s="24"/>
      <c r="VZP68" s="24"/>
      <c r="VZQ68" s="24"/>
      <c r="VZR68" s="24"/>
      <c r="VZS68" s="24"/>
      <c r="VZT68" s="24"/>
      <c r="VZU68" s="24"/>
      <c r="VZV68" s="24"/>
      <c r="VZW68" s="24"/>
      <c r="VZX68" s="24"/>
      <c r="VZY68" s="24"/>
      <c r="VZZ68" s="24"/>
      <c r="WAA68" s="24"/>
      <c r="WAB68" s="24"/>
      <c r="WAC68" s="24"/>
      <c r="WAD68" s="24"/>
      <c r="WAE68" s="24"/>
      <c r="WAF68" s="24"/>
      <c r="WAG68" s="24"/>
      <c r="WAH68" s="24"/>
      <c r="WAI68" s="24"/>
      <c r="WAJ68" s="24"/>
      <c r="WAK68" s="24"/>
      <c r="WAL68" s="24"/>
      <c r="WAM68" s="24"/>
      <c r="WAN68" s="24"/>
      <c r="WAO68" s="24"/>
      <c r="WAP68" s="24"/>
      <c r="WAQ68" s="24"/>
      <c r="WAR68" s="24"/>
      <c r="WAS68" s="24"/>
      <c r="WAT68" s="24"/>
      <c r="WAU68" s="24"/>
      <c r="WAV68" s="24"/>
      <c r="WAW68" s="24"/>
      <c r="WAX68" s="24"/>
      <c r="WAY68" s="24"/>
      <c r="WAZ68" s="24"/>
      <c r="WBA68" s="24"/>
      <c r="WBB68" s="24"/>
      <c r="WBC68" s="24"/>
      <c r="WBD68" s="24"/>
      <c r="WBE68" s="24"/>
      <c r="WBF68" s="24"/>
      <c r="WBG68" s="24"/>
      <c r="WBH68" s="24"/>
      <c r="WBI68" s="24"/>
      <c r="WBJ68" s="24"/>
      <c r="WBK68" s="24"/>
      <c r="WBL68" s="24"/>
      <c r="WBM68" s="24"/>
      <c r="WBN68" s="24"/>
      <c r="WBO68" s="24"/>
      <c r="WBP68" s="24"/>
      <c r="WBQ68" s="24"/>
      <c r="WBR68" s="24"/>
      <c r="WBS68" s="24"/>
      <c r="WBT68" s="24"/>
      <c r="WBU68" s="24"/>
      <c r="WBV68" s="24"/>
      <c r="WBW68" s="24"/>
      <c r="WBX68" s="24"/>
      <c r="WBY68" s="24"/>
      <c r="WBZ68" s="24"/>
      <c r="WCA68" s="24"/>
      <c r="WCB68" s="24"/>
      <c r="WCC68" s="24"/>
      <c r="WCD68" s="24"/>
      <c r="WCE68" s="24"/>
      <c r="WCF68" s="24"/>
      <c r="WCG68" s="24"/>
      <c r="WCH68" s="24"/>
      <c r="WCI68" s="24"/>
      <c r="WCJ68" s="24"/>
      <c r="WCK68" s="24"/>
      <c r="WCL68" s="24"/>
      <c r="WCM68" s="24"/>
      <c r="WCN68" s="24"/>
      <c r="WCO68" s="24"/>
      <c r="WCP68" s="24"/>
      <c r="WCQ68" s="24"/>
      <c r="WCR68" s="24"/>
      <c r="WCS68" s="24"/>
      <c r="WCT68" s="24"/>
      <c r="WCU68" s="24"/>
      <c r="WCV68" s="24"/>
      <c r="WCW68" s="24"/>
      <c r="WCX68" s="24"/>
      <c r="WCY68" s="24"/>
      <c r="WCZ68" s="24"/>
      <c r="WDA68" s="24"/>
      <c r="WDB68" s="24"/>
      <c r="WDC68" s="24"/>
      <c r="WDD68" s="24"/>
      <c r="WDE68" s="24"/>
      <c r="WDF68" s="24"/>
      <c r="WDG68" s="24"/>
      <c r="WDH68" s="24"/>
      <c r="WDI68" s="24"/>
      <c r="WDJ68" s="24"/>
      <c r="WDK68" s="24"/>
      <c r="WDL68" s="24"/>
      <c r="WDM68" s="24"/>
      <c r="WDN68" s="24"/>
      <c r="WDO68" s="24"/>
      <c r="WDP68" s="24"/>
      <c r="WDQ68" s="24"/>
      <c r="WDR68" s="24"/>
      <c r="WDS68" s="24"/>
      <c r="WDT68" s="24"/>
      <c r="WDU68" s="24"/>
      <c r="WDV68" s="24"/>
      <c r="WDW68" s="24"/>
      <c r="WDX68" s="24"/>
      <c r="WDY68" s="24"/>
      <c r="WDZ68" s="24"/>
      <c r="WEA68" s="24"/>
      <c r="WEB68" s="24"/>
      <c r="WEC68" s="24"/>
      <c r="WED68" s="24"/>
      <c r="WEE68" s="24"/>
      <c r="WEF68" s="24"/>
      <c r="WEG68" s="24"/>
      <c r="WEH68" s="24"/>
      <c r="WEI68" s="24"/>
      <c r="WEJ68" s="24"/>
      <c r="WEK68" s="24"/>
      <c r="WEL68" s="24"/>
      <c r="WEM68" s="24"/>
      <c r="WEN68" s="24"/>
      <c r="WEO68" s="24"/>
      <c r="WEP68" s="24"/>
      <c r="WEQ68" s="24"/>
      <c r="WER68" s="24"/>
      <c r="WES68" s="24"/>
      <c r="WET68" s="24"/>
      <c r="WEU68" s="24"/>
      <c r="WEV68" s="24"/>
      <c r="WEW68" s="24"/>
      <c r="WEX68" s="24"/>
      <c r="WEY68" s="24"/>
      <c r="WEZ68" s="24"/>
      <c r="WFA68" s="24"/>
      <c r="WFB68" s="24"/>
      <c r="WFC68" s="24"/>
      <c r="WFD68" s="24"/>
      <c r="WFE68" s="24"/>
      <c r="WFF68" s="24"/>
      <c r="WFG68" s="24"/>
      <c r="WFH68" s="24"/>
      <c r="WFI68" s="24"/>
      <c r="WFJ68" s="24"/>
      <c r="WFK68" s="24"/>
      <c r="WFL68" s="24"/>
      <c r="WFM68" s="24"/>
      <c r="WFN68" s="24"/>
      <c r="WFO68" s="24"/>
      <c r="WFP68" s="24"/>
      <c r="WFQ68" s="24"/>
      <c r="WFR68" s="24"/>
      <c r="WFS68" s="24"/>
      <c r="WFT68" s="24"/>
      <c r="WFU68" s="24"/>
      <c r="WFV68" s="24"/>
      <c r="WFW68" s="24"/>
      <c r="WFX68" s="24"/>
      <c r="WFY68" s="24"/>
      <c r="WFZ68" s="24"/>
      <c r="WGA68" s="24"/>
      <c r="WGB68" s="24"/>
      <c r="WGC68" s="24"/>
      <c r="WGD68" s="24"/>
      <c r="WGE68" s="24"/>
      <c r="WGF68" s="24"/>
      <c r="WGG68" s="24"/>
      <c r="WGH68" s="24"/>
      <c r="WGI68" s="24"/>
      <c r="WGJ68" s="24"/>
      <c r="WGK68" s="24"/>
      <c r="WGL68" s="24"/>
      <c r="WGM68" s="24"/>
      <c r="WGN68" s="24"/>
      <c r="WGO68" s="24"/>
      <c r="WGP68" s="24"/>
      <c r="WGQ68" s="24"/>
      <c r="WGR68" s="24"/>
      <c r="WGS68" s="24"/>
      <c r="WGT68" s="24"/>
      <c r="WGU68" s="24"/>
      <c r="WGV68" s="24"/>
      <c r="WGW68" s="24"/>
      <c r="WGX68" s="24"/>
      <c r="WGY68" s="24"/>
      <c r="WGZ68" s="24"/>
      <c r="WHA68" s="24"/>
      <c r="WHB68" s="24"/>
      <c r="WHC68" s="24"/>
      <c r="WHD68" s="24"/>
      <c r="WHE68" s="24"/>
      <c r="WHF68" s="24"/>
      <c r="WHG68" s="24"/>
      <c r="WHH68" s="24"/>
      <c r="WHI68" s="24"/>
      <c r="WHJ68" s="24"/>
      <c r="WHK68" s="24"/>
      <c r="WHL68" s="24"/>
      <c r="WHM68" s="24"/>
      <c r="WHN68" s="24"/>
      <c r="WHO68" s="24"/>
      <c r="WHP68" s="24"/>
      <c r="WHQ68" s="24"/>
      <c r="WHR68" s="24"/>
      <c r="WHS68" s="24"/>
      <c r="WHT68" s="24"/>
      <c r="WHU68" s="24"/>
      <c r="WHV68" s="24"/>
      <c r="WHW68" s="24"/>
      <c r="WHX68" s="24"/>
      <c r="WHY68" s="24"/>
      <c r="WHZ68" s="24"/>
      <c r="WIA68" s="24"/>
      <c r="WIB68" s="24"/>
      <c r="WIC68" s="24"/>
      <c r="WID68" s="24"/>
      <c r="WIE68" s="24"/>
      <c r="WIF68" s="24"/>
      <c r="WIG68" s="24"/>
      <c r="WIH68" s="24"/>
      <c r="WII68" s="24"/>
      <c r="WIJ68" s="24"/>
      <c r="WIK68" s="24"/>
      <c r="WIL68" s="24"/>
      <c r="WIM68" s="24"/>
      <c r="WIN68" s="24"/>
      <c r="WIO68" s="24"/>
      <c r="WIP68" s="24"/>
      <c r="WIQ68" s="24"/>
      <c r="WIR68" s="24"/>
      <c r="WIS68" s="24"/>
      <c r="WIT68" s="24"/>
      <c r="WIU68" s="24"/>
      <c r="WIV68" s="24"/>
      <c r="WIW68" s="24"/>
      <c r="WIX68" s="24"/>
      <c r="WIY68" s="24"/>
      <c r="WIZ68" s="24"/>
      <c r="WJA68" s="24"/>
      <c r="WJB68" s="24"/>
      <c r="WJC68" s="24"/>
      <c r="WJD68" s="24"/>
      <c r="WJE68" s="24"/>
      <c r="WJF68" s="24"/>
      <c r="WJG68" s="24"/>
      <c r="WJH68" s="24"/>
      <c r="WJI68" s="24"/>
      <c r="WJJ68" s="24"/>
      <c r="WJK68" s="24"/>
      <c r="WJL68" s="24"/>
      <c r="WJM68" s="24"/>
      <c r="WJN68" s="24"/>
      <c r="WJO68" s="24"/>
      <c r="WJP68" s="24"/>
      <c r="WJQ68" s="24"/>
      <c r="WJR68" s="24"/>
      <c r="WJS68" s="24"/>
      <c r="WJT68" s="24"/>
      <c r="WJU68" s="24"/>
      <c r="WJV68" s="24"/>
      <c r="WJW68" s="24"/>
      <c r="WJX68" s="24"/>
      <c r="WJY68" s="24"/>
      <c r="WJZ68" s="24"/>
      <c r="WKA68" s="24"/>
      <c r="WKB68" s="24"/>
      <c r="WKC68" s="24"/>
      <c r="WKD68" s="24"/>
      <c r="WKE68" s="24"/>
      <c r="WKF68" s="24"/>
      <c r="WKG68" s="24"/>
      <c r="WKH68" s="24"/>
      <c r="WKI68" s="24"/>
      <c r="WKJ68" s="24"/>
      <c r="WKK68" s="24"/>
      <c r="WKL68" s="24"/>
      <c r="WKM68" s="24"/>
      <c r="WKN68" s="24"/>
      <c r="WKO68" s="24"/>
      <c r="WKP68" s="24"/>
      <c r="WKQ68" s="24"/>
      <c r="WKR68" s="24"/>
      <c r="WKS68" s="24"/>
      <c r="WKT68" s="24"/>
      <c r="WKU68" s="24"/>
      <c r="WKV68" s="24"/>
      <c r="WKW68" s="24"/>
      <c r="WKX68" s="24"/>
      <c r="WKY68" s="24"/>
      <c r="WKZ68" s="24"/>
      <c r="WLA68" s="24"/>
      <c r="WLB68" s="24"/>
      <c r="WLC68" s="24"/>
      <c r="WLD68" s="24"/>
      <c r="WLE68" s="24"/>
      <c r="WLF68" s="24"/>
      <c r="WLG68" s="24"/>
      <c r="WLH68" s="24"/>
      <c r="WLI68" s="24"/>
      <c r="WLJ68" s="24"/>
      <c r="WLK68" s="24"/>
      <c r="WLL68" s="24"/>
      <c r="WLM68" s="24"/>
      <c r="WLN68" s="24"/>
      <c r="WLO68" s="24"/>
      <c r="WLP68" s="24"/>
      <c r="WLQ68" s="24"/>
      <c r="WLR68" s="24"/>
      <c r="WLS68" s="24"/>
      <c r="WLT68" s="24"/>
      <c r="WLU68" s="24"/>
      <c r="WLV68" s="24"/>
      <c r="WLW68" s="24"/>
      <c r="WLX68" s="24"/>
      <c r="WLY68" s="24"/>
      <c r="WLZ68" s="24"/>
      <c r="WMA68" s="24"/>
      <c r="WMB68" s="24"/>
      <c r="WMC68" s="24"/>
      <c r="WMD68" s="24"/>
      <c r="WME68" s="24"/>
      <c r="WMF68" s="24"/>
      <c r="WMG68" s="24"/>
      <c r="WMH68" s="24"/>
      <c r="WMI68" s="24"/>
      <c r="WMJ68" s="24"/>
      <c r="WMK68" s="24"/>
      <c r="WML68" s="24"/>
      <c r="WMM68" s="24"/>
      <c r="WMN68" s="24"/>
      <c r="WMO68" s="24"/>
      <c r="WMP68" s="24"/>
      <c r="WMQ68" s="24"/>
      <c r="WMR68" s="24"/>
      <c r="WMS68" s="24"/>
      <c r="WMT68" s="24"/>
      <c r="WMU68" s="24"/>
      <c r="WMV68" s="24"/>
      <c r="WMW68" s="24"/>
      <c r="WMX68" s="24"/>
      <c r="WMY68" s="24"/>
      <c r="WMZ68" s="24"/>
      <c r="WNA68" s="24"/>
      <c r="WNB68" s="24"/>
      <c r="WNC68" s="24"/>
      <c r="WND68" s="24"/>
      <c r="WNE68" s="24"/>
      <c r="WNF68" s="24"/>
      <c r="WNG68" s="24"/>
      <c r="WNH68" s="24"/>
      <c r="WNI68" s="24"/>
      <c r="WNJ68" s="24"/>
      <c r="WNK68" s="24"/>
      <c r="WNL68" s="24"/>
      <c r="WNM68" s="24"/>
      <c r="WNN68" s="24"/>
      <c r="WNO68" s="24"/>
      <c r="WNP68" s="24"/>
      <c r="WNQ68" s="24"/>
      <c r="WNR68" s="24"/>
      <c r="WNS68" s="24"/>
      <c r="WNT68" s="24"/>
      <c r="WNU68" s="24"/>
      <c r="WNV68" s="24"/>
      <c r="WNW68" s="24"/>
      <c r="WNX68" s="24"/>
      <c r="WNY68" s="24"/>
      <c r="WNZ68" s="24"/>
      <c r="WOA68" s="24"/>
      <c r="WOB68" s="24"/>
      <c r="WOC68" s="24"/>
      <c r="WOD68" s="24"/>
      <c r="WOE68" s="24"/>
      <c r="WOF68" s="24"/>
      <c r="WOG68" s="24"/>
      <c r="WOH68" s="24"/>
      <c r="WOI68" s="24"/>
      <c r="WOJ68" s="24"/>
      <c r="WOK68" s="24"/>
      <c r="WOL68" s="24"/>
      <c r="WOM68" s="24"/>
      <c r="WON68" s="24"/>
      <c r="WOO68" s="24"/>
      <c r="WOP68" s="24"/>
      <c r="WOQ68" s="24"/>
      <c r="WOR68" s="24"/>
      <c r="WOS68" s="24"/>
      <c r="WOT68" s="24"/>
      <c r="WOU68" s="24"/>
      <c r="WOV68" s="24"/>
      <c r="WOW68" s="24"/>
      <c r="WOX68" s="24"/>
      <c r="WOY68" s="24"/>
      <c r="WOZ68" s="24"/>
      <c r="WPA68" s="24"/>
      <c r="WPB68" s="24"/>
      <c r="WPC68" s="24"/>
      <c r="WPD68" s="24"/>
      <c r="WPE68" s="24"/>
      <c r="WPF68" s="24"/>
      <c r="WPG68" s="24"/>
      <c r="WPH68" s="24"/>
      <c r="WPI68" s="24"/>
      <c r="WPJ68" s="24"/>
      <c r="WPK68" s="24"/>
      <c r="WPL68" s="24"/>
      <c r="WPM68" s="24"/>
      <c r="WPN68" s="24"/>
      <c r="WPO68" s="24"/>
      <c r="WPP68" s="24"/>
      <c r="WPQ68" s="24"/>
      <c r="WPR68" s="24"/>
      <c r="WPS68" s="24"/>
      <c r="WPT68" s="24"/>
      <c r="WPU68" s="24"/>
      <c r="WPV68" s="24"/>
      <c r="WPW68" s="24"/>
      <c r="WPX68" s="24"/>
      <c r="WPY68" s="24"/>
      <c r="WPZ68" s="24"/>
      <c r="WQA68" s="24"/>
      <c r="WQB68" s="24"/>
      <c r="WQC68" s="24"/>
      <c r="WQD68" s="24"/>
      <c r="WQE68" s="24"/>
      <c r="WQF68" s="24"/>
      <c r="WQG68" s="24"/>
      <c r="WQH68" s="24"/>
      <c r="WQI68" s="24"/>
      <c r="WQJ68" s="24"/>
      <c r="WQK68" s="24"/>
      <c r="WQL68" s="24"/>
      <c r="WQM68" s="24"/>
      <c r="WQN68" s="24"/>
      <c r="WQO68" s="24"/>
      <c r="WQP68" s="24"/>
      <c r="WQQ68" s="24"/>
      <c r="WQR68" s="24"/>
      <c r="WQS68" s="24"/>
      <c r="WQT68" s="24"/>
      <c r="WQU68" s="24"/>
      <c r="WQV68" s="24"/>
      <c r="WQW68" s="24"/>
      <c r="WQX68" s="24"/>
      <c r="WQY68" s="24"/>
      <c r="WQZ68" s="24"/>
      <c r="WRA68" s="24"/>
      <c r="WRB68" s="24"/>
      <c r="WRC68" s="24"/>
      <c r="WRD68" s="24"/>
      <c r="WRE68" s="24"/>
      <c r="WRF68" s="24"/>
      <c r="WRG68" s="24"/>
      <c r="WRH68" s="24"/>
      <c r="WRI68" s="24"/>
      <c r="WRJ68" s="24"/>
      <c r="WRK68" s="24"/>
      <c r="WRL68" s="24"/>
      <c r="WRM68" s="24"/>
      <c r="WRN68" s="24"/>
      <c r="WRO68" s="24"/>
      <c r="WRP68" s="24"/>
      <c r="WRQ68" s="24"/>
      <c r="WRR68" s="24"/>
      <c r="WRS68" s="24"/>
      <c r="WRT68" s="24"/>
      <c r="WRU68" s="24"/>
      <c r="WRV68" s="24"/>
      <c r="WRW68" s="24"/>
      <c r="WRX68" s="24"/>
      <c r="WRY68" s="24"/>
      <c r="WRZ68" s="24"/>
      <c r="WSA68" s="24"/>
      <c r="WSB68" s="24"/>
      <c r="WSC68" s="24"/>
      <c r="WSD68" s="24"/>
      <c r="WSE68" s="24"/>
      <c r="WSF68" s="24"/>
      <c r="WSG68" s="24"/>
      <c r="WSH68" s="24"/>
      <c r="WSI68" s="24"/>
      <c r="WSJ68" s="24"/>
      <c r="WSK68" s="24"/>
      <c r="WSL68" s="24"/>
      <c r="WSM68" s="24"/>
      <c r="WSN68" s="24"/>
      <c r="WSO68" s="24"/>
      <c r="WSP68" s="24"/>
      <c r="WSQ68" s="24"/>
      <c r="WSR68" s="24"/>
      <c r="WSS68" s="24"/>
      <c r="WST68" s="24"/>
      <c r="WSU68" s="24"/>
      <c r="WSV68" s="24"/>
      <c r="WSW68" s="24"/>
      <c r="WSX68" s="24"/>
      <c r="WSY68" s="24"/>
      <c r="WSZ68" s="24"/>
      <c r="WTA68" s="24"/>
      <c r="WTB68" s="24"/>
      <c r="WTC68" s="24"/>
      <c r="WTD68" s="24"/>
      <c r="WTE68" s="24"/>
      <c r="WTF68" s="24"/>
      <c r="WTG68" s="24"/>
      <c r="WTH68" s="24"/>
      <c r="WTI68" s="24"/>
      <c r="WTJ68" s="24"/>
      <c r="WTK68" s="24"/>
      <c r="WTL68" s="24"/>
      <c r="WTM68" s="24"/>
      <c r="WTN68" s="24"/>
      <c r="WTO68" s="24"/>
      <c r="WTP68" s="24"/>
      <c r="WTQ68" s="24"/>
      <c r="WTR68" s="24"/>
      <c r="WTS68" s="24"/>
      <c r="WTT68" s="24"/>
      <c r="WTU68" s="24"/>
      <c r="WTV68" s="24"/>
      <c r="WTW68" s="24"/>
      <c r="WTX68" s="24"/>
      <c r="WTY68" s="24"/>
      <c r="WTZ68" s="24"/>
      <c r="WUA68" s="24"/>
      <c r="WUB68" s="24"/>
      <c r="WUC68" s="24"/>
      <c r="WUD68" s="24"/>
      <c r="WUE68" s="24"/>
      <c r="WUF68" s="24"/>
      <c r="WUG68" s="24"/>
      <c r="WUH68" s="24"/>
      <c r="WUI68" s="24"/>
      <c r="WUJ68" s="24"/>
      <c r="WUK68" s="24"/>
      <c r="WUL68" s="24"/>
      <c r="WUM68" s="24"/>
      <c r="WUN68" s="24"/>
      <c r="WUO68" s="24"/>
      <c r="WUP68" s="24"/>
      <c r="WUQ68" s="24"/>
      <c r="WUR68" s="24"/>
      <c r="WUS68" s="24"/>
      <c r="WUT68" s="24"/>
      <c r="WUU68" s="24"/>
      <c r="WUV68" s="24"/>
      <c r="WUW68" s="24"/>
      <c r="WUX68" s="24"/>
      <c r="WUY68" s="24"/>
      <c r="WUZ68" s="24"/>
      <c r="WVA68" s="24"/>
      <c r="WVB68" s="24"/>
      <c r="WVC68" s="24"/>
      <c r="WVD68" s="24"/>
      <c r="WVE68" s="24"/>
      <c r="WVF68" s="24"/>
      <c r="WVG68" s="24"/>
      <c r="WVH68" s="24"/>
      <c r="WVI68" s="24"/>
      <c r="WVJ68" s="24"/>
      <c r="WVK68" s="24"/>
      <c r="WVL68" s="24"/>
      <c r="WVM68" s="24"/>
      <c r="WVN68" s="24"/>
      <c r="WVO68" s="24"/>
      <c r="WVP68" s="24"/>
      <c r="WVQ68" s="24"/>
      <c r="WVR68" s="24"/>
      <c r="WVS68" s="24"/>
      <c r="WVT68" s="24"/>
      <c r="WVU68" s="24"/>
      <c r="WVV68" s="24"/>
      <c r="WVW68" s="24"/>
      <c r="WVX68" s="24"/>
      <c r="WVY68" s="24"/>
      <c r="WVZ68" s="24"/>
      <c r="WWA68" s="24"/>
      <c r="WWB68" s="24"/>
      <c r="WWC68" s="24"/>
      <c r="WWD68" s="24"/>
      <c r="WWE68" s="24"/>
      <c r="WWF68" s="24"/>
      <c r="WWG68" s="24"/>
      <c r="WWH68" s="24"/>
      <c r="WWI68" s="24"/>
      <c r="WWJ68" s="24"/>
      <c r="WWK68" s="24"/>
      <c r="WWL68" s="24"/>
      <c r="WWM68" s="24"/>
      <c r="WWN68" s="24"/>
      <c r="WWO68" s="24"/>
      <c r="WWP68" s="24"/>
      <c r="WWQ68" s="24"/>
      <c r="WWR68" s="24"/>
      <c r="WWS68" s="24"/>
      <c r="WWT68" s="24"/>
      <c r="WWU68" s="24"/>
      <c r="WWV68" s="24"/>
      <c r="WWW68" s="24"/>
      <c r="WWX68" s="24"/>
      <c r="WWY68" s="24"/>
      <c r="WWZ68" s="24"/>
      <c r="WXA68" s="24"/>
      <c r="WXB68" s="24"/>
      <c r="WXC68" s="24"/>
      <c r="WXD68" s="24"/>
      <c r="WXE68" s="24"/>
      <c r="WXF68" s="24"/>
      <c r="WXG68" s="24"/>
      <c r="WXH68" s="24"/>
      <c r="WXI68" s="24"/>
      <c r="WXJ68" s="24"/>
      <c r="WXK68" s="24"/>
      <c r="WXL68" s="24"/>
      <c r="WXM68" s="24"/>
      <c r="WXN68" s="24"/>
      <c r="WXO68" s="24"/>
      <c r="WXP68" s="24"/>
      <c r="WXQ68" s="24"/>
      <c r="WXR68" s="24"/>
      <c r="WXS68" s="24"/>
      <c r="WXT68" s="24"/>
      <c r="WXU68" s="24"/>
      <c r="WXV68" s="24"/>
      <c r="WXW68" s="24"/>
      <c r="WXX68" s="24"/>
      <c r="WXY68" s="24"/>
      <c r="WXZ68" s="24"/>
      <c r="WYA68" s="24"/>
      <c r="WYB68" s="24"/>
      <c r="WYC68" s="24"/>
      <c r="WYD68" s="24"/>
      <c r="WYE68" s="24"/>
      <c r="WYF68" s="24"/>
      <c r="WYG68" s="24"/>
      <c r="WYH68" s="24"/>
      <c r="WYI68" s="24"/>
      <c r="WYJ68" s="24"/>
      <c r="WYK68" s="24"/>
      <c r="WYL68" s="24"/>
      <c r="WYM68" s="24"/>
      <c r="WYN68" s="24"/>
      <c r="WYO68" s="24"/>
      <c r="WYP68" s="24"/>
      <c r="WYQ68" s="24"/>
      <c r="WYR68" s="24"/>
      <c r="WYS68" s="24"/>
      <c r="WYT68" s="24"/>
      <c r="WYU68" s="24"/>
      <c r="WYV68" s="24"/>
      <c r="WYW68" s="24"/>
      <c r="WYX68" s="24"/>
      <c r="WYY68" s="24"/>
      <c r="WYZ68" s="24"/>
      <c r="WZA68" s="24"/>
      <c r="WZB68" s="24"/>
      <c r="WZC68" s="24"/>
      <c r="WZD68" s="24"/>
      <c r="WZE68" s="24"/>
      <c r="WZF68" s="24"/>
      <c r="WZG68" s="24"/>
      <c r="WZH68" s="24"/>
      <c r="WZI68" s="24"/>
      <c r="WZJ68" s="24"/>
      <c r="WZK68" s="24"/>
      <c r="WZL68" s="24"/>
      <c r="WZM68" s="24"/>
      <c r="WZN68" s="24"/>
      <c r="WZO68" s="24"/>
      <c r="WZP68" s="24"/>
      <c r="WZQ68" s="24"/>
      <c r="WZR68" s="24"/>
      <c r="WZS68" s="24"/>
      <c r="WZT68" s="24"/>
      <c r="WZU68" s="24"/>
      <c r="WZV68" s="24"/>
      <c r="WZW68" s="24"/>
      <c r="WZX68" s="24"/>
      <c r="WZY68" s="24"/>
      <c r="WZZ68" s="24"/>
      <c r="XAA68" s="24"/>
      <c r="XAB68" s="24"/>
      <c r="XAC68" s="24"/>
      <c r="XAD68" s="24"/>
      <c r="XAE68" s="24"/>
      <c r="XAF68" s="24"/>
      <c r="XAG68" s="24"/>
      <c r="XAH68" s="24"/>
      <c r="XAI68" s="24"/>
      <c r="XAJ68" s="24"/>
      <c r="XAK68" s="24"/>
      <c r="XAL68" s="24"/>
      <c r="XAM68" s="24"/>
      <c r="XAN68" s="24"/>
      <c r="XAO68" s="24"/>
      <c r="XAP68" s="24"/>
      <c r="XAQ68" s="24"/>
      <c r="XAR68" s="24"/>
      <c r="XAS68" s="24"/>
      <c r="XAT68" s="24"/>
      <c r="XAU68" s="24"/>
      <c r="XAV68" s="24"/>
      <c r="XAW68" s="24"/>
      <c r="XAX68" s="24"/>
      <c r="XAY68" s="24"/>
      <c r="XAZ68" s="24"/>
      <c r="XBA68" s="24"/>
      <c r="XBB68" s="24"/>
      <c r="XBC68" s="24"/>
      <c r="XBD68" s="24"/>
      <c r="XBE68" s="24"/>
      <c r="XBF68" s="24"/>
      <c r="XBG68" s="24"/>
      <c r="XBH68" s="24"/>
      <c r="XBI68" s="24"/>
      <c r="XBJ68" s="24"/>
      <c r="XBK68" s="24"/>
      <c r="XBL68" s="24"/>
      <c r="XBM68" s="24"/>
      <c r="XBN68" s="24"/>
      <c r="XBO68" s="24"/>
      <c r="XBP68" s="24"/>
      <c r="XBQ68" s="24"/>
      <c r="XBR68" s="24"/>
      <c r="XBS68" s="24"/>
      <c r="XBT68" s="24"/>
      <c r="XBU68" s="24"/>
      <c r="XBV68" s="24"/>
      <c r="XBW68" s="24"/>
      <c r="XBX68" s="24"/>
      <c r="XBY68" s="24"/>
      <c r="XBZ68" s="24"/>
      <c r="XCA68" s="24"/>
      <c r="XCB68" s="24"/>
      <c r="XCC68" s="24"/>
      <c r="XCD68" s="24"/>
      <c r="XCE68" s="24"/>
      <c r="XCF68" s="24"/>
      <c r="XCG68" s="24"/>
      <c r="XCH68" s="24"/>
      <c r="XCI68" s="24"/>
      <c r="XCJ68" s="24"/>
      <c r="XCK68" s="24"/>
      <c r="XCL68" s="24"/>
      <c r="XCM68" s="24"/>
      <c r="XCN68" s="24"/>
      <c r="XCO68" s="24"/>
      <c r="XCP68" s="24"/>
      <c r="XCQ68" s="24"/>
      <c r="XCR68" s="24"/>
      <c r="XCS68" s="24"/>
      <c r="XCT68" s="24"/>
      <c r="XCU68" s="24"/>
      <c r="XCV68" s="24"/>
      <c r="XCW68" s="24"/>
      <c r="XCX68" s="24"/>
      <c r="XCY68" s="24"/>
      <c r="XCZ68" s="24"/>
      <c r="XDA68" s="24"/>
      <c r="XDB68" s="24"/>
      <c r="XDC68" s="24"/>
      <c r="XDD68" s="24"/>
      <c r="XDE68" s="24"/>
      <c r="XDF68" s="24"/>
      <c r="XDG68" s="24"/>
      <c r="XDH68" s="24"/>
      <c r="XDI68" s="24"/>
      <c r="XDJ68" s="24"/>
      <c r="XDK68" s="24"/>
      <c r="XDL68" s="24"/>
      <c r="XDM68" s="24"/>
      <c r="XDN68" s="24"/>
      <c r="XDO68" s="24"/>
      <c r="XDP68" s="24"/>
      <c r="XDQ68" s="24"/>
      <c r="XDR68" s="24"/>
      <c r="XDS68" s="24"/>
      <c r="XDT68" s="24"/>
      <c r="XDU68" s="24"/>
      <c r="XDV68" s="24"/>
      <c r="XDW68" s="24"/>
      <c r="XDX68" s="24"/>
      <c r="XDY68" s="24"/>
      <c r="XDZ68" s="24"/>
      <c r="XEA68" s="24"/>
      <c r="XEB68" s="24"/>
      <c r="XEC68" s="24"/>
      <c r="XED68" s="24"/>
      <c r="XEE68" s="24"/>
      <c r="XEF68" s="24"/>
      <c r="XEG68" s="24"/>
      <c r="XEH68" s="24"/>
      <c r="XEI68" s="24"/>
    </row>
    <row r="69" s="25" customFormat="true" customHeight="true" spans="1:6">
      <c r="A69" s="37" t="s">
        <v>61</v>
      </c>
      <c r="B69" s="135">
        <v>774365.5</v>
      </c>
      <c r="C69" s="135">
        <v>738796.14</v>
      </c>
      <c r="D69" s="90">
        <f>D64+D59+D49+D46+D42+D39+D35+D28+D20+D9+D4+D55</f>
        <v>762761</v>
      </c>
      <c r="E69" s="144">
        <f>D69/B69*100</f>
        <v>98.5014182579157</v>
      </c>
      <c r="F69" s="144">
        <f>D69/C69*100</f>
        <v>103.243771685109</v>
      </c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H13" sqref="H13"/>
    </sheetView>
  </sheetViews>
  <sheetFormatPr defaultColWidth="9" defaultRowHeight="24.95" customHeight="true" outlineLevelCol="5"/>
  <cols>
    <col min="1" max="1" width="31.875" style="22" customWidth="true"/>
    <col min="2" max="2" width="11.375" style="164" customWidth="true"/>
    <col min="3" max="6" width="11.375" style="22" customWidth="true"/>
    <col min="7" max="16359" width="9" style="22"/>
    <col min="16360" max="16384" width="9" style="62"/>
  </cols>
  <sheetData>
    <row r="1" s="22" customFormat="true" ht="30" customHeight="true" spans="1:6">
      <c r="A1" s="165" t="s">
        <v>214</v>
      </c>
      <c r="B1" s="165"/>
      <c r="C1" s="165"/>
      <c r="D1" s="165"/>
      <c r="E1" s="165"/>
      <c r="F1" s="165"/>
    </row>
    <row r="2" s="22" customFormat="true" ht="20.1" customHeight="true" spans="1:6">
      <c r="A2" s="109"/>
      <c r="B2" s="27"/>
      <c r="C2" s="109"/>
      <c r="D2" s="109"/>
      <c r="E2" s="58" t="s">
        <v>1</v>
      </c>
      <c r="F2" s="58"/>
    </row>
    <row r="3" s="45" customFormat="true" customHeight="true" spans="1:6">
      <c r="A3" s="51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22" customFormat="true" customHeight="true" spans="1:6">
      <c r="A4" s="166" t="s">
        <v>8</v>
      </c>
      <c r="B4" s="16">
        <v>196856</v>
      </c>
      <c r="C4" s="16">
        <v>200616</v>
      </c>
      <c r="D4" s="16">
        <f>SUM(D5:D20)</f>
        <v>200000</v>
      </c>
      <c r="E4" s="158">
        <f>D4/B4*100</f>
        <v>101.597106514406</v>
      </c>
      <c r="F4" s="158">
        <f>D4/C4*100</f>
        <v>99.6929457271603</v>
      </c>
    </row>
    <row r="5" s="22" customFormat="true" customHeight="true" spans="1:6">
      <c r="A5" s="167" t="s">
        <v>9</v>
      </c>
      <c r="B5" s="168">
        <v>73862</v>
      </c>
      <c r="C5" s="168">
        <v>74005</v>
      </c>
      <c r="D5" s="168">
        <v>92000</v>
      </c>
      <c r="E5" s="159">
        <f>D5/B5*100</f>
        <v>124.556605561723</v>
      </c>
      <c r="F5" s="159">
        <f>D5/C5*100</f>
        <v>124.315924599689</v>
      </c>
    </row>
    <row r="6" s="22" customFormat="true" customHeight="true" spans="1:6">
      <c r="A6" s="167" t="s">
        <v>10</v>
      </c>
      <c r="B6" s="168"/>
      <c r="C6" s="168"/>
      <c r="D6" s="168"/>
      <c r="E6" s="159"/>
      <c r="F6" s="159"/>
    </row>
    <row r="7" s="22" customFormat="true" customHeight="true" spans="1:6">
      <c r="A7" s="167" t="s">
        <v>11</v>
      </c>
      <c r="B7" s="168">
        <v>23500</v>
      </c>
      <c r="C7" s="168">
        <v>23514</v>
      </c>
      <c r="D7" s="168">
        <v>20000</v>
      </c>
      <c r="E7" s="159">
        <f t="shared" ref="E7:E30" si="0">D7/B7*100</f>
        <v>85.1063829787234</v>
      </c>
      <c r="F7" s="159">
        <f>D7/C7*100</f>
        <v>85.0557114910266</v>
      </c>
    </row>
    <row r="8" s="22" customFormat="true" customHeight="true" spans="1:6">
      <c r="A8" s="167" t="s">
        <v>12</v>
      </c>
      <c r="B8" s="168">
        <v>5000</v>
      </c>
      <c r="C8" s="168">
        <v>5053</v>
      </c>
      <c r="D8" s="168">
        <v>4500</v>
      </c>
      <c r="E8" s="159">
        <f t="shared" si="0"/>
        <v>90</v>
      </c>
      <c r="F8" s="159">
        <f t="shared" ref="F8:F15" si="1">D8/C8*100</f>
        <v>89.0560063328716</v>
      </c>
    </row>
    <row r="9" s="22" customFormat="true" customHeight="true" spans="1:6">
      <c r="A9" s="167" t="s">
        <v>13</v>
      </c>
      <c r="B9" s="168">
        <v>15000</v>
      </c>
      <c r="C9" s="168">
        <v>15307</v>
      </c>
      <c r="D9" s="168">
        <v>16000</v>
      </c>
      <c r="E9" s="159">
        <f t="shared" si="0"/>
        <v>106.666666666667</v>
      </c>
      <c r="F9" s="159">
        <f t="shared" si="1"/>
        <v>104.527340432482</v>
      </c>
    </row>
    <row r="10" s="22" customFormat="true" customHeight="true" spans="1:6">
      <c r="A10" s="167" t="s">
        <v>14</v>
      </c>
      <c r="B10" s="168">
        <v>17800</v>
      </c>
      <c r="C10" s="168">
        <v>17786</v>
      </c>
      <c r="D10" s="168">
        <v>16000</v>
      </c>
      <c r="E10" s="159">
        <f t="shared" si="0"/>
        <v>89.8876404494382</v>
      </c>
      <c r="F10" s="159">
        <f t="shared" si="1"/>
        <v>89.9583942426628</v>
      </c>
    </row>
    <row r="11" s="22" customFormat="true" customHeight="true" spans="1:6">
      <c r="A11" s="167" t="s">
        <v>15</v>
      </c>
      <c r="B11" s="168">
        <v>10000</v>
      </c>
      <c r="C11" s="168">
        <v>10041</v>
      </c>
      <c r="D11" s="168">
        <v>9000</v>
      </c>
      <c r="E11" s="159">
        <f t="shared" si="0"/>
        <v>90</v>
      </c>
      <c r="F11" s="159">
        <f t="shared" si="1"/>
        <v>89.632506722438</v>
      </c>
    </row>
    <row r="12" s="22" customFormat="true" customHeight="true" spans="1:6">
      <c r="A12" s="167" t="s">
        <v>16</v>
      </c>
      <c r="B12" s="168">
        <v>8500</v>
      </c>
      <c r="C12" s="168">
        <v>8544</v>
      </c>
      <c r="D12" s="168">
        <v>8000</v>
      </c>
      <c r="E12" s="159">
        <f t="shared" si="0"/>
        <v>94.1176470588235</v>
      </c>
      <c r="F12" s="159">
        <f t="shared" si="1"/>
        <v>93.6329588014981</v>
      </c>
    </row>
    <row r="13" s="22" customFormat="true" customHeight="true" spans="1:6">
      <c r="A13" s="167" t="s">
        <v>17</v>
      </c>
      <c r="B13" s="168">
        <v>18000</v>
      </c>
      <c r="C13" s="168">
        <v>18314</v>
      </c>
      <c r="D13" s="168">
        <v>14500</v>
      </c>
      <c r="E13" s="159">
        <f t="shared" si="0"/>
        <v>80.5555555555556</v>
      </c>
      <c r="F13" s="159">
        <f t="shared" si="1"/>
        <v>79.1744020967566</v>
      </c>
    </row>
    <row r="14" s="22" customFormat="true" customHeight="true" spans="1:6">
      <c r="A14" s="167" t="s">
        <v>18</v>
      </c>
      <c r="B14" s="168">
        <v>6000</v>
      </c>
      <c r="C14" s="168">
        <v>5925</v>
      </c>
      <c r="D14" s="168">
        <v>7000</v>
      </c>
      <c r="E14" s="159">
        <f t="shared" si="0"/>
        <v>116.666666666667</v>
      </c>
      <c r="F14" s="159">
        <f t="shared" si="1"/>
        <v>118.143459915612</v>
      </c>
    </row>
    <row r="15" s="22" customFormat="true" customHeight="true" spans="1:6">
      <c r="A15" s="167" t="s">
        <v>19</v>
      </c>
      <c r="B15" s="168">
        <v>2400</v>
      </c>
      <c r="C15" s="168">
        <v>2320</v>
      </c>
      <c r="D15" s="168">
        <v>2500</v>
      </c>
      <c r="E15" s="159">
        <f t="shared" si="0"/>
        <v>104.166666666667</v>
      </c>
      <c r="F15" s="159">
        <f t="shared" si="1"/>
        <v>107.758620689655</v>
      </c>
    </row>
    <row r="16" s="22" customFormat="true" customHeight="true" spans="1:6">
      <c r="A16" s="167" t="s">
        <v>20</v>
      </c>
      <c r="B16" s="168">
        <v>3000</v>
      </c>
      <c r="C16" s="168">
        <v>3160</v>
      </c>
      <c r="D16" s="168"/>
      <c r="E16" s="159"/>
      <c r="F16" s="159"/>
    </row>
    <row r="17" s="22" customFormat="true" customHeight="true" spans="1:6">
      <c r="A17" s="167" t="s">
        <v>21</v>
      </c>
      <c r="B17" s="168">
        <v>11000</v>
      </c>
      <c r="C17" s="168">
        <v>13841</v>
      </c>
      <c r="D17" s="168">
        <v>7800</v>
      </c>
      <c r="E17" s="159">
        <f t="shared" si="0"/>
        <v>70.9090909090909</v>
      </c>
      <c r="F17" s="159">
        <f t="shared" ref="F17:F24" si="2">D17/C17*100</f>
        <v>56.3543096597067</v>
      </c>
    </row>
    <row r="18" s="22" customFormat="true" customHeight="true" spans="1:6">
      <c r="A18" s="167" t="s">
        <v>22</v>
      </c>
      <c r="B18" s="168"/>
      <c r="C18" s="168"/>
      <c r="D18" s="168"/>
      <c r="E18" s="159"/>
      <c r="F18" s="159"/>
    </row>
    <row r="19" s="22" customFormat="true" customHeight="true" spans="1:6">
      <c r="A19" s="167" t="s">
        <v>23</v>
      </c>
      <c r="B19" s="168">
        <v>2800</v>
      </c>
      <c r="C19" s="168">
        <v>2812</v>
      </c>
      <c r="D19" s="168">
        <v>2700</v>
      </c>
      <c r="E19" s="159">
        <f t="shared" si="0"/>
        <v>96.4285714285714</v>
      </c>
      <c r="F19" s="159">
        <f t="shared" si="2"/>
        <v>96.0170697012802</v>
      </c>
    </row>
    <row r="20" s="22" customFormat="true" customHeight="true" spans="1:6">
      <c r="A20" s="167" t="s">
        <v>24</v>
      </c>
      <c r="B20" s="168">
        <v>-6</v>
      </c>
      <c r="C20" s="168">
        <v>-6</v>
      </c>
      <c r="D20" s="168"/>
      <c r="E20" s="159"/>
      <c r="F20" s="159"/>
    </row>
    <row r="21" s="22" customFormat="true" customHeight="true" spans="1:6">
      <c r="A21" s="166" t="s">
        <v>25</v>
      </c>
      <c r="B21" s="16">
        <v>197347</v>
      </c>
      <c r="C21" s="16">
        <v>197347</v>
      </c>
      <c r="D21" s="16">
        <v>170000</v>
      </c>
      <c r="E21" s="158">
        <f t="shared" si="0"/>
        <v>86.1426826858275</v>
      </c>
      <c r="F21" s="158">
        <f t="shared" si="2"/>
        <v>86.1426826858275</v>
      </c>
    </row>
    <row r="22" s="22" customFormat="true" customHeight="true" spans="1:6">
      <c r="A22" s="167" t="s">
        <v>26</v>
      </c>
      <c r="B22" s="168">
        <v>12510</v>
      </c>
      <c r="C22" s="168">
        <v>11500</v>
      </c>
      <c r="D22" s="168">
        <v>12000</v>
      </c>
      <c r="E22" s="159">
        <f t="shared" si="0"/>
        <v>95.9232613908873</v>
      </c>
      <c r="F22" s="159">
        <f t="shared" si="2"/>
        <v>104.347826086957</v>
      </c>
    </row>
    <row r="23" s="22" customFormat="true" customHeight="true" spans="1:6">
      <c r="A23" s="167" t="s">
        <v>27</v>
      </c>
      <c r="B23" s="168">
        <v>9637</v>
      </c>
      <c r="C23" s="168">
        <v>12237</v>
      </c>
      <c r="D23" s="168">
        <v>12500</v>
      </c>
      <c r="E23" s="159">
        <f t="shared" si="0"/>
        <v>129.708415481996</v>
      </c>
      <c r="F23" s="159">
        <f t="shared" si="2"/>
        <v>102.149219579962</v>
      </c>
    </row>
    <row r="24" s="22" customFormat="true" customHeight="true" spans="1:6">
      <c r="A24" s="167" t="s">
        <v>28</v>
      </c>
      <c r="B24" s="168">
        <v>15500</v>
      </c>
      <c r="C24" s="168">
        <v>15700</v>
      </c>
      <c r="D24" s="168">
        <v>15000</v>
      </c>
      <c r="E24" s="159">
        <f t="shared" si="0"/>
        <v>96.7741935483871</v>
      </c>
      <c r="F24" s="159">
        <f t="shared" si="2"/>
        <v>95.5414012738854</v>
      </c>
    </row>
    <row r="25" s="22" customFormat="true" customHeight="true" spans="1:6">
      <c r="A25" s="167" t="s">
        <v>29</v>
      </c>
      <c r="B25" s="168"/>
      <c r="C25" s="168"/>
      <c r="D25" s="168"/>
      <c r="E25" s="159"/>
      <c r="F25" s="159"/>
    </row>
    <row r="26" s="22" customFormat="true" customHeight="true" spans="1:6">
      <c r="A26" s="167" t="s">
        <v>30</v>
      </c>
      <c r="B26" s="168">
        <v>132300</v>
      </c>
      <c r="C26" s="168">
        <v>128010</v>
      </c>
      <c r="D26" s="168">
        <v>100000</v>
      </c>
      <c r="E26" s="159">
        <f t="shared" si="0"/>
        <v>75.5857898715042</v>
      </c>
      <c r="F26" s="159">
        <f t="shared" ref="F26:F30" si="3">D26/C26*100</f>
        <v>78.1188969611749</v>
      </c>
    </row>
    <row r="27" s="22" customFormat="true" customHeight="true" spans="1:6">
      <c r="A27" s="167" t="s">
        <v>31</v>
      </c>
      <c r="B27" s="168"/>
      <c r="C27" s="168"/>
      <c r="D27" s="168"/>
      <c r="E27" s="159"/>
      <c r="F27" s="159"/>
    </row>
    <row r="28" s="22" customFormat="true" customHeight="true" spans="1:6">
      <c r="A28" s="167" t="s">
        <v>32</v>
      </c>
      <c r="B28" s="168">
        <v>12400</v>
      </c>
      <c r="C28" s="168">
        <v>12400</v>
      </c>
      <c r="D28" s="168">
        <v>12500</v>
      </c>
      <c r="E28" s="159">
        <f t="shared" si="0"/>
        <v>100.806451612903</v>
      </c>
      <c r="F28" s="159">
        <f t="shared" si="3"/>
        <v>100.806451612903</v>
      </c>
    </row>
    <row r="29" s="22" customFormat="true" customHeight="true" spans="1:6">
      <c r="A29" s="167" t="s">
        <v>33</v>
      </c>
      <c r="B29" s="168">
        <v>15000</v>
      </c>
      <c r="C29" s="168">
        <v>17500</v>
      </c>
      <c r="D29" s="168">
        <v>18000</v>
      </c>
      <c r="E29" s="159">
        <f t="shared" si="0"/>
        <v>120</v>
      </c>
      <c r="F29" s="159">
        <f t="shared" si="3"/>
        <v>102.857142857143</v>
      </c>
    </row>
    <row r="30" s="22" customFormat="true" customHeight="true" spans="1:6">
      <c r="A30" s="169" t="s">
        <v>34</v>
      </c>
      <c r="B30" s="16">
        <v>394203</v>
      </c>
      <c r="C30" s="16">
        <v>397963</v>
      </c>
      <c r="D30" s="16">
        <v>370000</v>
      </c>
      <c r="E30" s="158">
        <f t="shared" si="0"/>
        <v>93.8602699624305</v>
      </c>
      <c r="F30" s="158">
        <f t="shared" si="3"/>
        <v>92.9734673826461</v>
      </c>
    </row>
    <row r="31" s="22" customFormat="true" customHeight="true" spans="2:2">
      <c r="B31" s="170"/>
    </row>
    <row r="32" s="22" customFormat="true" customHeight="true" spans="2:5">
      <c r="B32" s="164"/>
      <c r="E32" s="171"/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52" orientation="portrait" useFirstPageNumber="true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28"/>
  <sheetViews>
    <sheetView showZeros="0" workbookViewId="0">
      <selection activeCell="G1115" sqref="G1115"/>
    </sheetView>
  </sheetViews>
  <sheetFormatPr defaultColWidth="9" defaultRowHeight="24.95" customHeight="true" outlineLevelCol="6"/>
  <cols>
    <col min="1" max="1" width="28.875" style="27" customWidth="true"/>
    <col min="2" max="3" width="11.375" style="27" customWidth="true"/>
    <col min="4" max="4" width="11.375" style="153" customWidth="true"/>
    <col min="5" max="6" width="11.375" style="27" customWidth="true"/>
    <col min="7" max="16384" width="9" style="27"/>
  </cols>
  <sheetData>
    <row r="1" ht="30" customHeight="true" spans="1:6">
      <c r="A1" s="26" t="s">
        <v>215</v>
      </c>
      <c r="B1" s="26"/>
      <c r="C1" s="26"/>
      <c r="D1" s="26"/>
      <c r="E1" s="26"/>
      <c r="F1" s="26"/>
    </row>
    <row r="2" ht="20.1" customHeight="true" spans="5:6">
      <c r="E2" s="157" t="s">
        <v>1</v>
      </c>
      <c r="F2" s="157"/>
    </row>
    <row r="3" s="153" customFormat="true" customHeight="true" spans="1:6">
      <c r="A3" s="51" t="s">
        <v>2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customHeight="true" spans="1:6">
      <c r="A4" s="154" t="s">
        <v>216</v>
      </c>
      <c r="B4" s="135">
        <v>59946</v>
      </c>
      <c r="C4" s="135">
        <v>56830</v>
      </c>
      <c r="D4" s="135">
        <v>57421</v>
      </c>
      <c r="E4" s="158">
        <f>D4/B4*100</f>
        <v>95.787875754846</v>
      </c>
      <c r="F4" s="158">
        <f>D4/C4*100</f>
        <v>101.039943691712</v>
      </c>
    </row>
    <row r="5" customHeight="true" spans="1:6">
      <c r="A5" s="155" t="s">
        <v>217</v>
      </c>
      <c r="B5" s="135">
        <v>2101</v>
      </c>
      <c r="C5" s="135">
        <v>1921</v>
      </c>
      <c r="D5" s="135">
        <v>1959</v>
      </c>
      <c r="E5" s="158">
        <f>D5/B5*100</f>
        <v>93.2413136601618</v>
      </c>
      <c r="F5" s="158">
        <f>D5/C5*100</f>
        <v>101.978136387298</v>
      </c>
    </row>
    <row r="6" customHeight="true" spans="1:6">
      <c r="A6" s="156" t="s">
        <v>218</v>
      </c>
      <c r="B6" s="134">
        <v>1580</v>
      </c>
      <c r="C6" s="134">
        <v>1428</v>
      </c>
      <c r="D6" s="134">
        <v>1458</v>
      </c>
      <c r="E6" s="159">
        <f>D6/B6*100</f>
        <v>92.2784810126582</v>
      </c>
      <c r="F6" s="159">
        <f>D6/C6*100</f>
        <v>102.100840336134</v>
      </c>
    </row>
    <row r="7" customHeight="true" spans="1:6">
      <c r="A7" s="156" t="s">
        <v>219</v>
      </c>
      <c r="B7" s="134">
        <v>219</v>
      </c>
      <c r="C7" s="134">
        <v>209</v>
      </c>
      <c r="D7" s="134">
        <v>210</v>
      </c>
      <c r="E7" s="159">
        <f>D7/B7*100</f>
        <v>95.8904109589041</v>
      </c>
      <c r="F7" s="159">
        <f>D7/C7*100</f>
        <v>100.478468899522</v>
      </c>
    </row>
    <row r="8" customHeight="true" spans="1:6">
      <c r="A8" s="156" t="s">
        <v>220</v>
      </c>
      <c r="B8" s="134"/>
      <c r="C8" s="134"/>
      <c r="D8" s="134"/>
      <c r="E8" s="159"/>
      <c r="F8" s="159"/>
    </row>
    <row r="9" customHeight="true" spans="1:6">
      <c r="A9" s="156" t="s">
        <v>221</v>
      </c>
      <c r="B9" s="134">
        <v>203</v>
      </c>
      <c r="C9" s="134">
        <v>193</v>
      </c>
      <c r="D9" s="134">
        <v>195</v>
      </c>
      <c r="E9" s="159">
        <f t="shared" ref="E8:E71" si="0">D9/B9*100</f>
        <v>96.0591133004926</v>
      </c>
      <c r="F9" s="159">
        <f t="shared" ref="F8:F71" si="1">D9/C9*100</f>
        <v>101.036269430052</v>
      </c>
    </row>
    <row r="10" customHeight="true" spans="1:6">
      <c r="A10" s="156" t="s">
        <v>222</v>
      </c>
      <c r="B10" s="134">
        <v>1</v>
      </c>
      <c r="C10" s="134">
        <v>1</v>
      </c>
      <c r="D10" s="134">
        <v>1</v>
      </c>
      <c r="E10" s="159">
        <f t="shared" si="0"/>
        <v>100</v>
      </c>
      <c r="F10" s="159">
        <f t="shared" si="1"/>
        <v>100</v>
      </c>
    </row>
    <row r="11" customHeight="true" spans="1:6">
      <c r="A11" s="156" t="s">
        <v>223</v>
      </c>
      <c r="B11" s="134"/>
      <c r="C11" s="134"/>
      <c r="D11" s="134"/>
      <c r="E11" s="159"/>
      <c r="F11" s="159"/>
    </row>
    <row r="12" customHeight="true" spans="1:6">
      <c r="A12" s="156" t="s">
        <v>224</v>
      </c>
      <c r="B12" s="134"/>
      <c r="C12" s="134"/>
      <c r="D12" s="134"/>
      <c r="E12" s="159"/>
      <c r="F12" s="159"/>
    </row>
    <row r="13" customHeight="true" spans="1:6">
      <c r="A13" s="156" t="s">
        <v>225</v>
      </c>
      <c r="B13" s="134">
        <v>46</v>
      </c>
      <c r="C13" s="134">
        <v>43</v>
      </c>
      <c r="D13" s="134">
        <v>45</v>
      </c>
      <c r="E13" s="159">
        <f t="shared" si="0"/>
        <v>97.8260869565217</v>
      </c>
      <c r="F13" s="159">
        <f t="shared" si="1"/>
        <v>104.651162790698</v>
      </c>
    </row>
    <row r="14" customHeight="true" spans="1:6">
      <c r="A14" s="156" t="s">
        <v>226</v>
      </c>
      <c r="B14" s="134"/>
      <c r="C14" s="134"/>
      <c r="D14" s="134"/>
      <c r="E14" s="159"/>
      <c r="F14" s="159"/>
    </row>
    <row r="15" customHeight="true" spans="1:6">
      <c r="A15" s="156" t="s">
        <v>227</v>
      </c>
      <c r="B15" s="134">
        <v>52</v>
      </c>
      <c r="C15" s="134">
        <v>47</v>
      </c>
      <c r="D15" s="134">
        <v>50</v>
      </c>
      <c r="E15" s="159">
        <f t="shared" si="0"/>
        <v>96.1538461538462</v>
      </c>
      <c r="F15" s="159">
        <f t="shared" si="1"/>
        <v>106.382978723404</v>
      </c>
    </row>
    <row r="16" customHeight="true" spans="1:6">
      <c r="A16" s="156" t="s">
        <v>228</v>
      </c>
      <c r="B16" s="134"/>
      <c r="C16" s="134"/>
      <c r="D16" s="134"/>
      <c r="E16" s="159"/>
      <c r="F16" s="159"/>
    </row>
    <row r="17" customHeight="true" spans="1:6">
      <c r="A17" s="155" t="s">
        <v>229</v>
      </c>
      <c r="B17" s="135">
        <v>1640</v>
      </c>
      <c r="C17" s="135">
        <v>1507</v>
      </c>
      <c r="D17" s="135">
        <v>1535</v>
      </c>
      <c r="E17" s="158">
        <f t="shared" si="0"/>
        <v>93.5975609756098</v>
      </c>
      <c r="F17" s="158">
        <f t="shared" si="1"/>
        <v>101.85799601858</v>
      </c>
    </row>
    <row r="18" customHeight="true" spans="1:6">
      <c r="A18" s="156" t="s">
        <v>218</v>
      </c>
      <c r="B18" s="134">
        <v>1184</v>
      </c>
      <c r="C18" s="134">
        <v>1079</v>
      </c>
      <c r="D18" s="134">
        <v>1085</v>
      </c>
      <c r="E18" s="159">
        <f t="shared" si="0"/>
        <v>91.6385135135135</v>
      </c>
      <c r="F18" s="159">
        <f t="shared" si="1"/>
        <v>100.556070435589</v>
      </c>
    </row>
    <row r="19" customHeight="true" spans="1:6">
      <c r="A19" s="156" t="s">
        <v>219</v>
      </c>
      <c r="B19" s="134">
        <v>209</v>
      </c>
      <c r="C19" s="134">
        <v>199</v>
      </c>
      <c r="D19" s="134">
        <v>205</v>
      </c>
      <c r="E19" s="159">
        <f t="shared" si="0"/>
        <v>98.0861244019139</v>
      </c>
      <c r="F19" s="159">
        <f t="shared" si="1"/>
        <v>103.015075376884</v>
      </c>
    </row>
    <row r="20" customHeight="true" spans="1:6">
      <c r="A20" s="156" t="s">
        <v>220</v>
      </c>
      <c r="B20" s="134"/>
      <c r="C20" s="134"/>
      <c r="D20" s="134"/>
      <c r="E20" s="159"/>
      <c r="F20" s="159"/>
    </row>
    <row r="21" customHeight="true" spans="1:6">
      <c r="A21" s="156" t="s">
        <v>230</v>
      </c>
      <c r="B21" s="134">
        <v>156</v>
      </c>
      <c r="C21" s="134">
        <v>146</v>
      </c>
      <c r="D21" s="134">
        <v>155</v>
      </c>
      <c r="E21" s="159">
        <f t="shared" si="0"/>
        <v>99.3589743589744</v>
      </c>
      <c r="F21" s="159">
        <f t="shared" si="1"/>
        <v>106.164383561644</v>
      </c>
    </row>
    <row r="22" customHeight="true" spans="1:6">
      <c r="A22" s="156" t="s">
        <v>231</v>
      </c>
      <c r="B22" s="134"/>
      <c r="C22" s="134"/>
      <c r="D22" s="134"/>
      <c r="E22" s="159"/>
      <c r="F22" s="159"/>
    </row>
    <row r="23" customHeight="true" spans="1:6">
      <c r="A23" s="156" t="s">
        <v>232</v>
      </c>
      <c r="B23" s="134"/>
      <c r="C23" s="134"/>
      <c r="D23" s="134"/>
      <c r="E23" s="159"/>
      <c r="F23" s="159"/>
    </row>
    <row r="24" customHeight="true" spans="1:6">
      <c r="A24" s="156" t="s">
        <v>227</v>
      </c>
      <c r="B24" s="134">
        <v>91</v>
      </c>
      <c r="C24" s="134">
        <v>83</v>
      </c>
      <c r="D24" s="134">
        <v>90</v>
      </c>
      <c r="E24" s="159">
        <f t="shared" si="0"/>
        <v>98.9010989010989</v>
      </c>
      <c r="F24" s="159">
        <f t="shared" si="1"/>
        <v>108.433734939759</v>
      </c>
    </row>
    <row r="25" customHeight="true" spans="1:6">
      <c r="A25" s="156" t="s">
        <v>233</v>
      </c>
      <c r="B25" s="134"/>
      <c r="C25" s="134"/>
      <c r="D25" s="134"/>
      <c r="E25" s="159"/>
      <c r="F25" s="159"/>
    </row>
    <row r="26" ht="35.1" customHeight="true" spans="1:6">
      <c r="A26" s="155" t="s">
        <v>234</v>
      </c>
      <c r="B26" s="135">
        <v>11701</v>
      </c>
      <c r="C26" s="135">
        <v>11161</v>
      </c>
      <c r="D26" s="135">
        <v>11652</v>
      </c>
      <c r="E26" s="158">
        <f t="shared" si="0"/>
        <v>99.5812323733014</v>
      </c>
      <c r="F26" s="158">
        <f t="shared" si="1"/>
        <v>104.399247379267</v>
      </c>
    </row>
    <row r="27" customHeight="true" spans="1:6">
      <c r="A27" s="156" t="s">
        <v>218</v>
      </c>
      <c r="B27" s="134">
        <v>5580</v>
      </c>
      <c r="C27" s="134">
        <v>5492</v>
      </c>
      <c r="D27" s="134">
        <v>5650</v>
      </c>
      <c r="E27" s="159">
        <f t="shared" si="0"/>
        <v>101.254480286738</v>
      </c>
      <c r="F27" s="159">
        <f t="shared" si="1"/>
        <v>102.876911871814</v>
      </c>
    </row>
    <row r="28" customHeight="true" spans="1:6">
      <c r="A28" s="156" t="s">
        <v>219</v>
      </c>
      <c r="B28" s="134">
        <v>1901</v>
      </c>
      <c r="C28" s="134">
        <v>1740</v>
      </c>
      <c r="D28" s="134">
        <v>1780</v>
      </c>
      <c r="E28" s="159">
        <f t="shared" si="0"/>
        <v>93.6349289847449</v>
      </c>
      <c r="F28" s="159">
        <f t="shared" si="1"/>
        <v>102.298850574713</v>
      </c>
    </row>
    <row r="29" customHeight="true" spans="1:6">
      <c r="A29" s="156" t="s">
        <v>220</v>
      </c>
      <c r="B29" s="134"/>
      <c r="C29" s="134"/>
      <c r="D29" s="134"/>
      <c r="E29" s="159"/>
      <c r="F29" s="159"/>
    </row>
    <row r="30" customHeight="true" spans="1:6">
      <c r="A30" s="156" t="s">
        <v>235</v>
      </c>
      <c r="B30" s="134"/>
      <c r="C30" s="134"/>
      <c r="D30" s="134"/>
      <c r="E30" s="159"/>
      <c r="F30" s="159"/>
    </row>
    <row r="31" customHeight="true" spans="1:6">
      <c r="A31" s="156" t="s">
        <v>236</v>
      </c>
      <c r="B31" s="134"/>
      <c r="C31" s="134"/>
      <c r="D31" s="134"/>
      <c r="E31" s="159"/>
      <c r="F31" s="159"/>
    </row>
    <row r="32" customHeight="true" spans="1:6">
      <c r="A32" s="156" t="s">
        <v>237</v>
      </c>
      <c r="B32" s="134"/>
      <c r="C32" s="134"/>
      <c r="D32" s="134"/>
      <c r="E32" s="159"/>
      <c r="F32" s="159"/>
    </row>
    <row r="33" customHeight="true" spans="1:6">
      <c r="A33" s="156" t="s">
        <v>238</v>
      </c>
      <c r="B33" s="134">
        <v>60</v>
      </c>
      <c r="C33" s="134">
        <v>54</v>
      </c>
      <c r="D33" s="134">
        <v>60</v>
      </c>
      <c r="E33" s="159">
        <f t="shared" si="0"/>
        <v>100</v>
      </c>
      <c r="F33" s="159">
        <f t="shared" si="1"/>
        <v>111.111111111111</v>
      </c>
    </row>
    <row r="34" customHeight="true" spans="1:6">
      <c r="A34" s="156" t="s">
        <v>239</v>
      </c>
      <c r="B34" s="134"/>
      <c r="C34" s="134"/>
      <c r="D34" s="134"/>
      <c r="E34" s="159"/>
      <c r="F34" s="159"/>
    </row>
    <row r="35" customHeight="true" spans="1:6">
      <c r="A35" s="156" t="s">
        <v>227</v>
      </c>
      <c r="B35" s="134">
        <v>1780</v>
      </c>
      <c r="C35" s="134">
        <v>1654</v>
      </c>
      <c r="D35" s="134">
        <v>1750</v>
      </c>
      <c r="E35" s="159">
        <f t="shared" si="0"/>
        <v>98.314606741573</v>
      </c>
      <c r="F35" s="159">
        <f t="shared" si="1"/>
        <v>105.804111245466</v>
      </c>
    </row>
    <row r="36" ht="35.1" customHeight="true" spans="1:6">
      <c r="A36" s="156" t="s">
        <v>240</v>
      </c>
      <c r="B36" s="134">
        <v>2380</v>
      </c>
      <c r="C36" s="134">
        <v>2221</v>
      </c>
      <c r="D36" s="134">
        <v>2412</v>
      </c>
      <c r="E36" s="159">
        <f t="shared" si="0"/>
        <v>101.344537815126</v>
      </c>
      <c r="F36" s="159">
        <f t="shared" si="1"/>
        <v>108.599729851418</v>
      </c>
    </row>
    <row r="37" customHeight="true" spans="1:6">
      <c r="A37" s="155" t="s">
        <v>241</v>
      </c>
      <c r="B37" s="135">
        <v>2223</v>
      </c>
      <c r="C37" s="135">
        <v>2082</v>
      </c>
      <c r="D37" s="135">
        <v>2200</v>
      </c>
      <c r="E37" s="158">
        <f t="shared" si="0"/>
        <v>98.9653621232569</v>
      </c>
      <c r="F37" s="158">
        <f t="shared" si="1"/>
        <v>105.66762728146</v>
      </c>
    </row>
    <row r="38" customHeight="true" spans="1:6">
      <c r="A38" s="156" t="s">
        <v>218</v>
      </c>
      <c r="B38" s="134">
        <v>1630</v>
      </c>
      <c r="C38" s="134">
        <v>1509</v>
      </c>
      <c r="D38" s="134">
        <v>1620</v>
      </c>
      <c r="E38" s="159">
        <f t="shared" si="0"/>
        <v>99.3865030674847</v>
      </c>
      <c r="F38" s="159">
        <f t="shared" si="1"/>
        <v>107.355864811133</v>
      </c>
    </row>
    <row r="39" customHeight="true" spans="1:6">
      <c r="A39" s="156" t="s">
        <v>219</v>
      </c>
      <c r="B39" s="134"/>
      <c r="C39" s="134"/>
      <c r="D39" s="134"/>
      <c r="E39" s="159"/>
      <c r="F39" s="159"/>
    </row>
    <row r="40" customHeight="true" spans="1:6">
      <c r="A40" s="156" t="s">
        <v>220</v>
      </c>
      <c r="B40" s="134"/>
      <c r="C40" s="134"/>
      <c r="D40" s="134"/>
      <c r="E40" s="159"/>
      <c r="F40" s="159"/>
    </row>
    <row r="41" customHeight="true" spans="1:6">
      <c r="A41" s="156" t="s">
        <v>242</v>
      </c>
      <c r="B41" s="134"/>
      <c r="C41" s="134"/>
      <c r="D41" s="134"/>
      <c r="E41" s="159"/>
      <c r="F41" s="159"/>
    </row>
    <row r="42" customHeight="true" spans="1:6">
      <c r="A42" s="156" t="s">
        <v>243</v>
      </c>
      <c r="B42" s="134"/>
      <c r="C42" s="134"/>
      <c r="D42" s="134"/>
      <c r="E42" s="159"/>
      <c r="F42" s="159"/>
    </row>
    <row r="43" customHeight="true" spans="1:6">
      <c r="A43" s="156" t="s">
        <v>244</v>
      </c>
      <c r="B43" s="134"/>
      <c r="C43" s="134"/>
      <c r="D43" s="134"/>
      <c r="E43" s="159"/>
      <c r="F43" s="159"/>
    </row>
    <row r="44" customHeight="true" spans="1:6">
      <c r="A44" s="156" t="s">
        <v>245</v>
      </c>
      <c r="B44" s="134"/>
      <c r="C44" s="134"/>
      <c r="D44" s="134"/>
      <c r="E44" s="159"/>
      <c r="F44" s="159"/>
    </row>
    <row r="45" customHeight="true" spans="1:6">
      <c r="A45" s="156" t="s">
        <v>246</v>
      </c>
      <c r="B45" s="134"/>
      <c r="C45" s="134"/>
      <c r="D45" s="134"/>
      <c r="E45" s="159"/>
      <c r="F45" s="159"/>
    </row>
    <row r="46" customHeight="true" spans="1:6">
      <c r="A46" s="156" t="s">
        <v>227</v>
      </c>
      <c r="B46" s="134">
        <v>318</v>
      </c>
      <c r="C46" s="134">
        <v>308</v>
      </c>
      <c r="D46" s="134">
        <v>310</v>
      </c>
      <c r="E46" s="159">
        <f t="shared" si="0"/>
        <v>97.4842767295598</v>
      </c>
      <c r="F46" s="159">
        <f t="shared" si="1"/>
        <v>100.649350649351</v>
      </c>
    </row>
    <row r="47" customHeight="true" spans="1:6">
      <c r="A47" s="156" t="s">
        <v>247</v>
      </c>
      <c r="B47" s="134">
        <v>275</v>
      </c>
      <c r="C47" s="134">
        <v>265</v>
      </c>
      <c r="D47" s="134">
        <v>270</v>
      </c>
      <c r="E47" s="159">
        <f t="shared" si="0"/>
        <v>98.1818181818182</v>
      </c>
      <c r="F47" s="159">
        <f t="shared" si="1"/>
        <v>101.88679245283</v>
      </c>
    </row>
    <row r="48" customHeight="true" spans="1:6">
      <c r="A48" s="155" t="s">
        <v>248</v>
      </c>
      <c r="B48" s="135">
        <v>1167</v>
      </c>
      <c r="C48" s="135">
        <v>1145</v>
      </c>
      <c r="D48" s="135">
        <v>1162</v>
      </c>
      <c r="E48" s="158">
        <f t="shared" si="0"/>
        <v>99.5715509854327</v>
      </c>
      <c r="F48" s="158">
        <f t="shared" si="1"/>
        <v>101.484716157205</v>
      </c>
    </row>
    <row r="49" customHeight="true" spans="1:6">
      <c r="A49" s="156" t="s">
        <v>218</v>
      </c>
      <c r="B49" s="134">
        <v>1007</v>
      </c>
      <c r="C49" s="134">
        <v>997</v>
      </c>
      <c r="D49" s="134">
        <v>1005</v>
      </c>
      <c r="E49" s="159">
        <f t="shared" si="0"/>
        <v>99.8013902681231</v>
      </c>
      <c r="F49" s="159">
        <f t="shared" si="1"/>
        <v>100.802407221665</v>
      </c>
    </row>
    <row r="50" customHeight="true" spans="1:6">
      <c r="A50" s="156" t="s">
        <v>219</v>
      </c>
      <c r="B50" s="134">
        <v>31</v>
      </c>
      <c r="C50" s="134">
        <v>29</v>
      </c>
      <c r="D50" s="134">
        <v>32</v>
      </c>
      <c r="E50" s="159">
        <f t="shared" si="0"/>
        <v>103.225806451613</v>
      </c>
      <c r="F50" s="159">
        <f t="shared" si="1"/>
        <v>110.344827586207</v>
      </c>
    </row>
    <row r="51" customHeight="true" spans="1:6">
      <c r="A51" s="156" t="s">
        <v>220</v>
      </c>
      <c r="B51" s="134"/>
      <c r="C51" s="134"/>
      <c r="D51" s="134"/>
      <c r="E51" s="159"/>
      <c r="F51" s="159"/>
    </row>
    <row r="52" customHeight="true" spans="1:6">
      <c r="A52" s="156" t="s">
        <v>249</v>
      </c>
      <c r="B52" s="134"/>
      <c r="C52" s="134"/>
      <c r="D52" s="134"/>
      <c r="E52" s="159"/>
      <c r="F52" s="159"/>
    </row>
    <row r="53" customHeight="true" spans="1:6">
      <c r="A53" s="156" t="s">
        <v>250</v>
      </c>
      <c r="B53" s="134"/>
      <c r="C53" s="134"/>
      <c r="D53" s="134"/>
      <c r="E53" s="159"/>
      <c r="F53" s="159"/>
    </row>
    <row r="54" customHeight="true" spans="1:6">
      <c r="A54" s="156" t="s">
        <v>251</v>
      </c>
      <c r="B54" s="134"/>
      <c r="C54" s="134"/>
      <c r="D54" s="134"/>
      <c r="E54" s="159"/>
      <c r="F54" s="159"/>
    </row>
    <row r="55" customHeight="true" spans="1:6">
      <c r="A55" s="156" t="s">
        <v>252</v>
      </c>
      <c r="B55" s="134"/>
      <c r="C55" s="134"/>
      <c r="D55" s="134"/>
      <c r="E55" s="159"/>
      <c r="F55" s="159"/>
    </row>
    <row r="56" customHeight="true" spans="1:6">
      <c r="A56" s="156" t="s">
        <v>253</v>
      </c>
      <c r="B56" s="134">
        <v>10</v>
      </c>
      <c r="C56" s="134">
        <v>10</v>
      </c>
      <c r="D56" s="134">
        <v>10</v>
      </c>
      <c r="E56" s="159">
        <f t="shared" si="0"/>
        <v>100</v>
      </c>
      <c r="F56" s="159">
        <f t="shared" si="1"/>
        <v>100</v>
      </c>
    </row>
    <row r="57" customHeight="true" spans="1:6">
      <c r="A57" s="156" t="s">
        <v>227</v>
      </c>
      <c r="B57" s="134">
        <v>119</v>
      </c>
      <c r="C57" s="134">
        <v>109</v>
      </c>
      <c r="D57" s="134">
        <v>115</v>
      </c>
      <c r="E57" s="159">
        <f t="shared" si="0"/>
        <v>96.6386554621849</v>
      </c>
      <c r="F57" s="159">
        <f t="shared" si="1"/>
        <v>105.504587155963</v>
      </c>
    </row>
    <row r="58" customHeight="true" spans="1:6">
      <c r="A58" s="156" t="s">
        <v>254</v>
      </c>
      <c r="B58" s="134"/>
      <c r="C58" s="134"/>
      <c r="D58" s="134"/>
      <c r="E58" s="159"/>
      <c r="F58" s="159"/>
    </row>
    <row r="59" customHeight="true" spans="1:6">
      <c r="A59" s="155" t="s">
        <v>255</v>
      </c>
      <c r="B59" s="135">
        <v>3570</v>
      </c>
      <c r="C59" s="135">
        <v>3418</v>
      </c>
      <c r="D59" s="135">
        <v>3550</v>
      </c>
      <c r="E59" s="158">
        <f t="shared" si="0"/>
        <v>99.4397759103641</v>
      </c>
      <c r="F59" s="158">
        <f t="shared" si="1"/>
        <v>103.861907548274</v>
      </c>
    </row>
    <row r="60" customHeight="true" spans="1:6">
      <c r="A60" s="156" t="s">
        <v>218</v>
      </c>
      <c r="B60" s="134">
        <v>2280</v>
      </c>
      <c r="C60" s="134">
        <v>2162</v>
      </c>
      <c r="D60" s="134">
        <v>2250</v>
      </c>
      <c r="E60" s="159">
        <f t="shared" si="0"/>
        <v>98.6842105263158</v>
      </c>
      <c r="F60" s="159">
        <f t="shared" si="1"/>
        <v>104.070305272895</v>
      </c>
    </row>
    <row r="61" customHeight="true" spans="1:6">
      <c r="A61" s="156" t="s">
        <v>219</v>
      </c>
      <c r="B61" s="134"/>
      <c r="C61" s="134"/>
      <c r="D61" s="134"/>
      <c r="E61" s="159"/>
      <c r="F61" s="159"/>
    </row>
    <row r="62" customHeight="true" spans="1:6">
      <c r="A62" s="156" t="s">
        <v>220</v>
      </c>
      <c r="B62" s="134">
        <v>121</v>
      </c>
      <c r="C62" s="134">
        <v>111</v>
      </c>
      <c r="D62" s="134">
        <v>120</v>
      </c>
      <c r="E62" s="159">
        <f t="shared" si="0"/>
        <v>99.1735537190083</v>
      </c>
      <c r="F62" s="159">
        <f t="shared" si="1"/>
        <v>108.108108108108</v>
      </c>
    </row>
    <row r="63" customHeight="true" spans="1:6">
      <c r="A63" s="156" t="s">
        <v>256</v>
      </c>
      <c r="B63" s="134"/>
      <c r="C63" s="134"/>
      <c r="D63" s="134"/>
      <c r="E63" s="159"/>
      <c r="F63" s="159"/>
    </row>
    <row r="64" customHeight="true" spans="1:6">
      <c r="A64" s="156" t="s">
        <v>257</v>
      </c>
      <c r="B64" s="134"/>
      <c r="C64" s="134"/>
      <c r="D64" s="134"/>
      <c r="E64" s="159"/>
      <c r="F64" s="159"/>
    </row>
    <row r="65" customHeight="true" spans="1:6">
      <c r="A65" s="156" t="s">
        <v>258</v>
      </c>
      <c r="B65" s="134"/>
      <c r="C65" s="134"/>
      <c r="D65" s="134"/>
      <c r="E65" s="159"/>
      <c r="F65" s="159"/>
    </row>
    <row r="66" customHeight="true" spans="1:6">
      <c r="A66" s="156" t="s">
        <v>259</v>
      </c>
      <c r="B66" s="134"/>
      <c r="C66" s="134"/>
      <c r="D66" s="134"/>
      <c r="E66" s="159"/>
      <c r="F66" s="159"/>
    </row>
    <row r="67" customHeight="true" spans="1:6">
      <c r="A67" s="156" t="s">
        <v>260</v>
      </c>
      <c r="B67" s="134">
        <v>85</v>
      </c>
      <c r="C67" s="134">
        <v>81</v>
      </c>
      <c r="D67" s="134">
        <v>85</v>
      </c>
      <c r="E67" s="159">
        <f t="shared" si="0"/>
        <v>100</v>
      </c>
      <c r="F67" s="159">
        <f t="shared" si="1"/>
        <v>104.938271604938</v>
      </c>
    </row>
    <row r="68" customHeight="true" spans="1:6">
      <c r="A68" s="156" t="s">
        <v>227</v>
      </c>
      <c r="B68" s="134">
        <v>294</v>
      </c>
      <c r="C68" s="134">
        <v>284</v>
      </c>
      <c r="D68" s="134">
        <v>295</v>
      </c>
      <c r="E68" s="159">
        <f t="shared" si="0"/>
        <v>100.340136054422</v>
      </c>
      <c r="F68" s="159">
        <f t="shared" si="1"/>
        <v>103.87323943662</v>
      </c>
    </row>
    <row r="69" customHeight="true" spans="1:6">
      <c r="A69" s="156" t="s">
        <v>261</v>
      </c>
      <c r="B69" s="134">
        <v>790</v>
      </c>
      <c r="C69" s="134">
        <v>780</v>
      </c>
      <c r="D69" s="134">
        <v>800</v>
      </c>
      <c r="E69" s="159">
        <f t="shared" si="0"/>
        <v>101.26582278481</v>
      </c>
      <c r="F69" s="159">
        <f t="shared" si="1"/>
        <v>102.564102564103</v>
      </c>
    </row>
    <row r="70" customHeight="true" spans="1:6">
      <c r="A70" s="155" t="s">
        <v>262</v>
      </c>
      <c r="B70" s="135">
        <v>3261</v>
      </c>
      <c r="C70" s="135">
        <v>2980</v>
      </c>
      <c r="D70" s="135">
        <v>3301</v>
      </c>
      <c r="E70" s="158">
        <f t="shared" si="0"/>
        <v>101.226617601963</v>
      </c>
      <c r="F70" s="158">
        <f t="shared" si="1"/>
        <v>110.771812080537</v>
      </c>
    </row>
    <row r="71" customHeight="true" spans="1:6">
      <c r="A71" s="156" t="s">
        <v>218</v>
      </c>
      <c r="B71" s="134">
        <v>1980</v>
      </c>
      <c r="C71" s="134">
        <v>1806</v>
      </c>
      <c r="D71" s="134">
        <v>1950</v>
      </c>
      <c r="E71" s="159">
        <f t="shared" si="0"/>
        <v>98.4848484848485</v>
      </c>
      <c r="F71" s="159">
        <f t="shared" si="1"/>
        <v>107.97342192691</v>
      </c>
    </row>
    <row r="72" customHeight="true" spans="1:6">
      <c r="A72" s="156" t="s">
        <v>219</v>
      </c>
      <c r="B72" s="134"/>
      <c r="C72" s="134"/>
      <c r="D72" s="134"/>
      <c r="E72" s="159"/>
      <c r="F72" s="159"/>
    </row>
    <row r="73" customHeight="true" spans="1:6">
      <c r="A73" s="156" t="s">
        <v>220</v>
      </c>
      <c r="B73" s="134"/>
      <c r="C73" s="134"/>
      <c r="D73" s="134"/>
      <c r="E73" s="159"/>
      <c r="F73" s="159"/>
    </row>
    <row r="74" customHeight="true" spans="1:6">
      <c r="A74" s="156" t="s">
        <v>259</v>
      </c>
      <c r="B74" s="134"/>
      <c r="C74" s="134"/>
      <c r="D74" s="134"/>
      <c r="E74" s="159"/>
      <c r="F74" s="159"/>
    </row>
    <row r="75" customHeight="true" spans="1:6">
      <c r="A75" s="156" t="s">
        <v>263</v>
      </c>
      <c r="B75" s="134"/>
      <c r="C75" s="134"/>
      <c r="D75" s="134"/>
      <c r="E75" s="159"/>
      <c r="F75" s="159"/>
    </row>
    <row r="76" customHeight="true" spans="1:6">
      <c r="A76" s="156" t="s">
        <v>227</v>
      </c>
      <c r="B76" s="134">
        <v>1</v>
      </c>
      <c r="C76" s="134">
        <v>1</v>
      </c>
      <c r="D76" s="134">
        <v>1</v>
      </c>
      <c r="E76" s="159">
        <f>D76/B76*100</f>
        <v>100</v>
      </c>
      <c r="F76" s="159">
        <f>D76/C76*100</f>
        <v>100</v>
      </c>
    </row>
    <row r="77" customHeight="true" spans="1:6">
      <c r="A77" s="156" t="s">
        <v>264</v>
      </c>
      <c r="B77" s="134">
        <v>1280</v>
      </c>
      <c r="C77" s="134">
        <v>1173</v>
      </c>
      <c r="D77" s="134">
        <v>1350</v>
      </c>
      <c r="E77" s="159">
        <f>D77/B77*100</f>
        <v>105.46875</v>
      </c>
      <c r="F77" s="159">
        <f>D77/C77*100</f>
        <v>115.089514066496</v>
      </c>
    </row>
    <row r="78" customHeight="true" spans="1:6">
      <c r="A78" s="155" t="s">
        <v>265</v>
      </c>
      <c r="B78" s="135">
        <v>1526</v>
      </c>
      <c r="C78" s="135">
        <v>1416</v>
      </c>
      <c r="D78" s="135">
        <v>1538</v>
      </c>
      <c r="E78" s="158">
        <f>D78/B78*100</f>
        <v>100.786369593709</v>
      </c>
      <c r="F78" s="158">
        <f>D78/C78*100</f>
        <v>108.61581920904</v>
      </c>
    </row>
    <row r="79" customHeight="true" spans="1:6">
      <c r="A79" s="156" t="s">
        <v>218</v>
      </c>
      <c r="B79" s="134">
        <v>1230</v>
      </c>
      <c r="C79" s="134">
        <v>1135</v>
      </c>
      <c r="D79" s="134">
        <v>1250</v>
      </c>
      <c r="E79" s="159">
        <f>D79/B79*100</f>
        <v>101.626016260163</v>
      </c>
      <c r="F79" s="159">
        <f>D79/C79*100</f>
        <v>110.132158590308</v>
      </c>
    </row>
    <row r="80" customHeight="true" spans="1:6">
      <c r="A80" s="156" t="s">
        <v>219</v>
      </c>
      <c r="B80" s="134">
        <v>235</v>
      </c>
      <c r="C80" s="134">
        <v>225</v>
      </c>
      <c r="D80" s="134">
        <v>230</v>
      </c>
      <c r="E80" s="159">
        <f>D80/B80*100</f>
        <v>97.8723404255319</v>
      </c>
      <c r="F80" s="159">
        <f>D80/C80*100</f>
        <v>102.222222222222</v>
      </c>
    </row>
    <row r="81" customHeight="true" spans="1:6">
      <c r="A81" s="156" t="s">
        <v>220</v>
      </c>
      <c r="B81" s="134"/>
      <c r="C81" s="134"/>
      <c r="D81" s="134"/>
      <c r="E81" s="159"/>
      <c r="F81" s="159"/>
    </row>
    <row r="82" customHeight="true" spans="1:6">
      <c r="A82" s="156" t="s">
        <v>266</v>
      </c>
      <c r="B82" s="134"/>
      <c r="C82" s="134"/>
      <c r="D82" s="134"/>
      <c r="E82" s="159"/>
      <c r="F82" s="159"/>
    </row>
    <row r="83" customHeight="true" spans="1:6">
      <c r="A83" s="156" t="s">
        <v>267</v>
      </c>
      <c r="B83" s="134"/>
      <c r="C83" s="134"/>
      <c r="D83" s="134"/>
      <c r="E83" s="159"/>
      <c r="F83" s="159"/>
    </row>
    <row r="84" customHeight="true" spans="1:6">
      <c r="A84" s="156" t="s">
        <v>259</v>
      </c>
      <c r="B84" s="134"/>
      <c r="C84" s="134"/>
      <c r="D84" s="134"/>
      <c r="E84" s="159"/>
      <c r="F84" s="159"/>
    </row>
    <row r="85" customHeight="true" spans="1:6">
      <c r="A85" s="156" t="s">
        <v>227</v>
      </c>
      <c r="B85" s="134">
        <v>58</v>
      </c>
      <c r="C85" s="134">
        <v>53</v>
      </c>
      <c r="D85" s="134">
        <v>55</v>
      </c>
      <c r="E85" s="159">
        <f>D85/B85*100</f>
        <v>94.8275862068966</v>
      </c>
      <c r="F85" s="159">
        <f>D85/C85*100</f>
        <v>103.77358490566</v>
      </c>
    </row>
    <row r="86" customHeight="true" spans="1:6">
      <c r="A86" s="156" t="s">
        <v>268</v>
      </c>
      <c r="B86" s="134">
        <v>3</v>
      </c>
      <c r="C86" s="134">
        <v>3</v>
      </c>
      <c r="D86" s="134">
        <v>3</v>
      </c>
      <c r="E86" s="159">
        <f>D86/B86*100</f>
        <v>100</v>
      </c>
      <c r="F86" s="159">
        <f>D86/C86*100</f>
        <v>100</v>
      </c>
    </row>
    <row r="87" customHeight="true" spans="1:6">
      <c r="A87" s="155" t="s">
        <v>269</v>
      </c>
      <c r="B87" s="135">
        <v>149</v>
      </c>
      <c r="C87" s="135">
        <v>139</v>
      </c>
      <c r="D87" s="135">
        <v>152</v>
      </c>
      <c r="E87" s="158">
        <f>D87/B87*100</f>
        <v>102.013422818792</v>
      </c>
      <c r="F87" s="158">
        <f>D87/C87*100</f>
        <v>109.352517985612</v>
      </c>
    </row>
    <row r="88" customHeight="true" spans="1:6">
      <c r="A88" s="156" t="s">
        <v>218</v>
      </c>
      <c r="B88" s="134">
        <v>142</v>
      </c>
      <c r="C88" s="134">
        <v>132</v>
      </c>
      <c r="D88" s="134">
        <v>145</v>
      </c>
      <c r="E88" s="159">
        <f>D88/B88*100</f>
        <v>102.112676056338</v>
      </c>
      <c r="F88" s="159">
        <f>D88/C88*100</f>
        <v>109.848484848485</v>
      </c>
    </row>
    <row r="89" customHeight="true" spans="1:6">
      <c r="A89" s="156" t="s">
        <v>219</v>
      </c>
      <c r="B89" s="134"/>
      <c r="C89" s="134"/>
      <c r="D89" s="134"/>
      <c r="E89" s="159"/>
      <c r="F89" s="159"/>
    </row>
    <row r="90" customHeight="true" spans="1:6">
      <c r="A90" s="156" t="s">
        <v>220</v>
      </c>
      <c r="B90" s="134"/>
      <c r="C90" s="134"/>
      <c r="D90" s="134"/>
      <c r="E90" s="159"/>
      <c r="F90" s="159"/>
    </row>
    <row r="91" customHeight="true" spans="1:6">
      <c r="A91" s="156" t="s">
        <v>270</v>
      </c>
      <c r="B91" s="134"/>
      <c r="C91" s="134"/>
      <c r="D91" s="134"/>
      <c r="E91" s="159"/>
      <c r="F91" s="159"/>
    </row>
    <row r="92" customHeight="true" spans="1:6">
      <c r="A92" s="156" t="s">
        <v>271</v>
      </c>
      <c r="B92" s="134"/>
      <c r="C92" s="134"/>
      <c r="D92" s="134"/>
      <c r="E92" s="159"/>
      <c r="F92" s="159"/>
    </row>
    <row r="93" customHeight="true" spans="1:6">
      <c r="A93" s="156" t="s">
        <v>259</v>
      </c>
      <c r="B93" s="134"/>
      <c r="C93" s="134"/>
      <c r="D93" s="134"/>
      <c r="E93" s="159"/>
      <c r="F93" s="159"/>
    </row>
    <row r="94" customHeight="true" spans="1:6">
      <c r="A94" s="156" t="s">
        <v>272</v>
      </c>
      <c r="B94" s="134"/>
      <c r="C94" s="134"/>
      <c r="D94" s="134"/>
      <c r="E94" s="159"/>
      <c r="F94" s="159"/>
    </row>
    <row r="95" customHeight="true" spans="1:6">
      <c r="A95" s="156" t="s">
        <v>273</v>
      </c>
      <c r="B95" s="134"/>
      <c r="C95" s="134"/>
      <c r="D95" s="134"/>
      <c r="E95" s="159"/>
      <c r="F95" s="159"/>
    </row>
    <row r="96" customHeight="true" spans="1:6">
      <c r="A96" s="156" t="s">
        <v>274</v>
      </c>
      <c r="B96" s="134"/>
      <c r="C96" s="134"/>
      <c r="D96" s="134"/>
      <c r="E96" s="159"/>
      <c r="F96" s="159"/>
    </row>
    <row r="97" customHeight="true" spans="1:6">
      <c r="A97" s="156" t="s">
        <v>275</v>
      </c>
      <c r="B97" s="134"/>
      <c r="C97" s="134"/>
      <c r="D97" s="134"/>
      <c r="E97" s="159"/>
      <c r="F97" s="159"/>
    </row>
    <row r="98" customHeight="true" spans="1:6">
      <c r="A98" s="156" t="s">
        <v>227</v>
      </c>
      <c r="B98" s="134"/>
      <c r="C98" s="134"/>
      <c r="D98" s="134"/>
      <c r="E98" s="159"/>
      <c r="F98" s="159"/>
    </row>
    <row r="99" customHeight="true" spans="1:6">
      <c r="A99" s="156" t="s">
        <v>276</v>
      </c>
      <c r="B99" s="134">
        <v>7</v>
      </c>
      <c r="C99" s="134">
        <v>7</v>
      </c>
      <c r="D99" s="134">
        <v>7</v>
      </c>
      <c r="E99" s="159">
        <f>D99/B99*100</f>
        <v>100</v>
      </c>
      <c r="F99" s="159">
        <f>D99/C99*100</f>
        <v>100</v>
      </c>
    </row>
    <row r="100" customHeight="true" spans="1:6">
      <c r="A100" s="155" t="s">
        <v>277</v>
      </c>
      <c r="B100" s="135">
        <v>3212</v>
      </c>
      <c r="C100" s="135">
        <v>3014</v>
      </c>
      <c r="D100" s="135">
        <v>3238</v>
      </c>
      <c r="E100" s="158">
        <f>D100/B100*100</f>
        <v>100.809464508095</v>
      </c>
      <c r="F100" s="158">
        <f>D100/C100*100</f>
        <v>107.43198407432</v>
      </c>
    </row>
    <row r="101" customHeight="true" spans="1:6">
      <c r="A101" s="156" t="s">
        <v>218</v>
      </c>
      <c r="B101" s="134">
        <v>1821</v>
      </c>
      <c r="C101" s="134">
        <v>1665</v>
      </c>
      <c r="D101" s="134">
        <v>1850</v>
      </c>
      <c r="E101" s="159">
        <f>D101/B101*100</f>
        <v>101.592531576057</v>
      </c>
      <c r="F101" s="159">
        <f>D101/C101*100</f>
        <v>111.111111111111</v>
      </c>
    </row>
    <row r="102" customHeight="true" spans="1:6">
      <c r="A102" s="156" t="s">
        <v>219</v>
      </c>
      <c r="B102" s="134">
        <v>416</v>
      </c>
      <c r="C102" s="134">
        <v>406</v>
      </c>
      <c r="D102" s="134">
        <v>415</v>
      </c>
      <c r="E102" s="159">
        <f>D102/B102*100</f>
        <v>99.7596153846154</v>
      </c>
      <c r="F102" s="159">
        <f>D102/C102*100</f>
        <v>102.216748768473</v>
      </c>
    </row>
    <row r="103" customHeight="true" spans="1:6">
      <c r="A103" s="156" t="s">
        <v>220</v>
      </c>
      <c r="B103" s="134"/>
      <c r="C103" s="134"/>
      <c r="D103" s="134"/>
      <c r="E103" s="159"/>
      <c r="F103" s="159"/>
    </row>
    <row r="104" customHeight="true" spans="1:6">
      <c r="A104" s="156" t="s">
        <v>278</v>
      </c>
      <c r="B104" s="134">
        <v>499</v>
      </c>
      <c r="C104" s="134">
        <v>489</v>
      </c>
      <c r="D104" s="134">
        <v>500</v>
      </c>
      <c r="E104" s="159">
        <f t="shared" ref="E104:E110" si="2">D104/B104*100</f>
        <v>100.200400801603</v>
      </c>
      <c r="F104" s="159">
        <f t="shared" ref="F104:F110" si="3">D104/C104*100</f>
        <v>102.249488752556</v>
      </c>
    </row>
    <row r="105" customHeight="true" spans="1:6">
      <c r="A105" s="156" t="s">
        <v>279</v>
      </c>
      <c r="B105" s="134">
        <v>1</v>
      </c>
      <c r="C105" s="134">
        <v>1</v>
      </c>
      <c r="D105" s="134">
        <v>1</v>
      </c>
      <c r="E105" s="159">
        <f t="shared" si="2"/>
        <v>100</v>
      </c>
      <c r="F105" s="159">
        <f t="shared" si="3"/>
        <v>100</v>
      </c>
    </row>
    <row r="106" customHeight="true" spans="1:6">
      <c r="A106" s="156" t="s">
        <v>280</v>
      </c>
      <c r="B106" s="134">
        <v>218</v>
      </c>
      <c r="C106" s="134">
        <v>208</v>
      </c>
      <c r="D106" s="134">
        <v>215</v>
      </c>
      <c r="E106" s="159">
        <f t="shared" si="2"/>
        <v>98.6238532110092</v>
      </c>
      <c r="F106" s="159">
        <f t="shared" si="3"/>
        <v>103.365384615385</v>
      </c>
    </row>
    <row r="107" customHeight="true" spans="1:6">
      <c r="A107" s="156" t="s">
        <v>227</v>
      </c>
      <c r="B107" s="134">
        <v>207</v>
      </c>
      <c r="C107" s="134">
        <v>197</v>
      </c>
      <c r="D107" s="134">
        <v>205</v>
      </c>
      <c r="E107" s="159">
        <f t="shared" si="2"/>
        <v>99.0338164251208</v>
      </c>
      <c r="F107" s="159">
        <f t="shared" si="3"/>
        <v>104.060913705584</v>
      </c>
    </row>
    <row r="108" customHeight="true" spans="1:6">
      <c r="A108" s="156" t="s">
        <v>281</v>
      </c>
      <c r="B108" s="134">
        <v>50</v>
      </c>
      <c r="C108" s="134">
        <v>48</v>
      </c>
      <c r="D108" s="134">
        <v>52</v>
      </c>
      <c r="E108" s="159">
        <f t="shared" si="2"/>
        <v>104</v>
      </c>
      <c r="F108" s="159">
        <f t="shared" si="3"/>
        <v>108.333333333333</v>
      </c>
    </row>
    <row r="109" customHeight="true" spans="1:6">
      <c r="A109" s="155" t="s">
        <v>282</v>
      </c>
      <c r="B109" s="135">
        <v>3358</v>
      </c>
      <c r="C109" s="135">
        <v>3073</v>
      </c>
      <c r="D109" s="135">
        <v>3341</v>
      </c>
      <c r="E109" s="158">
        <f t="shared" si="2"/>
        <v>99.4937462775462</v>
      </c>
      <c r="F109" s="158">
        <f t="shared" si="3"/>
        <v>108.72111942727</v>
      </c>
    </row>
    <row r="110" customHeight="true" spans="1:6">
      <c r="A110" s="156" t="s">
        <v>218</v>
      </c>
      <c r="B110" s="134">
        <v>2530</v>
      </c>
      <c r="C110" s="134">
        <v>2280</v>
      </c>
      <c r="D110" s="134">
        <v>2510</v>
      </c>
      <c r="E110" s="159">
        <f t="shared" si="2"/>
        <v>99.2094861660079</v>
      </c>
      <c r="F110" s="159">
        <f t="shared" si="3"/>
        <v>110.087719298246</v>
      </c>
    </row>
    <row r="111" customHeight="true" spans="1:6">
      <c r="A111" s="156" t="s">
        <v>219</v>
      </c>
      <c r="B111" s="134"/>
      <c r="C111" s="134"/>
      <c r="D111" s="134"/>
      <c r="E111" s="159"/>
      <c r="F111" s="159"/>
    </row>
    <row r="112" customHeight="true" spans="1:6">
      <c r="A112" s="156" t="s">
        <v>220</v>
      </c>
      <c r="B112" s="134"/>
      <c r="C112" s="134"/>
      <c r="D112" s="134"/>
      <c r="E112" s="159"/>
      <c r="F112" s="159"/>
    </row>
    <row r="113" customHeight="true" spans="1:6">
      <c r="A113" s="156" t="s">
        <v>283</v>
      </c>
      <c r="B113" s="134"/>
      <c r="C113" s="134"/>
      <c r="D113" s="134"/>
      <c r="E113" s="159"/>
      <c r="F113" s="159"/>
    </row>
    <row r="114" customHeight="true" spans="1:6">
      <c r="A114" s="156" t="s">
        <v>284</v>
      </c>
      <c r="B114" s="134"/>
      <c r="C114" s="134"/>
      <c r="D114" s="134"/>
      <c r="E114" s="159"/>
      <c r="F114" s="159"/>
    </row>
    <row r="115" customHeight="true" spans="1:6">
      <c r="A115" s="156" t="s">
        <v>285</v>
      </c>
      <c r="B115" s="134"/>
      <c r="C115" s="134"/>
      <c r="D115" s="134"/>
      <c r="E115" s="159"/>
      <c r="F115" s="159"/>
    </row>
    <row r="116" customHeight="true" spans="1:6">
      <c r="A116" s="156" t="s">
        <v>286</v>
      </c>
      <c r="B116" s="134"/>
      <c r="C116" s="134"/>
      <c r="D116" s="134"/>
      <c r="E116" s="159"/>
      <c r="F116" s="159"/>
    </row>
    <row r="117" customHeight="true" spans="1:6">
      <c r="A117" s="156" t="s">
        <v>287</v>
      </c>
      <c r="B117" s="134">
        <v>358</v>
      </c>
      <c r="C117" s="134">
        <v>333</v>
      </c>
      <c r="D117" s="134">
        <v>360</v>
      </c>
      <c r="E117" s="159">
        <f>D117/B117*100</f>
        <v>100.558659217877</v>
      </c>
      <c r="F117" s="159">
        <f>D117/C117*100</f>
        <v>108.108108108108</v>
      </c>
    </row>
    <row r="118" customHeight="true" spans="1:6">
      <c r="A118" s="156" t="s">
        <v>227</v>
      </c>
      <c r="B118" s="134">
        <v>464</v>
      </c>
      <c r="C118" s="134">
        <v>454</v>
      </c>
      <c r="D118" s="134">
        <v>465</v>
      </c>
      <c r="E118" s="159">
        <f>D118/B118*100</f>
        <v>100.215517241379</v>
      </c>
      <c r="F118" s="159">
        <f>D118/C118*100</f>
        <v>102.422907488987</v>
      </c>
    </row>
    <row r="119" customHeight="true" spans="1:6">
      <c r="A119" s="156" t="s">
        <v>288</v>
      </c>
      <c r="B119" s="134">
        <v>6</v>
      </c>
      <c r="C119" s="134">
        <v>6</v>
      </c>
      <c r="D119" s="134">
        <v>6</v>
      </c>
      <c r="E119" s="159">
        <f>D119/B119*100</f>
        <v>100</v>
      </c>
      <c r="F119" s="159">
        <f>D119/C119*100</f>
        <v>100</v>
      </c>
    </row>
    <row r="120" customHeight="true" spans="1:6">
      <c r="A120" s="155" t="s">
        <v>289</v>
      </c>
      <c r="B120" s="135">
        <v>8</v>
      </c>
      <c r="C120" s="135">
        <v>8</v>
      </c>
      <c r="D120" s="135">
        <v>9</v>
      </c>
      <c r="E120" s="158">
        <f>D120/B120*100</f>
        <v>112.5</v>
      </c>
      <c r="F120" s="158">
        <f>D120/C120*100</f>
        <v>112.5</v>
      </c>
    </row>
    <row r="121" customHeight="true" spans="1:6">
      <c r="A121" s="156" t="s">
        <v>218</v>
      </c>
      <c r="B121" s="134"/>
      <c r="C121" s="134"/>
      <c r="D121" s="134"/>
      <c r="E121" s="159"/>
      <c r="F121" s="159"/>
    </row>
    <row r="122" customHeight="true" spans="1:6">
      <c r="A122" s="156" t="s">
        <v>219</v>
      </c>
      <c r="B122" s="134"/>
      <c r="C122" s="134"/>
      <c r="D122" s="134"/>
      <c r="E122" s="159"/>
      <c r="F122" s="159"/>
    </row>
    <row r="123" customHeight="true" spans="1:6">
      <c r="A123" s="156" t="s">
        <v>220</v>
      </c>
      <c r="B123" s="134"/>
      <c r="C123" s="134"/>
      <c r="D123" s="134"/>
      <c r="E123" s="159"/>
      <c r="F123" s="159"/>
    </row>
    <row r="124" customHeight="true" spans="1:6">
      <c r="A124" s="156" t="s">
        <v>290</v>
      </c>
      <c r="B124" s="134"/>
      <c r="C124" s="134"/>
      <c r="D124" s="134"/>
      <c r="E124" s="159"/>
      <c r="F124" s="159"/>
    </row>
    <row r="125" customHeight="true" spans="1:6">
      <c r="A125" s="156" t="s">
        <v>291</v>
      </c>
      <c r="B125" s="134"/>
      <c r="C125" s="134"/>
      <c r="D125" s="134"/>
      <c r="E125" s="159"/>
      <c r="F125" s="159"/>
    </row>
    <row r="126" customHeight="true" spans="1:6">
      <c r="A126" s="156" t="s">
        <v>292</v>
      </c>
      <c r="B126" s="134"/>
      <c r="C126" s="134"/>
      <c r="D126" s="134"/>
      <c r="E126" s="159"/>
      <c r="F126" s="159"/>
    </row>
    <row r="127" customHeight="true" spans="1:6">
      <c r="A127" s="156" t="s">
        <v>293</v>
      </c>
      <c r="B127" s="134"/>
      <c r="C127" s="134"/>
      <c r="D127" s="134"/>
      <c r="E127" s="159"/>
      <c r="F127" s="159"/>
    </row>
    <row r="128" customHeight="true" spans="1:6">
      <c r="A128" s="156" t="s">
        <v>294</v>
      </c>
      <c r="B128" s="134"/>
      <c r="C128" s="134"/>
      <c r="D128" s="134"/>
      <c r="E128" s="159"/>
      <c r="F128" s="159"/>
    </row>
    <row r="129" customHeight="true" spans="1:6">
      <c r="A129" s="156" t="s">
        <v>295</v>
      </c>
      <c r="B129" s="134"/>
      <c r="C129" s="134"/>
      <c r="D129" s="134"/>
      <c r="E129" s="159"/>
      <c r="F129" s="159"/>
    </row>
    <row r="130" customHeight="true" spans="1:6">
      <c r="A130" s="156" t="s">
        <v>227</v>
      </c>
      <c r="B130" s="134"/>
      <c r="C130" s="134"/>
      <c r="D130" s="134"/>
      <c r="E130" s="159"/>
      <c r="F130" s="159"/>
    </row>
    <row r="131" customHeight="true" spans="1:6">
      <c r="A131" s="156" t="s">
        <v>296</v>
      </c>
      <c r="B131" s="134">
        <v>8</v>
      </c>
      <c r="C131" s="134">
        <v>8</v>
      </c>
      <c r="D131" s="134">
        <v>9</v>
      </c>
      <c r="E131" s="159">
        <f>D131/B131*100</f>
        <v>112.5</v>
      </c>
      <c r="F131" s="159">
        <f>D131/C131*100</f>
        <v>112.5</v>
      </c>
    </row>
    <row r="132" customHeight="true" spans="1:6">
      <c r="A132" s="155" t="s">
        <v>297</v>
      </c>
      <c r="B132" s="135">
        <v>547</v>
      </c>
      <c r="C132" s="135">
        <v>523</v>
      </c>
      <c r="D132" s="135">
        <v>545</v>
      </c>
      <c r="E132" s="158">
        <f>D132/B132*100</f>
        <v>99.6343692870201</v>
      </c>
      <c r="F132" s="158">
        <f>D132/C132*100</f>
        <v>104.206500956023</v>
      </c>
    </row>
    <row r="133" customHeight="true" spans="1:6">
      <c r="A133" s="156" t="s">
        <v>218</v>
      </c>
      <c r="B133" s="134">
        <v>363</v>
      </c>
      <c r="C133" s="134">
        <v>353</v>
      </c>
      <c r="D133" s="134">
        <v>365</v>
      </c>
      <c r="E133" s="159">
        <f>D133/B133*100</f>
        <v>100.550964187328</v>
      </c>
      <c r="F133" s="159">
        <f>D133/C133*100</f>
        <v>103.399433427762</v>
      </c>
    </row>
    <row r="134" customHeight="true" spans="1:6">
      <c r="A134" s="156" t="s">
        <v>219</v>
      </c>
      <c r="B134" s="134"/>
      <c r="C134" s="134"/>
      <c r="D134" s="134"/>
      <c r="E134" s="159"/>
      <c r="F134" s="159"/>
    </row>
    <row r="135" customHeight="true" spans="1:6">
      <c r="A135" s="156" t="s">
        <v>220</v>
      </c>
      <c r="B135" s="134"/>
      <c r="C135" s="134"/>
      <c r="D135" s="134"/>
      <c r="E135" s="159"/>
      <c r="F135" s="159"/>
    </row>
    <row r="136" customHeight="true" spans="1:6">
      <c r="A136" s="156" t="s">
        <v>298</v>
      </c>
      <c r="B136" s="134"/>
      <c r="C136" s="134"/>
      <c r="D136" s="134"/>
      <c r="E136" s="159"/>
      <c r="F136" s="159"/>
    </row>
    <row r="137" customHeight="true" spans="1:6">
      <c r="A137" s="156" t="s">
        <v>227</v>
      </c>
      <c r="B137" s="134">
        <v>119</v>
      </c>
      <c r="C137" s="134">
        <v>109</v>
      </c>
      <c r="D137" s="134">
        <v>115</v>
      </c>
      <c r="E137" s="159">
        <f t="shared" ref="E136:E199" si="4">D137/B137*100</f>
        <v>96.6386554621849</v>
      </c>
      <c r="F137" s="159">
        <f t="shared" ref="F136:F199" si="5">D137/C137*100</f>
        <v>105.504587155963</v>
      </c>
    </row>
    <row r="138" customHeight="true" spans="1:6">
      <c r="A138" s="156" t="s">
        <v>299</v>
      </c>
      <c r="B138" s="134">
        <v>65</v>
      </c>
      <c r="C138" s="134">
        <v>61</v>
      </c>
      <c r="D138" s="134">
        <v>65</v>
      </c>
      <c r="E138" s="159">
        <f t="shared" si="4"/>
        <v>100</v>
      </c>
      <c r="F138" s="159">
        <f t="shared" si="5"/>
        <v>106.55737704918</v>
      </c>
    </row>
    <row r="139" customHeight="true" spans="1:6">
      <c r="A139" s="155" t="s">
        <v>300</v>
      </c>
      <c r="B139" s="135">
        <v>0</v>
      </c>
      <c r="C139" s="135">
        <v>0</v>
      </c>
      <c r="D139" s="135">
        <v>0</v>
      </c>
      <c r="E139" s="158"/>
      <c r="F139" s="158"/>
    </row>
    <row r="140" customHeight="true" spans="1:6">
      <c r="A140" s="155" t="s">
        <v>301</v>
      </c>
      <c r="B140" s="135">
        <v>633</v>
      </c>
      <c r="C140" s="135">
        <v>618</v>
      </c>
      <c r="D140" s="135">
        <v>639</v>
      </c>
      <c r="E140" s="158">
        <f t="shared" si="4"/>
        <v>100.947867298578</v>
      </c>
      <c r="F140" s="158">
        <f t="shared" si="5"/>
        <v>103.398058252427</v>
      </c>
    </row>
    <row r="141" customHeight="true" spans="1:6">
      <c r="A141" s="156" t="s">
        <v>218</v>
      </c>
      <c r="B141" s="134">
        <v>551</v>
      </c>
      <c r="C141" s="134">
        <v>541</v>
      </c>
      <c r="D141" s="134">
        <v>557</v>
      </c>
      <c r="E141" s="159">
        <f t="shared" si="4"/>
        <v>101.088929219601</v>
      </c>
      <c r="F141" s="159">
        <f t="shared" si="5"/>
        <v>102.957486136784</v>
      </c>
    </row>
    <row r="142" customHeight="true" spans="1:6">
      <c r="A142" s="156" t="s">
        <v>219</v>
      </c>
      <c r="B142" s="134"/>
      <c r="C142" s="134"/>
      <c r="D142" s="134"/>
      <c r="E142" s="159"/>
      <c r="F142" s="159"/>
    </row>
    <row r="143" customHeight="true" spans="1:6">
      <c r="A143" s="156" t="s">
        <v>220</v>
      </c>
      <c r="B143" s="134"/>
      <c r="C143" s="134"/>
      <c r="D143" s="134"/>
      <c r="E143" s="159"/>
      <c r="F143" s="159"/>
    </row>
    <row r="144" customHeight="true" spans="1:6">
      <c r="A144" s="156" t="s">
        <v>302</v>
      </c>
      <c r="B144" s="134">
        <v>2</v>
      </c>
      <c r="C144" s="134">
        <v>2</v>
      </c>
      <c r="D144" s="134">
        <v>2</v>
      </c>
      <c r="E144" s="159">
        <f t="shared" si="4"/>
        <v>100</v>
      </c>
      <c r="F144" s="159">
        <f t="shared" si="5"/>
        <v>100</v>
      </c>
    </row>
    <row r="145" customHeight="true" spans="1:6">
      <c r="A145" s="156" t="s">
        <v>303</v>
      </c>
      <c r="B145" s="134">
        <v>80</v>
      </c>
      <c r="C145" s="134">
        <v>75</v>
      </c>
      <c r="D145" s="134">
        <v>80</v>
      </c>
      <c r="E145" s="159">
        <f t="shared" si="4"/>
        <v>100</v>
      </c>
      <c r="F145" s="159">
        <f t="shared" si="5"/>
        <v>106.666666666667</v>
      </c>
    </row>
    <row r="146" customHeight="true" spans="1:6">
      <c r="A146" s="155" t="s">
        <v>304</v>
      </c>
      <c r="B146" s="135">
        <v>11</v>
      </c>
      <c r="C146" s="135">
        <v>11</v>
      </c>
      <c r="D146" s="135">
        <v>12</v>
      </c>
      <c r="E146" s="158">
        <f t="shared" si="4"/>
        <v>109.090909090909</v>
      </c>
      <c r="F146" s="158">
        <f t="shared" si="5"/>
        <v>109.090909090909</v>
      </c>
    </row>
    <row r="147" customHeight="true" spans="1:6">
      <c r="A147" s="156" t="s">
        <v>218</v>
      </c>
      <c r="B147" s="134"/>
      <c r="C147" s="134"/>
      <c r="D147" s="134"/>
      <c r="E147" s="159"/>
      <c r="F147" s="159"/>
    </row>
    <row r="148" customHeight="true" spans="1:6">
      <c r="A148" s="156" t="s">
        <v>219</v>
      </c>
      <c r="B148" s="134">
        <v>11</v>
      </c>
      <c r="C148" s="134">
        <v>11</v>
      </c>
      <c r="D148" s="134">
        <v>12</v>
      </c>
      <c r="E148" s="159">
        <f t="shared" si="4"/>
        <v>109.090909090909</v>
      </c>
      <c r="F148" s="159">
        <f t="shared" si="5"/>
        <v>109.090909090909</v>
      </c>
    </row>
    <row r="149" customHeight="true" spans="1:6">
      <c r="A149" s="156" t="s">
        <v>220</v>
      </c>
      <c r="B149" s="134"/>
      <c r="C149" s="134"/>
      <c r="D149" s="134"/>
      <c r="E149" s="159"/>
      <c r="F149" s="159"/>
    </row>
    <row r="150" customHeight="true" spans="1:6">
      <c r="A150" s="156" t="s">
        <v>232</v>
      </c>
      <c r="B150" s="134"/>
      <c r="C150" s="134"/>
      <c r="D150" s="134"/>
      <c r="E150" s="159"/>
      <c r="F150" s="159"/>
    </row>
    <row r="151" customHeight="true" spans="1:6">
      <c r="A151" s="156" t="s">
        <v>227</v>
      </c>
      <c r="B151" s="134"/>
      <c r="C151" s="134"/>
      <c r="D151" s="134"/>
      <c r="E151" s="159"/>
      <c r="F151" s="159"/>
    </row>
    <row r="152" ht="35.1" customHeight="true" spans="1:6">
      <c r="A152" s="156" t="s">
        <v>305</v>
      </c>
      <c r="B152" s="134"/>
      <c r="C152" s="134"/>
      <c r="D152" s="134"/>
      <c r="E152" s="159"/>
      <c r="F152" s="159"/>
    </row>
    <row r="153" customHeight="true" spans="1:6">
      <c r="A153" s="155" t="s">
        <v>306</v>
      </c>
      <c r="B153" s="135">
        <v>1523</v>
      </c>
      <c r="C153" s="135">
        <v>1493</v>
      </c>
      <c r="D153" s="135">
        <v>1537</v>
      </c>
      <c r="E153" s="158">
        <f t="shared" si="4"/>
        <v>100.919238345371</v>
      </c>
      <c r="F153" s="158">
        <f t="shared" si="5"/>
        <v>102.947086403215</v>
      </c>
    </row>
    <row r="154" customHeight="true" spans="1:6">
      <c r="A154" s="156" t="s">
        <v>218</v>
      </c>
      <c r="B154" s="134">
        <v>650</v>
      </c>
      <c r="C154" s="134">
        <v>640</v>
      </c>
      <c r="D154" s="134">
        <v>655</v>
      </c>
      <c r="E154" s="159">
        <f t="shared" si="4"/>
        <v>100.769230769231</v>
      </c>
      <c r="F154" s="159">
        <f t="shared" si="5"/>
        <v>102.34375</v>
      </c>
    </row>
    <row r="155" customHeight="true" spans="1:6">
      <c r="A155" s="156" t="s">
        <v>219</v>
      </c>
      <c r="B155" s="134">
        <v>2</v>
      </c>
      <c r="C155" s="134">
        <v>2</v>
      </c>
      <c r="D155" s="134">
        <v>2</v>
      </c>
      <c r="E155" s="159">
        <f t="shared" si="4"/>
        <v>100</v>
      </c>
      <c r="F155" s="159">
        <f t="shared" si="5"/>
        <v>100</v>
      </c>
    </row>
    <row r="156" customHeight="true" spans="1:6">
      <c r="A156" s="156" t="s">
        <v>220</v>
      </c>
      <c r="B156" s="134"/>
      <c r="C156" s="134"/>
      <c r="D156" s="134"/>
      <c r="E156" s="159"/>
      <c r="F156" s="159"/>
    </row>
    <row r="157" customHeight="true" spans="1:6">
      <c r="A157" s="156" t="s">
        <v>307</v>
      </c>
      <c r="B157" s="134"/>
      <c r="C157" s="134"/>
      <c r="D157" s="134"/>
      <c r="E157" s="159"/>
      <c r="F157" s="159"/>
    </row>
    <row r="158" customHeight="true" spans="1:6">
      <c r="A158" s="156" t="s">
        <v>227</v>
      </c>
      <c r="B158" s="134">
        <v>681</v>
      </c>
      <c r="C158" s="134">
        <v>671</v>
      </c>
      <c r="D158" s="134">
        <v>680</v>
      </c>
      <c r="E158" s="159">
        <f t="shared" si="4"/>
        <v>99.8531571218796</v>
      </c>
      <c r="F158" s="159">
        <f t="shared" si="5"/>
        <v>101.341281669151</v>
      </c>
    </row>
    <row r="159" customHeight="true" spans="1:6">
      <c r="A159" s="156" t="s">
        <v>308</v>
      </c>
      <c r="B159" s="134">
        <v>190</v>
      </c>
      <c r="C159" s="134">
        <v>180</v>
      </c>
      <c r="D159" s="134">
        <v>200</v>
      </c>
      <c r="E159" s="159">
        <f t="shared" si="4"/>
        <v>105.263157894737</v>
      </c>
      <c r="F159" s="159">
        <f t="shared" si="5"/>
        <v>111.111111111111</v>
      </c>
    </row>
    <row r="160" ht="35.1" customHeight="true" spans="1:6">
      <c r="A160" s="155" t="s">
        <v>309</v>
      </c>
      <c r="B160" s="135">
        <v>5153</v>
      </c>
      <c r="C160" s="135">
        <v>4978</v>
      </c>
      <c r="D160" s="135">
        <v>5198</v>
      </c>
      <c r="E160" s="158">
        <f t="shared" si="4"/>
        <v>100.873277702309</v>
      </c>
      <c r="F160" s="158">
        <f t="shared" si="5"/>
        <v>104.419445560466</v>
      </c>
    </row>
    <row r="161" customHeight="true" spans="1:6">
      <c r="A161" s="156" t="s">
        <v>218</v>
      </c>
      <c r="B161" s="134">
        <v>4080</v>
      </c>
      <c r="C161" s="134">
        <v>3935</v>
      </c>
      <c r="D161" s="134">
        <v>4105</v>
      </c>
      <c r="E161" s="159">
        <f t="shared" si="4"/>
        <v>100.612745098039</v>
      </c>
      <c r="F161" s="159">
        <f t="shared" si="5"/>
        <v>104.320203303685</v>
      </c>
    </row>
    <row r="162" customHeight="true" spans="1:6">
      <c r="A162" s="156" t="s">
        <v>219</v>
      </c>
      <c r="B162" s="134">
        <v>576</v>
      </c>
      <c r="C162" s="134">
        <v>566</v>
      </c>
      <c r="D162" s="134">
        <v>585</v>
      </c>
      <c r="E162" s="159">
        <f t="shared" si="4"/>
        <v>101.5625</v>
      </c>
      <c r="F162" s="159">
        <f t="shared" si="5"/>
        <v>103.356890459364</v>
      </c>
    </row>
    <row r="163" customHeight="true" spans="1:6">
      <c r="A163" s="156" t="s">
        <v>220</v>
      </c>
      <c r="B163" s="134"/>
      <c r="C163" s="134"/>
      <c r="D163" s="134"/>
      <c r="E163" s="159"/>
      <c r="F163" s="159"/>
    </row>
    <row r="164" customHeight="true" spans="1:6">
      <c r="A164" s="156" t="s">
        <v>310</v>
      </c>
      <c r="B164" s="134">
        <v>207</v>
      </c>
      <c r="C164" s="134">
        <v>197</v>
      </c>
      <c r="D164" s="134">
        <v>210</v>
      </c>
      <c r="E164" s="159">
        <f t="shared" si="4"/>
        <v>101.449275362319</v>
      </c>
      <c r="F164" s="159">
        <f t="shared" si="5"/>
        <v>106.598984771574</v>
      </c>
    </row>
    <row r="165" customHeight="true" spans="1:6">
      <c r="A165" s="156" t="s">
        <v>227</v>
      </c>
      <c r="B165" s="134">
        <v>287</v>
      </c>
      <c r="C165" s="134">
        <v>277</v>
      </c>
      <c r="D165" s="134">
        <v>295</v>
      </c>
      <c r="E165" s="159">
        <f t="shared" si="4"/>
        <v>102.787456445993</v>
      </c>
      <c r="F165" s="159">
        <f t="shared" si="5"/>
        <v>106.498194945848</v>
      </c>
    </row>
    <row r="166" ht="35.1" customHeight="true" spans="1:6">
      <c r="A166" s="156" t="s">
        <v>311</v>
      </c>
      <c r="B166" s="134">
        <v>3</v>
      </c>
      <c r="C166" s="134">
        <v>3</v>
      </c>
      <c r="D166" s="134">
        <v>3</v>
      </c>
      <c r="E166" s="159">
        <f t="shared" si="4"/>
        <v>100</v>
      </c>
      <c r="F166" s="159">
        <f t="shared" si="5"/>
        <v>100</v>
      </c>
    </row>
    <row r="167" customHeight="true" spans="1:6">
      <c r="A167" s="155" t="s">
        <v>312</v>
      </c>
      <c r="B167" s="135">
        <v>2010</v>
      </c>
      <c r="C167" s="135">
        <v>1902</v>
      </c>
      <c r="D167" s="135">
        <v>2097</v>
      </c>
      <c r="E167" s="158">
        <f t="shared" si="4"/>
        <v>104.328358208955</v>
      </c>
      <c r="F167" s="158">
        <f t="shared" si="5"/>
        <v>110.252365930599</v>
      </c>
    </row>
    <row r="168" customHeight="true" spans="1:6">
      <c r="A168" s="156" t="s">
        <v>218</v>
      </c>
      <c r="B168" s="134">
        <v>1380</v>
      </c>
      <c r="C168" s="134">
        <v>1289</v>
      </c>
      <c r="D168" s="134">
        <v>1452</v>
      </c>
      <c r="E168" s="159">
        <f t="shared" si="4"/>
        <v>105.217391304348</v>
      </c>
      <c r="F168" s="159">
        <f t="shared" si="5"/>
        <v>112.645461598138</v>
      </c>
    </row>
    <row r="169" customHeight="true" spans="1:6">
      <c r="A169" s="156" t="s">
        <v>219</v>
      </c>
      <c r="B169" s="134">
        <v>345</v>
      </c>
      <c r="C169" s="134">
        <v>341</v>
      </c>
      <c r="D169" s="134">
        <v>355</v>
      </c>
      <c r="E169" s="159">
        <f t="shared" si="4"/>
        <v>102.898550724638</v>
      </c>
      <c r="F169" s="159">
        <f t="shared" si="5"/>
        <v>104.105571847507</v>
      </c>
    </row>
    <row r="170" customHeight="true" spans="1:6">
      <c r="A170" s="156" t="s">
        <v>220</v>
      </c>
      <c r="B170" s="134"/>
      <c r="C170" s="134"/>
      <c r="D170" s="134"/>
      <c r="E170" s="159"/>
      <c r="F170" s="159"/>
    </row>
    <row r="171" customHeight="true" spans="1:6">
      <c r="A171" s="156" t="s">
        <v>313</v>
      </c>
      <c r="B171" s="134"/>
      <c r="C171" s="134"/>
      <c r="D171" s="134"/>
      <c r="E171" s="159"/>
      <c r="F171" s="159"/>
    </row>
    <row r="172" customHeight="true" spans="1:6">
      <c r="A172" s="156" t="s">
        <v>227</v>
      </c>
      <c r="B172" s="134">
        <v>65</v>
      </c>
      <c r="C172" s="134">
        <v>62</v>
      </c>
      <c r="D172" s="134">
        <v>65</v>
      </c>
      <c r="E172" s="159">
        <f t="shared" si="4"/>
        <v>100</v>
      </c>
      <c r="F172" s="159">
        <f t="shared" si="5"/>
        <v>104.838709677419</v>
      </c>
    </row>
    <row r="173" customHeight="true" spans="1:6">
      <c r="A173" s="156" t="s">
        <v>314</v>
      </c>
      <c r="B173" s="134">
        <v>220</v>
      </c>
      <c r="C173" s="134">
        <v>210</v>
      </c>
      <c r="D173" s="134">
        <v>225</v>
      </c>
      <c r="E173" s="159">
        <f t="shared" si="4"/>
        <v>102.272727272727</v>
      </c>
      <c r="F173" s="159">
        <f t="shared" si="5"/>
        <v>107.142857142857</v>
      </c>
    </row>
    <row r="174" customHeight="true" spans="1:6">
      <c r="A174" s="155" t="s">
        <v>315</v>
      </c>
      <c r="B174" s="135">
        <v>2634</v>
      </c>
      <c r="C174" s="135">
        <v>2493</v>
      </c>
      <c r="D174" s="135">
        <v>2661</v>
      </c>
      <c r="E174" s="158">
        <f t="shared" si="4"/>
        <v>101.025056947608</v>
      </c>
      <c r="F174" s="158">
        <f t="shared" si="5"/>
        <v>106.738868832732</v>
      </c>
    </row>
    <row r="175" customHeight="true" spans="1:6">
      <c r="A175" s="156" t="s">
        <v>218</v>
      </c>
      <c r="B175" s="134">
        <v>829</v>
      </c>
      <c r="C175" s="134">
        <v>819</v>
      </c>
      <c r="D175" s="134">
        <v>820</v>
      </c>
      <c r="E175" s="159">
        <f t="shared" si="4"/>
        <v>98.9143546441496</v>
      </c>
      <c r="F175" s="159">
        <f t="shared" si="5"/>
        <v>100.1221001221</v>
      </c>
    </row>
    <row r="176" customHeight="true" spans="1:6">
      <c r="A176" s="156" t="s">
        <v>219</v>
      </c>
      <c r="B176" s="134"/>
      <c r="C176" s="134"/>
      <c r="D176" s="134"/>
      <c r="E176" s="159"/>
      <c r="F176" s="159"/>
    </row>
    <row r="177" customHeight="true" spans="1:6">
      <c r="A177" s="156" t="s">
        <v>220</v>
      </c>
      <c r="B177" s="134"/>
      <c r="C177" s="134"/>
      <c r="D177" s="134"/>
      <c r="E177" s="159"/>
      <c r="F177" s="159"/>
    </row>
    <row r="178" customHeight="true" spans="1:6">
      <c r="A178" s="156" t="s">
        <v>316</v>
      </c>
      <c r="B178" s="134"/>
      <c r="C178" s="134"/>
      <c r="D178" s="134"/>
      <c r="E178" s="159"/>
      <c r="F178" s="159"/>
    </row>
    <row r="179" customHeight="true" spans="1:6">
      <c r="A179" s="156" t="s">
        <v>227</v>
      </c>
      <c r="B179" s="134">
        <v>315</v>
      </c>
      <c r="C179" s="134">
        <v>305</v>
      </c>
      <c r="D179" s="134">
        <v>321</v>
      </c>
      <c r="E179" s="159">
        <f t="shared" si="4"/>
        <v>101.904761904762</v>
      </c>
      <c r="F179" s="159">
        <f t="shared" si="5"/>
        <v>105.245901639344</v>
      </c>
    </row>
    <row r="180" customHeight="true" spans="1:6">
      <c r="A180" s="156" t="s">
        <v>317</v>
      </c>
      <c r="B180" s="134">
        <v>1490</v>
      </c>
      <c r="C180" s="134">
        <v>1369</v>
      </c>
      <c r="D180" s="134">
        <v>1520</v>
      </c>
      <c r="E180" s="159">
        <f t="shared" si="4"/>
        <v>102.013422818792</v>
      </c>
      <c r="F180" s="159">
        <f t="shared" si="5"/>
        <v>111.029948867787</v>
      </c>
    </row>
    <row r="181" customHeight="true" spans="1:6">
      <c r="A181" s="155" t="s">
        <v>318</v>
      </c>
      <c r="B181" s="135">
        <v>1799</v>
      </c>
      <c r="C181" s="135">
        <v>1655</v>
      </c>
      <c r="D181" s="135">
        <v>1876</v>
      </c>
      <c r="E181" s="158">
        <f t="shared" si="4"/>
        <v>104.280155642023</v>
      </c>
      <c r="F181" s="158">
        <f t="shared" si="5"/>
        <v>113.353474320242</v>
      </c>
    </row>
    <row r="182" customHeight="true" spans="1:6">
      <c r="A182" s="156" t="s">
        <v>218</v>
      </c>
      <c r="B182" s="134">
        <v>1580</v>
      </c>
      <c r="C182" s="134">
        <v>1456</v>
      </c>
      <c r="D182" s="134">
        <v>1651</v>
      </c>
      <c r="E182" s="159">
        <f t="shared" si="4"/>
        <v>104.493670886076</v>
      </c>
      <c r="F182" s="159">
        <f t="shared" si="5"/>
        <v>113.392857142857</v>
      </c>
    </row>
    <row r="183" customHeight="true" spans="1:6">
      <c r="A183" s="156" t="s">
        <v>219</v>
      </c>
      <c r="B183" s="134">
        <v>70</v>
      </c>
      <c r="C183" s="134">
        <v>60</v>
      </c>
      <c r="D183" s="134">
        <v>75</v>
      </c>
      <c r="E183" s="159">
        <f t="shared" si="4"/>
        <v>107.142857142857</v>
      </c>
      <c r="F183" s="159">
        <f t="shared" si="5"/>
        <v>125</v>
      </c>
    </row>
    <row r="184" customHeight="true" spans="1:6">
      <c r="A184" s="156" t="s">
        <v>220</v>
      </c>
      <c r="B184" s="134"/>
      <c r="C184" s="134"/>
      <c r="D184" s="134"/>
      <c r="E184" s="159"/>
      <c r="F184" s="159"/>
    </row>
    <row r="185" customHeight="true" spans="1:6">
      <c r="A185" s="156" t="s">
        <v>319</v>
      </c>
      <c r="B185" s="134"/>
      <c r="C185" s="134"/>
      <c r="D185" s="134"/>
      <c r="E185" s="159"/>
      <c r="F185" s="159"/>
    </row>
    <row r="186" customHeight="true" spans="1:6">
      <c r="A186" s="156" t="s">
        <v>320</v>
      </c>
      <c r="B186" s="134"/>
      <c r="C186" s="134"/>
      <c r="D186" s="134"/>
      <c r="E186" s="159"/>
      <c r="F186" s="159"/>
    </row>
    <row r="187" customHeight="true" spans="1:6">
      <c r="A187" s="156" t="s">
        <v>227</v>
      </c>
      <c r="B187" s="134">
        <v>149</v>
      </c>
      <c r="C187" s="134">
        <v>139</v>
      </c>
      <c r="D187" s="134">
        <v>150</v>
      </c>
      <c r="E187" s="159">
        <f t="shared" si="4"/>
        <v>100.671140939597</v>
      </c>
      <c r="F187" s="159">
        <f t="shared" si="5"/>
        <v>107.913669064748</v>
      </c>
    </row>
    <row r="188" customHeight="true" spans="1:6">
      <c r="A188" s="156" t="s">
        <v>321</v>
      </c>
      <c r="B188" s="134"/>
      <c r="C188" s="134"/>
      <c r="D188" s="134"/>
      <c r="E188" s="159"/>
      <c r="F188" s="159"/>
    </row>
    <row r="189" customHeight="true" spans="1:6">
      <c r="A189" s="155" t="s">
        <v>322</v>
      </c>
      <c r="B189" s="135">
        <v>1</v>
      </c>
      <c r="C189" s="135">
        <v>1</v>
      </c>
      <c r="D189" s="135">
        <v>1</v>
      </c>
      <c r="E189" s="158">
        <f t="shared" si="4"/>
        <v>100</v>
      </c>
      <c r="F189" s="158">
        <f t="shared" si="5"/>
        <v>100</v>
      </c>
    </row>
    <row r="190" customHeight="true" spans="1:6">
      <c r="A190" s="156" t="s">
        <v>218</v>
      </c>
      <c r="B190" s="134">
        <v>1</v>
      </c>
      <c r="C190" s="134">
        <v>1</v>
      </c>
      <c r="D190" s="134">
        <v>1</v>
      </c>
      <c r="E190" s="159">
        <f t="shared" si="4"/>
        <v>100</v>
      </c>
      <c r="F190" s="159">
        <f t="shared" si="5"/>
        <v>100</v>
      </c>
    </row>
    <row r="191" customHeight="true" spans="1:6">
      <c r="A191" s="156" t="s">
        <v>219</v>
      </c>
      <c r="B191" s="134"/>
      <c r="C191" s="134"/>
      <c r="D191" s="134"/>
      <c r="E191" s="159"/>
      <c r="F191" s="159"/>
    </row>
    <row r="192" customHeight="true" spans="1:6">
      <c r="A192" s="156" t="s">
        <v>220</v>
      </c>
      <c r="B192" s="134"/>
      <c r="C192" s="134"/>
      <c r="D192" s="134"/>
      <c r="E192" s="159"/>
      <c r="F192" s="159"/>
    </row>
    <row r="193" customHeight="true" spans="1:6">
      <c r="A193" s="156" t="s">
        <v>227</v>
      </c>
      <c r="B193" s="134"/>
      <c r="C193" s="134"/>
      <c r="D193" s="134"/>
      <c r="E193" s="159"/>
      <c r="F193" s="159"/>
    </row>
    <row r="194" customHeight="true" spans="1:6">
      <c r="A194" s="156" t="s">
        <v>323</v>
      </c>
      <c r="B194" s="134"/>
      <c r="C194" s="134"/>
      <c r="D194" s="134"/>
      <c r="E194" s="159"/>
      <c r="F194" s="159"/>
    </row>
    <row r="195" customHeight="true" spans="1:6">
      <c r="A195" s="155" t="s">
        <v>324</v>
      </c>
      <c r="B195" s="135">
        <v>448</v>
      </c>
      <c r="C195" s="135">
        <v>428</v>
      </c>
      <c r="D195" s="135">
        <v>448</v>
      </c>
      <c r="E195" s="158">
        <f t="shared" si="4"/>
        <v>100</v>
      </c>
      <c r="F195" s="158">
        <f t="shared" si="5"/>
        <v>104.672897196262</v>
      </c>
    </row>
    <row r="196" customHeight="true" spans="1:6">
      <c r="A196" s="156" t="s">
        <v>218</v>
      </c>
      <c r="B196" s="134">
        <v>312</v>
      </c>
      <c r="C196" s="134">
        <v>302</v>
      </c>
      <c r="D196" s="134">
        <v>315</v>
      </c>
      <c r="E196" s="159">
        <f t="shared" si="4"/>
        <v>100.961538461538</v>
      </c>
      <c r="F196" s="159">
        <f t="shared" si="5"/>
        <v>104.304635761589</v>
      </c>
    </row>
    <row r="197" customHeight="true" spans="1:6">
      <c r="A197" s="156" t="s">
        <v>219</v>
      </c>
      <c r="B197" s="134">
        <v>7</v>
      </c>
      <c r="C197" s="134">
        <v>7</v>
      </c>
      <c r="D197" s="134">
        <v>8</v>
      </c>
      <c r="E197" s="159">
        <f t="shared" si="4"/>
        <v>114.285714285714</v>
      </c>
      <c r="F197" s="159">
        <f t="shared" si="5"/>
        <v>114.285714285714</v>
      </c>
    </row>
    <row r="198" customHeight="true" spans="1:6">
      <c r="A198" s="156" t="s">
        <v>220</v>
      </c>
      <c r="B198" s="134"/>
      <c r="C198" s="134"/>
      <c r="D198" s="134"/>
      <c r="E198" s="159"/>
      <c r="F198" s="159"/>
    </row>
    <row r="199" customHeight="true" spans="1:6">
      <c r="A199" s="156" t="s">
        <v>227</v>
      </c>
      <c r="B199" s="134">
        <v>129</v>
      </c>
      <c r="C199" s="134">
        <v>119</v>
      </c>
      <c r="D199" s="134">
        <v>125</v>
      </c>
      <c r="E199" s="159">
        <f t="shared" si="4"/>
        <v>96.8992248062015</v>
      </c>
      <c r="F199" s="159">
        <f t="shared" si="5"/>
        <v>105.042016806723</v>
      </c>
    </row>
    <row r="200" customHeight="true" spans="1:6">
      <c r="A200" s="156" t="s">
        <v>325</v>
      </c>
      <c r="B200" s="134"/>
      <c r="C200" s="134"/>
      <c r="D200" s="134"/>
      <c r="E200" s="159"/>
      <c r="F200" s="159"/>
    </row>
    <row r="201" customHeight="true" spans="1:6">
      <c r="A201" s="155" t="s">
        <v>326</v>
      </c>
      <c r="B201" s="135"/>
      <c r="C201" s="135"/>
      <c r="D201" s="135"/>
      <c r="E201" s="158"/>
      <c r="F201" s="158"/>
    </row>
    <row r="202" customHeight="true" spans="1:6">
      <c r="A202" s="155" t="s">
        <v>327</v>
      </c>
      <c r="B202" s="135">
        <v>6991</v>
      </c>
      <c r="C202" s="135">
        <v>6711</v>
      </c>
      <c r="D202" s="135">
        <v>7231</v>
      </c>
      <c r="E202" s="158">
        <f>D202/B202*100</f>
        <v>103.432985266772</v>
      </c>
      <c r="F202" s="158">
        <f>D202/C202*100</f>
        <v>107.748472656832</v>
      </c>
    </row>
    <row r="203" customHeight="true" spans="1:6">
      <c r="A203" s="156" t="s">
        <v>218</v>
      </c>
      <c r="B203" s="134">
        <v>3080</v>
      </c>
      <c r="C203" s="134">
        <v>2948</v>
      </c>
      <c r="D203" s="134">
        <v>3150</v>
      </c>
      <c r="E203" s="159">
        <f>D203/B203*100</f>
        <v>102.272727272727</v>
      </c>
      <c r="F203" s="159">
        <f>D203/C203*100</f>
        <v>106.85210312076</v>
      </c>
    </row>
    <row r="204" customHeight="true" spans="1:6">
      <c r="A204" s="156" t="s">
        <v>219</v>
      </c>
      <c r="B204" s="134">
        <v>90</v>
      </c>
      <c r="C204" s="134">
        <v>84</v>
      </c>
      <c r="D204" s="134">
        <v>95</v>
      </c>
      <c r="E204" s="159">
        <f>D204/B204*100</f>
        <v>105.555555555556</v>
      </c>
      <c r="F204" s="159">
        <f>D204/C204*100</f>
        <v>113.095238095238</v>
      </c>
    </row>
    <row r="205" customHeight="true" spans="1:6">
      <c r="A205" s="156" t="s">
        <v>220</v>
      </c>
      <c r="B205" s="134"/>
      <c r="C205" s="134"/>
      <c r="D205" s="134"/>
      <c r="E205" s="159"/>
      <c r="F205" s="159"/>
    </row>
    <row r="206" customHeight="true" spans="1:6">
      <c r="A206" s="156" t="s">
        <v>328</v>
      </c>
      <c r="B206" s="134"/>
      <c r="C206" s="134"/>
      <c r="D206" s="134"/>
      <c r="E206" s="159"/>
      <c r="F206" s="159"/>
    </row>
    <row r="207" customHeight="true" spans="1:6">
      <c r="A207" s="156" t="s">
        <v>329</v>
      </c>
      <c r="B207" s="134"/>
      <c r="C207" s="134"/>
      <c r="D207" s="134"/>
      <c r="E207" s="159"/>
      <c r="F207" s="159"/>
    </row>
    <row r="208" customHeight="true" spans="1:6">
      <c r="A208" s="156" t="s">
        <v>259</v>
      </c>
      <c r="B208" s="134"/>
      <c r="C208" s="134"/>
      <c r="D208" s="134"/>
      <c r="E208" s="159"/>
      <c r="F208" s="159"/>
    </row>
    <row r="209" customHeight="true" spans="1:6">
      <c r="A209" s="156" t="s">
        <v>330</v>
      </c>
      <c r="B209" s="134"/>
      <c r="C209" s="134"/>
      <c r="D209" s="134"/>
      <c r="E209" s="159"/>
      <c r="F209" s="159"/>
    </row>
    <row r="210" customHeight="true" spans="1:6">
      <c r="A210" s="156" t="s">
        <v>331</v>
      </c>
      <c r="B210" s="134"/>
      <c r="C210" s="134"/>
      <c r="D210" s="134"/>
      <c r="E210" s="159"/>
      <c r="F210" s="159"/>
    </row>
    <row r="211" customHeight="true" spans="1:6">
      <c r="A211" s="156" t="s">
        <v>332</v>
      </c>
      <c r="B211" s="134"/>
      <c r="C211" s="134"/>
      <c r="D211" s="134"/>
      <c r="E211" s="159"/>
      <c r="F211" s="159"/>
    </row>
    <row r="212" customHeight="true" spans="1:6">
      <c r="A212" s="156" t="s">
        <v>333</v>
      </c>
      <c r="B212" s="134"/>
      <c r="C212" s="134"/>
      <c r="D212" s="134"/>
      <c r="E212" s="159"/>
      <c r="F212" s="159"/>
    </row>
    <row r="213" customHeight="true" spans="1:6">
      <c r="A213" s="156" t="s">
        <v>334</v>
      </c>
      <c r="B213" s="134"/>
      <c r="C213" s="134"/>
      <c r="D213" s="134"/>
      <c r="E213" s="159"/>
      <c r="F213" s="159"/>
    </row>
    <row r="214" customHeight="true" spans="1:6">
      <c r="A214" s="156" t="s">
        <v>335</v>
      </c>
      <c r="B214" s="134">
        <v>80</v>
      </c>
      <c r="C214" s="134">
        <v>74</v>
      </c>
      <c r="D214" s="134">
        <v>82</v>
      </c>
      <c r="E214" s="159">
        <f>D214/B214*100</f>
        <v>102.5</v>
      </c>
      <c r="F214" s="159">
        <f>D214/C214*100</f>
        <v>110.810810810811</v>
      </c>
    </row>
    <row r="215" customHeight="true" spans="1:6">
      <c r="A215" s="156" t="s">
        <v>227</v>
      </c>
      <c r="B215" s="134">
        <v>2830</v>
      </c>
      <c r="C215" s="134">
        <v>2704</v>
      </c>
      <c r="D215" s="134">
        <v>2954</v>
      </c>
      <c r="E215" s="159">
        <f>D215/B215*100</f>
        <v>104.381625441696</v>
      </c>
      <c r="F215" s="159">
        <f>D215/C215*100</f>
        <v>109.245562130178</v>
      </c>
    </row>
    <row r="216" customHeight="true" spans="1:6">
      <c r="A216" s="156" t="s">
        <v>336</v>
      </c>
      <c r="B216" s="134">
        <v>911</v>
      </c>
      <c r="C216" s="134">
        <v>901</v>
      </c>
      <c r="D216" s="134">
        <v>950</v>
      </c>
      <c r="E216" s="159">
        <f>D216/B216*100</f>
        <v>104.281009879254</v>
      </c>
      <c r="F216" s="159">
        <f>D216/C216*100</f>
        <v>105.438401775805</v>
      </c>
    </row>
    <row r="217" ht="32.1" customHeight="true" spans="1:6">
      <c r="A217" s="155" t="s">
        <v>337</v>
      </c>
      <c r="B217" s="135">
        <v>4280</v>
      </c>
      <c r="C217" s="135">
        <v>4153</v>
      </c>
      <c r="D217" s="135">
        <v>1539</v>
      </c>
      <c r="E217" s="158">
        <f>D217/B217*100</f>
        <v>35.9579439252336</v>
      </c>
      <c r="F217" s="158">
        <f>D217/C217*100</f>
        <v>37.0575487599326</v>
      </c>
    </row>
    <row r="218" customHeight="true" spans="1:6">
      <c r="A218" s="156" t="s">
        <v>338</v>
      </c>
      <c r="B218" s="134"/>
      <c r="C218" s="134"/>
      <c r="D218" s="134"/>
      <c r="E218" s="159"/>
      <c r="F218" s="159"/>
    </row>
    <row r="219" ht="32.1" customHeight="true" spans="1:6">
      <c r="A219" s="156" t="s">
        <v>339</v>
      </c>
      <c r="B219" s="134">
        <v>4280</v>
      </c>
      <c r="C219" s="134">
        <v>4153</v>
      </c>
      <c r="D219" s="134">
        <v>1539</v>
      </c>
      <c r="E219" s="159">
        <f>D219/B219*100</f>
        <v>35.9579439252336</v>
      </c>
      <c r="F219" s="159">
        <f>D219/C219*100</f>
        <v>37.0575487599326</v>
      </c>
    </row>
    <row r="220" customHeight="true" spans="1:6">
      <c r="A220" s="154" t="s">
        <v>340</v>
      </c>
      <c r="B220" s="135"/>
      <c r="C220" s="135"/>
      <c r="D220" s="135"/>
      <c r="E220" s="158"/>
      <c r="F220" s="158"/>
    </row>
    <row r="221" customHeight="true" spans="1:6">
      <c r="A221" s="155" t="s">
        <v>341</v>
      </c>
      <c r="B221" s="135"/>
      <c r="C221" s="135"/>
      <c r="D221" s="135"/>
      <c r="E221" s="158"/>
      <c r="F221" s="158"/>
    </row>
    <row r="222" customHeight="true" spans="1:6">
      <c r="A222" s="155" t="s">
        <v>342</v>
      </c>
      <c r="B222" s="135"/>
      <c r="C222" s="135"/>
      <c r="D222" s="135"/>
      <c r="E222" s="158"/>
      <c r="F222" s="158"/>
    </row>
    <row r="223" customHeight="true" spans="1:6">
      <c r="A223" s="155" t="s">
        <v>343</v>
      </c>
      <c r="B223" s="135"/>
      <c r="C223" s="135"/>
      <c r="D223" s="135"/>
      <c r="E223" s="158"/>
      <c r="F223" s="158"/>
    </row>
    <row r="224" customHeight="true" spans="1:6">
      <c r="A224" s="155" t="s">
        <v>344</v>
      </c>
      <c r="B224" s="135"/>
      <c r="C224" s="135"/>
      <c r="D224" s="135"/>
      <c r="E224" s="158"/>
      <c r="F224" s="158"/>
    </row>
    <row r="225" customHeight="true" spans="1:6">
      <c r="A225" s="155" t="s">
        <v>345</v>
      </c>
      <c r="B225" s="135"/>
      <c r="C225" s="135"/>
      <c r="D225" s="135"/>
      <c r="E225" s="158"/>
      <c r="F225" s="158"/>
    </row>
    <row r="226" customHeight="true" spans="1:6">
      <c r="A226" s="155" t="s">
        <v>346</v>
      </c>
      <c r="B226" s="135"/>
      <c r="C226" s="135"/>
      <c r="D226" s="135"/>
      <c r="E226" s="158"/>
      <c r="F226" s="158"/>
    </row>
    <row r="227" customHeight="true" spans="1:6">
      <c r="A227" s="155" t="s">
        <v>347</v>
      </c>
      <c r="B227" s="135"/>
      <c r="C227" s="135"/>
      <c r="D227" s="135"/>
      <c r="E227" s="158"/>
      <c r="F227" s="158"/>
    </row>
    <row r="228" customHeight="true" spans="1:6">
      <c r="A228" s="155" t="s">
        <v>348</v>
      </c>
      <c r="B228" s="135"/>
      <c r="C228" s="135"/>
      <c r="D228" s="135"/>
      <c r="E228" s="158"/>
      <c r="F228" s="158"/>
    </row>
    <row r="229" customHeight="true" spans="1:6">
      <c r="A229" s="155" t="s">
        <v>349</v>
      </c>
      <c r="B229" s="135"/>
      <c r="C229" s="135"/>
      <c r="D229" s="135"/>
      <c r="E229" s="158"/>
      <c r="F229" s="158"/>
    </row>
    <row r="230" customHeight="true" spans="1:6">
      <c r="A230" s="154" t="s">
        <v>350</v>
      </c>
      <c r="B230" s="135">
        <v>767</v>
      </c>
      <c r="C230" s="135">
        <v>747</v>
      </c>
      <c r="D230" s="135">
        <v>600</v>
      </c>
      <c r="E230" s="158">
        <f>D230/B230*100</f>
        <v>78.2268578878748</v>
      </c>
      <c r="F230" s="158">
        <f>D230/C230*100</f>
        <v>80.3212851405623</v>
      </c>
    </row>
    <row r="231" customHeight="true" spans="1:6">
      <c r="A231" s="155" t="s">
        <v>351</v>
      </c>
      <c r="B231" s="135"/>
      <c r="C231" s="135"/>
      <c r="D231" s="135"/>
      <c r="E231" s="158"/>
      <c r="F231" s="158"/>
    </row>
    <row r="232" customHeight="true" spans="1:6">
      <c r="A232" s="155" t="s">
        <v>352</v>
      </c>
      <c r="B232" s="135"/>
      <c r="C232" s="135"/>
      <c r="D232" s="135"/>
      <c r="E232" s="158"/>
      <c r="F232" s="158"/>
    </row>
    <row r="233" customHeight="true" spans="1:6">
      <c r="A233" s="155" t="s">
        <v>353</v>
      </c>
      <c r="B233" s="135"/>
      <c r="C233" s="135"/>
      <c r="D233" s="135"/>
      <c r="E233" s="158"/>
      <c r="F233" s="158"/>
    </row>
    <row r="234" customHeight="true" spans="1:6">
      <c r="A234" s="155" t="s">
        <v>354</v>
      </c>
      <c r="B234" s="135">
        <v>767</v>
      </c>
      <c r="C234" s="135">
        <v>747</v>
      </c>
      <c r="D234" s="135">
        <v>600</v>
      </c>
      <c r="E234" s="158">
        <f>D234/B234*100</f>
        <v>78.2268578878748</v>
      </c>
      <c r="F234" s="158">
        <f>D234/C234*100</f>
        <v>80.3212851405623</v>
      </c>
    </row>
    <row r="235" customHeight="true" spans="1:6">
      <c r="A235" s="156" t="s">
        <v>355</v>
      </c>
      <c r="B235" s="134"/>
      <c r="C235" s="134"/>
      <c r="D235" s="134"/>
      <c r="E235" s="159"/>
      <c r="F235" s="159"/>
    </row>
    <row r="236" customHeight="true" spans="1:6">
      <c r="A236" s="156" t="s">
        <v>356</v>
      </c>
      <c r="B236" s="134"/>
      <c r="C236" s="134"/>
      <c r="D236" s="134"/>
      <c r="E236" s="159"/>
      <c r="F236" s="159"/>
    </row>
    <row r="237" customHeight="true" spans="1:6">
      <c r="A237" s="156" t="s">
        <v>357</v>
      </c>
      <c r="B237" s="134">
        <v>604</v>
      </c>
      <c r="C237" s="134">
        <v>594</v>
      </c>
      <c r="D237" s="134">
        <v>445</v>
      </c>
      <c r="E237" s="159">
        <f>D237/B237*100</f>
        <v>73.6754966887417</v>
      </c>
      <c r="F237" s="159">
        <f>D237/C237*100</f>
        <v>74.9158249158249</v>
      </c>
    </row>
    <row r="238" customHeight="true" spans="1:6">
      <c r="A238" s="156" t="s">
        <v>358</v>
      </c>
      <c r="B238" s="134"/>
      <c r="C238" s="134"/>
      <c r="D238" s="134"/>
      <c r="E238" s="159"/>
      <c r="F238" s="159"/>
    </row>
    <row r="239" customHeight="true" spans="1:6">
      <c r="A239" s="156" t="s">
        <v>359</v>
      </c>
      <c r="B239" s="134"/>
      <c r="C239" s="134"/>
      <c r="D239" s="134"/>
      <c r="E239" s="159"/>
      <c r="F239" s="159"/>
    </row>
    <row r="240" customHeight="true" spans="1:6">
      <c r="A240" s="156" t="s">
        <v>360</v>
      </c>
      <c r="B240" s="134"/>
      <c r="C240" s="134"/>
      <c r="D240" s="134"/>
      <c r="E240" s="159"/>
      <c r="F240" s="159"/>
    </row>
    <row r="241" customHeight="true" spans="1:6">
      <c r="A241" s="156" t="s">
        <v>361</v>
      </c>
      <c r="B241" s="134">
        <v>163</v>
      </c>
      <c r="C241" s="134">
        <v>153</v>
      </c>
      <c r="D241" s="134">
        <v>155</v>
      </c>
      <c r="E241" s="159">
        <f>D241/B241*100</f>
        <v>95.0920245398773</v>
      </c>
      <c r="F241" s="159">
        <f>D241/C241*100</f>
        <v>101.307189542484</v>
      </c>
    </row>
    <row r="242" customHeight="true" spans="1:6">
      <c r="A242" s="156" t="s">
        <v>362</v>
      </c>
      <c r="B242" s="134"/>
      <c r="C242" s="134"/>
      <c r="D242" s="134"/>
      <c r="E242" s="159"/>
      <c r="F242" s="159"/>
    </row>
    <row r="243" customHeight="true" spans="1:6">
      <c r="A243" s="156" t="s">
        <v>363</v>
      </c>
      <c r="B243" s="134"/>
      <c r="C243" s="134"/>
      <c r="D243" s="134"/>
      <c r="E243" s="159"/>
      <c r="F243" s="159"/>
    </row>
    <row r="244" customHeight="true" spans="1:6">
      <c r="A244" s="155" t="s">
        <v>364</v>
      </c>
      <c r="B244" s="135"/>
      <c r="C244" s="135"/>
      <c r="D244" s="135"/>
      <c r="E244" s="158"/>
      <c r="F244" s="158"/>
    </row>
    <row r="245" customHeight="true" spans="1:6">
      <c r="A245" s="154" t="s">
        <v>365</v>
      </c>
      <c r="B245" s="135">
        <v>71655</v>
      </c>
      <c r="C245" s="135">
        <v>67767</v>
      </c>
      <c r="D245" s="135">
        <v>71305</v>
      </c>
      <c r="E245" s="158">
        <f>D245/B245*100</f>
        <v>99.5115483915986</v>
      </c>
      <c r="F245" s="158">
        <f>D245/C245*100</f>
        <v>105.220830197589</v>
      </c>
    </row>
    <row r="246" customHeight="true" spans="1:6">
      <c r="A246" s="155" t="s">
        <v>366</v>
      </c>
      <c r="B246" s="135">
        <v>55</v>
      </c>
      <c r="C246" s="135">
        <v>50</v>
      </c>
      <c r="D246" s="135">
        <v>55</v>
      </c>
      <c r="E246" s="158">
        <f>D246/B246*100</f>
        <v>100</v>
      </c>
      <c r="F246" s="158">
        <f>D246/C246*100</f>
        <v>110</v>
      </c>
    </row>
    <row r="247" customHeight="true" spans="1:6">
      <c r="A247" s="156" t="s">
        <v>367</v>
      </c>
      <c r="B247" s="134"/>
      <c r="C247" s="134"/>
      <c r="D247" s="134"/>
      <c r="E247" s="159"/>
      <c r="F247" s="159"/>
    </row>
    <row r="248" customHeight="true" spans="1:6">
      <c r="A248" s="156" t="s">
        <v>368</v>
      </c>
      <c r="B248" s="134">
        <v>55</v>
      </c>
      <c r="C248" s="134">
        <v>50</v>
      </c>
      <c r="D248" s="134">
        <v>55</v>
      </c>
      <c r="E248" s="159">
        <f>D248/B248*100</f>
        <v>100</v>
      </c>
      <c r="F248" s="159">
        <f>D248/C248*100</f>
        <v>110</v>
      </c>
    </row>
    <row r="249" customHeight="true" spans="1:6">
      <c r="A249" s="155" t="s">
        <v>369</v>
      </c>
      <c r="B249" s="135">
        <v>54216</v>
      </c>
      <c r="C249" s="135">
        <v>51103</v>
      </c>
      <c r="D249" s="135">
        <v>54881</v>
      </c>
      <c r="E249" s="158">
        <f>D249/B249*100</f>
        <v>101.226575180758</v>
      </c>
      <c r="F249" s="158">
        <f>D249/C249*100</f>
        <v>107.392912353482</v>
      </c>
    </row>
    <row r="250" customHeight="true" spans="1:6">
      <c r="A250" s="156" t="s">
        <v>218</v>
      </c>
      <c r="B250" s="134">
        <v>48000</v>
      </c>
      <c r="C250" s="134">
        <v>45138</v>
      </c>
      <c r="D250" s="134">
        <v>48521</v>
      </c>
      <c r="E250" s="159">
        <f>D250/B250*100</f>
        <v>101.085416666667</v>
      </c>
      <c r="F250" s="159">
        <f>D250/C250*100</f>
        <v>107.494793743631</v>
      </c>
    </row>
    <row r="251" customHeight="true" spans="1:6">
      <c r="A251" s="156" t="s">
        <v>219</v>
      </c>
      <c r="B251" s="134">
        <v>3980</v>
      </c>
      <c r="C251" s="134">
        <v>3879</v>
      </c>
      <c r="D251" s="134">
        <v>4102</v>
      </c>
      <c r="E251" s="159">
        <f>D251/B251*100</f>
        <v>103.065326633166</v>
      </c>
      <c r="F251" s="159">
        <f>D251/C251*100</f>
        <v>105.748904356793</v>
      </c>
    </row>
    <row r="252" customHeight="true" spans="1:6">
      <c r="A252" s="156" t="s">
        <v>220</v>
      </c>
      <c r="B252" s="134"/>
      <c r="C252" s="134"/>
      <c r="D252" s="134"/>
      <c r="E252" s="159"/>
      <c r="F252" s="159"/>
    </row>
    <row r="253" customHeight="true" spans="1:6">
      <c r="A253" s="156" t="s">
        <v>259</v>
      </c>
      <c r="B253" s="134"/>
      <c r="C253" s="134"/>
      <c r="D253" s="134"/>
      <c r="E253" s="159"/>
      <c r="F253" s="159"/>
    </row>
    <row r="254" customHeight="true" spans="1:6">
      <c r="A254" s="156" t="s">
        <v>370</v>
      </c>
      <c r="B254" s="134"/>
      <c r="C254" s="134"/>
      <c r="D254" s="134"/>
      <c r="E254" s="159"/>
      <c r="F254" s="159"/>
    </row>
    <row r="255" customHeight="true" spans="1:6">
      <c r="A255" s="156" t="s">
        <v>371</v>
      </c>
      <c r="B255" s="134"/>
      <c r="C255" s="134"/>
      <c r="D255" s="134"/>
      <c r="E255" s="159"/>
      <c r="F255" s="159"/>
    </row>
    <row r="256" customHeight="true" spans="1:6">
      <c r="A256" s="156" t="s">
        <v>372</v>
      </c>
      <c r="B256" s="134"/>
      <c r="C256" s="134"/>
      <c r="D256" s="134"/>
      <c r="E256" s="159"/>
      <c r="F256" s="159"/>
    </row>
    <row r="257" customHeight="true" spans="1:6">
      <c r="A257" s="156" t="s">
        <v>373</v>
      </c>
      <c r="B257" s="134"/>
      <c r="C257" s="134"/>
      <c r="D257" s="134"/>
      <c r="E257" s="159"/>
      <c r="F257" s="159"/>
    </row>
    <row r="258" customHeight="true" spans="1:6">
      <c r="A258" s="156" t="s">
        <v>227</v>
      </c>
      <c r="B258" s="134">
        <v>156</v>
      </c>
      <c r="C258" s="134">
        <v>146</v>
      </c>
      <c r="D258" s="134">
        <v>158</v>
      </c>
      <c r="E258" s="159">
        <f>D258/B258*100</f>
        <v>101.282051282051</v>
      </c>
      <c r="F258" s="159">
        <f>D258/C258*100</f>
        <v>108.219178082192</v>
      </c>
    </row>
    <row r="259" customHeight="true" spans="1:6">
      <c r="A259" s="156" t="s">
        <v>374</v>
      </c>
      <c r="B259" s="134">
        <v>2080</v>
      </c>
      <c r="C259" s="134">
        <v>1940</v>
      </c>
      <c r="D259" s="134">
        <v>2100</v>
      </c>
      <c r="E259" s="159">
        <f>D259/B259*100</f>
        <v>100.961538461538</v>
      </c>
      <c r="F259" s="159">
        <f>D259/C259*100</f>
        <v>108.247422680412</v>
      </c>
    </row>
    <row r="260" customHeight="true" spans="1:6">
      <c r="A260" s="155" t="s">
        <v>375</v>
      </c>
      <c r="B260" s="135">
        <v>277</v>
      </c>
      <c r="C260" s="135">
        <v>262</v>
      </c>
      <c r="D260" s="135">
        <v>283</v>
      </c>
      <c r="E260" s="158">
        <f>D260/B260*100</f>
        <v>102.166064981949</v>
      </c>
      <c r="F260" s="158">
        <f>D260/C260*100</f>
        <v>108.015267175573</v>
      </c>
    </row>
    <row r="261" customHeight="true" spans="1:6">
      <c r="A261" s="156" t="s">
        <v>218</v>
      </c>
      <c r="B261" s="134">
        <v>197</v>
      </c>
      <c r="C261" s="134">
        <v>187</v>
      </c>
      <c r="D261" s="134">
        <v>201</v>
      </c>
      <c r="E261" s="159">
        <f>D261/B261*100</f>
        <v>102.030456852792</v>
      </c>
      <c r="F261" s="159">
        <f>D261/C261*100</f>
        <v>107.486631016043</v>
      </c>
    </row>
    <row r="262" customHeight="true" spans="1:6">
      <c r="A262" s="156" t="s">
        <v>219</v>
      </c>
      <c r="B262" s="134"/>
      <c r="C262" s="134"/>
      <c r="D262" s="134"/>
      <c r="E262" s="159"/>
      <c r="F262" s="159"/>
    </row>
    <row r="263" customHeight="true" spans="1:6">
      <c r="A263" s="156" t="s">
        <v>220</v>
      </c>
      <c r="B263" s="134"/>
      <c r="C263" s="134"/>
      <c r="D263" s="134"/>
      <c r="E263" s="159"/>
      <c r="F263" s="159"/>
    </row>
    <row r="264" customHeight="true" spans="1:6">
      <c r="A264" s="156" t="s">
        <v>376</v>
      </c>
      <c r="B264" s="134"/>
      <c r="C264" s="134"/>
      <c r="D264" s="134"/>
      <c r="E264" s="159"/>
      <c r="F264" s="159"/>
    </row>
    <row r="265" customHeight="true" spans="1:6">
      <c r="A265" s="156" t="s">
        <v>227</v>
      </c>
      <c r="B265" s="134"/>
      <c r="C265" s="134"/>
      <c r="D265" s="134"/>
      <c r="E265" s="159"/>
      <c r="F265" s="159"/>
    </row>
    <row r="266" customHeight="true" spans="1:6">
      <c r="A266" s="156" t="s">
        <v>377</v>
      </c>
      <c r="B266" s="134">
        <v>80</v>
      </c>
      <c r="C266" s="134">
        <v>75</v>
      </c>
      <c r="D266" s="134">
        <v>82</v>
      </c>
      <c r="E266" s="159">
        <f>D266/B266*100</f>
        <v>102.5</v>
      </c>
      <c r="F266" s="159">
        <f>D266/C266*100</f>
        <v>109.333333333333</v>
      </c>
    </row>
    <row r="267" customHeight="true" spans="1:6">
      <c r="A267" s="155" t="s">
        <v>378</v>
      </c>
      <c r="B267" s="135">
        <v>4364</v>
      </c>
      <c r="C267" s="135">
        <v>4186</v>
      </c>
      <c r="D267" s="135">
        <v>3334</v>
      </c>
      <c r="E267" s="158">
        <f>D267/B267*100</f>
        <v>76.3978001833181</v>
      </c>
      <c r="F267" s="158">
        <f>D267/C267*100</f>
        <v>79.6464405160057</v>
      </c>
    </row>
    <row r="268" customHeight="true" spans="1:6">
      <c r="A268" s="156" t="s">
        <v>218</v>
      </c>
      <c r="B268" s="134">
        <v>4080</v>
      </c>
      <c r="C268" s="134">
        <v>3912</v>
      </c>
      <c r="D268" s="134">
        <v>3039</v>
      </c>
      <c r="E268" s="159">
        <f>D268/B268*100</f>
        <v>74.4852941176471</v>
      </c>
      <c r="F268" s="159">
        <f>D268/C268*100</f>
        <v>77.6840490797546</v>
      </c>
    </row>
    <row r="269" customHeight="true" spans="1:6">
      <c r="A269" s="156" t="s">
        <v>219</v>
      </c>
      <c r="B269" s="134">
        <v>284</v>
      </c>
      <c r="C269" s="134">
        <v>274</v>
      </c>
      <c r="D269" s="134">
        <v>295</v>
      </c>
      <c r="E269" s="159">
        <f>D269/B269*100</f>
        <v>103.87323943662</v>
      </c>
      <c r="F269" s="159">
        <f>D269/C269*100</f>
        <v>107.664233576642</v>
      </c>
    </row>
    <row r="270" customHeight="true" spans="1:6">
      <c r="A270" s="156" t="s">
        <v>220</v>
      </c>
      <c r="B270" s="134"/>
      <c r="C270" s="134"/>
      <c r="D270" s="134"/>
      <c r="E270" s="159"/>
      <c r="F270" s="159"/>
    </row>
    <row r="271" customHeight="true" spans="1:6">
      <c r="A271" s="156" t="s">
        <v>379</v>
      </c>
      <c r="B271" s="134"/>
      <c r="C271" s="134"/>
      <c r="D271" s="134"/>
      <c r="E271" s="159"/>
      <c r="F271" s="159"/>
    </row>
    <row r="272" customHeight="true" spans="1:6">
      <c r="A272" s="156" t="s">
        <v>380</v>
      </c>
      <c r="B272" s="134"/>
      <c r="C272" s="134"/>
      <c r="D272" s="134"/>
      <c r="E272" s="159"/>
      <c r="F272" s="159"/>
    </row>
    <row r="273" customHeight="true" spans="1:6">
      <c r="A273" s="156" t="s">
        <v>227</v>
      </c>
      <c r="B273" s="134"/>
      <c r="C273" s="134"/>
      <c r="D273" s="134"/>
      <c r="E273" s="159"/>
      <c r="F273" s="159"/>
    </row>
    <row r="274" customHeight="true" spans="1:6">
      <c r="A274" s="156" t="s">
        <v>381</v>
      </c>
      <c r="B274" s="134"/>
      <c r="C274" s="134"/>
      <c r="D274" s="134"/>
      <c r="E274" s="159"/>
      <c r="F274" s="159"/>
    </row>
    <row r="275" customHeight="true" spans="1:6">
      <c r="A275" s="155" t="s">
        <v>382</v>
      </c>
      <c r="B275" s="135">
        <v>6945</v>
      </c>
      <c r="C275" s="135">
        <v>6762</v>
      </c>
      <c r="D275" s="135">
        <v>6532</v>
      </c>
      <c r="E275" s="158">
        <f>D275/B275*100</f>
        <v>94.053275737941</v>
      </c>
      <c r="F275" s="158">
        <f>D275/C275*100</f>
        <v>96.5986394557823</v>
      </c>
    </row>
    <row r="276" customHeight="true" spans="1:6">
      <c r="A276" s="156" t="s">
        <v>218</v>
      </c>
      <c r="B276" s="134">
        <v>6280</v>
      </c>
      <c r="C276" s="134">
        <v>6107</v>
      </c>
      <c r="D276" s="134">
        <v>5854</v>
      </c>
      <c r="E276" s="159">
        <f>D276/B276*100</f>
        <v>93.2165605095541</v>
      </c>
      <c r="F276" s="159">
        <f>D276/C276*100</f>
        <v>95.857213034223</v>
      </c>
    </row>
    <row r="277" customHeight="true" spans="1:6">
      <c r="A277" s="156" t="s">
        <v>219</v>
      </c>
      <c r="B277" s="134">
        <v>662</v>
      </c>
      <c r="C277" s="134">
        <v>652</v>
      </c>
      <c r="D277" s="134">
        <v>675</v>
      </c>
      <c r="E277" s="159">
        <f>D277/B277*100</f>
        <v>101.963746223565</v>
      </c>
      <c r="F277" s="159">
        <f>D277/C277*100</f>
        <v>103.527607361963</v>
      </c>
    </row>
    <row r="278" customHeight="true" spans="1:6">
      <c r="A278" s="156" t="s">
        <v>220</v>
      </c>
      <c r="B278" s="134"/>
      <c r="C278" s="134"/>
      <c r="D278" s="134"/>
      <c r="E278" s="159"/>
      <c r="F278" s="159"/>
    </row>
    <row r="279" customHeight="true" spans="1:6">
      <c r="A279" s="156" t="s">
        <v>383</v>
      </c>
      <c r="B279" s="134"/>
      <c r="C279" s="134"/>
      <c r="D279" s="134"/>
      <c r="E279" s="159"/>
      <c r="F279" s="159"/>
    </row>
    <row r="280" customHeight="true" spans="1:6">
      <c r="A280" s="156" t="s">
        <v>384</v>
      </c>
      <c r="B280" s="134"/>
      <c r="C280" s="134"/>
      <c r="D280" s="134"/>
      <c r="E280" s="159"/>
      <c r="F280" s="159"/>
    </row>
    <row r="281" customHeight="true" spans="1:6">
      <c r="A281" s="156" t="s">
        <v>385</v>
      </c>
      <c r="B281" s="134"/>
      <c r="C281" s="134"/>
      <c r="D281" s="134"/>
      <c r="E281" s="159"/>
      <c r="F281" s="159"/>
    </row>
    <row r="282" customHeight="true" spans="1:6">
      <c r="A282" s="156" t="s">
        <v>227</v>
      </c>
      <c r="B282" s="134"/>
      <c r="C282" s="134"/>
      <c r="D282" s="134"/>
      <c r="E282" s="159"/>
      <c r="F282" s="159"/>
    </row>
    <row r="283" customHeight="true" spans="1:6">
      <c r="A283" s="156" t="s">
        <v>386</v>
      </c>
      <c r="B283" s="134">
        <v>3</v>
      </c>
      <c r="C283" s="134">
        <v>3</v>
      </c>
      <c r="D283" s="134">
        <v>3</v>
      </c>
      <c r="E283" s="159">
        <f>D283/B283*100</f>
        <v>100</v>
      </c>
      <c r="F283" s="159">
        <f>D283/C283*100</f>
        <v>100</v>
      </c>
    </row>
    <row r="284" customHeight="true" spans="1:6">
      <c r="A284" s="155" t="s">
        <v>387</v>
      </c>
      <c r="B284" s="135">
        <v>1718</v>
      </c>
      <c r="C284" s="135">
        <v>1560</v>
      </c>
      <c r="D284" s="135">
        <v>1795</v>
      </c>
      <c r="E284" s="158">
        <f>D284/B284*100</f>
        <v>104.481955762515</v>
      </c>
      <c r="F284" s="158">
        <f>D284/C284*100</f>
        <v>115.064102564103</v>
      </c>
    </row>
    <row r="285" customHeight="true" spans="1:6">
      <c r="A285" s="156" t="s">
        <v>218</v>
      </c>
      <c r="B285" s="134">
        <v>1580</v>
      </c>
      <c r="C285" s="134">
        <v>1430</v>
      </c>
      <c r="D285" s="134">
        <v>1654</v>
      </c>
      <c r="E285" s="159">
        <f>D285/B285*100</f>
        <v>104.683544303797</v>
      </c>
      <c r="F285" s="159">
        <f>D285/C285*100</f>
        <v>115.664335664336</v>
      </c>
    </row>
    <row r="286" customHeight="true" spans="1:6">
      <c r="A286" s="156" t="s">
        <v>219</v>
      </c>
      <c r="B286" s="134">
        <v>50</v>
      </c>
      <c r="C286" s="134">
        <v>47</v>
      </c>
      <c r="D286" s="134">
        <v>52</v>
      </c>
      <c r="E286" s="159">
        <f>D286/B286*100</f>
        <v>104</v>
      </c>
      <c r="F286" s="159">
        <f>D286/C286*100</f>
        <v>110.63829787234</v>
      </c>
    </row>
    <row r="287" customHeight="true" spans="1:6">
      <c r="A287" s="156" t="s">
        <v>220</v>
      </c>
      <c r="B287" s="134"/>
      <c r="C287" s="134"/>
      <c r="D287" s="134"/>
      <c r="E287" s="159"/>
      <c r="F287" s="159"/>
    </row>
    <row r="288" customHeight="true" spans="1:6">
      <c r="A288" s="156" t="s">
        <v>388</v>
      </c>
      <c r="B288" s="134"/>
      <c r="C288" s="134"/>
      <c r="D288" s="134"/>
      <c r="E288" s="159"/>
      <c r="F288" s="159"/>
    </row>
    <row r="289" customHeight="true" spans="1:6">
      <c r="A289" s="156" t="s">
        <v>389</v>
      </c>
      <c r="B289" s="134"/>
      <c r="C289" s="134"/>
      <c r="D289" s="134"/>
      <c r="E289" s="159"/>
      <c r="F289" s="159"/>
    </row>
    <row r="290" customHeight="true" spans="1:6">
      <c r="A290" s="156" t="s">
        <v>390</v>
      </c>
      <c r="B290" s="134"/>
      <c r="C290" s="134"/>
      <c r="D290" s="134"/>
      <c r="E290" s="159"/>
      <c r="F290" s="159"/>
    </row>
    <row r="291" customHeight="true" spans="1:6">
      <c r="A291" s="156" t="s">
        <v>391</v>
      </c>
      <c r="B291" s="134"/>
      <c r="C291" s="134"/>
      <c r="D291" s="134"/>
      <c r="E291" s="159"/>
      <c r="F291" s="159"/>
    </row>
    <row r="292" customHeight="true" spans="1:6">
      <c r="A292" s="156" t="s">
        <v>392</v>
      </c>
      <c r="B292" s="134"/>
      <c r="C292" s="134"/>
      <c r="D292" s="134"/>
      <c r="E292" s="159"/>
      <c r="F292" s="159"/>
    </row>
    <row r="293" customHeight="true" spans="1:6">
      <c r="A293" s="156" t="s">
        <v>393</v>
      </c>
      <c r="B293" s="134"/>
      <c r="C293" s="134"/>
      <c r="D293" s="134"/>
      <c r="E293" s="159"/>
      <c r="F293" s="159"/>
    </row>
    <row r="294" customHeight="true" spans="1:6">
      <c r="A294" s="156" t="s">
        <v>394</v>
      </c>
      <c r="B294" s="134"/>
      <c r="C294" s="134"/>
      <c r="D294" s="134"/>
      <c r="E294" s="159"/>
      <c r="F294" s="159"/>
    </row>
    <row r="295" customHeight="true" spans="1:6">
      <c r="A295" s="156" t="s">
        <v>259</v>
      </c>
      <c r="B295" s="134"/>
      <c r="C295" s="134"/>
      <c r="D295" s="134"/>
      <c r="E295" s="159"/>
      <c r="F295" s="159"/>
    </row>
    <row r="296" customHeight="true" spans="1:6">
      <c r="A296" s="156" t="s">
        <v>227</v>
      </c>
      <c r="B296" s="134">
        <v>85</v>
      </c>
      <c r="C296" s="134">
        <v>80</v>
      </c>
      <c r="D296" s="134">
        <v>86</v>
      </c>
      <c r="E296" s="159">
        <f>D296/B296*100</f>
        <v>101.176470588235</v>
      </c>
      <c r="F296" s="159">
        <f>D296/C296*100</f>
        <v>107.5</v>
      </c>
    </row>
    <row r="297" customHeight="true" spans="1:6">
      <c r="A297" s="156" t="s">
        <v>395</v>
      </c>
      <c r="B297" s="134">
        <v>3</v>
      </c>
      <c r="C297" s="134">
        <v>3</v>
      </c>
      <c r="D297" s="134">
        <v>3</v>
      </c>
      <c r="E297" s="159">
        <f>D297/B297*100</f>
        <v>100</v>
      </c>
      <c r="F297" s="159">
        <f>D297/C297*100</f>
        <v>100</v>
      </c>
    </row>
    <row r="298" customHeight="true" spans="1:6">
      <c r="A298" s="155" t="s">
        <v>396</v>
      </c>
      <c r="B298" s="135"/>
      <c r="C298" s="135"/>
      <c r="D298" s="135"/>
      <c r="E298" s="158"/>
      <c r="F298" s="158"/>
    </row>
    <row r="299" customHeight="true" spans="1:6">
      <c r="A299" s="155" t="s">
        <v>397</v>
      </c>
      <c r="B299" s="135">
        <v>2200</v>
      </c>
      <c r="C299" s="135">
        <v>2058</v>
      </c>
      <c r="D299" s="135">
        <v>2471</v>
      </c>
      <c r="E299" s="158">
        <f>D299/B299*100</f>
        <v>112.318181818182</v>
      </c>
      <c r="F299" s="158">
        <f>D299/C299*100</f>
        <v>120.068027210884</v>
      </c>
    </row>
    <row r="300" customHeight="true" spans="1:6">
      <c r="A300" s="156" t="s">
        <v>218</v>
      </c>
      <c r="B300" s="134">
        <v>2180</v>
      </c>
      <c r="C300" s="134">
        <v>2038</v>
      </c>
      <c r="D300" s="134">
        <v>2451</v>
      </c>
      <c r="E300" s="159">
        <f>D300/B300*100</f>
        <v>112.43119266055</v>
      </c>
      <c r="F300" s="159">
        <f>D300/C300*100</f>
        <v>120.264965652601</v>
      </c>
    </row>
    <row r="301" customHeight="true" spans="1:6">
      <c r="A301" s="156" t="s">
        <v>219</v>
      </c>
      <c r="B301" s="134">
        <v>20</v>
      </c>
      <c r="C301" s="134">
        <v>20</v>
      </c>
      <c r="D301" s="134">
        <v>20</v>
      </c>
      <c r="E301" s="159">
        <f>D301/B301*100</f>
        <v>100</v>
      </c>
      <c r="F301" s="159">
        <f>D301/C301*100</f>
        <v>100</v>
      </c>
    </row>
    <row r="302" customHeight="true" spans="1:6">
      <c r="A302" s="156" t="s">
        <v>220</v>
      </c>
      <c r="B302" s="134"/>
      <c r="C302" s="134"/>
      <c r="D302" s="134"/>
      <c r="E302" s="159"/>
      <c r="F302" s="159"/>
    </row>
    <row r="303" customHeight="true" spans="1:6">
      <c r="A303" s="156" t="s">
        <v>398</v>
      </c>
      <c r="B303" s="134"/>
      <c r="C303" s="134"/>
      <c r="D303" s="134"/>
      <c r="E303" s="159"/>
      <c r="F303" s="159"/>
    </row>
    <row r="304" customHeight="true" spans="1:6">
      <c r="A304" s="156" t="s">
        <v>399</v>
      </c>
      <c r="B304" s="134"/>
      <c r="C304" s="134"/>
      <c r="D304" s="134"/>
      <c r="E304" s="159"/>
      <c r="F304" s="159"/>
    </row>
    <row r="305" customHeight="true" spans="1:6">
      <c r="A305" s="156" t="s">
        <v>400</v>
      </c>
      <c r="B305" s="134"/>
      <c r="C305" s="134"/>
      <c r="D305" s="134"/>
      <c r="E305" s="159"/>
      <c r="F305" s="159"/>
    </row>
    <row r="306" customHeight="true" spans="1:6">
      <c r="A306" s="156" t="s">
        <v>259</v>
      </c>
      <c r="B306" s="134"/>
      <c r="C306" s="134"/>
      <c r="D306" s="134"/>
      <c r="E306" s="159"/>
      <c r="F306" s="159"/>
    </row>
    <row r="307" customHeight="true" spans="1:6">
      <c r="A307" s="156" t="s">
        <v>227</v>
      </c>
      <c r="B307" s="134"/>
      <c r="C307" s="134"/>
      <c r="D307" s="134"/>
      <c r="E307" s="159"/>
      <c r="F307" s="159"/>
    </row>
    <row r="308" customHeight="true" spans="1:6">
      <c r="A308" s="156" t="s">
        <v>401</v>
      </c>
      <c r="B308" s="134"/>
      <c r="C308" s="134"/>
      <c r="D308" s="134"/>
      <c r="E308" s="159"/>
      <c r="F308" s="159"/>
    </row>
    <row r="309" customHeight="true" spans="1:6">
      <c r="A309" s="155" t="s">
        <v>402</v>
      </c>
      <c r="B309" s="135"/>
      <c r="C309" s="135"/>
      <c r="D309" s="135"/>
      <c r="E309" s="158"/>
      <c r="F309" s="158"/>
    </row>
    <row r="310" customHeight="true" spans="1:6">
      <c r="A310" s="155" t="s">
        <v>403</v>
      </c>
      <c r="B310" s="135"/>
      <c r="C310" s="135"/>
      <c r="D310" s="135"/>
      <c r="E310" s="158"/>
      <c r="F310" s="158"/>
    </row>
    <row r="311" customHeight="true" spans="1:6">
      <c r="A311" s="155" t="s">
        <v>404</v>
      </c>
      <c r="B311" s="135">
        <v>1880</v>
      </c>
      <c r="C311" s="135">
        <v>1786</v>
      </c>
      <c r="D311" s="135">
        <v>1954</v>
      </c>
      <c r="E311" s="158">
        <f>D311/B311*100</f>
        <v>103.936170212766</v>
      </c>
      <c r="F311" s="158">
        <f>D311/C311*100</f>
        <v>109.406494960806</v>
      </c>
    </row>
    <row r="312" customHeight="true" spans="1:6">
      <c r="A312" s="156" t="s">
        <v>405</v>
      </c>
      <c r="B312" s="134"/>
      <c r="C312" s="134"/>
      <c r="D312" s="134"/>
      <c r="E312" s="159"/>
      <c r="F312" s="159"/>
    </row>
    <row r="313" customHeight="true" spans="1:6">
      <c r="A313" s="156" t="s">
        <v>406</v>
      </c>
      <c r="B313" s="134">
        <v>1880</v>
      </c>
      <c r="C313" s="134">
        <v>1786</v>
      </c>
      <c r="D313" s="134">
        <v>1954</v>
      </c>
      <c r="E313" s="159">
        <f>D313/B313*100</f>
        <v>103.936170212766</v>
      </c>
      <c r="F313" s="159">
        <f>D313/C313*100</f>
        <v>109.406494960806</v>
      </c>
    </row>
    <row r="314" customHeight="true" spans="1:6">
      <c r="A314" s="154" t="s">
        <v>407</v>
      </c>
      <c r="B314" s="135">
        <v>91720</v>
      </c>
      <c r="C314" s="135">
        <v>84277</v>
      </c>
      <c r="D314" s="135">
        <v>89124</v>
      </c>
      <c r="E314" s="158">
        <f>D314/B314*100</f>
        <v>97.1696467509812</v>
      </c>
      <c r="F314" s="158">
        <f>D314/C314*100</f>
        <v>105.7512725892</v>
      </c>
    </row>
    <row r="315" customHeight="true" spans="1:6">
      <c r="A315" s="155" t="s">
        <v>408</v>
      </c>
      <c r="B315" s="135">
        <v>1513</v>
      </c>
      <c r="C315" s="135">
        <v>1399</v>
      </c>
      <c r="D315" s="135">
        <v>1596</v>
      </c>
      <c r="E315" s="158">
        <f>D315/B315*100</f>
        <v>105.485789821547</v>
      </c>
      <c r="F315" s="158">
        <f>D315/C315*100</f>
        <v>114.081486776269</v>
      </c>
    </row>
    <row r="316" customHeight="true" spans="1:6">
      <c r="A316" s="156" t="s">
        <v>218</v>
      </c>
      <c r="B316" s="134">
        <v>1380</v>
      </c>
      <c r="C316" s="134">
        <v>1276</v>
      </c>
      <c r="D316" s="134">
        <v>1452</v>
      </c>
      <c r="E316" s="159">
        <f>D316/B316*100</f>
        <v>105.217391304348</v>
      </c>
      <c r="F316" s="159">
        <f>D316/C316*100</f>
        <v>113.793103448276</v>
      </c>
    </row>
    <row r="317" customHeight="true" spans="1:6">
      <c r="A317" s="156" t="s">
        <v>219</v>
      </c>
      <c r="B317" s="134"/>
      <c r="C317" s="134"/>
      <c r="D317" s="134"/>
      <c r="E317" s="159"/>
      <c r="F317" s="159"/>
    </row>
    <row r="318" customHeight="true" spans="1:6">
      <c r="A318" s="156" t="s">
        <v>220</v>
      </c>
      <c r="B318" s="134">
        <v>8</v>
      </c>
      <c r="C318" s="134">
        <v>8</v>
      </c>
      <c r="D318" s="134">
        <v>8</v>
      </c>
      <c r="E318" s="159">
        <f t="shared" ref="E318:E327" si="6">D318/B318*100</f>
        <v>100</v>
      </c>
      <c r="F318" s="159">
        <f t="shared" ref="F318:F327" si="7">D318/C318*100</f>
        <v>100</v>
      </c>
    </row>
    <row r="319" customHeight="true" spans="1:6">
      <c r="A319" s="156" t="s">
        <v>409</v>
      </c>
      <c r="B319" s="134">
        <v>125</v>
      </c>
      <c r="C319" s="134">
        <v>115</v>
      </c>
      <c r="D319" s="134">
        <v>136</v>
      </c>
      <c r="E319" s="159">
        <f t="shared" si="6"/>
        <v>108.8</v>
      </c>
      <c r="F319" s="159">
        <f t="shared" si="7"/>
        <v>118.260869565217</v>
      </c>
    </row>
    <row r="320" customHeight="true" spans="1:6">
      <c r="A320" s="155" t="s">
        <v>410</v>
      </c>
      <c r="B320" s="135">
        <v>67401</v>
      </c>
      <c r="C320" s="135">
        <v>61704</v>
      </c>
      <c r="D320" s="135">
        <v>64882</v>
      </c>
      <c r="E320" s="158">
        <f t="shared" si="6"/>
        <v>96.262666726013</v>
      </c>
      <c r="F320" s="158">
        <f t="shared" si="7"/>
        <v>105.150395436276</v>
      </c>
    </row>
    <row r="321" customHeight="true" spans="1:6">
      <c r="A321" s="156" t="s">
        <v>411</v>
      </c>
      <c r="B321" s="134">
        <v>2180</v>
      </c>
      <c r="C321" s="134">
        <v>2059</v>
      </c>
      <c r="D321" s="134">
        <v>2254</v>
      </c>
      <c r="E321" s="159">
        <f t="shared" si="6"/>
        <v>103.394495412844</v>
      </c>
      <c r="F321" s="159">
        <f t="shared" si="7"/>
        <v>109.470616804274</v>
      </c>
    </row>
    <row r="322" customHeight="true" spans="1:6">
      <c r="A322" s="156" t="s">
        <v>412</v>
      </c>
      <c r="B322" s="134">
        <v>500</v>
      </c>
      <c r="C322" s="134">
        <v>460</v>
      </c>
      <c r="D322" s="134">
        <v>520</v>
      </c>
      <c r="E322" s="159">
        <f t="shared" si="6"/>
        <v>104</v>
      </c>
      <c r="F322" s="159">
        <f t="shared" si="7"/>
        <v>113.04347826087</v>
      </c>
    </row>
    <row r="323" customHeight="true" spans="1:6">
      <c r="A323" s="156" t="s">
        <v>413</v>
      </c>
      <c r="B323" s="134">
        <v>14500</v>
      </c>
      <c r="C323" s="134">
        <v>13392</v>
      </c>
      <c r="D323" s="134">
        <v>13400</v>
      </c>
      <c r="E323" s="159">
        <f t="shared" si="6"/>
        <v>92.4137931034483</v>
      </c>
      <c r="F323" s="159">
        <f t="shared" si="7"/>
        <v>100.059737156511</v>
      </c>
    </row>
    <row r="324" customHeight="true" spans="1:6">
      <c r="A324" s="156" t="s">
        <v>414</v>
      </c>
      <c r="B324" s="134">
        <v>18000</v>
      </c>
      <c r="C324" s="134">
        <v>16325</v>
      </c>
      <c r="D324" s="134">
        <v>16500</v>
      </c>
      <c r="E324" s="159">
        <f t="shared" si="6"/>
        <v>91.6666666666667</v>
      </c>
      <c r="F324" s="159">
        <f t="shared" si="7"/>
        <v>101.071975497703</v>
      </c>
    </row>
    <row r="325" customHeight="true" spans="1:6">
      <c r="A325" s="156" t="s">
        <v>415</v>
      </c>
      <c r="B325" s="134">
        <v>32000</v>
      </c>
      <c r="C325" s="134">
        <v>29257</v>
      </c>
      <c r="D325" s="134">
        <v>31988</v>
      </c>
      <c r="E325" s="159">
        <f t="shared" si="6"/>
        <v>99.9625</v>
      </c>
      <c r="F325" s="159">
        <f t="shared" si="7"/>
        <v>109.334518234952</v>
      </c>
    </row>
    <row r="326" customHeight="true" spans="1:6">
      <c r="A326" s="156" t="s">
        <v>416</v>
      </c>
      <c r="B326" s="134">
        <v>221</v>
      </c>
      <c r="C326" s="134">
        <v>211</v>
      </c>
      <c r="D326" s="134">
        <v>220</v>
      </c>
      <c r="E326" s="159">
        <f t="shared" si="6"/>
        <v>99.5475113122172</v>
      </c>
      <c r="F326" s="159">
        <f t="shared" si="7"/>
        <v>104.265402843602</v>
      </c>
    </row>
    <row r="327" customHeight="true" spans="1:6">
      <c r="A327" s="155" t="s">
        <v>417</v>
      </c>
      <c r="B327" s="135">
        <v>16646</v>
      </c>
      <c r="C327" s="135">
        <v>15403</v>
      </c>
      <c r="D327" s="135">
        <v>16595</v>
      </c>
      <c r="E327" s="158">
        <f t="shared" si="6"/>
        <v>99.6936200889103</v>
      </c>
      <c r="F327" s="158">
        <f t="shared" si="7"/>
        <v>107.738752191132</v>
      </c>
    </row>
    <row r="328" customHeight="true" spans="1:6">
      <c r="A328" s="156" t="s">
        <v>418</v>
      </c>
      <c r="B328" s="134"/>
      <c r="C328" s="134"/>
      <c r="D328" s="134"/>
      <c r="E328" s="159"/>
      <c r="F328" s="159"/>
    </row>
    <row r="329" customHeight="true" spans="1:6">
      <c r="A329" s="156" t="s">
        <v>419</v>
      </c>
      <c r="B329" s="134">
        <v>16500</v>
      </c>
      <c r="C329" s="134">
        <v>15267</v>
      </c>
      <c r="D329" s="134">
        <v>16450</v>
      </c>
      <c r="E329" s="159">
        <f>D329/B329*100</f>
        <v>99.6969696969697</v>
      </c>
      <c r="F329" s="159">
        <f>D329/C329*100</f>
        <v>107.7487391105</v>
      </c>
    </row>
    <row r="330" customHeight="true" spans="1:6">
      <c r="A330" s="156" t="s">
        <v>420</v>
      </c>
      <c r="B330" s="134">
        <v>146</v>
      </c>
      <c r="C330" s="134">
        <v>136</v>
      </c>
      <c r="D330" s="134">
        <v>145</v>
      </c>
      <c r="E330" s="159">
        <f>D330/B330*100</f>
        <v>99.3150684931507</v>
      </c>
      <c r="F330" s="159">
        <f>D330/C330*100</f>
        <v>106.617647058824</v>
      </c>
    </row>
    <row r="331" customHeight="true" spans="1:6">
      <c r="A331" s="156" t="s">
        <v>421</v>
      </c>
      <c r="B331" s="134"/>
      <c r="C331" s="134"/>
      <c r="D331" s="134"/>
      <c r="E331" s="159"/>
      <c r="F331" s="159"/>
    </row>
    <row r="332" customHeight="true" spans="1:6">
      <c r="A332" s="156" t="s">
        <v>422</v>
      </c>
      <c r="B332" s="134"/>
      <c r="C332" s="134"/>
      <c r="D332" s="134"/>
      <c r="E332" s="159"/>
      <c r="F332" s="159"/>
    </row>
    <row r="333" customHeight="true" spans="1:6">
      <c r="A333" s="155" t="s">
        <v>423</v>
      </c>
      <c r="B333" s="135"/>
      <c r="C333" s="135"/>
      <c r="D333" s="135"/>
      <c r="E333" s="158"/>
      <c r="F333" s="158"/>
    </row>
    <row r="334" customHeight="true" spans="1:6">
      <c r="A334" s="155" t="s">
        <v>424</v>
      </c>
      <c r="B334" s="135">
        <v>1130</v>
      </c>
      <c r="C334" s="135">
        <v>1031</v>
      </c>
      <c r="D334" s="135">
        <v>1150</v>
      </c>
      <c r="E334" s="158">
        <f>D334/B334*100</f>
        <v>101.769911504425</v>
      </c>
      <c r="F334" s="158">
        <f>D334/C334*100</f>
        <v>111.542192046557</v>
      </c>
    </row>
    <row r="335" customHeight="true" spans="1:6">
      <c r="A335" s="156" t="s">
        <v>425</v>
      </c>
      <c r="B335" s="134">
        <v>1130</v>
      </c>
      <c r="C335" s="134">
        <v>1031</v>
      </c>
      <c r="D335" s="134">
        <v>1150</v>
      </c>
      <c r="E335" s="159">
        <f>D335/B335*100</f>
        <v>101.769911504425</v>
      </c>
      <c r="F335" s="159">
        <f>D335/C335*100</f>
        <v>111.542192046557</v>
      </c>
    </row>
    <row r="336" customHeight="true" spans="1:6">
      <c r="A336" s="156" t="s">
        <v>426</v>
      </c>
      <c r="B336" s="134"/>
      <c r="C336" s="134"/>
      <c r="D336" s="134"/>
      <c r="E336" s="159"/>
      <c r="F336" s="159"/>
    </row>
    <row r="337" customHeight="true" spans="1:6">
      <c r="A337" s="156" t="s">
        <v>427</v>
      </c>
      <c r="B337" s="134"/>
      <c r="C337" s="134"/>
      <c r="D337" s="134"/>
      <c r="E337" s="159"/>
      <c r="F337" s="159"/>
    </row>
    <row r="338" customHeight="true" spans="1:6">
      <c r="A338" s="155" t="s">
        <v>428</v>
      </c>
      <c r="B338" s="135"/>
      <c r="C338" s="135"/>
      <c r="D338" s="135"/>
      <c r="E338" s="158"/>
      <c r="F338" s="158"/>
    </row>
    <row r="339" customHeight="true" spans="1:6">
      <c r="A339" s="155" t="s">
        <v>429</v>
      </c>
      <c r="B339" s="135">
        <v>949</v>
      </c>
      <c r="C339" s="135">
        <v>939</v>
      </c>
      <c r="D339" s="135">
        <v>940</v>
      </c>
      <c r="E339" s="158">
        <f>D339/B339*100</f>
        <v>99.0516332982086</v>
      </c>
      <c r="F339" s="158">
        <f>D339/C339*100</f>
        <v>100.10649627263</v>
      </c>
    </row>
    <row r="340" customHeight="true" spans="1:6">
      <c r="A340" s="156" t="s">
        <v>430</v>
      </c>
      <c r="B340" s="134">
        <v>949</v>
      </c>
      <c r="C340" s="134">
        <v>939</v>
      </c>
      <c r="D340" s="134">
        <v>940</v>
      </c>
      <c r="E340" s="159">
        <f>D340/B340*100</f>
        <v>99.0516332982086</v>
      </c>
      <c r="F340" s="159">
        <f>D340/C340*100</f>
        <v>100.10649627263</v>
      </c>
    </row>
    <row r="341" customHeight="true" spans="1:6">
      <c r="A341" s="156" t="s">
        <v>431</v>
      </c>
      <c r="B341" s="134"/>
      <c r="C341" s="134"/>
      <c r="D341" s="134"/>
      <c r="E341" s="159"/>
      <c r="F341" s="159"/>
    </row>
    <row r="342" customHeight="true" spans="1:6">
      <c r="A342" s="156" t="s">
        <v>432</v>
      </c>
      <c r="B342" s="134"/>
      <c r="C342" s="134"/>
      <c r="D342" s="134"/>
      <c r="E342" s="159"/>
      <c r="F342" s="159"/>
    </row>
    <row r="343" customHeight="true" spans="1:6">
      <c r="A343" s="155" t="s">
        <v>433</v>
      </c>
      <c r="B343" s="135">
        <v>1601</v>
      </c>
      <c r="C343" s="135">
        <v>1454</v>
      </c>
      <c r="D343" s="135">
        <v>1591</v>
      </c>
      <c r="E343" s="158">
        <f>D343/B343*100</f>
        <v>99.3753903810119</v>
      </c>
      <c r="F343" s="158">
        <f>D343/C343*100</f>
        <v>109.422283356259</v>
      </c>
    </row>
    <row r="344" customHeight="true" spans="1:6">
      <c r="A344" s="156" t="s">
        <v>434</v>
      </c>
      <c r="B344" s="134">
        <v>20</v>
      </c>
      <c r="C344" s="134">
        <v>18</v>
      </c>
      <c r="D344" s="134">
        <v>20</v>
      </c>
      <c r="E344" s="159">
        <f>D344/B344*100</f>
        <v>100</v>
      </c>
      <c r="F344" s="159">
        <f>D344/C344*100</f>
        <v>111.111111111111</v>
      </c>
    </row>
    <row r="345" customHeight="true" spans="1:6">
      <c r="A345" s="156" t="s">
        <v>435</v>
      </c>
      <c r="B345" s="134">
        <v>1580</v>
      </c>
      <c r="C345" s="134">
        <v>1435</v>
      </c>
      <c r="D345" s="134">
        <v>1570</v>
      </c>
      <c r="E345" s="159">
        <f>D345/B345*100</f>
        <v>99.3670886075949</v>
      </c>
      <c r="F345" s="159">
        <f>D345/C345*100</f>
        <v>109.407665505226</v>
      </c>
    </row>
    <row r="346" customHeight="true" spans="1:6">
      <c r="A346" s="156" t="s">
        <v>436</v>
      </c>
      <c r="B346" s="134">
        <v>1</v>
      </c>
      <c r="C346" s="134">
        <v>1</v>
      </c>
      <c r="D346" s="134">
        <v>1</v>
      </c>
      <c r="E346" s="159">
        <f>D346/B346*100</f>
        <v>100</v>
      </c>
      <c r="F346" s="159">
        <f>D346/C346*100</f>
        <v>100</v>
      </c>
    </row>
    <row r="347" customHeight="true" spans="1:6">
      <c r="A347" s="156" t="s">
        <v>437</v>
      </c>
      <c r="B347" s="134"/>
      <c r="C347" s="134"/>
      <c r="D347" s="134"/>
      <c r="E347" s="159"/>
      <c r="F347" s="159"/>
    </row>
    <row r="348" customHeight="true" spans="1:6">
      <c r="A348" s="156" t="s">
        <v>438</v>
      </c>
      <c r="B348" s="134"/>
      <c r="C348" s="134"/>
      <c r="D348" s="134"/>
      <c r="E348" s="159"/>
      <c r="F348" s="159"/>
    </row>
    <row r="349" customHeight="true" spans="1:6">
      <c r="A349" s="155" t="s">
        <v>439</v>
      </c>
      <c r="B349" s="135">
        <v>600</v>
      </c>
      <c r="C349" s="135">
        <v>578</v>
      </c>
      <c r="D349" s="135">
        <v>620</v>
      </c>
      <c r="E349" s="158">
        <f>D349/B349*100</f>
        <v>103.333333333333</v>
      </c>
      <c r="F349" s="158">
        <f>D349/C349*100</f>
        <v>107.266435986159</v>
      </c>
    </row>
    <row r="350" customHeight="true" spans="1:6">
      <c r="A350" s="156" t="s">
        <v>440</v>
      </c>
      <c r="B350" s="134"/>
      <c r="C350" s="134"/>
      <c r="D350" s="134"/>
      <c r="E350" s="159"/>
      <c r="F350" s="159"/>
    </row>
    <row r="351" customHeight="true" spans="1:6">
      <c r="A351" s="156" t="s">
        <v>441</v>
      </c>
      <c r="B351" s="134"/>
      <c r="C351" s="134"/>
      <c r="D351" s="134"/>
      <c r="E351" s="159"/>
      <c r="F351" s="159"/>
    </row>
    <row r="352" customHeight="true" spans="1:6">
      <c r="A352" s="156" t="s">
        <v>442</v>
      </c>
      <c r="B352" s="134"/>
      <c r="C352" s="134"/>
      <c r="D352" s="134"/>
      <c r="E352" s="159"/>
      <c r="F352" s="159"/>
    </row>
    <row r="353" customHeight="true" spans="1:6">
      <c r="A353" s="156" t="s">
        <v>443</v>
      </c>
      <c r="B353" s="134"/>
      <c r="C353" s="134"/>
      <c r="D353" s="134"/>
      <c r="E353" s="159"/>
      <c r="F353" s="159"/>
    </row>
    <row r="354" customHeight="true" spans="1:6">
      <c r="A354" s="156" t="s">
        <v>444</v>
      </c>
      <c r="B354" s="134"/>
      <c r="C354" s="134"/>
      <c r="D354" s="134"/>
      <c r="E354" s="159"/>
      <c r="F354" s="159"/>
    </row>
    <row r="355" customHeight="true" spans="1:6">
      <c r="A355" s="156" t="s">
        <v>445</v>
      </c>
      <c r="B355" s="134">
        <v>600</v>
      </c>
      <c r="C355" s="134">
        <v>578</v>
      </c>
      <c r="D355" s="134">
        <v>620</v>
      </c>
      <c r="E355" s="159">
        <f t="shared" ref="E355:E360" si="8">D355/B355*100</f>
        <v>103.333333333333</v>
      </c>
      <c r="F355" s="159">
        <f t="shared" ref="F355:F360" si="9">D355/C355*100</f>
        <v>107.266435986159</v>
      </c>
    </row>
    <row r="356" customHeight="true" spans="1:6">
      <c r="A356" s="155" t="s">
        <v>446</v>
      </c>
      <c r="B356" s="135">
        <v>1880</v>
      </c>
      <c r="C356" s="135">
        <v>1769</v>
      </c>
      <c r="D356" s="135">
        <v>1750</v>
      </c>
      <c r="E356" s="158">
        <f t="shared" si="8"/>
        <v>93.0851063829787</v>
      </c>
      <c r="F356" s="158">
        <f t="shared" si="9"/>
        <v>98.9259468626343</v>
      </c>
    </row>
    <row r="357" customHeight="true" spans="1:6">
      <c r="A357" s="156" t="s">
        <v>447</v>
      </c>
      <c r="B357" s="134">
        <v>1880</v>
      </c>
      <c r="C357" s="134">
        <v>1769</v>
      </c>
      <c r="D357" s="134">
        <v>1750</v>
      </c>
      <c r="E357" s="159">
        <f t="shared" si="8"/>
        <v>93.0851063829787</v>
      </c>
      <c r="F357" s="159">
        <f t="shared" si="9"/>
        <v>98.9259468626343</v>
      </c>
    </row>
    <row r="358" customHeight="true" spans="1:6">
      <c r="A358" s="154" t="s">
        <v>448</v>
      </c>
      <c r="B358" s="135">
        <v>3930</v>
      </c>
      <c r="C358" s="135">
        <v>3738</v>
      </c>
      <c r="D358" s="135">
        <v>4651</v>
      </c>
      <c r="E358" s="158">
        <f t="shared" si="8"/>
        <v>118.346055979644</v>
      </c>
      <c r="F358" s="158">
        <f t="shared" si="9"/>
        <v>124.424826110219</v>
      </c>
    </row>
    <row r="359" customHeight="true" spans="1:6">
      <c r="A359" s="155" t="s">
        <v>449</v>
      </c>
      <c r="B359" s="135">
        <v>1386</v>
      </c>
      <c r="C359" s="135">
        <v>1267</v>
      </c>
      <c r="D359" s="135">
        <v>2060</v>
      </c>
      <c r="E359" s="158">
        <f t="shared" si="8"/>
        <v>148.629148629149</v>
      </c>
      <c r="F359" s="158">
        <f t="shared" si="9"/>
        <v>162.588792423047</v>
      </c>
    </row>
    <row r="360" customHeight="true" spans="1:6">
      <c r="A360" s="156" t="s">
        <v>218</v>
      </c>
      <c r="B360" s="134">
        <v>1380</v>
      </c>
      <c r="C360" s="134">
        <v>1261</v>
      </c>
      <c r="D360" s="134">
        <v>2053</v>
      </c>
      <c r="E360" s="159">
        <f t="shared" si="8"/>
        <v>148.768115942029</v>
      </c>
      <c r="F360" s="159">
        <f t="shared" si="9"/>
        <v>162.807295796987</v>
      </c>
    </row>
    <row r="361" customHeight="true" spans="1:6">
      <c r="A361" s="156" t="s">
        <v>219</v>
      </c>
      <c r="B361" s="134"/>
      <c r="C361" s="134"/>
      <c r="D361" s="134"/>
      <c r="E361" s="159"/>
      <c r="F361" s="159"/>
    </row>
    <row r="362" customHeight="true" spans="1:6">
      <c r="A362" s="156" t="s">
        <v>220</v>
      </c>
      <c r="B362" s="134"/>
      <c r="C362" s="134"/>
      <c r="D362" s="134"/>
      <c r="E362" s="159"/>
      <c r="F362" s="159"/>
    </row>
    <row r="363" customHeight="true" spans="1:6">
      <c r="A363" s="156" t="s">
        <v>450</v>
      </c>
      <c r="B363" s="134">
        <v>6</v>
      </c>
      <c r="C363" s="134">
        <v>6</v>
      </c>
      <c r="D363" s="134">
        <v>7</v>
      </c>
      <c r="E363" s="159">
        <f>D363/B363*100</f>
        <v>116.666666666667</v>
      </c>
      <c r="F363" s="159">
        <f>D363/C363*100</f>
        <v>116.666666666667</v>
      </c>
    </row>
    <row r="364" customHeight="true" spans="1:6">
      <c r="A364" s="155" t="s">
        <v>451</v>
      </c>
      <c r="B364" s="135">
        <v>9</v>
      </c>
      <c r="C364" s="135">
        <v>9</v>
      </c>
      <c r="D364" s="135">
        <v>10</v>
      </c>
      <c r="E364" s="158">
        <f>D364/B364*100</f>
        <v>111.111111111111</v>
      </c>
      <c r="F364" s="158">
        <f>D364/C364*100</f>
        <v>111.111111111111</v>
      </c>
    </row>
    <row r="365" customHeight="true" spans="1:6">
      <c r="A365" s="156" t="s">
        <v>452</v>
      </c>
      <c r="B365" s="134"/>
      <c r="C365" s="134"/>
      <c r="D365" s="134"/>
      <c r="E365" s="159"/>
      <c r="F365" s="159"/>
    </row>
    <row r="366" customHeight="true" spans="1:6">
      <c r="A366" s="156" t="s">
        <v>453</v>
      </c>
      <c r="B366" s="134"/>
      <c r="C366" s="134"/>
      <c r="D366" s="134"/>
      <c r="E366" s="159"/>
      <c r="F366" s="159"/>
    </row>
    <row r="367" customHeight="true" spans="1:6">
      <c r="A367" s="156" t="s">
        <v>454</v>
      </c>
      <c r="B367" s="134"/>
      <c r="C367" s="134"/>
      <c r="D367" s="134"/>
      <c r="E367" s="159"/>
      <c r="F367" s="159"/>
    </row>
    <row r="368" customHeight="true" spans="1:6">
      <c r="A368" s="156" t="s">
        <v>455</v>
      </c>
      <c r="B368" s="134"/>
      <c r="C368" s="134"/>
      <c r="D368" s="134"/>
      <c r="E368" s="159"/>
      <c r="F368" s="159"/>
    </row>
    <row r="369" customHeight="true" spans="1:6">
      <c r="A369" s="156" t="s">
        <v>456</v>
      </c>
      <c r="B369" s="134">
        <v>9</v>
      </c>
      <c r="C369" s="134">
        <v>9</v>
      </c>
      <c r="D369" s="134">
        <v>10</v>
      </c>
      <c r="E369" s="159">
        <f>D369/B369*100</f>
        <v>111.111111111111</v>
      </c>
      <c r="F369" s="159">
        <f>D369/C369*100</f>
        <v>111.111111111111</v>
      </c>
    </row>
    <row r="370" customHeight="true" spans="1:6">
      <c r="A370" s="156" t="s">
        <v>457</v>
      </c>
      <c r="B370" s="134"/>
      <c r="C370" s="134"/>
      <c r="D370" s="134"/>
      <c r="E370" s="159"/>
      <c r="F370" s="159"/>
    </row>
    <row r="371" customHeight="true" spans="1:6">
      <c r="A371" s="156" t="s">
        <v>458</v>
      </c>
      <c r="B371" s="134"/>
      <c r="C371" s="134"/>
      <c r="D371" s="134"/>
      <c r="E371" s="159"/>
      <c r="F371" s="159"/>
    </row>
    <row r="372" customHeight="true" spans="1:6">
      <c r="A372" s="156" t="s">
        <v>459</v>
      </c>
      <c r="B372" s="134"/>
      <c r="C372" s="134"/>
      <c r="D372" s="134"/>
      <c r="E372" s="159"/>
      <c r="F372" s="159"/>
    </row>
    <row r="373" customHeight="true" spans="1:6">
      <c r="A373" s="155" t="s">
        <v>460</v>
      </c>
      <c r="B373" s="135">
        <v>106</v>
      </c>
      <c r="C373" s="135">
        <v>96</v>
      </c>
      <c r="D373" s="135">
        <v>125</v>
      </c>
      <c r="E373" s="158">
        <f>D373/B373*100</f>
        <v>117.924528301887</v>
      </c>
      <c r="F373" s="158">
        <f>D373/C373*100</f>
        <v>130.208333333333</v>
      </c>
    </row>
    <row r="374" customHeight="true" spans="1:6">
      <c r="A374" s="156" t="s">
        <v>452</v>
      </c>
      <c r="B374" s="134"/>
      <c r="C374" s="134"/>
      <c r="D374" s="134"/>
      <c r="E374" s="159"/>
      <c r="F374" s="159"/>
    </row>
    <row r="375" customHeight="true" spans="1:6">
      <c r="A375" s="156" t="s">
        <v>461</v>
      </c>
      <c r="B375" s="134">
        <v>106</v>
      </c>
      <c r="C375" s="134">
        <v>96</v>
      </c>
      <c r="D375" s="134">
        <v>125</v>
      </c>
      <c r="E375" s="159">
        <f>D375/B375*100</f>
        <v>117.924528301887</v>
      </c>
      <c r="F375" s="159">
        <f>D375/C375*100</f>
        <v>130.208333333333</v>
      </c>
    </row>
    <row r="376" customHeight="true" spans="1:6">
      <c r="A376" s="156" t="s">
        <v>462</v>
      </c>
      <c r="B376" s="134"/>
      <c r="C376" s="134"/>
      <c r="D376" s="134"/>
      <c r="E376" s="159"/>
      <c r="F376" s="159"/>
    </row>
    <row r="377" customHeight="true" spans="1:6">
      <c r="A377" s="156" t="s">
        <v>463</v>
      </c>
      <c r="B377" s="134"/>
      <c r="C377" s="134"/>
      <c r="D377" s="134"/>
      <c r="E377" s="159"/>
      <c r="F377" s="159"/>
    </row>
    <row r="378" customHeight="true" spans="1:6">
      <c r="A378" s="156" t="s">
        <v>464</v>
      </c>
      <c r="B378" s="134"/>
      <c r="C378" s="134"/>
      <c r="D378" s="134"/>
      <c r="E378" s="159"/>
      <c r="F378" s="159"/>
    </row>
    <row r="379" customHeight="true" spans="1:6">
      <c r="A379" s="155" t="s">
        <v>465</v>
      </c>
      <c r="B379" s="135">
        <v>570</v>
      </c>
      <c r="C379" s="135">
        <v>557</v>
      </c>
      <c r="D379" s="135">
        <v>598</v>
      </c>
      <c r="E379" s="158">
        <f>D379/B379*100</f>
        <v>104.912280701754</v>
      </c>
      <c r="F379" s="158">
        <f>D379/C379*100</f>
        <v>107.360861759425</v>
      </c>
    </row>
    <row r="380" customHeight="true" spans="1:6">
      <c r="A380" s="156" t="s">
        <v>452</v>
      </c>
      <c r="B380" s="134"/>
      <c r="C380" s="134"/>
      <c r="D380" s="134"/>
      <c r="E380" s="159"/>
      <c r="F380" s="159"/>
    </row>
    <row r="381" customHeight="true" spans="1:6">
      <c r="A381" s="156" t="s">
        <v>466</v>
      </c>
      <c r="B381" s="134">
        <v>47</v>
      </c>
      <c r="C381" s="134">
        <v>44</v>
      </c>
      <c r="D381" s="134">
        <v>50</v>
      </c>
      <c r="E381" s="159">
        <f>D381/B381*100</f>
        <v>106.382978723404</v>
      </c>
      <c r="F381" s="159">
        <f>D381/C381*100</f>
        <v>113.636363636364</v>
      </c>
    </row>
    <row r="382" customHeight="true" spans="1:6">
      <c r="A382" s="156" t="s">
        <v>467</v>
      </c>
      <c r="B382" s="134"/>
      <c r="C382" s="134"/>
      <c r="D382" s="134"/>
      <c r="E382" s="159"/>
      <c r="F382" s="159"/>
    </row>
    <row r="383" customHeight="true" spans="1:6">
      <c r="A383" s="156" t="s">
        <v>468</v>
      </c>
      <c r="B383" s="134">
        <v>523</v>
      </c>
      <c r="C383" s="134">
        <v>513</v>
      </c>
      <c r="D383" s="134">
        <v>548</v>
      </c>
      <c r="E383" s="159">
        <f>D383/B383*100</f>
        <v>104.780114722753</v>
      </c>
      <c r="F383" s="159">
        <f>D383/C383*100</f>
        <v>106.82261208577</v>
      </c>
    </row>
    <row r="384" customHeight="true" spans="1:6">
      <c r="A384" s="155" t="s">
        <v>469</v>
      </c>
      <c r="B384" s="135">
        <v>1105</v>
      </c>
      <c r="C384" s="135">
        <v>1085</v>
      </c>
      <c r="D384" s="135">
        <v>1106</v>
      </c>
      <c r="E384" s="158">
        <f>D384/B384*100</f>
        <v>100.090497737557</v>
      </c>
      <c r="F384" s="158">
        <f>D384/C384*100</f>
        <v>101.935483870968</v>
      </c>
    </row>
    <row r="385" customHeight="true" spans="1:6">
      <c r="A385" s="156" t="s">
        <v>452</v>
      </c>
      <c r="B385" s="134">
        <v>693</v>
      </c>
      <c r="C385" s="134">
        <v>683</v>
      </c>
      <c r="D385" s="134">
        <v>683</v>
      </c>
      <c r="E385" s="159">
        <f>D385/B385*100</f>
        <v>98.5569985569986</v>
      </c>
      <c r="F385" s="159">
        <f>D385/C385*100</f>
        <v>100</v>
      </c>
    </row>
    <row r="386" customHeight="true" spans="1:6">
      <c r="A386" s="156" t="s">
        <v>470</v>
      </c>
      <c r="B386" s="134"/>
      <c r="C386" s="134"/>
      <c r="D386" s="134"/>
      <c r="E386" s="159"/>
      <c r="F386" s="159"/>
    </row>
    <row r="387" customHeight="true" spans="1:6">
      <c r="A387" s="156" t="s">
        <v>471</v>
      </c>
      <c r="B387" s="134">
        <v>39</v>
      </c>
      <c r="C387" s="134">
        <v>39</v>
      </c>
      <c r="D387" s="134">
        <v>45</v>
      </c>
      <c r="E387" s="159">
        <f>D387/B387*100</f>
        <v>115.384615384615</v>
      </c>
      <c r="F387" s="159">
        <f>D387/C387*100</f>
        <v>115.384615384615</v>
      </c>
    </row>
    <row r="388" customHeight="true" spans="1:6">
      <c r="A388" s="156" t="s">
        <v>472</v>
      </c>
      <c r="B388" s="134">
        <v>345</v>
      </c>
      <c r="C388" s="134">
        <v>335</v>
      </c>
      <c r="D388" s="134">
        <v>350</v>
      </c>
      <c r="E388" s="159">
        <f>D388/B388*100</f>
        <v>101.449275362319</v>
      </c>
      <c r="F388" s="159">
        <f>D388/C388*100</f>
        <v>104.477611940299</v>
      </c>
    </row>
    <row r="389" customHeight="true" spans="1:6">
      <c r="A389" s="155" t="s">
        <v>473</v>
      </c>
      <c r="B389" s="135"/>
      <c r="C389" s="135"/>
      <c r="D389" s="135"/>
      <c r="E389" s="158"/>
      <c r="F389" s="158"/>
    </row>
    <row r="390" customHeight="true" spans="1:6">
      <c r="A390" s="155" t="s">
        <v>474</v>
      </c>
      <c r="B390" s="135">
        <v>299</v>
      </c>
      <c r="C390" s="135">
        <v>279</v>
      </c>
      <c r="D390" s="135">
        <v>297</v>
      </c>
      <c r="E390" s="158">
        <f>D390/B390*100</f>
        <v>99.3311036789298</v>
      </c>
      <c r="F390" s="158">
        <f>D390/C390*100</f>
        <v>106.451612903226</v>
      </c>
    </row>
    <row r="391" customHeight="true" spans="1:6">
      <c r="A391" s="156" t="s">
        <v>452</v>
      </c>
      <c r="B391" s="134">
        <v>199</v>
      </c>
      <c r="C391" s="134">
        <v>189</v>
      </c>
      <c r="D391" s="134">
        <v>195</v>
      </c>
      <c r="E391" s="159">
        <f>D391/B391*100</f>
        <v>97.9899497487437</v>
      </c>
      <c r="F391" s="159">
        <f>D391/C391*100</f>
        <v>103.174603174603</v>
      </c>
    </row>
    <row r="392" customHeight="true" spans="1:6">
      <c r="A392" s="156" t="s">
        <v>475</v>
      </c>
      <c r="B392" s="134"/>
      <c r="C392" s="134"/>
      <c r="D392" s="134"/>
      <c r="E392" s="159"/>
      <c r="F392" s="159"/>
    </row>
    <row r="393" customHeight="true" spans="1:6">
      <c r="A393" s="156" t="s">
        <v>476</v>
      </c>
      <c r="B393" s="134"/>
      <c r="C393" s="134"/>
      <c r="D393" s="134"/>
      <c r="E393" s="159"/>
      <c r="F393" s="159"/>
    </row>
    <row r="394" customHeight="true" spans="1:6">
      <c r="A394" s="156" t="s">
        <v>477</v>
      </c>
      <c r="B394" s="134"/>
      <c r="C394" s="134"/>
      <c r="D394" s="134"/>
      <c r="E394" s="159"/>
      <c r="F394" s="159"/>
    </row>
    <row r="395" customHeight="true" spans="1:6">
      <c r="A395" s="156" t="s">
        <v>478</v>
      </c>
      <c r="B395" s="134"/>
      <c r="C395" s="134"/>
      <c r="D395" s="134"/>
      <c r="E395" s="159"/>
      <c r="F395" s="159"/>
    </row>
    <row r="396" customHeight="true" spans="1:6">
      <c r="A396" s="156" t="s">
        <v>479</v>
      </c>
      <c r="B396" s="134">
        <v>100</v>
      </c>
      <c r="C396" s="134">
        <v>90</v>
      </c>
      <c r="D396" s="134">
        <v>102</v>
      </c>
      <c r="E396" s="159">
        <f>D396/B396*100</f>
        <v>102</v>
      </c>
      <c r="F396" s="159">
        <f>D396/C396*100</f>
        <v>113.333333333333</v>
      </c>
    </row>
    <row r="397" customHeight="true" spans="1:6">
      <c r="A397" s="155" t="s">
        <v>480</v>
      </c>
      <c r="B397" s="135">
        <v>18</v>
      </c>
      <c r="C397" s="135">
        <v>18</v>
      </c>
      <c r="D397" s="135">
        <v>20</v>
      </c>
      <c r="E397" s="158">
        <f>D397/B397*100</f>
        <v>111.111111111111</v>
      </c>
      <c r="F397" s="158">
        <f>D397/C397*100</f>
        <v>111.111111111111</v>
      </c>
    </row>
    <row r="398" customHeight="true" spans="1:6">
      <c r="A398" s="156" t="s">
        <v>481</v>
      </c>
      <c r="B398" s="134"/>
      <c r="C398" s="134"/>
      <c r="D398" s="134"/>
      <c r="E398" s="159"/>
      <c r="F398" s="159"/>
    </row>
    <row r="399" customHeight="true" spans="1:6">
      <c r="A399" s="156" t="s">
        <v>482</v>
      </c>
      <c r="B399" s="134">
        <v>18</v>
      </c>
      <c r="C399" s="134">
        <v>18</v>
      </c>
      <c r="D399" s="134">
        <v>20</v>
      </c>
      <c r="E399" s="159">
        <f>D399/B399*100</f>
        <v>111.111111111111</v>
      </c>
      <c r="F399" s="159">
        <f>D399/C399*100</f>
        <v>111.111111111111</v>
      </c>
    </row>
    <row r="400" customHeight="true" spans="1:6">
      <c r="A400" s="156" t="s">
        <v>483</v>
      </c>
      <c r="B400" s="134"/>
      <c r="C400" s="134"/>
      <c r="D400" s="134"/>
      <c r="E400" s="159"/>
      <c r="F400" s="159"/>
    </row>
    <row r="401" customHeight="true" spans="1:6">
      <c r="A401" s="155" t="s">
        <v>484</v>
      </c>
      <c r="B401" s="135"/>
      <c r="C401" s="135"/>
      <c r="D401" s="135"/>
      <c r="E401" s="158"/>
      <c r="F401" s="158"/>
    </row>
    <row r="402" customHeight="true" spans="1:6">
      <c r="A402" s="155" t="s">
        <v>485</v>
      </c>
      <c r="B402" s="135">
        <v>437</v>
      </c>
      <c r="C402" s="135">
        <v>427</v>
      </c>
      <c r="D402" s="135">
        <v>435</v>
      </c>
      <c r="E402" s="158">
        <f>D402/B402*100</f>
        <v>99.5423340961098</v>
      </c>
      <c r="F402" s="158">
        <f>D402/C402*100</f>
        <v>101.873536299766</v>
      </c>
    </row>
    <row r="403" customHeight="true" spans="1:6">
      <c r="A403" s="156" t="s">
        <v>486</v>
      </c>
      <c r="B403" s="134"/>
      <c r="C403" s="134"/>
      <c r="D403" s="134"/>
      <c r="E403" s="159"/>
      <c r="F403" s="159"/>
    </row>
    <row r="404" customHeight="true" spans="1:6">
      <c r="A404" s="156" t="s">
        <v>487</v>
      </c>
      <c r="B404" s="134"/>
      <c r="C404" s="134"/>
      <c r="D404" s="134"/>
      <c r="E404" s="159"/>
      <c r="F404" s="159"/>
    </row>
    <row r="405" customHeight="true" spans="1:6">
      <c r="A405" s="156" t="s">
        <v>488</v>
      </c>
      <c r="B405" s="134"/>
      <c r="C405" s="134"/>
      <c r="D405" s="134"/>
      <c r="E405" s="159"/>
      <c r="F405" s="159"/>
    </row>
    <row r="406" customHeight="true" spans="1:6">
      <c r="A406" s="156" t="s">
        <v>489</v>
      </c>
      <c r="B406" s="134">
        <v>437</v>
      </c>
      <c r="C406" s="134">
        <v>427</v>
      </c>
      <c r="D406" s="134">
        <v>435</v>
      </c>
      <c r="E406" s="159">
        <f>D406/B406*100</f>
        <v>99.5423340961098</v>
      </c>
      <c r="F406" s="159">
        <f>D406/C406*100</f>
        <v>101.873536299766</v>
      </c>
    </row>
    <row r="407" customHeight="true" spans="1:6">
      <c r="A407" s="154" t="s">
        <v>490</v>
      </c>
      <c r="B407" s="135">
        <v>12306</v>
      </c>
      <c r="C407" s="135">
        <v>11685</v>
      </c>
      <c r="D407" s="135">
        <v>13457</v>
      </c>
      <c r="E407" s="158">
        <f>D407/B407*100</f>
        <v>109.353161059646</v>
      </c>
      <c r="F407" s="158">
        <f>D407/C407*100</f>
        <v>115.164741121095</v>
      </c>
    </row>
    <row r="408" customHeight="true" spans="1:6">
      <c r="A408" s="155" t="s">
        <v>491</v>
      </c>
      <c r="B408" s="135">
        <v>4604</v>
      </c>
      <c r="C408" s="135">
        <v>4313</v>
      </c>
      <c r="D408" s="135">
        <v>4967</v>
      </c>
      <c r="E408" s="158">
        <f>D408/B408*100</f>
        <v>107.884448305821</v>
      </c>
      <c r="F408" s="158">
        <f>D408/C408*100</f>
        <v>115.163459309066</v>
      </c>
    </row>
    <row r="409" customHeight="true" spans="1:6">
      <c r="A409" s="156" t="s">
        <v>218</v>
      </c>
      <c r="B409" s="134">
        <v>1480</v>
      </c>
      <c r="C409" s="134">
        <v>1363</v>
      </c>
      <c r="D409" s="134">
        <v>1524</v>
      </c>
      <c r="E409" s="159">
        <f>D409/B409*100</f>
        <v>102.972972972973</v>
      </c>
      <c r="F409" s="159">
        <f>D409/C409*100</f>
        <v>111.812179016875</v>
      </c>
    </row>
    <row r="410" customHeight="true" spans="1:6">
      <c r="A410" s="156" t="s">
        <v>219</v>
      </c>
      <c r="B410" s="134"/>
      <c r="C410" s="134"/>
      <c r="D410" s="134"/>
      <c r="E410" s="159"/>
      <c r="F410" s="159"/>
    </row>
    <row r="411" customHeight="true" spans="1:6">
      <c r="A411" s="156" t="s">
        <v>220</v>
      </c>
      <c r="B411" s="134"/>
      <c r="C411" s="134"/>
      <c r="D411" s="134"/>
      <c r="E411" s="159"/>
      <c r="F411" s="159"/>
    </row>
    <row r="412" customHeight="true" spans="1:6">
      <c r="A412" s="156" t="s">
        <v>492</v>
      </c>
      <c r="B412" s="134">
        <v>464</v>
      </c>
      <c r="C412" s="134">
        <v>454</v>
      </c>
      <c r="D412" s="134">
        <v>524</v>
      </c>
      <c r="E412" s="159">
        <f>D412/B412*100</f>
        <v>112.931034482759</v>
      </c>
      <c r="F412" s="159">
        <f>D412/C412*100</f>
        <v>115.418502202643</v>
      </c>
    </row>
    <row r="413" customHeight="true" spans="1:6">
      <c r="A413" s="156" t="s">
        <v>493</v>
      </c>
      <c r="B413" s="134"/>
      <c r="C413" s="134"/>
      <c r="D413" s="134"/>
      <c r="E413" s="159"/>
      <c r="F413" s="159"/>
    </row>
    <row r="414" customHeight="true" spans="1:6">
      <c r="A414" s="156" t="s">
        <v>494</v>
      </c>
      <c r="B414" s="134"/>
      <c r="C414" s="134"/>
      <c r="D414" s="134"/>
      <c r="E414" s="159"/>
      <c r="F414" s="159"/>
    </row>
    <row r="415" customHeight="true" spans="1:6">
      <c r="A415" s="156" t="s">
        <v>495</v>
      </c>
      <c r="B415" s="134">
        <v>1780</v>
      </c>
      <c r="C415" s="134">
        <v>1642</v>
      </c>
      <c r="D415" s="134">
        <v>1952</v>
      </c>
      <c r="E415" s="159">
        <f>D415/B415*100</f>
        <v>109.662921348315</v>
      </c>
      <c r="F415" s="159">
        <f>D415/C415*100</f>
        <v>118.879415347138</v>
      </c>
    </row>
    <row r="416" customHeight="true" spans="1:6">
      <c r="A416" s="156" t="s">
        <v>496</v>
      </c>
      <c r="B416" s="134"/>
      <c r="C416" s="134"/>
      <c r="D416" s="134"/>
      <c r="E416" s="159"/>
      <c r="F416" s="159"/>
    </row>
    <row r="417" customHeight="true" spans="1:6">
      <c r="A417" s="156" t="s">
        <v>497</v>
      </c>
      <c r="B417" s="134">
        <v>490</v>
      </c>
      <c r="C417" s="134">
        <v>480</v>
      </c>
      <c r="D417" s="134">
        <v>534</v>
      </c>
      <c r="E417" s="159">
        <f>D417/B417*100</f>
        <v>108.979591836735</v>
      </c>
      <c r="F417" s="159">
        <f>D417/C417*100</f>
        <v>111.25</v>
      </c>
    </row>
    <row r="418" customHeight="true" spans="1:6">
      <c r="A418" s="128" t="s">
        <v>498</v>
      </c>
      <c r="B418" s="134"/>
      <c r="C418" s="134"/>
      <c r="D418" s="134"/>
      <c r="E418" s="159"/>
      <c r="F418" s="159"/>
    </row>
    <row r="419" customHeight="true" spans="1:6">
      <c r="A419" s="156" t="s">
        <v>499</v>
      </c>
      <c r="B419" s="134">
        <v>82</v>
      </c>
      <c r="C419" s="134">
        <v>76</v>
      </c>
      <c r="D419" s="134">
        <v>81</v>
      </c>
      <c r="E419" s="159">
        <f>D419/B419*100</f>
        <v>98.780487804878</v>
      </c>
      <c r="F419" s="159">
        <f>D419/C419*100</f>
        <v>106.578947368421</v>
      </c>
    </row>
    <row r="420" customHeight="true" spans="1:6">
      <c r="A420" s="156" t="s">
        <v>500</v>
      </c>
      <c r="B420" s="134"/>
      <c r="C420" s="134"/>
      <c r="D420" s="134"/>
      <c r="E420" s="159"/>
      <c r="F420" s="159"/>
    </row>
    <row r="421" customHeight="true" spans="1:6">
      <c r="A421" s="156" t="s">
        <v>501</v>
      </c>
      <c r="B421" s="134"/>
      <c r="C421" s="134"/>
      <c r="D421" s="134"/>
      <c r="E421" s="159"/>
      <c r="F421" s="159"/>
    </row>
    <row r="422" customHeight="true" spans="1:6">
      <c r="A422" s="156" t="s">
        <v>502</v>
      </c>
      <c r="B422" s="134"/>
      <c r="C422" s="134"/>
      <c r="D422" s="134"/>
      <c r="E422" s="159"/>
      <c r="F422" s="159"/>
    </row>
    <row r="423" customHeight="true" spans="1:6">
      <c r="A423" s="156" t="s">
        <v>503</v>
      </c>
      <c r="B423" s="134">
        <v>308</v>
      </c>
      <c r="C423" s="134">
        <v>298</v>
      </c>
      <c r="D423" s="134">
        <v>352</v>
      </c>
      <c r="E423" s="159">
        <f>D423/B423*100</f>
        <v>114.285714285714</v>
      </c>
      <c r="F423" s="159">
        <f>D423/C423*100</f>
        <v>118.120805369128</v>
      </c>
    </row>
    <row r="424" customHeight="true" spans="1:6">
      <c r="A424" s="155" t="s">
        <v>504</v>
      </c>
      <c r="B424" s="135">
        <v>968</v>
      </c>
      <c r="C424" s="135">
        <v>958</v>
      </c>
      <c r="D424" s="135">
        <v>1569</v>
      </c>
      <c r="E424" s="158">
        <f>D424/B424*100</f>
        <v>162.086776859504</v>
      </c>
      <c r="F424" s="158">
        <f>D424/C424*100</f>
        <v>163.778705636743</v>
      </c>
    </row>
    <row r="425" customHeight="true" spans="1:6">
      <c r="A425" s="156" t="s">
        <v>218</v>
      </c>
      <c r="B425" s="134"/>
      <c r="C425" s="134"/>
      <c r="D425" s="134"/>
      <c r="E425" s="159"/>
      <c r="F425" s="159"/>
    </row>
    <row r="426" customHeight="true" spans="1:6">
      <c r="A426" s="156" t="s">
        <v>219</v>
      </c>
      <c r="B426" s="134"/>
      <c r="C426" s="134"/>
      <c r="D426" s="134"/>
      <c r="E426" s="159"/>
      <c r="F426" s="159"/>
    </row>
    <row r="427" customHeight="true" spans="1:6">
      <c r="A427" s="156" t="s">
        <v>220</v>
      </c>
      <c r="B427" s="134"/>
      <c r="C427" s="134"/>
      <c r="D427" s="134"/>
      <c r="E427" s="159"/>
      <c r="F427" s="159"/>
    </row>
    <row r="428" customHeight="true" spans="1:6">
      <c r="A428" s="156" t="s">
        <v>505</v>
      </c>
      <c r="B428" s="134">
        <v>26</v>
      </c>
      <c r="C428" s="134">
        <v>26</v>
      </c>
      <c r="D428" s="134">
        <v>28</v>
      </c>
      <c r="E428" s="159">
        <f>D428/B428*100</f>
        <v>107.692307692308</v>
      </c>
      <c r="F428" s="159">
        <f>D428/C428*100</f>
        <v>107.692307692308</v>
      </c>
    </row>
    <row r="429" customHeight="true" spans="1:6">
      <c r="A429" s="156" t="s">
        <v>506</v>
      </c>
      <c r="B429" s="134">
        <v>942</v>
      </c>
      <c r="C429" s="134">
        <v>932</v>
      </c>
      <c r="D429" s="134">
        <v>1541</v>
      </c>
      <c r="E429" s="159">
        <f>D429/B429*100</f>
        <v>163.588110403397</v>
      </c>
      <c r="F429" s="159">
        <f>D429/C429*100</f>
        <v>165.343347639485</v>
      </c>
    </row>
    <row r="430" customHeight="true" spans="1:6">
      <c r="A430" s="156" t="s">
        <v>507</v>
      </c>
      <c r="B430" s="134"/>
      <c r="C430" s="134"/>
      <c r="D430" s="134"/>
      <c r="E430" s="159"/>
      <c r="F430" s="159"/>
    </row>
    <row r="431" customHeight="true" spans="1:6">
      <c r="A431" s="156" t="s">
        <v>508</v>
      </c>
      <c r="B431" s="134"/>
      <c r="C431" s="134"/>
      <c r="D431" s="134"/>
      <c r="E431" s="159"/>
      <c r="F431" s="159"/>
    </row>
    <row r="432" customHeight="true" spans="1:6">
      <c r="A432" s="155" t="s">
        <v>509</v>
      </c>
      <c r="B432" s="135">
        <v>2570</v>
      </c>
      <c r="C432" s="135">
        <v>2396</v>
      </c>
      <c r="D432" s="135">
        <v>2673</v>
      </c>
      <c r="E432" s="158">
        <f>D432/B432*100</f>
        <v>104.007782101167</v>
      </c>
      <c r="F432" s="158">
        <f>D432/C432*100</f>
        <v>111.560934891486</v>
      </c>
    </row>
    <row r="433" customHeight="true" spans="1:6">
      <c r="A433" s="156" t="s">
        <v>218</v>
      </c>
      <c r="B433" s="134"/>
      <c r="C433" s="134"/>
      <c r="D433" s="134"/>
      <c r="E433" s="159"/>
      <c r="F433" s="159"/>
    </row>
    <row r="434" customHeight="true" spans="1:6">
      <c r="A434" s="156" t="s">
        <v>219</v>
      </c>
      <c r="B434" s="134"/>
      <c r="C434" s="134"/>
      <c r="D434" s="134"/>
      <c r="E434" s="159"/>
      <c r="F434" s="159"/>
    </row>
    <row r="435" customHeight="true" spans="1:6">
      <c r="A435" s="156" t="s">
        <v>220</v>
      </c>
      <c r="B435" s="134"/>
      <c r="C435" s="134"/>
      <c r="D435" s="134"/>
      <c r="E435" s="159"/>
      <c r="F435" s="159"/>
    </row>
    <row r="436" customHeight="true" spans="1:6">
      <c r="A436" s="156" t="s">
        <v>510</v>
      </c>
      <c r="B436" s="134"/>
      <c r="C436" s="134"/>
      <c r="D436" s="134"/>
      <c r="E436" s="159"/>
      <c r="F436" s="159"/>
    </row>
    <row r="437" customHeight="true" spans="1:6">
      <c r="A437" s="156" t="s">
        <v>511</v>
      </c>
      <c r="B437" s="134"/>
      <c r="C437" s="134"/>
      <c r="D437" s="134"/>
      <c r="E437" s="159"/>
      <c r="F437" s="159"/>
    </row>
    <row r="438" customHeight="true" spans="1:6">
      <c r="A438" s="156" t="s">
        <v>512</v>
      </c>
      <c r="B438" s="134"/>
      <c r="C438" s="134"/>
      <c r="D438" s="134"/>
      <c r="E438" s="159"/>
      <c r="F438" s="159"/>
    </row>
    <row r="439" customHeight="true" spans="1:6">
      <c r="A439" s="156" t="s">
        <v>513</v>
      </c>
      <c r="B439" s="134">
        <v>188</v>
      </c>
      <c r="C439" s="134">
        <v>178</v>
      </c>
      <c r="D439" s="134">
        <v>195</v>
      </c>
      <c r="E439" s="159">
        <f>D439/B439*100</f>
        <v>103.723404255319</v>
      </c>
      <c r="F439" s="159">
        <f>D439/C439*100</f>
        <v>109.550561797753</v>
      </c>
    </row>
    <row r="440" customHeight="true" spans="1:6">
      <c r="A440" s="156" t="s">
        <v>514</v>
      </c>
      <c r="B440" s="134"/>
      <c r="C440" s="134"/>
      <c r="D440" s="134"/>
      <c r="E440" s="159"/>
      <c r="F440" s="159"/>
    </row>
    <row r="441" customHeight="true" spans="1:6">
      <c r="A441" s="156" t="s">
        <v>515</v>
      </c>
      <c r="B441" s="134">
        <v>2</v>
      </c>
      <c r="C441" s="134">
        <v>2</v>
      </c>
      <c r="D441" s="134">
        <v>2</v>
      </c>
      <c r="E441" s="159">
        <f>D441/B441*100</f>
        <v>100</v>
      </c>
      <c r="F441" s="159">
        <f>D441/C441*100</f>
        <v>100</v>
      </c>
    </row>
    <row r="442" customHeight="true" spans="1:6">
      <c r="A442" s="156" t="s">
        <v>516</v>
      </c>
      <c r="B442" s="134">
        <v>2380</v>
      </c>
      <c r="C442" s="134">
        <v>2216</v>
      </c>
      <c r="D442" s="134">
        <v>2476</v>
      </c>
      <c r="E442" s="159">
        <f>D442/B442*100</f>
        <v>104.033613445378</v>
      </c>
      <c r="F442" s="159">
        <f>D442/C442*100</f>
        <v>111.73285198556</v>
      </c>
    </row>
    <row r="443" customHeight="true" spans="1:6">
      <c r="A443" s="155" t="s">
        <v>517</v>
      </c>
      <c r="B443" s="135"/>
      <c r="C443" s="135"/>
      <c r="D443" s="135"/>
      <c r="E443" s="158"/>
      <c r="F443" s="158"/>
    </row>
    <row r="444" customHeight="true" spans="1:6">
      <c r="A444" s="155" t="s">
        <v>518</v>
      </c>
      <c r="B444" s="135">
        <v>3730</v>
      </c>
      <c r="C444" s="135">
        <v>3597</v>
      </c>
      <c r="D444" s="135">
        <v>3804</v>
      </c>
      <c r="E444" s="158">
        <f>D444/B444*100</f>
        <v>101.983914209115</v>
      </c>
      <c r="F444" s="158">
        <f>D444/C444*100</f>
        <v>105.754795663053</v>
      </c>
    </row>
    <row r="445" customHeight="true" spans="1:6">
      <c r="A445" s="156" t="s">
        <v>218</v>
      </c>
      <c r="B445" s="134"/>
      <c r="C445" s="134"/>
      <c r="D445" s="134"/>
      <c r="E445" s="159"/>
      <c r="F445" s="159"/>
    </row>
    <row r="446" customHeight="true" spans="1:6">
      <c r="A446" s="156" t="s">
        <v>219</v>
      </c>
      <c r="B446" s="134"/>
      <c r="C446" s="134"/>
      <c r="D446" s="134"/>
      <c r="E446" s="159"/>
      <c r="F446" s="159"/>
    </row>
    <row r="447" customHeight="true" spans="1:6">
      <c r="A447" s="156" t="s">
        <v>220</v>
      </c>
      <c r="B447" s="134"/>
      <c r="C447" s="134"/>
      <c r="D447" s="134"/>
      <c r="E447" s="159"/>
      <c r="F447" s="159"/>
    </row>
    <row r="448" customHeight="true" spans="1:6">
      <c r="A448" s="156" t="s">
        <v>519</v>
      </c>
      <c r="B448" s="134"/>
      <c r="C448" s="134"/>
      <c r="D448" s="134"/>
      <c r="E448" s="159"/>
      <c r="F448" s="159"/>
    </row>
    <row r="449" customHeight="true" spans="1:6">
      <c r="A449" s="156" t="s">
        <v>520</v>
      </c>
      <c r="B449" s="134"/>
      <c r="C449" s="134"/>
      <c r="D449" s="134"/>
      <c r="E449" s="159"/>
      <c r="F449" s="159"/>
    </row>
    <row r="450" customHeight="true" spans="1:6">
      <c r="A450" s="156" t="s">
        <v>521</v>
      </c>
      <c r="B450" s="134">
        <v>3680</v>
      </c>
      <c r="C450" s="134">
        <v>3552</v>
      </c>
      <c r="D450" s="134">
        <v>3752</v>
      </c>
      <c r="E450" s="159">
        <f>D450/B450*100</f>
        <v>101.95652173913</v>
      </c>
      <c r="F450" s="159">
        <f>D450/C450*100</f>
        <v>105.630630630631</v>
      </c>
    </row>
    <row r="451" customHeight="true" spans="1:6">
      <c r="A451" s="106" t="s">
        <v>522</v>
      </c>
      <c r="B451" s="134">
        <v>50</v>
      </c>
      <c r="C451" s="134">
        <v>45</v>
      </c>
      <c r="D451" s="134">
        <v>52</v>
      </c>
      <c r="E451" s="159">
        <f>D451/B451*100</f>
        <v>104</v>
      </c>
      <c r="F451" s="159">
        <f>D451/C451*100</f>
        <v>115.555555555556</v>
      </c>
    </row>
    <row r="452" ht="35.1" customHeight="true" spans="1:6">
      <c r="A452" s="127" t="s">
        <v>523</v>
      </c>
      <c r="B452" s="135">
        <v>434</v>
      </c>
      <c r="C452" s="135">
        <v>421</v>
      </c>
      <c r="D452" s="135">
        <v>444</v>
      </c>
      <c r="E452" s="158">
        <f>D452/B452*100</f>
        <v>102.304147465438</v>
      </c>
      <c r="F452" s="158">
        <f>D452/C452*100</f>
        <v>105.463182897862</v>
      </c>
    </row>
    <row r="453" customHeight="true" spans="1:6">
      <c r="A453" s="106" t="s">
        <v>524</v>
      </c>
      <c r="B453" s="134">
        <v>52</v>
      </c>
      <c r="C453" s="134">
        <v>49</v>
      </c>
      <c r="D453" s="134">
        <v>49</v>
      </c>
      <c r="E453" s="159">
        <f>D453/B453*100</f>
        <v>94.2307692307692</v>
      </c>
      <c r="F453" s="159">
        <f>D453/C453*100</f>
        <v>100</v>
      </c>
    </row>
    <row r="454" customHeight="true" spans="1:6">
      <c r="A454" s="106" t="s">
        <v>525</v>
      </c>
      <c r="B454" s="134"/>
      <c r="C454" s="134"/>
      <c r="D454" s="134"/>
      <c r="E454" s="159"/>
      <c r="F454" s="159"/>
    </row>
    <row r="455" ht="35.1" customHeight="true" spans="1:6">
      <c r="A455" s="106" t="s">
        <v>526</v>
      </c>
      <c r="B455" s="134">
        <v>382</v>
      </c>
      <c r="C455" s="134">
        <v>372</v>
      </c>
      <c r="D455" s="134">
        <v>395</v>
      </c>
      <c r="E455" s="159">
        <f>D455/B455*100</f>
        <v>103.403141361257</v>
      </c>
      <c r="F455" s="159">
        <f>D455/C455*100</f>
        <v>106.182795698925</v>
      </c>
    </row>
    <row r="456" customHeight="true" spans="1:6">
      <c r="A456" s="131" t="s">
        <v>527</v>
      </c>
      <c r="B456" s="135">
        <v>89832</v>
      </c>
      <c r="C456" s="135">
        <v>84613</v>
      </c>
      <c r="D456" s="135">
        <v>117328</v>
      </c>
      <c r="E456" s="158">
        <f>D456/B456*100</f>
        <v>130.608246504586</v>
      </c>
      <c r="F456" s="158">
        <f>D456/C456*100</f>
        <v>138.66427144765</v>
      </c>
    </row>
    <row r="457" ht="32.1" customHeight="true" spans="1:6">
      <c r="A457" s="127" t="s">
        <v>528</v>
      </c>
      <c r="B457" s="135">
        <v>4599</v>
      </c>
      <c r="C457" s="135">
        <v>4421</v>
      </c>
      <c r="D457" s="135">
        <v>4722</v>
      </c>
      <c r="E457" s="158">
        <f>D457/B457*100</f>
        <v>102.674494455316</v>
      </c>
      <c r="F457" s="158">
        <f>D457/C457*100</f>
        <v>106.808414385886</v>
      </c>
    </row>
    <row r="458" customHeight="true" spans="1:6">
      <c r="A458" s="106" t="s">
        <v>218</v>
      </c>
      <c r="B458" s="134">
        <v>2780</v>
      </c>
      <c r="C458" s="134">
        <v>2642</v>
      </c>
      <c r="D458" s="134">
        <v>2854</v>
      </c>
      <c r="E458" s="159">
        <f>D458/B458*100</f>
        <v>102.661870503597</v>
      </c>
      <c r="F458" s="159">
        <f>D458/C458*100</f>
        <v>108.024224072672</v>
      </c>
    </row>
    <row r="459" customHeight="true" spans="1:6">
      <c r="A459" s="106" t="s">
        <v>219</v>
      </c>
      <c r="B459" s="134">
        <v>55</v>
      </c>
      <c r="C459" s="134">
        <v>55</v>
      </c>
      <c r="D459" s="134">
        <v>60</v>
      </c>
      <c r="E459" s="159">
        <f>D459/B459*100</f>
        <v>109.090909090909</v>
      </c>
      <c r="F459" s="159">
        <f>D459/C459*100</f>
        <v>109.090909090909</v>
      </c>
    </row>
    <row r="460" customHeight="true" spans="1:6">
      <c r="A460" s="106" t="s">
        <v>220</v>
      </c>
      <c r="B460" s="134"/>
      <c r="C460" s="134"/>
      <c r="D460" s="134"/>
      <c r="E460" s="159"/>
      <c r="F460" s="159"/>
    </row>
    <row r="461" customHeight="true" spans="1:6">
      <c r="A461" s="106" t="s">
        <v>529</v>
      </c>
      <c r="B461" s="134"/>
      <c r="C461" s="134"/>
      <c r="D461" s="134"/>
      <c r="E461" s="159"/>
      <c r="F461" s="159"/>
    </row>
    <row r="462" customHeight="true" spans="1:6">
      <c r="A462" s="106" t="s">
        <v>530</v>
      </c>
      <c r="B462" s="134">
        <v>173</v>
      </c>
      <c r="C462" s="134">
        <v>163</v>
      </c>
      <c r="D462" s="134">
        <v>175</v>
      </c>
      <c r="E462" s="159">
        <f>D462/B462*100</f>
        <v>101.156069364162</v>
      </c>
      <c r="F462" s="159">
        <f>D462/C462*100</f>
        <v>107.361963190184</v>
      </c>
    </row>
    <row r="463" customHeight="true" spans="1:6">
      <c r="A463" s="106" t="s">
        <v>531</v>
      </c>
      <c r="B463" s="134">
        <v>30</v>
      </c>
      <c r="C463" s="134">
        <v>30</v>
      </c>
      <c r="D463" s="134">
        <v>32</v>
      </c>
      <c r="E463" s="159">
        <f>D463/B463*100</f>
        <v>106.666666666667</v>
      </c>
      <c r="F463" s="159">
        <f>D463/C463*100</f>
        <v>106.666666666667</v>
      </c>
    </row>
    <row r="464" customHeight="true" spans="1:6">
      <c r="A464" s="106" t="s">
        <v>532</v>
      </c>
      <c r="B464" s="134"/>
      <c r="C464" s="134"/>
      <c r="D464" s="134"/>
      <c r="E464" s="159"/>
      <c r="F464" s="159"/>
    </row>
    <row r="465" customHeight="true" spans="1:6">
      <c r="A465" s="106" t="s">
        <v>259</v>
      </c>
      <c r="B465" s="134">
        <v>363</v>
      </c>
      <c r="C465" s="134">
        <v>353</v>
      </c>
      <c r="D465" s="134">
        <v>375</v>
      </c>
      <c r="E465" s="159">
        <f>D465/B465*100</f>
        <v>103.305785123967</v>
      </c>
      <c r="F465" s="159">
        <f>D465/C465*100</f>
        <v>106.232294617564</v>
      </c>
    </row>
    <row r="466" customHeight="true" spans="1:6">
      <c r="A466" s="106" t="s">
        <v>533</v>
      </c>
      <c r="B466" s="134">
        <v>56</v>
      </c>
      <c r="C466" s="134">
        <v>56</v>
      </c>
      <c r="D466" s="134">
        <v>62</v>
      </c>
      <c r="E466" s="159">
        <f>D466/B466*100</f>
        <v>110.714285714286</v>
      </c>
      <c r="F466" s="159">
        <f>D466/C466*100</f>
        <v>110.714285714286</v>
      </c>
    </row>
    <row r="467" customHeight="true" spans="1:6">
      <c r="A467" s="156" t="s">
        <v>534</v>
      </c>
      <c r="B467" s="134"/>
      <c r="C467" s="134"/>
      <c r="D467" s="134"/>
      <c r="E467" s="159"/>
      <c r="F467" s="159"/>
    </row>
    <row r="468" ht="35.1" customHeight="true" spans="1:6">
      <c r="A468" s="156" t="s">
        <v>535</v>
      </c>
      <c r="B468" s="134"/>
      <c r="C468" s="134"/>
      <c r="D468" s="134"/>
      <c r="E468" s="159"/>
      <c r="F468" s="159"/>
    </row>
    <row r="469" customHeight="true" spans="1:6">
      <c r="A469" s="156" t="s">
        <v>536</v>
      </c>
      <c r="B469" s="134">
        <v>89</v>
      </c>
      <c r="C469" s="134">
        <v>89</v>
      </c>
      <c r="D469" s="134">
        <v>93</v>
      </c>
      <c r="E469" s="159">
        <f>D469/B469*100</f>
        <v>104.494382022472</v>
      </c>
      <c r="F469" s="159">
        <f>D469/C469*100</f>
        <v>104.494382022472</v>
      </c>
    </row>
    <row r="470" customHeight="true" spans="1:6">
      <c r="A470" s="156" t="s">
        <v>537</v>
      </c>
      <c r="B470" s="134"/>
      <c r="C470" s="134"/>
      <c r="D470" s="134"/>
      <c r="E470" s="159"/>
      <c r="F470" s="159"/>
    </row>
    <row r="471" customHeight="true" spans="1:6">
      <c r="A471" s="160" t="s">
        <v>538</v>
      </c>
      <c r="B471" s="134"/>
      <c r="C471" s="134"/>
      <c r="D471" s="134"/>
      <c r="E471" s="159"/>
      <c r="F471" s="159"/>
    </row>
    <row r="472" customHeight="true" spans="1:6">
      <c r="A472" s="156" t="s">
        <v>539</v>
      </c>
      <c r="B472" s="134"/>
      <c r="C472" s="134"/>
      <c r="D472" s="134"/>
      <c r="E472" s="159"/>
      <c r="F472" s="159"/>
    </row>
    <row r="473" customHeight="true" spans="1:6">
      <c r="A473" s="156" t="s">
        <v>540</v>
      </c>
      <c r="B473" s="134"/>
      <c r="C473" s="134"/>
      <c r="D473" s="134"/>
      <c r="E473" s="159"/>
      <c r="F473" s="159"/>
    </row>
    <row r="474" customHeight="true" spans="1:6">
      <c r="A474" s="156" t="s">
        <v>227</v>
      </c>
      <c r="B474" s="134">
        <v>539</v>
      </c>
      <c r="C474" s="134">
        <v>529</v>
      </c>
      <c r="D474" s="134">
        <v>547</v>
      </c>
      <c r="E474" s="159">
        <f>D474/B474*100</f>
        <v>101.484230055659</v>
      </c>
      <c r="F474" s="159">
        <f>D474/C474*100</f>
        <v>103.402646502836</v>
      </c>
    </row>
    <row r="475" ht="35.1" customHeight="true" spans="1:6">
      <c r="A475" s="156" t="s">
        <v>541</v>
      </c>
      <c r="B475" s="134">
        <v>514</v>
      </c>
      <c r="C475" s="134">
        <v>504</v>
      </c>
      <c r="D475" s="134">
        <v>524</v>
      </c>
      <c r="E475" s="159">
        <f>D475/B475*100</f>
        <v>101.945525291829</v>
      </c>
      <c r="F475" s="159">
        <f>D475/C475*100</f>
        <v>103.968253968254</v>
      </c>
    </row>
    <row r="476" customHeight="true" spans="1:6">
      <c r="A476" s="155" t="s">
        <v>542</v>
      </c>
      <c r="B476" s="135">
        <v>812</v>
      </c>
      <c r="C476" s="135">
        <v>782</v>
      </c>
      <c r="D476" s="135">
        <v>837</v>
      </c>
      <c r="E476" s="158">
        <f>D476/B476*100</f>
        <v>103.07881773399</v>
      </c>
      <c r="F476" s="158">
        <f>D476/C476*100</f>
        <v>107.033248081841</v>
      </c>
    </row>
    <row r="477" customHeight="true" spans="1:6">
      <c r="A477" s="156" t="s">
        <v>218</v>
      </c>
      <c r="B477" s="134">
        <v>498</v>
      </c>
      <c r="C477" s="134">
        <v>488</v>
      </c>
      <c r="D477" s="134">
        <v>512</v>
      </c>
      <c r="E477" s="159">
        <f>D477/B477*100</f>
        <v>102.81124497992</v>
      </c>
      <c r="F477" s="159">
        <f>D477/C477*100</f>
        <v>104.918032786885</v>
      </c>
    </row>
    <row r="478" customHeight="true" spans="1:6">
      <c r="A478" s="156" t="s">
        <v>219</v>
      </c>
      <c r="B478" s="134"/>
      <c r="C478" s="134"/>
      <c r="D478" s="134"/>
      <c r="E478" s="159"/>
      <c r="F478" s="159"/>
    </row>
    <row r="479" customHeight="true" spans="1:6">
      <c r="A479" s="156" t="s">
        <v>220</v>
      </c>
      <c r="B479" s="134"/>
      <c r="C479" s="134"/>
      <c r="D479" s="134"/>
      <c r="E479" s="159"/>
      <c r="F479" s="159"/>
    </row>
    <row r="480" customHeight="true" spans="1:6">
      <c r="A480" s="156" t="s">
        <v>543</v>
      </c>
      <c r="B480" s="134"/>
      <c r="C480" s="134"/>
      <c r="D480" s="134"/>
      <c r="E480" s="159"/>
      <c r="F480" s="159"/>
    </row>
    <row r="481" customHeight="true" spans="1:6">
      <c r="A481" s="156" t="s">
        <v>544</v>
      </c>
      <c r="B481" s="134"/>
      <c r="C481" s="134"/>
      <c r="D481" s="134"/>
      <c r="E481" s="159"/>
      <c r="F481" s="159"/>
    </row>
    <row r="482" customHeight="true" spans="1:6">
      <c r="A482" s="156" t="s">
        <v>545</v>
      </c>
      <c r="B482" s="134">
        <v>130</v>
      </c>
      <c r="C482" s="134">
        <v>120</v>
      </c>
      <c r="D482" s="134">
        <v>135</v>
      </c>
      <c r="E482" s="159">
        <f>D482/B482*100</f>
        <v>103.846153846154</v>
      </c>
      <c r="F482" s="159">
        <f>D482/C482*100</f>
        <v>112.5</v>
      </c>
    </row>
    <row r="483" customHeight="true" spans="1:6">
      <c r="A483" s="156" t="s">
        <v>546</v>
      </c>
      <c r="B483" s="134">
        <v>184</v>
      </c>
      <c r="C483" s="134">
        <v>174</v>
      </c>
      <c r="D483" s="134">
        <v>190</v>
      </c>
      <c r="E483" s="159">
        <f>D483/B483*100</f>
        <v>103.260869565217</v>
      </c>
      <c r="F483" s="159">
        <f>D483/C483*100</f>
        <v>109.195402298851</v>
      </c>
    </row>
    <row r="484" customHeight="true" spans="1:6">
      <c r="A484" s="155" t="s">
        <v>201</v>
      </c>
      <c r="B484" s="135"/>
      <c r="C484" s="135"/>
      <c r="D484" s="135"/>
      <c r="E484" s="158"/>
      <c r="F484" s="158"/>
    </row>
    <row r="485" customHeight="true" spans="1:6">
      <c r="A485" s="155" t="s">
        <v>547</v>
      </c>
      <c r="B485" s="135">
        <v>50394</v>
      </c>
      <c r="C485" s="135">
        <v>47440</v>
      </c>
      <c r="D485" s="135">
        <v>51650</v>
      </c>
      <c r="E485" s="158">
        <f>D485/B485*100</f>
        <v>102.492360201611</v>
      </c>
      <c r="F485" s="158">
        <f>D485/C485*100</f>
        <v>108.87436762226</v>
      </c>
    </row>
    <row r="486" customHeight="true" spans="1:6">
      <c r="A486" s="156" t="s">
        <v>548</v>
      </c>
      <c r="B486" s="134">
        <v>15500</v>
      </c>
      <c r="C486" s="134">
        <v>14221</v>
      </c>
      <c r="D486" s="134">
        <v>16200</v>
      </c>
      <c r="E486" s="159">
        <f>D486/B486*100</f>
        <v>104.516129032258</v>
      </c>
      <c r="F486" s="159">
        <f>D486/C486*100</f>
        <v>113.916039659658</v>
      </c>
    </row>
    <row r="487" customHeight="true" spans="1:6">
      <c r="A487" s="156" t="s">
        <v>549</v>
      </c>
      <c r="B487" s="134">
        <v>11000</v>
      </c>
      <c r="C487" s="134">
        <v>10222</v>
      </c>
      <c r="D487" s="134">
        <v>11400</v>
      </c>
      <c r="E487" s="159">
        <f>D487/B487*100</f>
        <v>103.636363636364</v>
      </c>
      <c r="F487" s="159">
        <f>D487/C487*100</f>
        <v>111.524163568773</v>
      </c>
    </row>
    <row r="488" customHeight="true" spans="1:6">
      <c r="A488" s="156" t="s">
        <v>550</v>
      </c>
      <c r="B488" s="134"/>
      <c r="C488" s="134"/>
      <c r="D488" s="134"/>
      <c r="E488" s="159"/>
      <c r="F488" s="159"/>
    </row>
    <row r="489" ht="35.1" customHeight="true" spans="1:6">
      <c r="A489" s="156" t="s">
        <v>551</v>
      </c>
      <c r="B489" s="134">
        <v>23600</v>
      </c>
      <c r="C489" s="134">
        <v>22713</v>
      </c>
      <c r="D489" s="134">
        <v>23750</v>
      </c>
      <c r="E489" s="159">
        <f>D489/B489*100</f>
        <v>100.635593220339</v>
      </c>
      <c r="F489" s="159">
        <f>D489/C489*100</f>
        <v>104.565667239026</v>
      </c>
    </row>
    <row r="490" ht="35.1" customHeight="true" spans="1:6">
      <c r="A490" s="156" t="s">
        <v>552</v>
      </c>
      <c r="B490" s="134"/>
      <c r="C490" s="134"/>
      <c r="D490" s="134"/>
      <c r="E490" s="159"/>
      <c r="F490" s="159"/>
    </row>
    <row r="491" ht="35.1" customHeight="true" spans="1:6">
      <c r="A491" s="156" t="s">
        <v>553</v>
      </c>
      <c r="B491" s="134"/>
      <c r="C491" s="134"/>
      <c r="D491" s="134"/>
      <c r="E491" s="159"/>
      <c r="F491" s="159"/>
    </row>
    <row r="492" ht="35.1" customHeight="true" spans="1:6">
      <c r="A492" s="156" t="s">
        <v>554</v>
      </c>
      <c r="B492" s="134"/>
      <c r="C492" s="134"/>
      <c r="D492" s="134"/>
      <c r="E492" s="159"/>
      <c r="F492" s="159"/>
    </row>
    <row r="493" customHeight="true" spans="1:6">
      <c r="A493" s="156" t="s">
        <v>555</v>
      </c>
      <c r="B493" s="134">
        <v>294</v>
      </c>
      <c r="C493" s="134">
        <v>284</v>
      </c>
      <c r="D493" s="134">
        <v>300</v>
      </c>
      <c r="E493" s="159">
        <f>D493/B493*100</f>
        <v>102.040816326531</v>
      </c>
      <c r="F493" s="159">
        <f>D493/C493*100</f>
        <v>105.633802816901</v>
      </c>
    </row>
    <row r="494" customHeight="true" spans="1:6">
      <c r="A494" s="155" t="s">
        <v>556</v>
      </c>
      <c r="B494" s="135">
        <v>13600</v>
      </c>
      <c r="C494" s="135">
        <v>12618</v>
      </c>
      <c r="D494" s="135">
        <v>32510</v>
      </c>
      <c r="E494" s="158">
        <f>D494/B494*100</f>
        <v>239.044117647059</v>
      </c>
      <c r="F494" s="158">
        <f>D494/C494*100</f>
        <v>257.647804723411</v>
      </c>
    </row>
    <row r="495" customHeight="true" spans="1:6">
      <c r="A495" s="156" t="s">
        <v>557</v>
      </c>
      <c r="B495" s="134"/>
      <c r="C495" s="134"/>
      <c r="D495" s="134"/>
      <c r="E495" s="159"/>
      <c r="F495" s="159"/>
    </row>
    <row r="496" customHeight="true" spans="1:6">
      <c r="A496" s="156" t="s">
        <v>558</v>
      </c>
      <c r="B496" s="134"/>
      <c r="C496" s="134"/>
      <c r="D496" s="134"/>
      <c r="E496" s="159"/>
      <c r="F496" s="159"/>
    </row>
    <row r="497" customHeight="true" spans="1:6">
      <c r="A497" s="156" t="s">
        <v>559</v>
      </c>
      <c r="B497" s="134">
        <v>13600</v>
      </c>
      <c r="C497" s="134">
        <v>12618</v>
      </c>
      <c r="D497" s="134">
        <v>32510</v>
      </c>
      <c r="E497" s="159">
        <f>D497/B497*100</f>
        <v>239.044117647059</v>
      </c>
      <c r="F497" s="159">
        <f>D497/C497*100</f>
        <v>257.647804723411</v>
      </c>
    </row>
    <row r="498" customHeight="true" spans="1:6">
      <c r="A498" s="155" t="s">
        <v>560</v>
      </c>
      <c r="B498" s="135">
        <v>1180</v>
      </c>
      <c r="C498" s="135">
        <v>1084</v>
      </c>
      <c r="D498" s="135">
        <v>2541</v>
      </c>
      <c r="E498" s="158">
        <f>D498/B498*100</f>
        <v>215.338983050847</v>
      </c>
      <c r="F498" s="158">
        <f>D498/C498*100</f>
        <v>234.409594095941</v>
      </c>
    </row>
    <row r="499" customHeight="true" spans="1:6">
      <c r="A499" s="156" t="s">
        <v>561</v>
      </c>
      <c r="B499" s="134"/>
      <c r="C499" s="134"/>
      <c r="D499" s="134"/>
      <c r="E499" s="159"/>
      <c r="F499" s="159"/>
    </row>
    <row r="500" customHeight="true" spans="1:6">
      <c r="A500" s="156" t="s">
        <v>562</v>
      </c>
      <c r="B500" s="134"/>
      <c r="C500" s="134"/>
      <c r="D500" s="134"/>
      <c r="E500" s="159"/>
      <c r="F500" s="159"/>
    </row>
    <row r="501" customHeight="true" spans="1:6">
      <c r="A501" s="156" t="s">
        <v>563</v>
      </c>
      <c r="B501" s="134"/>
      <c r="C501" s="134"/>
      <c r="D501" s="134"/>
      <c r="E501" s="159"/>
      <c r="F501" s="159"/>
    </row>
    <row r="502" customHeight="true" spans="1:6">
      <c r="A502" s="156" t="s">
        <v>564</v>
      </c>
      <c r="B502" s="134"/>
      <c r="C502" s="134"/>
      <c r="D502" s="134"/>
      <c r="E502" s="159"/>
      <c r="F502" s="159"/>
    </row>
    <row r="503" customHeight="true" spans="1:6">
      <c r="A503" s="156" t="s">
        <v>565</v>
      </c>
      <c r="B503" s="134"/>
      <c r="C503" s="134"/>
      <c r="D503" s="134"/>
      <c r="E503" s="159"/>
      <c r="F503" s="159"/>
    </row>
    <row r="504" customHeight="true" spans="1:6">
      <c r="A504" s="156" t="s">
        <v>566</v>
      </c>
      <c r="B504" s="134"/>
      <c r="C504" s="134"/>
      <c r="D504" s="134"/>
      <c r="E504" s="159"/>
      <c r="F504" s="159"/>
    </row>
    <row r="505" customHeight="true" spans="1:6">
      <c r="A505" s="156" t="s">
        <v>567</v>
      </c>
      <c r="B505" s="134"/>
      <c r="C505" s="134"/>
      <c r="D505" s="134"/>
      <c r="E505" s="159"/>
      <c r="F505" s="159"/>
    </row>
    <row r="506" customHeight="true" spans="1:6">
      <c r="A506" s="156" t="s">
        <v>568</v>
      </c>
      <c r="B506" s="134"/>
      <c r="C506" s="134"/>
      <c r="D506" s="134"/>
      <c r="E506" s="159"/>
      <c r="F506" s="159"/>
    </row>
    <row r="507" customHeight="true" spans="1:6">
      <c r="A507" s="156" t="s">
        <v>569</v>
      </c>
      <c r="B507" s="134">
        <v>1180</v>
      </c>
      <c r="C507" s="134">
        <v>1084</v>
      </c>
      <c r="D507" s="134">
        <v>2541</v>
      </c>
      <c r="E507" s="159">
        <f>D507/B507*100</f>
        <v>215.338983050847</v>
      </c>
      <c r="F507" s="159">
        <f>D507/C507*100</f>
        <v>234.409594095941</v>
      </c>
    </row>
    <row r="508" customHeight="true" spans="1:6">
      <c r="A508" s="155" t="s">
        <v>570</v>
      </c>
      <c r="B508" s="135">
        <v>1981</v>
      </c>
      <c r="C508" s="135">
        <v>1855</v>
      </c>
      <c r="D508" s="135">
        <v>2016</v>
      </c>
      <c r="E508" s="158">
        <f>D508/B508*100</f>
        <v>101.766784452297</v>
      </c>
      <c r="F508" s="158">
        <f>D508/C508*100</f>
        <v>108.679245283019</v>
      </c>
    </row>
    <row r="509" customHeight="true" spans="1:6">
      <c r="A509" s="156" t="s">
        <v>571</v>
      </c>
      <c r="B509" s="134">
        <v>1980</v>
      </c>
      <c r="C509" s="134">
        <v>1854</v>
      </c>
      <c r="D509" s="134">
        <v>2015</v>
      </c>
      <c r="E509" s="159">
        <f>D509/B509*100</f>
        <v>101.767676767677</v>
      </c>
      <c r="F509" s="159">
        <f>D509/C509*100</f>
        <v>108.683926645092</v>
      </c>
    </row>
    <row r="510" customHeight="true" spans="1:6">
      <c r="A510" s="156" t="s">
        <v>572</v>
      </c>
      <c r="B510" s="134"/>
      <c r="C510" s="134"/>
      <c r="D510" s="134"/>
      <c r="E510" s="159"/>
      <c r="F510" s="159"/>
    </row>
    <row r="511" ht="32.1" customHeight="true" spans="1:6">
      <c r="A511" s="156" t="s">
        <v>573</v>
      </c>
      <c r="B511" s="134"/>
      <c r="C511" s="134"/>
      <c r="D511" s="134"/>
      <c r="E511" s="159"/>
      <c r="F511" s="159"/>
    </row>
    <row r="512" customHeight="true" spans="1:6">
      <c r="A512" s="156" t="s">
        <v>574</v>
      </c>
      <c r="B512" s="134"/>
      <c r="C512" s="134"/>
      <c r="D512" s="134"/>
      <c r="E512" s="159"/>
      <c r="F512" s="159"/>
    </row>
    <row r="513" customHeight="true" spans="1:6">
      <c r="A513" s="156" t="s">
        <v>575</v>
      </c>
      <c r="B513" s="134"/>
      <c r="C513" s="134"/>
      <c r="D513" s="134"/>
      <c r="E513" s="159"/>
      <c r="F513" s="159"/>
    </row>
    <row r="514" ht="32.1" customHeight="true" spans="1:6">
      <c r="A514" s="156" t="s">
        <v>576</v>
      </c>
      <c r="B514" s="134"/>
      <c r="C514" s="134"/>
      <c r="D514" s="134"/>
      <c r="E514" s="159"/>
      <c r="F514" s="159"/>
    </row>
    <row r="515" customHeight="true" spans="1:6">
      <c r="A515" s="156" t="s">
        <v>577</v>
      </c>
      <c r="B515" s="134">
        <v>1</v>
      </c>
      <c r="C515" s="134">
        <v>1</v>
      </c>
      <c r="D515" s="134">
        <v>1</v>
      </c>
      <c r="E515" s="159">
        <f>D515/B515*100</f>
        <v>100</v>
      </c>
      <c r="F515" s="159">
        <f>D515/C515*100</f>
        <v>100</v>
      </c>
    </row>
    <row r="516" customHeight="true" spans="1:6">
      <c r="A516" s="155" t="s">
        <v>578</v>
      </c>
      <c r="B516" s="135">
        <v>3310</v>
      </c>
      <c r="C516" s="135">
        <v>3132</v>
      </c>
      <c r="D516" s="135">
        <v>3406</v>
      </c>
      <c r="E516" s="158">
        <f>D516/B516*100</f>
        <v>102.900302114804</v>
      </c>
      <c r="F516" s="158">
        <f>D516/C516*100</f>
        <v>108.74840357599</v>
      </c>
    </row>
    <row r="517" customHeight="true" spans="1:6">
      <c r="A517" s="156" t="s">
        <v>579</v>
      </c>
      <c r="B517" s="134">
        <v>1</v>
      </c>
      <c r="C517" s="134">
        <v>1</v>
      </c>
      <c r="D517" s="134">
        <v>1</v>
      </c>
      <c r="E517" s="159">
        <f>D517/B517*100</f>
        <v>100</v>
      </c>
      <c r="F517" s="159">
        <f>D517/C517*100</f>
        <v>100</v>
      </c>
    </row>
    <row r="518" ht="35.1" customHeight="true" spans="1:6">
      <c r="A518" s="156" t="s">
        <v>580</v>
      </c>
      <c r="B518" s="134">
        <v>499</v>
      </c>
      <c r="C518" s="134">
        <v>489</v>
      </c>
      <c r="D518" s="134">
        <v>512</v>
      </c>
      <c r="E518" s="159">
        <f>D518/B518*100</f>
        <v>102.605210420842</v>
      </c>
      <c r="F518" s="159">
        <f>D518/C518*100</f>
        <v>104.703476482618</v>
      </c>
    </row>
    <row r="519" ht="35.1" customHeight="true" spans="1:6">
      <c r="A519" s="156" t="s">
        <v>581</v>
      </c>
      <c r="B519" s="134">
        <v>213</v>
      </c>
      <c r="C519" s="134">
        <v>203</v>
      </c>
      <c r="D519" s="134">
        <v>225</v>
      </c>
      <c r="E519" s="159">
        <f>D519/B519*100</f>
        <v>105.633802816901</v>
      </c>
      <c r="F519" s="159">
        <f>D519/C519*100</f>
        <v>110.837438423645</v>
      </c>
    </row>
    <row r="520" customHeight="true" spans="1:6">
      <c r="A520" s="156" t="s">
        <v>582</v>
      </c>
      <c r="B520" s="134">
        <v>13</v>
      </c>
      <c r="C520" s="134">
        <v>13</v>
      </c>
      <c r="D520" s="134">
        <v>13</v>
      </c>
      <c r="E520" s="159">
        <f t="shared" ref="E520:E583" si="10">D520/B520*100</f>
        <v>100</v>
      </c>
      <c r="F520" s="159">
        <f t="shared" ref="F520:F583" si="11">D520/C520*100</f>
        <v>100</v>
      </c>
    </row>
    <row r="521" customHeight="true" spans="1:6">
      <c r="A521" s="156" t="s">
        <v>583</v>
      </c>
      <c r="B521" s="134">
        <v>2580</v>
      </c>
      <c r="C521" s="134">
        <v>2422</v>
      </c>
      <c r="D521" s="134">
        <v>2651</v>
      </c>
      <c r="E521" s="159">
        <f t="shared" si="10"/>
        <v>102.751937984496</v>
      </c>
      <c r="F521" s="159">
        <f t="shared" si="11"/>
        <v>109.454995871181</v>
      </c>
    </row>
    <row r="522" customHeight="true" spans="1:6">
      <c r="A522" s="156" t="s">
        <v>584</v>
      </c>
      <c r="B522" s="134">
        <v>4</v>
      </c>
      <c r="C522" s="134">
        <v>4</v>
      </c>
      <c r="D522" s="134">
        <v>4</v>
      </c>
      <c r="E522" s="159">
        <f t="shared" si="10"/>
        <v>100</v>
      </c>
      <c r="F522" s="159">
        <f t="shared" si="11"/>
        <v>100</v>
      </c>
    </row>
    <row r="523" customHeight="true" spans="1:6">
      <c r="A523" s="155" t="s">
        <v>585</v>
      </c>
      <c r="B523" s="135">
        <v>2183</v>
      </c>
      <c r="C523" s="135">
        <v>2052</v>
      </c>
      <c r="D523" s="135">
        <v>2207</v>
      </c>
      <c r="E523" s="158">
        <f t="shared" si="10"/>
        <v>101.099404489235</v>
      </c>
      <c r="F523" s="158">
        <f t="shared" si="11"/>
        <v>107.553606237817</v>
      </c>
    </row>
    <row r="524" customHeight="true" spans="1:6">
      <c r="A524" s="156" t="s">
        <v>586</v>
      </c>
      <c r="B524" s="134">
        <v>482</v>
      </c>
      <c r="C524" s="134">
        <v>472</v>
      </c>
      <c r="D524" s="134">
        <v>492</v>
      </c>
      <c r="E524" s="159">
        <f t="shared" si="10"/>
        <v>102.07468879668</v>
      </c>
      <c r="F524" s="159">
        <f t="shared" si="11"/>
        <v>104.237288135593</v>
      </c>
    </row>
    <row r="525" customHeight="true" spans="1:6">
      <c r="A525" s="156" t="s">
        <v>587</v>
      </c>
      <c r="B525" s="134"/>
      <c r="C525" s="134"/>
      <c r="D525" s="134"/>
      <c r="E525" s="159"/>
      <c r="F525" s="159"/>
    </row>
    <row r="526" customHeight="true" spans="1:6">
      <c r="A526" s="156" t="s">
        <v>588</v>
      </c>
      <c r="B526" s="134"/>
      <c r="C526" s="134"/>
      <c r="D526" s="134"/>
      <c r="E526" s="159"/>
      <c r="F526" s="159"/>
    </row>
    <row r="527" customHeight="true" spans="1:6">
      <c r="A527" s="156" t="s">
        <v>589</v>
      </c>
      <c r="B527" s="134">
        <v>1280</v>
      </c>
      <c r="C527" s="134">
        <v>1169</v>
      </c>
      <c r="D527" s="134">
        <v>1295</v>
      </c>
      <c r="E527" s="159">
        <f t="shared" si="10"/>
        <v>101.171875</v>
      </c>
      <c r="F527" s="159">
        <f t="shared" si="11"/>
        <v>110.778443113772</v>
      </c>
    </row>
    <row r="528" customHeight="true" spans="1:6">
      <c r="A528" s="156" t="s">
        <v>590</v>
      </c>
      <c r="B528" s="134">
        <v>401</v>
      </c>
      <c r="C528" s="134">
        <v>391</v>
      </c>
      <c r="D528" s="134">
        <v>400</v>
      </c>
      <c r="E528" s="159">
        <f t="shared" si="10"/>
        <v>99.7506234413965</v>
      </c>
      <c r="F528" s="159">
        <f t="shared" si="11"/>
        <v>102.30179028133</v>
      </c>
    </row>
    <row r="529" customHeight="true" spans="1:6">
      <c r="A529" s="156" t="s">
        <v>591</v>
      </c>
      <c r="B529" s="134">
        <v>14</v>
      </c>
      <c r="C529" s="134">
        <v>14</v>
      </c>
      <c r="D529" s="134">
        <v>14</v>
      </c>
      <c r="E529" s="159">
        <f t="shared" si="10"/>
        <v>100</v>
      </c>
      <c r="F529" s="159">
        <f t="shared" si="11"/>
        <v>100</v>
      </c>
    </row>
    <row r="530" customHeight="true" spans="1:6">
      <c r="A530" s="156" t="s">
        <v>592</v>
      </c>
      <c r="B530" s="134">
        <v>6</v>
      </c>
      <c r="C530" s="134">
        <v>6</v>
      </c>
      <c r="D530" s="134">
        <v>6</v>
      </c>
      <c r="E530" s="159">
        <f t="shared" si="10"/>
        <v>100</v>
      </c>
      <c r="F530" s="159">
        <f t="shared" si="11"/>
        <v>100</v>
      </c>
    </row>
    <row r="531" customHeight="true" spans="1:6">
      <c r="A531" s="155" t="s">
        <v>593</v>
      </c>
      <c r="B531" s="135">
        <v>502</v>
      </c>
      <c r="C531" s="135">
        <v>477</v>
      </c>
      <c r="D531" s="135">
        <v>608</v>
      </c>
      <c r="E531" s="158">
        <f t="shared" si="10"/>
        <v>121.115537848606</v>
      </c>
      <c r="F531" s="158">
        <f t="shared" si="11"/>
        <v>127.463312368973</v>
      </c>
    </row>
    <row r="532" customHeight="true" spans="1:6">
      <c r="A532" s="156" t="s">
        <v>218</v>
      </c>
      <c r="B532" s="134">
        <v>253</v>
      </c>
      <c r="C532" s="134">
        <v>243</v>
      </c>
      <c r="D532" s="134">
        <v>356</v>
      </c>
      <c r="E532" s="159">
        <f t="shared" si="10"/>
        <v>140.711462450593</v>
      </c>
      <c r="F532" s="159">
        <f t="shared" si="11"/>
        <v>146.502057613169</v>
      </c>
    </row>
    <row r="533" customHeight="true" spans="1:6">
      <c r="A533" s="156" t="s">
        <v>219</v>
      </c>
      <c r="B533" s="134">
        <v>3</v>
      </c>
      <c r="C533" s="134">
        <v>3</v>
      </c>
      <c r="D533" s="134">
        <v>3</v>
      </c>
      <c r="E533" s="159">
        <f t="shared" si="10"/>
        <v>100</v>
      </c>
      <c r="F533" s="159">
        <f t="shared" si="11"/>
        <v>100</v>
      </c>
    </row>
    <row r="534" customHeight="true" spans="1:6">
      <c r="A534" s="156" t="s">
        <v>220</v>
      </c>
      <c r="B534" s="134">
        <v>157</v>
      </c>
      <c r="C534" s="134">
        <v>147</v>
      </c>
      <c r="D534" s="134">
        <v>158</v>
      </c>
      <c r="E534" s="159">
        <f t="shared" si="10"/>
        <v>100.636942675159</v>
      </c>
      <c r="F534" s="159">
        <f t="shared" si="11"/>
        <v>107.482993197279</v>
      </c>
    </row>
    <row r="535" customHeight="true" spans="1:6">
      <c r="A535" s="156" t="s">
        <v>594</v>
      </c>
      <c r="B535" s="134">
        <v>2</v>
      </c>
      <c r="C535" s="134">
        <v>2</v>
      </c>
      <c r="D535" s="134">
        <v>2</v>
      </c>
      <c r="E535" s="159">
        <f t="shared" si="10"/>
        <v>100</v>
      </c>
      <c r="F535" s="159">
        <f t="shared" si="11"/>
        <v>100</v>
      </c>
    </row>
    <row r="536" customHeight="true" spans="1:6">
      <c r="A536" s="156" t="s">
        <v>595</v>
      </c>
      <c r="B536" s="134"/>
      <c r="C536" s="134"/>
      <c r="D536" s="134"/>
      <c r="E536" s="159"/>
      <c r="F536" s="159"/>
    </row>
    <row r="537" customHeight="true" spans="1:6">
      <c r="A537" s="156" t="s">
        <v>596</v>
      </c>
      <c r="B537" s="134">
        <v>17</v>
      </c>
      <c r="C537" s="134">
        <v>17</v>
      </c>
      <c r="D537" s="134">
        <v>17</v>
      </c>
      <c r="E537" s="159">
        <f t="shared" si="10"/>
        <v>100</v>
      </c>
      <c r="F537" s="159">
        <f t="shared" si="11"/>
        <v>100</v>
      </c>
    </row>
    <row r="538" customHeight="true" spans="1:6">
      <c r="A538" s="156" t="s">
        <v>597</v>
      </c>
      <c r="B538" s="134"/>
      <c r="C538" s="134"/>
      <c r="D538" s="134"/>
      <c r="E538" s="159"/>
      <c r="F538" s="159"/>
    </row>
    <row r="539" customHeight="true" spans="1:6">
      <c r="A539" s="156" t="s">
        <v>598</v>
      </c>
      <c r="B539" s="134">
        <v>70</v>
      </c>
      <c r="C539" s="134">
        <v>65</v>
      </c>
      <c r="D539" s="134">
        <v>72</v>
      </c>
      <c r="E539" s="159">
        <f t="shared" si="10"/>
        <v>102.857142857143</v>
      </c>
      <c r="F539" s="159">
        <f t="shared" si="11"/>
        <v>110.769230769231</v>
      </c>
    </row>
    <row r="540" customHeight="true" spans="1:6">
      <c r="A540" s="155" t="s">
        <v>599</v>
      </c>
      <c r="B540" s="135">
        <v>133</v>
      </c>
      <c r="C540" s="135">
        <v>123</v>
      </c>
      <c r="D540" s="135">
        <v>135</v>
      </c>
      <c r="E540" s="158">
        <f t="shared" si="10"/>
        <v>101.503759398496</v>
      </c>
      <c r="F540" s="158">
        <f t="shared" si="11"/>
        <v>109.756097560976</v>
      </c>
    </row>
    <row r="541" customHeight="true" spans="1:6">
      <c r="A541" s="156" t="s">
        <v>218</v>
      </c>
      <c r="B541" s="134">
        <v>133</v>
      </c>
      <c r="C541" s="134">
        <v>123</v>
      </c>
      <c r="D541" s="134">
        <v>135</v>
      </c>
      <c r="E541" s="159">
        <f t="shared" si="10"/>
        <v>101.503759398496</v>
      </c>
      <c r="F541" s="159">
        <f t="shared" si="11"/>
        <v>109.756097560976</v>
      </c>
    </row>
    <row r="542" customHeight="true" spans="1:6">
      <c r="A542" s="156" t="s">
        <v>219</v>
      </c>
      <c r="B542" s="134"/>
      <c r="C542" s="134"/>
      <c r="D542" s="134"/>
      <c r="E542" s="159"/>
      <c r="F542" s="159"/>
    </row>
    <row r="543" customHeight="true" spans="1:6">
      <c r="A543" s="156" t="s">
        <v>220</v>
      </c>
      <c r="B543" s="134"/>
      <c r="C543" s="134"/>
      <c r="D543" s="134"/>
      <c r="E543" s="159"/>
      <c r="F543" s="159"/>
    </row>
    <row r="544" customHeight="true" spans="1:6">
      <c r="A544" s="156" t="s">
        <v>600</v>
      </c>
      <c r="B544" s="134"/>
      <c r="C544" s="134"/>
      <c r="D544" s="134"/>
      <c r="E544" s="159"/>
      <c r="F544" s="159"/>
    </row>
    <row r="545" customHeight="true" spans="1:6">
      <c r="A545" s="155" t="s">
        <v>601</v>
      </c>
      <c r="B545" s="135"/>
      <c r="C545" s="135"/>
      <c r="D545" s="135"/>
      <c r="E545" s="158"/>
      <c r="F545" s="158"/>
    </row>
    <row r="546" customHeight="true" spans="1:6">
      <c r="A546" s="155" t="s">
        <v>602</v>
      </c>
      <c r="B546" s="135">
        <v>454</v>
      </c>
      <c r="C546" s="135">
        <v>444</v>
      </c>
      <c r="D546" s="135">
        <v>455</v>
      </c>
      <c r="E546" s="158">
        <f t="shared" si="10"/>
        <v>100.220264317181</v>
      </c>
      <c r="F546" s="158">
        <f t="shared" si="11"/>
        <v>102.477477477477</v>
      </c>
    </row>
    <row r="547" customHeight="true" spans="1:6">
      <c r="A547" s="156" t="s">
        <v>603</v>
      </c>
      <c r="B547" s="134"/>
      <c r="C547" s="134"/>
      <c r="D547" s="134"/>
      <c r="E547" s="159"/>
      <c r="F547" s="159"/>
    </row>
    <row r="548" customHeight="true" spans="1:6">
      <c r="A548" s="156" t="s">
        <v>604</v>
      </c>
      <c r="B548" s="134">
        <v>454</v>
      </c>
      <c r="C548" s="134">
        <v>444</v>
      </c>
      <c r="D548" s="134">
        <v>455</v>
      </c>
      <c r="E548" s="159">
        <f t="shared" si="10"/>
        <v>100.220264317181</v>
      </c>
      <c r="F548" s="159">
        <f t="shared" si="11"/>
        <v>102.477477477477</v>
      </c>
    </row>
    <row r="549" customHeight="true" spans="1:6">
      <c r="A549" s="155" t="s">
        <v>605</v>
      </c>
      <c r="B549" s="135"/>
      <c r="C549" s="135"/>
      <c r="D549" s="135"/>
      <c r="E549" s="158"/>
      <c r="F549" s="158"/>
    </row>
    <row r="550" ht="35.1" customHeight="true" spans="1:6">
      <c r="A550" s="155" t="s">
        <v>606</v>
      </c>
      <c r="B550" s="135"/>
      <c r="C550" s="135"/>
      <c r="D550" s="135"/>
      <c r="E550" s="158"/>
      <c r="F550" s="158"/>
    </row>
    <row r="551" customHeight="true" spans="1:6">
      <c r="A551" s="155" t="s">
        <v>607</v>
      </c>
      <c r="B551" s="135"/>
      <c r="C551" s="135"/>
      <c r="D551" s="135"/>
      <c r="E551" s="158"/>
      <c r="F551" s="158"/>
    </row>
    <row r="552" ht="35.1" customHeight="true" spans="1:6">
      <c r="A552" s="155" t="s">
        <v>608</v>
      </c>
      <c r="B552" s="135">
        <v>8080</v>
      </c>
      <c r="C552" s="135">
        <v>7752</v>
      </c>
      <c r="D552" s="135">
        <v>11452</v>
      </c>
      <c r="E552" s="158">
        <f t="shared" si="10"/>
        <v>141.732673267327</v>
      </c>
      <c r="F552" s="158">
        <f t="shared" si="11"/>
        <v>147.729618163055</v>
      </c>
    </row>
    <row r="553" ht="35.1" customHeight="true" spans="1:6">
      <c r="A553" s="156" t="s">
        <v>609</v>
      </c>
      <c r="B553" s="134"/>
      <c r="C553" s="134"/>
      <c r="D553" s="134"/>
      <c r="E553" s="159"/>
      <c r="F553" s="159"/>
    </row>
    <row r="554" ht="35.1" customHeight="true" spans="1:6">
      <c r="A554" s="156" t="s">
        <v>610</v>
      </c>
      <c r="B554" s="134">
        <v>8080</v>
      </c>
      <c r="C554" s="134">
        <v>7752</v>
      </c>
      <c r="D554" s="134">
        <v>11452</v>
      </c>
      <c r="E554" s="159">
        <f t="shared" si="10"/>
        <v>141.732673267327</v>
      </c>
      <c r="F554" s="159">
        <f t="shared" si="11"/>
        <v>147.729618163055</v>
      </c>
    </row>
    <row r="555" ht="35.1" customHeight="true" spans="1:6">
      <c r="A555" s="156" t="s">
        <v>611</v>
      </c>
      <c r="B555" s="134"/>
      <c r="C555" s="134"/>
      <c r="D555" s="134"/>
      <c r="E555" s="159"/>
      <c r="F555" s="159"/>
    </row>
    <row r="556" ht="35.1" customHeight="true" spans="1:6">
      <c r="A556" s="155" t="s">
        <v>612</v>
      </c>
      <c r="B556" s="135"/>
      <c r="C556" s="135"/>
      <c r="D556" s="135"/>
      <c r="E556" s="158"/>
      <c r="F556" s="158"/>
    </row>
    <row r="557" customHeight="true" spans="1:6">
      <c r="A557" s="155" t="s">
        <v>613</v>
      </c>
      <c r="B557" s="135">
        <v>924</v>
      </c>
      <c r="C557" s="135">
        <v>884</v>
      </c>
      <c r="D557" s="135">
        <v>935</v>
      </c>
      <c r="E557" s="158">
        <f t="shared" si="10"/>
        <v>101.190476190476</v>
      </c>
      <c r="F557" s="158">
        <f t="shared" si="11"/>
        <v>105.769230769231</v>
      </c>
    </row>
    <row r="558" customHeight="true" spans="1:6">
      <c r="A558" s="156" t="s">
        <v>218</v>
      </c>
      <c r="B558" s="134">
        <v>318</v>
      </c>
      <c r="C558" s="134">
        <v>308</v>
      </c>
      <c r="D558" s="134">
        <v>320</v>
      </c>
      <c r="E558" s="159">
        <f t="shared" si="10"/>
        <v>100.62893081761</v>
      </c>
      <c r="F558" s="159">
        <f t="shared" si="11"/>
        <v>103.896103896104</v>
      </c>
    </row>
    <row r="559" customHeight="true" spans="1:6">
      <c r="A559" s="156" t="s">
        <v>219</v>
      </c>
      <c r="B559" s="134"/>
      <c r="C559" s="134"/>
      <c r="D559" s="134"/>
      <c r="E559" s="159"/>
      <c r="F559" s="159"/>
    </row>
    <row r="560" customHeight="true" spans="1:6">
      <c r="A560" s="156" t="s">
        <v>220</v>
      </c>
      <c r="B560" s="134"/>
      <c r="C560" s="134"/>
      <c r="D560" s="134"/>
      <c r="E560" s="159"/>
      <c r="F560" s="159"/>
    </row>
    <row r="561" customHeight="true" spans="1:6">
      <c r="A561" s="156" t="s">
        <v>614</v>
      </c>
      <c r="B561" s="134">
        <v>34</v>
      </c>
      <c r="C561" s="134">
        <v>34</v>
      </c>
      <c r="D561" s="134">
        <v>38</v>
      </c>
      <c r="E561" s="159">
        <f t="shared" si="10"/>
        <v>111.764705882353</v>
      </c>
      <c r="F561" s="159">
        <f t="shared" si="11"/>
        <v>111.764705882353</v>
      </c>
    </row>
    <row r="562" customHeight="true" spans="1:6">
      <c r="A562" s="156" t="s">
        <v>615</v>
      </c>
      <c r="B562" s="134">
        <v>122</v>
      </c>
      <c r="C562" s="134">
        <v>112</v>
      </c>
      <c r="D562" s="134">
        <v>125</v>
      </c>
      <c r="E562" s="159">
        <f t="shared" si="10"/>
        <v>102.459016393443</v>
      </c>
      <c r="F562" s="159">
        <f t="shared" si="11"/>
        <v>111.607142857143</v>
      </c>
    </row>
    <row r="563" customHeight="true" spans="1:6">
      <c r="A563" s="156" t="s">
        <v>227</v>
      </c>
      <c r="B563" s="134">
        <v>249</v>
      </c>
      <c r="C563" s="134">
        <v>239</v>
      </c>
      <c r="D563" s="134">
        <v>252</v>
      </c>
      <c r="E563" s="159">
        <f t="shared" si="10"/>
        <v>101.204819277108</v>
      </c>
      <c r="F563" s="159">
        <f t="shared" si="11"/>
        <v>105.439330543933</v>
      </c>
    </row>
    <row r="564" customHeight="true" spans="1:6">
      <c r="A564" s="156" t="s">
        <v>616</v>
      </c>
      <c r="B564" s="134">
        <v>201</v>
      </c>
      <c r="C564" s="134">
        <v>191</v>
      </c>
      <c r="D564" s="134">
        <v>200</v>
      </c>
      <c r="E564" s="159">
        <f t="shared" si="10"/>
        <v>99.5024875621891</v>
      </c>
      <c r="F564" s="159">
        <f t="shared" si="11"/>
        <v>104.712041884817</v>
      </c>
    </row>
    <row r="565" customHeight="true" spans="1:6">
      <c r="A565" s="155" t="s">
        <v>617</v>
      </c>
      <c r="B565" s="135"/>
      <c r="C565" s="135"/>
      <c r="D565" s="135"/>
      <c r="E565" s="158"/>
      <c r="F565" s="158"/>
    </row>
    <row r="566" ht="35.1" customHeight="true" spans="1:6">
      <c r="A566" s="155" t="s">
        <v>618</v>
      </c>
      <c r="B566" s="135">
        <v>1680</v>
      </c>
      <c r="C566" s="135">
        <v>1549</v>
      </c>
      <c r="D566" s="135">
        <v>3854</v>
      </c>
      <c r="E566" s="158">
        <f t="shared" si="10"/>
        <v>229.404761904762</v>
      </c>
      <c r="F566" s="158">
        <f t="shared" si="11"/>
        <v>248.805681084571</v>
      </c>
    </row>
    <row r="567" ht="35.1" customHeight="true" spans="1:6">
      <c r="A567" s="156" t="s">
        <v>619</v>
      </c>
      <c r="B567" s="134">
        <v>1680</v>
      </c>
      <c r="C567" s="134">
        <v>1549</v>
      </c>
      <c r="D567" s="134">
        <v>3854</v>
      </c>
      <c r="E567" s="159">
        <f t="shared" si="10"/>
        <v>229.404761904762</v>
      </c>
      <c r="F567" s="159">
        <f t="shared" si="11"/>
        <v>248.805681084571</v>
      </c>
    </row>
    <row r="568" customHeight="true" spans="1:6">
      <c r="A568" s="154" t="s">
        <v>620</v>
      </c>
      <c r="B568" s="135">
        <v>51245</v>
      </c>
      <c r="C568" s="135">
        <v>48940</v>
      </c>
      <c r="D568" s="135">
        <v>61499</v>
      </c>
      <c r="E568" s="158">
        <f t="shared" si="10"/>
        <v>120.009757049468</v>
      </c>
      <c r="F568" s="158">
        <f t="shared" si="11"/>
        <v>125.662035145076</v>
      </c>
    </row>
    <row r="569" customHeight="true" spans="1:6">
      <c r="A569" s="155" t="s">
        <v>621</v>
      </c>
      <c r="B569" s="135">
        <v>1287</v>
      </c>
      <c r="C569" s="135">
        <v>1204</v>
      </c>
      <c r="D569" s="135">
        <v>1359</v>
      </c>
      <c r="E569" s="158">
        <f t="shared" si="10"/>
        <v>105.594405594406</v>
      </c>
      <c r="F569" s="158">
        <f t="shared" si="11"/>
        <v>112.873754152824</v>
      </c>
    </row>
    <row r="570" customHeight="true" spans="1:6">
      <c r="A570" s="156" t="s">
        <v>218</v>
      </c>
      <c r="B570" s="134">
        <v>1280</v>
      </c>
      <c r="C570" s="134">
        <v>1197</v>
      </c>
      <c r="D570" s="134">
        <v>1352</v>
      </c>
      <c r="E570" s="159">
        <f t="shared" si="10"/>
        <v>105.625</v>
      </c>
      <c r="F570" s="159">
        <f t="shared" si="11"/>
        <v>112.949039264829</v>
      </c>
    </row>
    <row r="571" customHeight="true" spans="1:6">
      <c r="A571" s="156" t="s">
        <v>219</v>
      </c>
      <c r="B571" s="134">
        <v>7</v>
      </c>
      <c r="C571" s="134">
        <v>7</v>
      </c>
      <c r="D571" s="134">
        <v>7</v>
      </c>
      <c r="E571" s="159">
        <f t="shared" si="10"/>
        <v>100</v>
      </c>
      <c r="F571" s="159">
        <f t="shared" si="11"/>
        <v>100</v>
      </c>
    </row>
    <row r="572" customHeight="true" spans="1:6">
      <c r="A572" s="156" t="s">
        <v>220</v>
      </c>
      <c r="B572" s="134"/>
      <c r="C572" s="134"/>
      <c r="D572" s="134"/>
      <c r="E572" s="159"/>
      <c r="F572" s="159"/>
    </row>
    <row r="573" customHeight="true" spans="1:6">
      <c r="A573" s="156" t="s">
        <v>622</v>
      </c>
      <c r="B573" s="134"/>
      <c r="C573" s="134"/>
      <c r="D573" s="134"/>
      <c r="E573" s="159"/>
      <c r="F573" s="159"/>
    </row>
    <row r="574" customHeight="true" spans="1:6">
      <c r="A574" s="155" t="s">
        <v>623</v>
      </c>
      <c r="B574" s="135">
        <v>3783</v>
      </c>
      <c r="C574" s="135">
        <v>3723</v>
      </c>
      <c r="D574" s="135">
        <v>7795</v>
      </c>
      <c r="E574" s="158">
        <f t="shared" si="10"/>
        <v>206.053396775046</v>
      </c>
      <c r="F574" s="158">
        <f t="shared" si="11"/>
        <v>209.374160623153</v>
      </c>
    </row>
    <row r="575" customHeight="true" spans="1:6">
      <c r="A575" s="156" t="s">
        <v>624</v>
      </c>
      <c r="B575" s="134">
        <v>864</v>
      </c>
      <c r="C575" s="134">
        <v>854</v>
      </c>
      <c r="D575" s="134">
        <v>1870</v>
      </c>
      <c r="E575" s="159">
        <f t="shared" si="10"/>
        <v>216.435185185185</v>
      </c>
      <c r="F575" s="159">
        <f t="shared" si="11"/>
        <v>218.969555035129</v>
      </c>
    </row>
    <row r="576" customHeight="true" spans="1:6">
      <c r="A576" s="156" t="s">
        <v>625</v>
      </c>
      <c r="B576" s="134">
        <v>863</v>
      </c>
      <c r="C576" s="134">
        <v>853</v>
      </c>
      <c r="D576" s="134">
        <v>1865</v>
      </c>
      <c r="E576" s="159">
        <f t="shared" si="10"/>
        <v>216.106604866744</v>
      </c>
      <c r="F576" s="159">
        <f t="shared" si="11"/>
        <v>218.640093786635</v>
      </c>
    </row>
    <row r="577" customHeight="true" spans="1:6">
      <c r="A577" s="156" t="s">
        <v>626</v>
      </c>
      <c r="B577" s="134">
        <v>709</v>
      </c>
      <c r="C577" s="134">
        <v>699</v>
      </c>
      <c r="D577" s="134">
        <v>1710</v>
      </c>
      <c r="E577" s="159">
        <f t="shared" si="10"/>
        <v>241.184767277856</v>
      </c>
      <c r="F577" s="159">
        <f t="shared" si="11"/>
        <v>244.635193133047</v>
      </c>
    </row>
    <row r="578" customHeight="true" spans="1:6">
      <c r="A578" s="156" t="s">
        <v>627</v>
      </c>
      <c r="B578" s="134"/>
      <c r="C578" s="134"/>
      <c r="D578" s="134"/>
      <c r="E578" s="159"/>
      <c r="F578" s="159"/>
    </row>
    <row r="579" customHeight="true" spans="1:6">
      <c r="A579" s="156" t="s">
        <v>628</v>
      </c>
      <c r="B579" s="134">
        <v>304</v>
      </c>
      <c r="C579" s="134">
        <v>294</v>
      </c>
      <c r="D579" s="134">
        <v>305</v>
      </c>
      <c r="E579" s="159">
        <f t="shared" si="10"/>
        <v>100.328947368421</v>
      </c>
      <c r="F579" s="159">
        <f t="shared" si="11"/>
        <v>103.741496598639</v>
      </c>
    </row>
    <row r="580" customHeight="true" spans="1:6">
      <c r="A580" s="156" t="s">
        <v>629</v>
      </c>
      <c r="B580" s="134">
        <v>213</v>
      </c>
      <c r="C580" s="134">
        <v>203</v>
      </c>
      <c r="D580" s="134">
        <v>210</v>
      </c>
      <c r="E580" s="159">
        <f t="shared" si="10"/>
        <v>98.5915492957747</v>
      </c>
      <c r="F580" s="159">
        <f t="shared" si="11"/>
        <v>103.448275862069</v>
      </c>
    </row>
    <row r="581" customHeight="true" spans="1:6">
      <c r="A581" s="156" t="s">
        <v>630</v>
      </c>
      <c r="B581" s="134"/>
      <c r="C581" s="134"/>
      <c r="D581" s="134"/>
      <c r="E581" s="159"/>
      <c r="F581" s="159"/>
    </row>
    <row r="582" customHeight="true" spans="1:6">
      <c r="A582" s="156" t="s">
        <v>631</v>
      </c>
      <c r="B582" s="134"/>
      <c r="C582" s="134"/>
      <c r="D582" s="134"/>
      <c r="E582" s="159"/>
      <c r="F582" s="159"/>
    </row>
    <row r="583" customHeight="true" spans="1:6">
      <c r="A583" s="156" t="s">
        <v>632</v>
      </c>
      <c r="B583" s="134"/>
      <c r="C583" s="134"/>
      <c r="D583" s="134"/>
      <c r="E583" s="159"/>
      <c r="F583" s="159"/>
    </row>
    <row r="584" customHeight="true" spans="1:6">
      <c r="A584" s="156" t="s">
        <v>633</v>
      </c>
      <c r="B584" s="134"/>
      <c r="C584" s="134"/>
      <c r="D584" s="134"/>
      <c r="E584" s="159"/>
      <c r="F584" s="159"/>
    </row>
    <row r="585" customHeight="true" spans="1:6">
      <c r="A585" s="156" t="s">
        <v>634</v>
      </c>
      <c r="B585" s="134"/>
      <c r="C585" s="134"/>
      <c r="D585" s="134"/>
      <c r="E585" s="159"/>
      <c r="F585" s="159"/>
    </row>
    <row r="586" customHeight="true" spans="1:6">
      <c r="A586" s="156" t="s">
        <v>635</v>
      </c>
      <c r="B586" s="134"/>
      <c r="C586" s="134"/>
      <c r="D586" s="134"/>
      <c r="E586" s="159"/>
      <c r="F586" s="159"/>
    </row>
    <row r="587" customHeight="true" spans="1:6">
      <c r="A587" s="156" t="s">
        <v>636</v>
      </c>
      <c r="B587" s="134">
        <v>830</v>
      </c>
      <c r="C587" s="134">
        <v>820</v>
      </c>
      <c r="D587" s="134">
        <v>1835</v>
      </c>
      <c r="E587" s="159">
        <f t="shared" ref="E584:E647" si="12">D587/B587*100</f>
        <v>221.084337349398</v>
      </c>
      <c r="F587" s="159">
        <f t="shared" ref="F584:F647" si="13">D587/C587*100</f>
        <v>223.780487804878</v>
      </c>
    </row>
    <row r="588" customHeight="true" spans="1:6">
      <c r="A588" s="155" t="s">
        <v>637</v>
      </c>
      <c r="B588" s="135">
        <v>368</v>
      </c>
      <c r="C588" s="135">
        <v>358</v>
      </c>
      <c r="D588" s="135">
        <v>859</v>
      </c>
      <c r="E588" s="158">
        <f t="shared" si="12"/>
        <v>233.423913043478</v>
      </c>
      <c r="F588" s="158">
        <f t="shared" si="13"/>
        <v>239.944134078212</v>
      </c>
    </row>
    <row r="589" customHeight="true" spans="1:6">
      <c r="A589" s="156" t="s">
        <v>638</v>
      </c>
      <c r="B589" s="134"/>
      <c r="C589" s="134"/>
      <c r="D589" s="134"/>
      <c r="E589" s="159"/>
      <c r="F589" s="159"/>
    </row>
    <row r="590" customHeight="true" spans="1:6">
      <c r="A590" s="156" t="s">
        <v>639</v>
      </c>
      <c r="B590" s="134">
        <v>359</v>
      </c>
      <c r="C590" s="134">
        <v>349</v>
      </c>
      <c r="D590" s="134">
        <v>850</v>
      </c>
      <c r="E590" s="159">
        <f t="shared" si="12"/>
        <v>236.768802228412</v>
      </c>
      <c r="F590" s="159">
        <f t="shared" si="13"/>
        <v>243.553008595989</v>
      </c>
    </row>
    <row r="591" customHeight="true" spans="1:6">
      <c r="A591" s="156" t="s">
        <v>640</v>
      </c>
      <c r="B591" s="134">
        <v>9</v>
      </c>
      <c r="C591" s="134">
        <v>9</v>
      </c>
      <c r="D591" s="134">
        <v>9</v>
      </c>
      <c r="E591" s="159">
        <f t="shared" si="12"/>
        <v>100</v>
      </c>
      <c r="F591" s="159">
        <f t="shared" si="13"/>
        <v>100</v>
      </c>
    </row>
    <row r="592" customHeight="true" spans="1:6">
      <c r="A592" s="155" t="s">
        <v>641</v>
      </c>
      <c r="B592" s="135">
        <v>6333</v>
      </c>
      <c r="C592" s="135">
        <v>6036</v>
      </c>
      <c r="D592" s="135">
        <v>6428</v>
      </c>
      <c r="E592" s="158">
        <f t="shared" si="12"/>
        <v>101.500078951524</v>
      </c>
      <c r="F592" s="158">
        <f t="shared" si="13"/>
        <v>106.49436713055</v>
      </c>
    </row>
    <row r="593" customHeight="true" spans="1:6">
      <c r="A593" s="156" t="s">
        <v>642</v>
      </c>
      <c r="B593" s="134">
        <v>1780</v>
      </c>
      <c r="C593" s="134">
        <v>1668</v>
      </c>
      <c r="D593" s="134">
        <v>1820</v>
      </c>
      <c r="E593" s="159">
        <f t="shared" si="12"/>
        <v>102.247191011236</v>
      </c>
      <c r="F593" s="159">
        <f t="shared" si="13"/>
        <v>109.112709832134</v>
      </c>
    </row>
    <row r="594" customHeight="true" spans="1:6">
      <c r="A594" s="156" t="s">
        <v>643</v>
      </c>
      <c r="B594" s="134">
        <v>521</v>
      </c>
      <c r="C594" s="134">
        <v>511</v>
      </c>
      <c r="D594" s="134">
        <v>521</v>
      </c>
      <c r="E594" s="159">
        <f t="shared" si="12"/>
        <v>100</v>
      </c>
      <c r="F594" s="159">
        <f t="shared" si="13"/>
        <v>101.956947162427</v>
      </c>
    </row>
    <row r="595" customHeight="true" spans="1:6">
      <c r="A595" s="156" t="s">
        <v>644</v>
      </c>
      <c r="B595" s="134">
        <v>197</v>
      </c>
      <c r="C595" s="134">
        <v>187</v>
      </c>
      <c r="D595" s="134">
        <v>195</v>
      </c>
      <c r="E595" s="159">
        <f t="shared" si="12"/>
        <v>98.9847715736041</v>
      </c>
      <c r="F595" s="159">
        <f t="shared" si="13"/>
        <v>104.27807486631</v>
      </c>
    </row>
    <row r="596" customHeight="true" spans="1:6">
      <c r="A596" s="156" t="s">
        <v>645</v>
      </c>
      <c r="B596" s="134"/>
      <c r="C596" s="134"/>
      <c r="D596" s="134"/>
      <c r="E596" s="159"/>
      <c r="F596" s="159"/>
    </row>
    <row r="597" customHeight="true" spans="1:6">
      <c r="A597" s="156" t="s">
        <v>646</v>
      </c>
      <c r="B597" s="134">
        <v>209</v>
      </c>
      <c r="C597" s="134">
        <v>199</v>
      </c>
      <c r="D597" s="134">
        <v>205</v>
      </c>
      <c r="E597" s="159">
        <f t="shared" si="12"/>
        <v>98.0861244019139</v>
      </c>
      <c r="F597" s="159">
        <f t="shared" si="13"/>
        <v>103.015075376884</v>
      </c>
    </row>
    <row r="598" customHeight="true" spans="1:6">
      <c r="A598" s="156" t="s">
        <v>647</v>
      </c>
      <c r="B598" s="134">
        <v>1630</v>
      </c>
      <c r="C598" s="134">
        <v>1505</v>
      </c>
      <c r="D598" s="134">
        <v>1650</v>
      </c>
      <c r="E598" s="159">
        <f t="shared" si="12"/>
        <v>101.226993865031</v>
      </c>
      <c r="F598" s="159">
        <f t="shared" si="13"/>
        <v>109.634551495017</v>
      </c>
    </row>
    <row r="599" customHeight="true" spans="1:6">
      <c r="A599" s="156" t="s">
        <v>648</v>
      </c>
      <c r="B599" s="134"/>
      <c r="C599" s="134"/>
      <c r="D599" s="134"/>
      <c r="E599" s="159"/>
      <c r="F599" s="159"/>
    </row>
    <row r="600" customHeight="true" spans="1:6">
      <c r="A600" s="156" t="s">
        <v>649</v>
      </c>
      <c r="B600" s="134">
        <v>316</v>
      </c>
      <c r="C600" s="134">
        <v>306</v>
      </c>
      <c r="D600" s="134">
        <v>321</v>
      </c>
      <c r="E600" s="159">
        <f t="shared" si="12"/>
        <v>101.582278481013</v>
      </c>
      <c r="F600" s="159">
        <f t="shared" si="13"/>
        <v>104.901960784314</v>
      </c>
    </row>
    <row r="601" customHeight="true" spans="1:6">
      <c r="A601" s="156" t="s">
        <v>650</v>
      </c>
      <c r="B601" s="134">
        <v>939</v>
      </c>
      <c r="C601" s="134">
        <v>929</v>
      </c>
      <c r="D601" s="134">
        <v>958</v>
      </c>
      <c r="E601" s="159">
        <f t="shared" si="12"/>
        <v>102.023429179979</v>
      </c>
      <c r="F601" s="159">
        <f t="shared" si="13"/>
        <v>103.121636167922</v>
      </c>
    </row>
    <row r="602" customHeight="true" spans="1:6">
      <c r="A602" s="156" t="s">
        <v>651</v>
      </c>
      <c r="B602" s="134">
        <v>4</v>
      </c>
      <c r="C602" s="134">
        <v>4</v>
      </c>
      <c r="D602" s="134">
        <v>4</v>
      </c>
      <c r="E602" s="159">
        <f t="shared" si="12"/>
        <v>100</v>
      </c>
      <c r="F602" s="159">
        <f t="shared" si="13"/>
        <v>100</v>
      </c>
    </row>
    <row r="603" customHeight="true" spans="1:6">
      <c r="A603" s="156" t="s">
        <v>652</v>
      </c>
      <c r="B603" s="134">
        <v>737</v>
      </c>
      <c r="C603" s="134">
        <v>727</v>
      </c>
      <c r="D603" s="134">
        <v>754</v>
      </c>
      <c r="E603" s="159">
        <f t="shared" si="12"/>
        <v>102.306648575305</v>
      </c>
      <c r="F603" s="159">
        <f t="shared" si="13"/>
        <v>103.713892709766</v>
      </c>
    </row>
    <row r="604" customHeight="true" spans="1:6">
      <c r="A604" s="155" t="s">
        <v>653</v>
      </c>
      <c r="B604" s="135">
        <v>917</v>
      </c>
      <c r="C604" s="135">
        <v>907</v>
      </c>
      <c r="D604" s="135">
        <v>1547</v>
      </c>
      <c r="E604" s="158">
        <f t="shared" si="12"/>
        <v>168.702290076336</v>
      </c>
      <c r="F604" s="158">
        <f t="shared" si="13"/>
        <v>170.562293274531</v>
      </c>
    </row>
    <row r="605" customHeight="true" spans="1:6">
      <c r="A605" s="156" t="s">
        <v>654</v>
      </c>
      <c r="B605" s="134">
        <v>896</v>
      </c>
      <c r="C605" s="134">
        <v>886</v>
      </c>
      <c r="D605" s="134">
        <v>1525</v>
      </c>
      <c r="E605" s="159">
        <f t="shared" si="12"/>
        <v>170.200892857143</v>
      </c>
      <c r="F605" s="159">
        <f t="shared" si="13"/>
        <v>172.121896162528</v>
      </c>
    </row>
    <row r="606" customHeight="true" spans="1:6">
      <c r="A606" s="156" t="s">
        <v>655</v>
      </c>
      <c r="B606" s="134">
        <v>21</v>
      </c>
      <c r="C606" s="134">
        <v>21</v>
      </c>
      <c r="D606" s="134">
        <v>22</v>
      </c>
      <c r="E606" s="159">
        <f t="shared" si="12"/>
        <v>104.761904761905</v>
      </c>
      <c r="F606" s="159">
        <f t="shared" si="13"/>
        <v>104.761904761905</v>
      </c>
    </row>
    <row r="607" customHeight="true" spans="1:6">
      <c r="A607" s="155" t="s">
        <v>656</v>
      </c>
      <c r="B607" s="135">
        <v>2</v>
      </c>
      <c r="C607" s="135">
        <v>2</v>
      </c>
      <c r="D607" s="135">
        <v>0</v>
      </c>
      <c r="E607" s="158">
        <f t="shared" si="12"/>
        <v>0</v>
      </c>
      <c r="F607" s="158">
        <f t="shared" si="13"/>
        <v>0</v>
      </c>
    </row>
    <row r="608" customHeight="true" spans="1:6">
      <c r="A608" s="156" t="s">
        <v>657</v>
      </c>
      <c r="B608" s="134"/>
      <c r="C608" s="134"/>
      <c r="D608" s="134"/>
      <c r="E608" s="159"/>
      <c r="F608" s="159"/>
    </row>
    <row r="609" customHeight="true" spans="1:6">
      <c r="A609" s="156" t="s">
        <v>658</v>
      </c>
      <c r="B609" s="134">
        <v>2</v>
      </c>
      <c r="C609" s="134">
        <v>2</v>
      </c>
      <c r="D609" s="134"/>
      <c r="E609" s="159">
        <f t="shared" si="12"/>
        <v>0</v>
      </c>
      <c r="F609" s="159">
        <f t="shared" si="13"/>
        <v>0</v>
      </c>
    </row>
    <row r="610" customHeight="true" spans="1:6">
      <c r="A610" s="156" t="s">
        <v>659</v>
      </c>
      <c r="B610" s="134"/>
      <c r="C610" s="134"/>
      <c r="D610" s="134"/>
      <c r="E610" s="159"/>
      <c r="F610" s="159"/>
    </row>
    <row r="611" customHeight="true" spans="1:6">
      <c r="A611" s="155" t="s">
        <v>660</v>
      </c>
      <c r="B611" s="135">
        <v>436</v>
      </c>
      <c r="C611" s="135">
        <v>416</v>
      </c>
      <c r="D611" s="135">
        <v>428</v>
      </c>
      <c r="E611" s="158">
        <f t="shared" si="12"/>
        <v>98.1651376146789</v>
      </c>
      <c r="F611" s="158">
        <f t="shared" si="13"/>
        <v>102.884615384615</v>
      </c>
    </row>
    <row r="612" customHeight="true" spans="1:6">
      <c r="A612" s="156" t="s">
        <v>661</v>
      </c>
      <c r="B612" s="134">
        <v>322</v>
      </c>
      <c r="C612" s="134">
        <v>312</v>
      </c>
      <c r="D612" s="134">
        <v>312</v>
      </c>
      <c r="E612" s="159">
        <f t="shared" si="12"/>
        <v>96.8944099378882</v>
      </c>
      <c r="F612" s="159">
        <f t="shared" si="13"/>
        <v>100</v>
      </c>
    </row>
    <row r="613" customHeight="true" spans="1:6">
      <c r="A613" s="156" t="s">
        <v>662</v>
      </c>
      <c r="B613" s="134">
        <v>6</v>
      </c>
      <c r="C613" s="134">
        <v>6</v>
      </c>
      <c r="D613" s="134">
        <v>6</v>
      </c>
      <c r="E613" s="159">
        <f t="shared" si="12"/>
        <v>100</v>
      </c>
      <c r="F613" s="159">
        <f t="shared" si="13"/>
        <v>100</v>
      </c>
    </row>
    <row r="614" customHeight="true" spans="1:6">
      <c r="A614" s="156" t="s">
        <v>663</v>
      </c>
      <c r="B614" s="134">
        <v>108</v>
      </c>
      <c r="C614" s="134">
        <v>98</v>
      </c>
      <c r="D614" s="134">
        <v>110</v>
      </c>
      <c r="E614" s="159">
        <f t="shared" si="12"/>
        <v>101.851851851852</v>
      </c>
      <c r="F614" s="159">
        <f t="shared" si="13"/>
        <v>112.244897959184</v>
      </c>
    </row>
    <row r="615" customHeight="true" spans="1:6">
      <c r="A615" s="156" t="s">
        <v>664</v>
      </c>
      <c r="B615" s="134"/>
      <c r="C615" s="134"/>
      <c r="D615" s="134"/>
      <c r="E615" s="159"/>
      <c r="F615" s="159"/>
    </row>
    <row r="616" ht="35.1" customHeight="true" spans="1:6">
      <c r="A616" s="155" t="s">
        <v>665</v>
      </c>
      <c r="B616" s="135">
        <v>33778</v>
      </c>
      <c r="C616" s="135">
        <v>32233</v>
      </c>
      <c r="D616" s="135">
        <v>37299</v>
      </c>
      <c r="E616" s="158">
        <f t="shared" si="12"/>
        <v>110.423944579312</v>
      </c>
      <c r="F616" s="158">
        <f t="shared" si="13"/>
        <v>115.716811962895</v>
      </c>
    </row>
    <row r="617" ht="35.1" customHeight="true" spans="1:6">
      <c r="A617" s="156" t="s">
        <v>666</v>
      </c>
      <c r="B617" s="134">
        <v>28</v>
      </c>
      <c r="C617" s="134">
        <v>28</v>
      </c>
      <c r="D617" s="134">
        <v>30</v>
      </c>
      <c r="E617" s="159">
        <f t="shared" si="12"/>
        <v>107.142857142857</v>
      </c>
      <c r="F617" s="159">
        <f t="shared" si="13"/>
        <v>107.142857142857</v>
      </c>
    </row>
    <row r="618" ht="35.1" customHeight="true" spans="1:6">
      <c r="A618" s="156" t="s">
        <v>667</v>
      </c>
      <c r="B618" s="134">
        <v>33500</v>
      </c>
      <c r="C618" s="134">
        <v>31965</v>
      </c>
      <c r="D618" s="134">
        <v>37014</v>
      </c>
      <c r="E618" s="159">
        <f t="shared" si="12"/>
        <v>110.489552238806</v>
      </c>
      <c r="F618" s="159">
        <f t="shared" si="13"/>
        <v>115.795401220084</v>
      </c>
    </row>
    <row r="619" ht="35.1" customHeight="true" spans="1:6">
      <c r="A619" s="156" t="s">
        <v>668</v>
      </c>
      <c r="B619" s="134">
        <v>250</v>
      </c>
      <c r="C619" s="134">
        <v>240</v>
      </c>
      <c r="D619" s="134">
        <v>255</v>
      </c>
      <c r="E619" s="159">
        <f t="shared" si="12"/>
        <v>102</v>
      </c>
      <c r="F619" s="159">
        <f t="shared" si="13"/>
        <v>106.25</v>
      </c>
    </row>
    <row r="620" customHeight="true" spans="1:6">
      <c r="A620" s="155" t="s">
        <v>669</v>
      </c>
      <c r="B620" s="135">
        <v>35</v>
      </c>
      <c r="C620" s="135">
        <v>35</v>
      </c>
      <c r="D620" s="135">
        <v>40</v>
      </c>
      <c r="E620" s="158">
        <f t="shared" si="12"/>
        <v>114.285714285714</v>
      </c>
      <c r="F620" s="158">
        <f t="shared" si="13"/>
        <v>114.285714285714</v>
      </c>
    </row>
    <row r="621" customHeight="true" spans="1:6">
      <c r="A621" s="156" t="s">
        <v>670</v>
      </c>
      <c r="B621" s="134"/>
      <c r="C621" s="134"/>
      <c r="D621" s="134"/>
      <c r="E621" s="159"/>
      <c r="F621" s="159"/>
    </row>
    <row r="622" customHeight="true" spans="1:6">
      <c r="A622" s="156" t="s">
        <v>671</v>
      </c>
      <c r="B622" s="134">
        <v>35</v>
      </c>
      <c r="C622" s="134">
        <v>35</v>
      </c>
      <c r="D622" s="134">
        <v>40</v>
      </c>
      <c r="E622" s="159">
        <f t="shared" si="12"/>
        <v>114.285714285714</v>
      </c>
      <c r="F622" s="159">
        <f t="shared" si="13"/>
        <v>114.285714285714</v>
      </c>
    </row>
    <row r="623" customHeight="true" spans="1:6">
      <c r="A623" s="156" t="s">
        <v>672</v>
      </c>
      <c r="B623" s="134"/>
      <c r="C623" s="134"/>
      <c r="D623" s="134"/>
      <c r="E623" s="159"/>
      <c r="F623" s="159"/>
    </row>
    <row r="624" customHeight="true" spans="1:6">
      <c r="A624" s="155" t="s">
        <v>673</v>
      </c>
      <c r="B624" s="135"/>
      <c r="C624" s="135"/>
      <c r="D624" s="135"/>
      <c r="E624" s="158"/>
      <c r="F624" s="158"/>
    </row>
    <row r="625" customHeight="true" spans="1:6">
      <c r="A625" s="155" t="s">
        <v>674</v>
      </c>
      <c r="B625" s="135">
        <v>1526</v>
      </c>
      <c r="C625" s="135">
        <v>1400</v>
      </c>
      <c r="D625" s="135">
        <v>1877</v>
      </c>
      <c r="E625" s="158">
        <f t="shared" si="12"/>
        <v>123.00131061599</v>
      </c>
      <c r="F625" s="158">
        <f t="shared" si="13"/>
        <v>134.071428571429</v>
      </c>
    </row>
    <row r="626" customHeight="true" spans="1:6">
      <c r="A626" s="156" t="s">
        <v>218</v>
      </c>
      <c r="B626" s="134">
        <v>1150</v>
      </c>
      <c r="C626" s="134">
        <v>1054</v>
      </c>
      <c r="D626" s="134">
        <v>1498</v>
      </c>
      <c r="E626" s="159">
        <f t="shared" si="12"/>
        <v>130.260869565217</v>
      </c>
      <c r="F626" s="159">
        <f t="shared" si="13"/>
        <v>142.125237191651</v>
      </c>
    </row>
    <row r="627" customHeight="true" spans="1:6">
      <c r="A627" s="156" t="s">
        <v>219</v>
      </c>
      <c r="B627" s="134"/>
      <c r="C627" s="134"/>
      <c r="D627" s="134"/>
      <c r="E627" s="159"/>
      <c r="F627" s="159"/>
    </row>
    <row r="628" customHeight="true" spans="1:6">
      <c r="A628" s="156" t="s">
        <v>220</v>
      </c>
      <c r="B628" s="134"/>
      <c r="C628" s="134"/>
      <c r="D628" s="134"/>
      <c r="E628" s="159"/>
      <c r="F628" s="159"/>
    </row>
    <row r="629" customHeight="true" spans="1:6">
      <c r="A629" s="156" t="s">
        <v>259</v>
      </c>
      <c r="B629" s="134"/>
      <c r="C629" s="134"/>
      <c r="D629" s="134"/>
      <c r="E629" s="159"/>
      <c r="F629" s="159"/>
    </row>
    <row r="630" customHeight="true" spans="1:6">
      <c r="A630" s="156" t="s">
        <v>675</v>
      </c>
      <c r="B630" s="134"/>
      <c r="C630" s="134"/>
      <c r="D630" s="134"/>
      <c r="E630" s="159"/>
      <c r="F630" s="159"/>
    </row>
    <row r="631" customHeight="true" spans="1:6">
      <c r="A631" s="156" t="s">
        <v>676</v>
      </c>
      <c r="B631" s="134">
        <v>100</v>
      </c>
      <c r="C631" s="134">
        <v>90</v>
      </c>
      <c r="D631" s="134">
        <v>102</v>
      </c>
      <c r="E631" s="159">
        <f t="shared" si="12"/>
        <v>102</v>
      </c>
      <c r="F631" s="159">
        <f t="shared" si="13"/>
        <v>113.333333333333</v>
      </c>
    </row>
    <row r="632" customHeight="true" spans="1:6">
      <c r="A632" s="156" t="s">
        <v>227</v>
      </c>
      <c r="B632" s="134">
        <v>108</v>
      </c>
      <c r="C632" s="134">
        <v>98</v>
      </c>
      <c r="D632" s="134">
        <v>105</v>
      </c>
      <c r="E632" s="159">
        <f t="shared" si="12"/>
        <v>97.2222222222222</v>
      </c>
      <c r="F632" s="159">
        <f t="shared" si="13"/>
        <v>107.142857142857</v>
      </c>
    </row>
    <row r="633" customHeight="true" spans="1:6">
      <c r="A633" s="156" t="s">
        <v>677</v>
      </c>
      <c r="B633" s="134">
        <v>168</v>
      </c>
      <c r="C633" s="134">
        <v>158</v>
      </c>
      <c r="D633" s="134">
        <v>172</v>
      </c>
      <c r="E633" s="159">
        <f t="shared" si="12"/>
        <v>102.380952380952</v>
      </c>
      <c r="F633" s="159">
        <f t="shared" si="13"/>
        <v>108.860759493671</v>
      </c>
    </row>
    <row r="634" customHeight="true" spans="1:6">
      <c r="A634" s="155" t="s">
        <v>678</v>
      </c>
      <c r="B634" s="135"/>
      <c r="C634" s="135"/>
      <c r="D634" s="135"/>
      <c r="E634" s="158"/>
      <c r="F634" s="158"/>
    </row>
    <row r="635" customHeight="true" spans="1:6">
      <c r="A635" s="155" t="s">
        <v>679</v>
      </c>
      <c r="B635" s="135">
        <v>2780</v>
      </c>
      <c r="C635" s="135">
        <v>2626</v>
      </c>
      <c r="D635" s="135">
        <v>3867</v>
      </c>
      <c r="E635" s="158">
        <f t="shared" si="12"/>
        <v>139.10071942446</v>
      </c>
      <c r="F635" s="158">
        <f t="shared" si="13"/>
        <v>147.258187357197</v>
      </c>
    </row>
    <row r="636" customHeight="true" spans="1:6">
      <c r="A636" s="156" t="s">
        <v>680</v>
      </c>
      <c r="B636" s="134">
        <v>2780</v>
      </c>
      <c r="C636" s="134">
        <v>2626</v>
      </c>
      <c r="D636" s="134">
        <v>3867</v>
      </c>
      <c r="E636" s="159">
        <f t="shared" si="12"/>
        <v>139.10071942446</v>
      </c>
      <c r="F636" s="159">
        <f t="shared" si="13"/>
        <v>147.258187357197</v>
      </c>
    </row>
    <row r="637" customHeight="true" spans="1:6">
      <c r="A637" s="154" t="s">
        <v>681</v>
      </c>
      <c r="B637" s="135">
        <v>12234</v>
      </c>
      <c r="C637" s="135">
        <v>11592</v>
      </c>
      <c r="D637" s="135">
        <v>12547</v>
      </c>
      <c r="E637" s="158">
        <f t="shared" si="12"/>
        <v>102.558443681543</v>
      </c>
      <c r="F637" s="158">
        <f t="shared" si="13"/>
        <v>108.238440303658</v>
      </c>
    </row>
    <row r="638" customHeight="true" spans="1:6">
      <c r="A638" s="155" t="s">
        <v>682</v>
      </c>
      <c r="B638" s="135">
        <v>3265</v>
      </c>
      <c r="C638" s="135">
        <v>3107</v>
      </c>
      <c r="D638" s="135">
        <v>3504</v>
      </c>
      <c r="E638" s="158">
        <f t="shared" si="12"/>
        <v>107.320061255743</v>
      </c>
      <c r="F638" s="158">
        <f t="shared" si="13"/>
        <v>112.777598970068</v>
      </c>
    </row>
    <row r="639" customHeight="true" spans="1:6">
      <c r="A639" s="156" t="s">
        <v>218</v>
      </c>
      <c r="B639" s="134">
        <v>2380</v>
      </c>
      <c r="C639" s="134">
        <v>2242</v>
      </c>
      <c r="D639" s="134">
        <v>2547</v>
      </c>
      <c r="E639" s="159">
        <f t="shared" si="12"/>
        <v>107.016806722689</v>
      </c>
      <c r="F639" s="159">
        <f t="shared" si="13"/>
        <v>113.603925066905</v>
      </c>
    </row>
    <row r="640" customHeight="true" spans="1:6">
      <c r="A640" s="156" t="s">
        <v>219</v>
      </c>
      <c r="B640" s="134"/>
      <c r="C640" s="134"/>
      <c r="D640" s="134"/>
      <c r="E640" s="159"/>
      <c r="F640" s="159"/>
    </row>
    <row r="641" customHeight="true" spans="1:6">
      <c r="A641" s="156" t="s">
        <v>220</v>
      </c>
      <c r="B641" s="134">
        <v>207</v>
      </c>
      <c r="C641" s="134">
        <v>197</v>
      </c>
      <c r="D641" s="134">
        <v>205</v>
      </c>
      <c r="E641" s="159">
        <f t="shared" si="12"/>
        <v>99.0338164251208</v>
      </c>
      <c r="F641" s="159">
        <f t="shared" si="13"/>
        <v>104.060913705584</v>
      </c>
    </row>
    <row r="642" customHeight="true" spans="1:6">
      <c r="A642" s="156" t="s">
        <v>683</v>
      </c>
      <c r="B642" s="134"/>
      <c r="C642" s="134"/>
      <c r="D642" s="134"/>
      <c r="E642" s="159"/>
      <c r="F642" s="159"/>
    </row>
    <row r="643" customHeight="true" spans="1:6">
      <c r="A643" s="156" t="s">
        <v>684</v>
      </c>
      <c r="B643" s="134"/>
      <c r="C643" s="134"/>
      <c r="D643" s="134"/>
      <c r="E643" s="159"/>
      <c r="F643" s="159"/>
    </row>
    <row r="644" customHeight="true" spans="1:6">
      <c r="A644" s="156" t="s">
        <v>685</v>
      </c>
      <c r="B644" s="134"/>
      <c r="C644" s="134"/>
      <c r="D644" s="134"/>
      <c r="E644" s="159"/>
      <c r="F644" s="159"/>
    </row>
    <row r="645" customHeight="true" spans="1:6">
      <c r="A645" s="156" t="s">
        <v>686</v>
      </c>
      <c r="B645" s="134"/>
      <c r="C645" s="134"/>
      <c r="D645" s="134"/>
      <c r="E645" s="159"/>
      <c r="F645" s="159"/>
    </row>
    <row r="646" customHeight="true" spans="1:6">
      <c r="A646" s="156" t="s">
        <v>687</v>
      </c>
      <c r="B646" s="134"/>
      <c r="C646" s="134"/>
      <c r="D646" s="134"/>
      <c r="E646" s="159"/>
      <c r="F646" s="159"/>
    </row>
    <row r="647" customHeight="true" spans="1:6">
      <c r="A647" s="156" t="s">
        <v>688</v>
      </c>
      <c r="B647" s="134">
        <v>678</v>
      </c>
      <c r="C647" s="134">
        <v>668</v>
      </c>
      <c r="D647" s="134">
        <v>752</v>
      </c>
      <c r="E647" s="159">
        <f t="shared" si="12"/>
        <v>110.914454277286</v>
      </c>
      <c r="F647" s="159">
        <f t="shared" si="13"/>
        <v>112.574850299401</v>
      </c>
    </row>
    <row r="648" customHeight="true" spans="1:6">
      <c r="A648" s="155" t="s">
        <v>689</v>
      </c>
      <c r="B648" s="135">
        <v>430</v>
      </c>
      <c r="C648" s="135">
        <v>420</v>
      </c>
      <c r="D648" s="135">
        <v>452</v>
      </c>
      <c r="E648" s="158">
        <f t="shared" ref="E648:E712" si="14">D648/B648*100</f>
        <v>105.116279069767</v>
      </c>
      <c r="F648" s="158">
        <f t="shared" ref="F648:F712" si="15">D648/C648*100</f>
        <v>107.619047619048</v>
      </c>
    </row>
    <row r="649" customHeight="true" spans="1:6">
      <c r="A649" s="156" t="s">
        <v>690</v>
      </c>
      <c r="B649" s="134"/>
      <c r="C649" s="134"/>
      <c r="D649" s="134"/>
      <c r="E649" s="159"/>
      <c r="F649" s="159"/>
    </row>
    <row r="650" customHeight="true" spans="1:6">
      <c r="A650" s="156" t="s">
        <v>691</v>
      </c>
      <c r="B650" s="134"/>
      <c r="C650" s="134"/>
      <c r="D650" s="134"/>
      <c r="E650" s="159"/>
      <c r="F650" s="159"/>
    </row>
    <row r="651" customHeight="true" spans="1:6">
      <c r="A651" s="156" t="s">
        <v>692</v>
      </c>
      <c r="B651" s="134">
        <v>430</v>
      </c>
      <c r="C651" s="134">
        <v>420</v>
      </c>
      <c r="D651" s="134">
        <v>452</v>
      </c>
      <c r="E651" s="159">
        <f t="shared" si="14"/>
        <v>105.116279069767</v>
      </c>
      <c r="F651" s="159">
        <f t="shared" si="15"/>
        <v>107.619047619048</v>
      </c>
    </row>
    <row r="652" customHeight="true" spans="1:6">
      <c r="A652" s="155" t="s">
        <v>693</v>
      </c>
      <c r="B652" s="135">
        <v>4671</v>
      </c>
      <c r="C652" s="135">
        <v>4357</v>
      </c>
      <c r="D652" s="135">
        <v>4772</v>
      </c>
      <c r="E652" s="158">
        <f t="shared" si="14"/>
        <v>102.162277884821</v>
      </c>
      <c r="F652" s="158">
        <f t="shared" si="15"/>
        <v>109.524902455818</v>
      </c>
    </row>
    <row r="653" customHeight="true" spans="1:6">
      <c r="A653" s="156" t="s">
        <v>694</v>
      </c>
      <c r="B653" s="134">
        <v>141</v>
      </c>
      <c r="C653" s="134">
        <v>131</v>
      </c>
      <c r="D653" s="134">
        <v>135</v>
      </c>
      <c r="E653" s="159">
        <f t="shared" si="14"/>
        <v>95.7446808510638</v>
      </c>
      <c r="F653" s="159">
        <f t="shared" si="15"/>
        <v>103.053435114504</v>
      </c>
    </row>
    <row r="654" customHeight="true" spans="1:6">
      <c r="A654" s="156" t="s">
        <v>695</v>
      </c>
      <c r="B654" s="134">
        <v>1250</v>
      </c>
      <c r="C654" s="134">
        <v>1125</v>
      </c>
      <c r="D654" s="134">
        <v>1352</v>
      </c>
      <c r="E654" s="159">
        <f t="shared" si="14"/>
        <v>108.16</v>
      </c>
      <c r="F654" s="159">
        <f t="shared" si="15"/>
        <v>120.177777777778</v>
      </c>
    </row>
    <row r="655" customHeight="true" spans="1:6">
      <c r="A655" s="156" t="s">
        <v>696</v>
      </c>
      <c r="B655" s="134"/>
      <c r="C655" s="134"/>
      <c r="D655" s="134"/>
      <c r="E655" s="159"/>
      <c r="F655" s="159"/>
    </row>
    <row r="656" customHeight="true" spans="1:6">
      <c r="A656" s="156" t="s">
        <v>697</v>
      </c>
      <c r="B656" s="134"/>
      <c r="C656" s="134"/>
      <c r="D656" s="134"/>
      <c r="E656" s="159"/>
      <c r="F656" s="159"/>
    </row>
    <row r="657" customHeight="true" spans="1:6">
      <c r="A657" s="156" t="s">
        <v>698</v>
      </c>
      <c r="B657" s="134"/>
      <c r="C657" s="134"/>
      <c r="D657" s="134"/>
      <c r="E657" s="159"/>
      <c r="F657" s="159"/>
    </row>
    <row r="658" customHeight="true" spans="1:6">
      <c r="A658" s="156" t="s">
        <v>699</v>
      </c>
      <c r="B658" s="134"/>
      <c r="C658" s="134"/>
      <c r="D658" s="134"/>
      <c r="E658" s="159"/>
      <c r="F658" s="159"/>
    </row>
    <row r="659" customHeight="true" spans="1:6">
      <c r="A659" s="156" t="s">
        <v>700</v>
      </c>
      <c r="B659" s="134"/>
      <c r="C659" s="134"/>
      <c r="D659" s="134"/>
      <c r="E659" s="159"/>
      <c r="F659" s="159"/>
    </row>
    <row r="660" customHeight="true" spans="1:6">
      <c r="A660" s="156" t="s">
        <v>701</v>
      </c>
      <c r="B660" s="134">
        <v>3280</v>
      </c>
      <c r="C660" s="134">
        <v>3101</v>
      </c>
      <c r="D660" s="134">
        <v>3285</v>
      </c>
      <c r="E660" s="159">
        <f t="shared" si="14"/>
        <v>100.15243902439</v>
      </c>
      <c r="F660" s="159">
        <f t="shared" si="15"/>
        <v>105.933569816188</v>
      </c>
    </row>
    <row r="661" customHeight="true" spans="1:6">
      <c r="A661" s="155" t="s">
        <v>702</v>
      </c>
      <c r="B661" s="135">
        <v>918</v>
      </c>
      <c r="C661" s="135">
        <v>908</v>
      </c>
      <c r="D661" s="135">
        <v>922</v>
      </c>
      <c r="E661" s="158">
        <f t="shared" si="14"/>
        <v>100.435729847495</v>
      </c>
      <c r="F661" s="158">
        <f t="shared" si="15"/>
        <v>101.541850220264</v>
      </c>
    </row>
    <row r="662" customHeight="true" spans="1:6">
      <c r="A662" s="156" t="s">
        <v>703</v>
      </c>
      <c r="B662" s="134"/>
      <c r="C662" s="134"/>
      <c r="D662" s="134"/>
      <c r="E662" s="159"/>
      <c r="F662" s="159"/>
    </row>
    <row r="663" customHeight="true" spans="1:6">
      <c r="A663" s="156" t="s">
        <v>704</v>
      </c>
      <c r="B663" s="134"/>
      <c r="C663" s="134"/>
      <c r="D663" s="134"/>
      <c r="E663" s="159"/>
      <c r="F663" s="159"/>
    </row>
    <row r="664" customHeight="true" spans="1:6">
      <c r="A664" s="156" t="s">
        <v>705</v>
      </c>
      <c r="B664" s="134"/>
      <c r="C664" s="134"/>
      <c r="D664" s="134"/>
      <c r="E664" s="159"/>
      <c r="F664" s="159"/>
    </row>
    <row r="665" customHeight="true" spans="1:6">
      <c r="A665" s="156" t="s">
        <v>706</v>
      </c>
      <c r="B665" s="134">
        <v>918</v>
      </c>
      <c r="C665" s="134">
        <v>908</v>
      </c>
      <c r="D665" s="134">
        <v>910</v>
      </c>
      <c r="E665" s="159">
        <f t="shared" si="14"/>
        <v>99.1285403050109</v>
      </c>
      <c r="F665" s="159">
        <f t="shared" si="15"/>
        <v>100.220264317181</v>
      </c>
    </row>
    <row r="666" customHeight="true" spans="1:6">
      <c r="A666" s="156" t="s">
        <v>707</v>
      </c>
      <c r="B666" s="134"/>
      <c r="C666" s="134"/>
      <c r="D666" s="134"/>
      <c r="E666" s="159"/>
      <c r="F666" s="159"/>
    </row>
    <row r="667" customHeight="true" spans="1:6">
      <c r="A667" s="155" t="s">
        <v>708</v>
      </c>
      <c r="B667" s="135">
        <v>798</v>
      </c>
      <c r="C667" s="135">
        <v>778</v>
      </c>
      <c r="D667" s="135">
        <v>790</v>
      </c>
      <c r="E667" s="158">
        <f t="shared" si="14"/>
        <v>98.9974937343358</v>
      </c>
      <c r="F667" s="158">
        <f t="shared" si="15"/>
        <v>101.542416452442</v>
      </c>
    </row>
    <row r="668" customHeight="true" spans="1:6">
      <c r="A668" s="156" t="s">
        <v>709</v>
      </c>
      <c r="B668" s="134"/>
      <c r="C668" s="134"/>
      <c r="D668" s="134"/>
      <c r="E668" s="159"/>
      <c r="F668" s="159"/>
    </row>
    <row r="669" customHeight="true" spans="1:6">
      <c r="A669" s="156" t="s">
        <v>710</v>
      </c>
      <c r="B669" s="134">
        <v>560</v>
      </c>
      <c r="C669" s="134">
        <v>550</v>
      </c>
      <c r="D669" s="134">
        <v>555</v>
      </c>
      <c r="E669" s="159">
        <f t="shared" si="14"/>
        <v>99.1071428571429</v>
      </c>
      <c r="F669" s="159">
        <f t="shared" si="15"/>
        <v>100.909090909091</v>
      </c>
    </row>
    <row r="670" customHeight="true" spans="1:6">
      <c r="A670" s="156" t="s">
        <v>711</v>
      </c>
      <c r="B670" s="134">
        <v>238</v>
      </c>
      <c r="C670" s="134">
        <v>228</v>
      </c>
      <c r="D670" s="134">
        <v>235</v>
      </c>
      <c r="E670" s="159">
        <f t="shared" si="14"/>
        <v>98.7394957983193</v>
      </c>
      <c r="F670" s="159">
        <f t="shared" si="15"/>
        <v>103.070175438596</v>
      </c>
    </row>
    <row r="671" customHeight="true" spans="1:6">
      <c r="A671" s="156" t="s">
        <v>712</v>
      </c>
      <c r="B671" s="134"/>
      <c r="C671" s="134"/>
      <c r="D671" s="134"/>
      <c r="E671" s="159"/>
      <c r="F671" s="159"/>
    </row>
    <row r="672" customHeight="true" spans="1:6">
      <c r="A672" s="156" t="s">
        <v>713</v>
      </c>
      <c r="B672" s="134"/>
      <c r="C672" s="134"/>
      <c r="D672" s="134"/>
      <c r="E672" s="159"/>
      <c r="F672" s="159"/>
    </row>
    <row r="673" customHeight="true" spans="1:6">
      <c r="A673" s="156" t="s">
        <v>714</v>
      </c>
      <c r="B673" s="134"/>
      <c r="C673" s="134"/>
      <c r="D673" s="134"/>
      <c r="E673" s="159"/>
      <c r="F673" s="159"/>
    </row>
    <row r="674" customHeight="true" spans="1:6">
      <c r="A674" s="155" t="s">
        <v>715</v>
      </c>
      <c r="B674" s="135"/>
      <c r="C674" s="135"/>
      <c r="D674" s="135"/>
      <c r="E674" s="158"/>
      <c r="F674" s="158"/>
    </row>
    <row r="675" customHeight="true" spans="1:6">
      <c r="A675" s="155" t="s">
        <v>716</v>
      </c>
      <c r="B675" s="135"/>
      <c r="C675" s="135"/>
      <c r="D675" s="135"/>
      <c r="E675" s="158"/>
      <c r="F675" s="158"/>
    </row>
    <row r="676" customHeight="true" spans="1:6">
      <c r="A676" s="155" t="s">
        <v>717</v>
      </c>
      <c r="B676" s="135"/>
      <c r="C676" s="135"/>
      <c r="D676" s="135"/>
      <c r="E676" s="158"/>
      <c r="F676" s="158"/>
    </row>
    <row r="677" customHeight="true" spans="1:6">
      <c r="A677" s="155" t="s">
        <v>718</v>
      </c>
      <c r="B677" s="135"/>
      <c r="C677" s="135"/>
      <c r="D677" s="135"/>
      <c r="E677" s="158"/>
      <c r="F677" s="158"/>
    </row>
    <row r="678" customHeight="true" spans="1:6">
      <c r="A678" s="156" t="s">
        <v>719</v>
      </c>
      <c r="B678" s="134"/>
      <c r="C678" s="134"/>
      <c r="D678" s="134"/>
      <c r="E678" s="159"/>
      <c r="F678" s="159"/>
    </row>
    <row r="679" customHeight="true" spans="1:6">
      <c r="A679" s="155" t="s">
        <v>720</v>
      </c>
      <c r="B679" s="135">
        <v>872</v>
      </c>
      <c r="C679" s="135">
        <v>862</v>
      </c>
      <c r="D679" s="135">
        <v>857</v>
      </c>
      <c r="E679" s="158">
        <f t="shared" si="14"/>
        <v>98.2798165137615</v>
      </c>
      <c r="F679" s="158">
        <f t="shared" si="15"/>
        <v>99.4199535962877</v>
      </c>
    </row>
    <row r="680" customHeight="true" spans="1:6">
      <c r="A680" s="156" t="s">
        <v>721</v>
      </c>
      <c r="B680" s="134">
        <v>872</v>
      </c>
      <c r="C680" s="134">
        <v>862</v>
      </c>
      <c r="D680" s="134">
        <v>857</v>
      </c>
      <c r="E680" s="159">
        <f t="shared" si="14"/>
        <v>98.2798165137615</v>
      </c>
      <c r="F680" s="159">
        <f t="shared" si="15"/>
        <v>99.4199535962877</v>
      </c>
    </row>
    <row r="681" customHeight="true" spans="1:6">
      <c r="A681" s="155" t="s">
        <v>722</v>
      </c>
      <c r="B681" s="135"/>
      <c r="C681" s="135"/>
      <c r="D681" s="135"/>
      <c r="E681" s="158"/>
      <c r="F681" s="158"/>
    </row>
    <row r="682" customHeight="true" spans="1:6">
      <c r="A682" s="155" t="s">
        <v>723</v>
      </c>
      <c r="B682" s="135"/>
      <c r="C682" s="135"/>
      <c r="D682" s="135"/>
      <c r="E682" s="158"/>
      <c r="F682" s="158"/>
    </row>
    <row r="683" customHeight="true" spans="1:6">
      <c r="A683" s="155" t="s">
        <v>724</v>
      </c>
      <c r="B683" s="135"/>
      <c r="C683" s="135"/>
      <c r="D683" s="135"/>
      <c r="E683" s="158"/>
      <c r="F683" s="158"/>
    </row>
    <row r="684" customHeight="true" spans="1:6">
      <c r="A684" s="155" t="s">
        <v>725</v>
      </c>
      <c r="B684" s="135"/>
      <c r="C684" s="135"/>
      <c r="D684" s="135"/>
      <c r="E684" s="158"/>
      <c r="F684" s="158"/>
    </row>
    <row r="685" customHeight="true" spans="1:6">
      <c r="A685" s="155" t="s">
        <v>726</v>
      </c>
      <c r="B685" s="135">
        <v>1280</v>
      </c>
      <c r="C685" s="135">
        <v>1160</v>
      </c>
      <c r="D685" s="135">
        <v>1250</v>
      </c>
      <c r="E685" s="158">
        <f t="shared" si="14"/>
        <v>97.65625</v>
      </c>
      <c r="F685" s="158">
        <f t="shared" si="15"/>
        <v>107.758620689655</v>
      </c>
    </row>
    <row r="686" customHeight="true" spans="1:6">
      <c r="A686" s="156" t="s">
        <v>727</v>
      </c>
      <c r="B686" s="134">
        <v>1280</v>
      </c>
      <c r="C686" s="134">
        <v>1160</v>
      </c>
      <c r="D686" s="134">
        <v>1250</v>
      </c>
      <c r="E686" s="159">
        <f t="shared" si="14"/>
        <v>97.65625</v>
      </c>
      <c r="F686" s="159">
        <f t="shared" si="15"/>
        <v>107.758620689655</v>
      </c>
    </row>
    <row r="687" customHeight="true" spans="1:6">
      <c r="A687" s="154" t="s">
        <v>728</v>
      </c>
      <c r="B687" s="135">
        <v>38348</v>
      </c>
      <c r="C687" s="135">
        <v>36870</v>
      </c>
      <c r="D687" s="135">
        <v>42154</v>
      </c>
      <c r="E687" s="158">
        <f t="shared" si="14"/>
        <v>109.924898299781</v>
      </c>
      <c r="F687" s="158">
        <f t="shared" si="15"/>
        <v>114.331434770816</v>
      </c>
    </row>
    <row r="688" customHeight="true" spans="1:6">
      <c r="A688" s="155" t="s">
        <v>729</v>
      </c>
      <c r="B688" s="135">
        <v>8661</v>
      </c>
      <c r="C688" s="135">
        <v>8345</v>
      </c>
      <c r="D688" s="135">
        <v>8979</v>
      </c>
      <c r="E688" s="158">
        <f t="shared" si="14"/>
        <v>103.671631451334</v>
      </c>
      <c r="F688" s="158">
        <f t="shared" si="15"/>
        <v>107.597363690833</v>
      </c>
    </row>
    <row r="689" customHeight="true" spans="1:6">
      <c r="A689" s="156" t="s">
        <v>218</v>
      </c>
      <c r="B689" s="134">
        <v>3080</v>
      </c>
      <c r="C689" s="134">
        <v>2971</v>
      </c>
      <c r="D689" s="134">
        <v>3050</v>
      </c>
      <c r="E689" s="159">
        <f t="shared" si="14"/>
        <v>99.025974025974</v>
      </c>
      <c r="F689" s="159">
        <f t="shared" si="15"/>
        <v>102.659037361158</v>
      </c>
    </row>
    <row r="690" customHeight="true" spans="1:6">
      <c r="A690" s="156" t="s">
        <v>219</v>
      </c>
      <c r="B690" s="134">
        <v>212</v>
      </c>
      <c r="C690" s="134">
        <v>202</v>
      </c>
      <c r="D690" s="134">
        <v>209</v>
      </c>
      <c r="E690" s="159">
        <f t="shared" si="14"/>
        <v>98.5849056603774</v>
      </c>
      <c r="F690" s="159">
        <f t="shared" si="15"/>
        <v>103.465346534653</v>
      </c>
    </row>
    <row r="691" customHeight="true" spans="1:6">
      <c r="A691" s="156" t="s">
        <v>220</v>
      </c>
      <c r="B691" s="134"/>
      <c r="C691" s="134"/>
      <c r="D691" s="134"/>
      <c r="E691" s="159"/>
      <c r="F691" s="159"/>
    </row>
    <row r="692" customHeight="true" spans="1:6">
      <c r="A692" s="156" t="s">
        <v>730</v>
      </c>
      <c r="B692" s="134"/>
      <c r="C692" s="134"/>
      <c r="D692" s="134"/>
      <c r="E692" s="159"/>
      <c r="F692" s="159"/>
    </row>
    <row r="693" ht="32.1" customHeight="true" spans="1:6">
      <c r="A693" s="156" t="s">
        <v>731</v>
      </c>
      <c r="B693" s="134">
        <v>289</v>
      </c>
      <c r="C693" s="134">
        <v>279</v>
      </c>
      <c r="D693" s="134">
        <v>295</v>
      </c>
      <c r="E693" s="159">
        <f t="shared" si="14"/>
        <v>102.076124567474</v>
      </c>
      <c r="F693" s="159">
        <f t="shared" si="15"/>
        <v>105.73476702509</v>
      </c>
    </row>
    <row r="694" customHeight="true" spans="1:6">
      <c r="A694" s="156" t="s">
        <v>732</v>
      </c>
      <c r="B694" s="134"/>
      <c r="C694" s="134"/>
      <c r="D694" s="134"/>
      <c r="E694" s="159"/>
      <c r="F694" s="159"/>
    </row>
    <row r="695" customHeight="true" spans="1:6">
      <c r="A695" s="156" t="s">
        <v>733</v>
      </c>
      <c r="B695" s="134"/>
      <c r="C695" s="134"/>
      <c r="D695" s="134"/>
      <c r="E695" s="159"/>
      <c r="F695" s="159"/>
    </row>
    <row r="696" customHeight="true" spans="1:6">
      <c r="A696" s="156" t="s">
        <v>734</v>
      </c>
      <c r="B696" s="134"/>
      <c r="C696" s="134"/>
      <c r="D696" s="134"/>
      <c r="E696" s="159"/>
      <c r="F696" s="159"/>
    </row>
    <row r="697" customHeight="true" spans="1:6">
      <c r="A697" s="156" t="s">
        <v>735</v>
      </c>
      <c r="B697" s="134"/>
      <c r="C697" s="134"/>
      <c r="D697" s="134"/>
      <c r="E697" s="159"/>
      <c r="F697" s="159"/>
    </row>
    <row r="698" customHeight="true" spans="1:6">
      <c r="A698" s="156" t="s">
        <v>736</v>
      </c>
      <c r="B698" s="134">
        <v>5080</v>
      </c>
      <c r="C698" s="134">
        <v>4893</v>
      </c>
      <c r="D698" s="134">
        <v>5425</v>
      </c>
      <c r="E698" s="159">
        <f t="shared" si="14"/>
        <v>106.791338582677</v>
      </c>
      <c r="F698" s="159">
        <f t="shared" si="15"/>
        <v>110.872675250358</v>
      </c>
    </row>
    <row r="699" customHeight="true" spans="1:6">
      <c r="A699" s="155" t="s">
        <v>737</v>
      </c>
      <c r="B699" s="135">
        <v>76</v>
      </c>
      <c r="C699" s="135">
        <v>76</v>
      </c>
      <c r="D699" s="135">
        <v>75</v>
      </c>
      <c r="E699" s="158">
        <f t="shared" si="14"/>
        <v>98.6842105263158</v>
      </c>
      <c r="F699" s="158">
        <f t="shared" si="15"/>
        <v>98.6842105263158</v>
      </c>
    </row>
    <row r="700" customHeight="true" spans="1:6">
      <c r="A700" s="156" t="s">
        <v>738</v>
      </c>
      <c r="B700" s="134">
        <v>76</v>
      </c>
      <c r="C700" s="134">
        <v>76</v>
      </c>
      <c r="D700" s="134">
        <v>75</v>
      </c>
      <c r="E700" s="159">
        <f t="shared" si="14"/>
        <v>98.6842105263158</v>
      </c>
      <c r="F700" s="159">
        <f t="shared" si="15"/>
        <v>98.6842105263158</v>
      </c>
    </row>
    <row r="701" customHeight="true" spans="1:6">
      <c r="A701" s="155" t="s">
        <v>739</v>
      </c>
      <c r="B701" s="135">
        <v>21000</v>
      </c>
      <c r="C701" s="135">
        <v>20379</v>
      </c>
      <c r="D701" s="135">
        <v>24520</v>
      </c>
      <c r="E701" s="158">
        <f t="shared" si="14"/>
        <v>116.761904761905</v>
      </c>
      <c r="F701" s="158">
        <f t="shared" si="15"/>
        <v>120.319937190245</v>
      </c>
    </row>
    <row r="702" customHeight="true" spans="1:6">
      <c r="A702" s="156" t="s">
        <v>740</v>
      </c>
      <c r="B702" s="134"/>
      <c r="C702" s="134"/>
      <c r="D702" s="134"/>
      <c r="E702" s="159"/>
      <c r="F702" s="159"/>
    </row>
    <row r="703" customHeight="true" spans="1:6">
      <c r="A703" s="156" t="s">
        <v>741</v>
      </c>
      <c r="B703" s="134">
        <v>21000</v>
      </c>
      <c r="C703" s="134">
        <v>20379</v>
      </c>
      <c r="D703" s="134">
        <v>24520</v>
      </c>
      <c r="E703" s="159">
        <f t="shared" si="14"/>
        <v>116.761904761905</v>
      </c>
      <c r="F703" s="159">
        <f t="shared" si="15"/>
        <v>120.319937190245</v>
      </c>
    </row>
    <row r="704" customHeight="true" spans="1:6">
      <c r="A704" s="155" t="s">
        <v>742</v>
      </c>
      <c r="B704" s="135">
        <v>5080</v>
      </c>
      <c r="C704" s="135">
        <v>4659</v>
      </c>
      <c r="D704" s="135">
        <v>5010</v>
      </c>
      <c r="E704" s="158">
        <f t="shared" si="14"/>
        <v>98.6220472440945</v>
      </c>
      <c r="F704" s="158">
        <f t="shared" si="15"/>
        <v>107.533805537669</v>
      </c>
    </row>
    <row r="705" customHeight="true" spans="1:6">
      <c r="A705" s="156" t="s">
        <v>743</v>
      </c>
      <c r="B705" s="134">
        <v>5080</v>
      </c>
      <c r="C705" s="134">
        <v>4659</v>
      </c>
      <c r="D705" s="134">
        <v>5010</v>
      </c>
      <c r="E705" s="159">
        <f t="shared" si="14"/>
        <v>98.6220472440945</v>
      </c>
      <c r="F705" s="159">
        <f t="shared" si="15"/>
        <v>107.533805537669</v>
      </c>
    </row>
    <row r="706" customHeight="true" spans="1:6">
      <c r="A706" s="155" t="s">
        <v>744</v>
      </c>
      <c r="B706" s="135">
        <v>151</v>
      </c>
      <c r="C706" s="135">
        <v>141</v>
      </c>
      <c r="D706" s="135">
        <v>150</v>
      </c>
      <c r="E706" s="158">
        <f t="shared" si="14"/>
        <v>99.3377483443709</v>
      </c>
      <c r="F706" s="158">
        <f t="shared" si="15"/>
        <v>106.382978723404</v>
      </c>
    </row>
    <row r="707" customHeight="true" spans="1:6">
      <c r="A707" s="156" t="s">
        <v>745</v>
      </c>
      <c r="B707" s="134">
        <v>151</v>
      </c>
      <c r="C707" s="134">
        <v>141</v>
      </c>
      <c r="D707" s="134">
        <v>150</v>
      </c>
      <c r="E707" s="159">
        <f t="shared" si="14"/>
        <v>99.3377483443709</v>
      </c>
      <c r="F707" s="159">
        <f t="shared" si="15"/>
        <v>106.382978723404</v>
      </c>
    </row>
    <row r="708" customHeight="true" spans="1:6">
      <c r="A708" s="155" t="s">
        <v>746</v>
      </c>
      <c r="B708" s="135">
        <v>3380</v>
      </c>
      <c r="C708" s="135">
        <v>3270</v>
      </c>
      <c r="D708" s="135">
        <v>3420</v>
      </c>
      <c r="E708" s="158">
        <f t="shared" si="14"/>
        <v>101.183431952663</v>
      </c>
      <c r="F708" s="158">
        <f t="shared" si="15"/>
        <v>104.587155963303</v>
      </c>
    </row>
    <row r="709" customHeight="true" spans="1:6">
      <c r="A709" s="156" t="s">
        <v>747</v>
      </c>
      <c r="B709" s="134">
        <v>3380</v>
      </c>
      <c r="C709" s="134">
        <v>3270</v>
      </c>
      <c r="D709" s="134">
        <v>3420</v>
      </c>
      <c r="E709" s="159">
        <f t="shared" si="14"/>
        <v>101.183431952663</v>
      </c>
      <c r="F709" s="159">
        <f t="shared" si="15"/>
        <v>104.587155963303</v>
      </c>
    </row>
    <row r="710" customHeight="true" spans="1:6">
      <c r="A710" s="154" t="s">
        <v>748</v>
      </c>
      <c r="B710" s="135">
        <v>52067</v>
      </c>
      <c r="C710" s="135">
        <v>49370</v>
      </c>
      <c r="D710" s="135">
        <v>31864</v>
      </c>
      <c r="E710" s="158">
        <f t="shared" si="14"/>
        <v>61.1980717152899</v>
      </c>
      <c r="F710" s="158">
        <f t="shared" si="15"/>
        <v>64.5412193639862</v>
      </c>
    </row>
    <row r="711" customHeight="true" spans="1:6">
      <c r="A711" s="155" t="s">
        <v>749</v>
      </c>
      <c r="B711" s="135">
        <v>5939</v>
      </c>
      <c r="C711" s="135">
        <v>5717</v>
      </c>
      <c r="D711" s="135">
        <v>5542</v>
      </c>
      <c r="E711" s="158">
        <f t="shared" si="14"/>
        <v>93.3153729584105</v>
      </c>
      <c r="F711" s="158">
        <f t="shared" si="15"/>
        <v>96.9389539968515</v>
      </c>
    </row>
    <row r="712" customHeight="true" spans="1:6">
      <c r="A712" s="156" t="s">
        <v>218</v>
      </c>
      <c r="B712" s="134">
        <v>1580</v>
      </c>
      <c r="C712" s="134">
        <v>1476</v>
      </c>
      <c r="D712" s="134">
        <v>1358</v>
      </c>
      <c r="E712" s="159">
        <f t="shared" si="14"/>
        <v>85.9493670886076</v>
      </c>
      <c r="F712" s="159">
        <f t="shared" si="15"/>
        <v>92.0054200542005</v>
      </c>
    </row>
    <row r="713" customHeight="true" spans="1:6">
      <c r="A713" s="156" t="s">
        <v>219</v>
      </c>
      <c r="B713" s="134"/>
      <c r="C713" s="134"/>
      <c r="D713" s="134"/>
      <c r="E713" s="159"/>
      <c r="F713" s="159"/>
    </row>
    <row r="714" customHeight="true" spans="1:6">
      <c r="A714" s="156" t="s">
        <v>220</v>
      </c>
      <c r="B714" s="134"/>
      <c r="C714" s="134"/>
      <c r="D714" s="134"/>
      <c r="E714" s="159"/>
      <c r="F714" s="159"/>
    </row>
    <row r="715" customHeight="true" spans="1:6">
      <c r="A715" s="156" t="s">
        <v>227</v>
      </c>
      <c r="B715" s="134">
        <v>3530</v>
      </c>
      <c r="C715" s="134">
        <v>3422</v>
      </c>
      <c r="D715" s="134">
        <v>3394</v>
      </c>
      <c r="E715" s="159">
        <f>D715/B715*100</f>
        <v>96.1473087818697</v>
      </c>
      <c r="F715" s="159">
        <f>D715/C715*100</f>
        <v>99.1817650496785</v>
      </c>
    </row>
    <row r="716" customHeight="true" spans="1:6">
      <c r="A716" s="156" t="s">
        <v>750</v>
      </c>
      <c r="B716" s="134"/>
      <c r="C716" s="134"/>
      <c r="D716" s="134"/>
      <c r="E716" s="159"/>
      <c r="F716" s="159"/>
    </row>
    <row r="717" customHeight="true" spans="1:6">
      <c r="A717" s="156" t="s">
        <v>751</v>
      </c>
      <c r="B717" s="134">
        <v>73</v>
      </c>
      <c r="C717" s="134">
        <v>73</v>
      </c>
      <c r="D717" s="134">
        <v>70</v>
      </c>
      <c r="E717" s="159">
        <f>D717/B717*100</f>
        <v>95.8904109589041</v>
      </c>
      <c r="F717" s="159">
        <f>D717/C717*100</f>
        <v>95.8904109589041</v>
      </c>
    </row>
    <row r="718" customHeight="true" spans="1:6">
      <c r="A718" s="156" t="s">
        <v>752</v>
      </c>
      <c r="B718" s="134"/>
      <c r="C718" s="134"/>
      <c r="D718" s="134"/>
      <c r="E718" s="159"/>
      <c r="F718" s="159"/>
    </row>
    <row r="719" customHeight="true" spans="1:6">
      <c r="A719" s="156" t="s">
        <v>753</v>
      </c>
      <c r="B719" s="134"/>
      <c r="C719" s="134"/>
      <c r="D719" s="134"/>
      <c r="E719" s="159"/>
      <c r="F719" s="159"/>
    </row>
    <row r="720" customHeight="true" spans="1:6">
      <c r="A720" s="156" t="s">
        <v>754</v>
      </c>
      <c r="B720" s="134"/>
      <c r="C720" s="134"/>
      <c r="D720" s="134"/>
      <c r="E720" s="159"/>
      <c r="F720" s="159"/>
    </row>
    <row r="721" customHeight="true" spans="1:6">
      <c r="A721" s="156" t="s">
        <v>755</v>
      </c>
      <c r="B721" s="134"/>
      <c r="C721" s="134"/>
      <c r="D721" s="134"/>
      <c r="E721" s="159"/>
      <c r="F721" s="159"/>
    </row>
    <row r="722" customHeight="true" spans="1:6">
      <c r="A722" s="156" t="s">
        <v>756</v>
      </c>
      <c r="B722" s="134"/>
      <c r="C722" s="134"/>
      <c r="D722" s="134"/>
      <c r="E722" s="159"/>
      <c r="F722" s="159"/>
    </row>
    <row r="723" customHeight="true" spans="1:6">
      <c r="A723" s="156" t="s">
        <v>757</v>
      </c>
      <c r="B723" s="134"/>
      <c r="C723" s="134"/>
      <c r="D723" s="134"/>
      <c r="E723" s="159"/>
      <c r="F723" s="159"/>
    </row>
    <row r="724" customHeight="true" spans="1:6">
      <c r="A724" s="156" t="s">
        <v>758</v>
      </c>
      <c r="B724" s="134"/>
      <c r="C724" s="134"/>
      <c r="D724" s="134"/>
      <c r="E724" s="159"/>
      <c r="F724" s="159"/>
    </row>
    <row r="725" customHeight="true" spans="1:6">
      <c r="A725" s="156" t="s">
        <v>759</v>
      </c>
      <c r="B725" s="134"/>
      <c r="C725" s="134"/>
      <c r="D725" s="134"/>
      <c r="E725" s="159"/>
      <c r="F725" s="159"/>
    </row>
    <row r="726" customHeight="true" spans="1:6">
      <c r="A726" s="156" t="s">
        <v>760</v>
      </c>
      <c r="B726" s="134"/>
      <c r="C726" s="134"/>
      <c r="D726" s="134"/>
      <c r="E726" s="159"/>
      <c r="F726" s="159"/>
    </row>
    <row r="727" customHeight="true" spans="1:6">
      <c r="A727" s="156" t="s">
        <v>761</v>
      </c>
      <c r="B727" s="134">
        <v>2</v>
      </c>
      <c r="C727" s="134">
        <v>2</v>
      </c>
      <c r="D727" s="134"/>
      <c r="E727" s="159">
        <f>D727/B727*100</f>
        <v>0</v>
      </c>
      <c r="F727" s="159">
        <f>D727/C727*100</f>
        <v>0</v>
      </c>
    </row>
    <row r="728" customHeight="true" spans="1:6">
      <c r="A728" s="156" t="s">
        <v>762</v>
      </c>
      <c r="B728" s="134"/>
      <c r="C728" s="134"/>
      <c r="D728" s="134"/>
      <c r="E728" s="159"/>
      <c r="F728" s="159"/>
    </row>
    <row r="729" customHeight="true" spans="1:6">
      <c r="A729" s="156" t="s">
        <v>763</v>
      </c>
      <c r="B729" s="134"/>
      <c r="C729" s="134"/>
      <c r="D729" s="134"/>
      <c r="E729" s="159"/>
      <c r="F729" s="159"/>
    </row>
    <row r="730" customHeight="true" spans="1:6">
      <c r="A730" s="156" t="s">
        <v>764</v>
      </c>
      <c r="B730" s="134"/>
      <c r="C730" s="134"/>
      <c r="D730" s="134"/>
      <c r="E730" s="159"/>
      <c r="F730" s="159"/>
    </row>
    <row r="731" customHeight="true" spans="1:6">
      <c r="A731" s="156" t="s">
        <v>765</v>
      </c>
      <c r="B731" s="134"/>
      <c r="C731" s="134"/>
      <c r="D731" s="134"/>
      <c r="E731" s="159"/>
      <c r="F731" s="159"/>
    </row>
    <row r="732" ht="35.1" customHeight="true" spans="1:6">
      <c r="A732" s="156" t="s">
        <v>766</v>
      </c>
      <c r="B732" s="134"/>
      <c r="C732" s="134"/>
      <c r="D732" s="134"/>
      <c r="E732" s="159"/>
      <c r="F732" s="159"/>
    </row>
    <row r="733" ht="32.1" customHeight="true" spans="1:6">
      <c r="A733" s="156" t="s">
        <v>767</v>
      </c>
      <c r="B733" s="134"/>
      <c r="C733" s="134"/>
      <c r="D733" s="134"/>
      <c r="E733" s="159"/>
      <c r="F733" s="159"/>
    </row>
    <row r="734" ht="32.1" customHeight="true" spans="1:6">
      <c r="A734" s="156" t="s">
        <v>768</v>
      </c>
      <c r="B734" s="134">
        <v>6</v>
      </c>
      <c r="C734" s="134">
        <v>6</v>
      </c>
      <c r="D734" s="134"/>
      <c r="E734" s="159">
        <f>D734/B734*100</f>
        <v>0</v>
      </c>
      <c r="F734" s="159">
        <f>D734/C734*100</f>
        <v>0</v>
      </c>
    </row>
    <row r="735" customHeight="true" spans="1:6">
      <c r="A735" s="156" t="s">
        <v>769</v>
      </c>
      <c r="B735" s="134"/>
      <c r="C735" s="134"/>
      <c r="D735" s="134"/>
      <c r="E735" s="159"/>
      <c r="F735" s="159"/>
    </row>
    <row r="736" customHeight="true" spans="1:6">
      <c r="A736" s="156" t="s">
        <v>770</v>
      </c>
      <c r="B736" s="134">
        <v>748</v>
      </c>
      <c r="C736" s="134">
        <v>738</v>
      </c>
      <c r="D736" s="134">
        <v>720</v>
      </c>
      <c r="E736" s="159">
        <f>D736/B736*100</f>
        <v>96.2566844919786</v>
      </c>
      <c r="F736" s="159">
        <f>D736/C736*100</f>
        <v>97.5609756097561</v>
      </c>
    </row>
    <row r="737" customHeight="true" spans="1:6">
      <c r="A737" s="155" t="s">
        <v>771</v>
      </c>
      <c r="B737" s="135">
        <v>8482</v>
      </c>
      <c r="C737" s="135">
        <v>7984</v>
      </c>
      <c r="D737" s="135">
        <v>7819</v>
      </c>
      <c r="E737" s="158">
        <f>D737/B737*100</f>
        <v>92.1834473001651</v>
      </c>
      <c r="F737" s="158">
        <f>D737/C737*100</f>
        <v>97.9333667334669</v>
      </c>
    </row>
    <row r="738" customHeight="true" spans="1:6">
      <c r="A738" s="156" t="s">
        <v>218</v>
      </c>
      <c r="B738" s="134">
        <v>1180</v>
      </c>
      <c r="C738" s="134">
        <v>1073</v>
      </c>
      <c r="D738" s="134">
        <v>1053</v>
      </c>
      <c r="E738" s="159">
        <f>D738/B738*100</f>
        <v>89.2372881355932</v>
      </c>
      <c r="F738" s="159">
        <f>D738/C738*100</f>
        <v>98.1360671015843</v>
      </c>
    </row>
    <row r="739" customHeight="true" spans="1:6">
      <c r="A739" s="156" t="s">
        <v>219</v>
      </c>
      <c r="B739" s="134"/>
      <c r="C739" s="134"/>
      <c r="D739" s="134"/>
      <c r="E739" s="159"/>
      <c r="F739" s="159"/>
    </row>
    <row r="740" customHeight="true" spans="1:6">
      <c r="A740" s="156" t="s">
        <v>220</v>
      </c>
      <c r="B740" s="134"/>
      <c r="C740" s="134"/>
      <c r="D740" s="134"/>
      <c r="E740" s="159"/>
      <c r="F740" s="159"/>
    </row>
    <row r="741" customHeight="true" spans="1:6">
      <c r="A741" s="156" t="s">
        <v>772</v>
      </c>
      <c r="B741" s="134">
        <v>2680</v>
      </c>
      <c r="C741" s="134">
        <v>2519</v>
      </c>
      <c r="D741" s="134">
        <v>2541</v>
      </c>
      <c r="E741" s="159">
        <f>D741/B741*100</f>
        <v>94.8134328358209</v>
      </c>
      <c r="F741" s="159">
        <f>D741/C741*100</f>
        <v>100.873362445415</v>
      </c>
    </row>
    <row r="742" customHeight="true" spans="1:6">
      <c r="A742" s="156" t="s">
        <v>773</v>
      </c>
      <c r="B742" s="134">
        <v>37</v>
      </c>
      <c r="C742" s="134">
        <v>37</v>
      </c>
      <c r="D742" s="134">
        <v>35</v>
      </c>
      <c r="E742" s="159">
        <f>D742/B742*100</f>
        <v>94.5945945945946</v>
      </c>
      <c r="F742" s="159">
        <f>D742/C742*100</f>
        <v>94.5945945945946</v>
      </c>
    </row>
    <row r="743" customHeight="true" spans="1:6">
      <c r="A743" s="156" t="s">
        <v>774</v>
      </c>
      <c r="B743" s="134">
        <v>28</v>
      </c>
      <c r="C743" s="134">
        <v>28</v>
      </c>
      <c r="D743" s="134">
        <v>25</v>
      </c>
      <c r="E743" s="159">
        <f>D743/B743*100</f>
        <v>89.2857142857143</v>
      </c>
      <c r="F743" s="159">
        <f>D743/C743*100</f>
        <v>89.2857142857143</v>
      </c>
    </row>
    <row r="744" customHeight="true" spans="1:6">
      <c r="A744" s="156" t="s">
        <v>775</v>
      </c>
      <c r="B744" s="134">
        <v>1980</v>
      </c>
      <c r="C744" s="134">
        <v>1849</v>
      </c>
      <c r="D744" s="134">
        <v>1758</v>
      </c>
      <c r="E744" s="159">
        <f>D744/B744*100</f>
        <v>88.7878787878788</v>
      </c>
      <c r="F744" s="159">
        <f>D744/C744*100</f>
        <v>95.0784207679827</v>
      </c>
    </row>
    <row r="745" customHeight="true" spans="1:6">
      <c r="A745" s="156" t="s">
        <v>776</v>
      </c>
      <c r="B745" s="134">
        <v>4</v>
      </c>
      <c r="C745" s="134">
        <v>4</v>
      </c>
      <c r="D745" s="134"/>
      <c r="E745" s="159">
        <f>D745/B745*100</f>
        <v>0</v>
      </c>
      <c r="F745" s="159">
        <f>D745/C745*100</f>
        <v>0</v>
      </c>
    </row>
    <row r="746" customHeight="true" spans="1:6">
      <c r="A746" s="156" t="s">
        <v>777</v>
      </c>
      <c r="B746" s="134"/>
      <c r="C746" s="134"/>
      <c r="D746" s="134"/>
      <c r="E746" s="159"/>
      <c r="F746" s="159"/>
    </row>
    <row r="747" customHeight="true" spans="1:6">
      <c r="A747" s="156" t="s">
        <v>778</v>
      </c>
      <c r="B747" s="134"/>
      <c r="C747" s="134"/>
      <c r="D747" s="134"/>
      <c r="E747" s="159"/>
      <c r="F747" s="159"/>
    </row>
    <row r="748" customHeight="true" spans="1:6">
      <c r="A748" s="156" t="s">
        <v>779</v>
      </c>
      <c r="B748" s="134"/>
      <c r="C748" s="134"/>
      <c r="D748" s="134"/>
      <c r="E748" s="159"/>
      <c r="F748" s="159"/>
    </row>
    <row r="749" customHeight="true" spans="1:6">
      <c r="A749" s="156" t="s">
        <v>780</v>
      </c>
      <c r="B749" s="134"/>
      <c r="C749" s="134"/>
      <c r="D749" s="134"/>
      <c r="E749" s="159"/>
      <c r="F749" s="159"/>
    </row>
    <row r="750" customHeight="true" spans="1:6">
      <c r="A750" s="156" t="s">
        <v>781</v>
      </c>
      <c r="B750" s="134"/>
      <c r="C750" s="134"/>
      <c r="D750" s="134"/>
      <c r="E750" s="159"/>
      <c r="F750" s="159"/>
    </row>
    <row r="751" customHeight="true" spans="1:6">
      <c r="A751" s="156" t="s">
        <v>782</v>
      </c>
      <c r="B751" s="134"/>
      <c r="C751" s="134"/>
      <c r="D751" s="134"/>
      <c r="E751" s="159"/>
      <c r="F751" s="159"/>
    </row>
    <row r="752" customHeight="true" spans="1:6">
      <c r="A752" s="156" t="s">
        <v>783</v>
      </c>
      <c r="B752" s="134"/>
      <c r="C752" s="134"/>
      <c r="D752" s="134"/>
      <c r="E752" s="159"/>
      <c r="F752" s="159"/>
    </row>
    <row r="753" customHeight="true" spans="1:6">
      <c r="A753" s="156" t="s">
        <v>784</v>
      </c>
      <c r="B753" s="134"/>
      <c r="C753" s="134"/>
      <c r="D753" s="134"/>
      <c r="E753" s="159"/>
      <c r="F753" s="159"/>
    </row>
    <row r="754" customHeight="true" spans="1:6">
      <c r="A754" s="156" t="s">
        <v>785</v>
      </c>
      <c r="B754" s="134"/>
      <c r="C754" s="134"/>
      <c r="D754" s="134"/>
      <c r="E754" s="159"/>
      <c r="F754" s="159"/>
    </row>
    <row r="755" ht="35.1" customHeight="true" spans="1:6">
      <c r="A755" s="156" t="s">
        <v>786</v>
      </c>
      <c r="B755" s="134"/>
      <c r="C755" s="134"/>
      <c r="D755" s="134"/>
      <c r="E755" s="159"/>
      <c r="F755" s="159"/>
    </row>
    <row r="756" ht="32.1" customHeight="true" spans="1:6">
      <c r="A756" s="156" t="s">
        <v>787</v>
      </c>
      <c r="B756" s="134"/>
      <c r="C756" s="134"/>
      <c r="D756" s="134"/>
      <c r="E756" s="159"/>
      <c r="F756" s="159"/>
    </row>
    <row r="757" customHeight="true" spans="1:6">
      <c r="A757" s="156" t="s">
        <v>788</v>
      </c>
      <c r="B757" s="134">
        <v>293</v>
      </c>
      <c r="C757" s="134">
        <v>283</v>
      </c>
      <c r="D757" s="134">
        <v>250</v>
      </c>
      <c r="E757" s="159">
        <f>D757/B757*100</f>
        <v>85.3242320819113</v>
      </c>
      <c r="F757" s="159">
        <f>D757/C757*100</f>
        <v>88.339222614841</v>
      </c>
    </row>
    <row r="758" customHeight="true" spans="1:6">
      <c r="A758" s="156" t="s">
        <v>789</v>
      </c>
      <c r="B758" s="134"/>
      <c r="C758" s="134"/>
      <c r="D758" s="134"/>
      <c r="E758" s="159"/>
      <c r="F758" s="159"/>
    </row>
    <row r="759" customHeight="true" spans="1:6">
      <c r="A759" s="156" t="s">
        <v>790</v>
      </c>
      <c r="B759" s="134"/>
      <c r="C759" s="134"/>
      <c r="D759" s="134"/>
      <c r="E759" s="159"/>
      <c r="F759" s="159"/>
    </row>
    <row r="760" customHeight="true" spans="1:6">
      <c r="A760" s="156" t="s">
        <v>756</v>
      </c>
      <c r="B760" s="134"/>
      <c r="C760" s="134"/>
      <c r="D760" s="134"/>
      <c r="E760" s="159"/>
      <c r="F760" s="159"/>
    </row>
    <row r="761" customHeight="true" spans="1:6">
      <c r="A761" s="156" t="s">
        <v>791</v>
      </c>
      <c r="B761" s="134">
        <v>2280</v>
      </c>
      <c r="C761" s="134">
        <v>2191</v>
      </c>
      <c r="D761" s="134">
        <v>2157</v>
      </c>
      <c r="E761" s="159">
        <f>D761/B761*100</f>
        <v>94.6052631578947</v>
      </c>
      <c r="F761" s="159">
        <f>D761/C761*100</f>
        <v>98.4481971702419</v>
      </c>
    </row>
    <row r="762" customHeight="true" spans="1:6">
      <c r="A762" s="155" t="s">
        <v>792</v>
      </c>
      <c r="B762" s="135">
        <v>10701</v>
      </c>
      <c r="C762" s="135">
        <v>10468</v>
      </c>
      <c r="D762" s="135">
        <v>10356</v>
      </c>
      <c r="E762" s="158">
        <f>D762/B762*100</f>
        <v>96.776002242781</v>
      </c>
      <c r="F762" s="158">
        <f>D762/C762*100</f>
        <v>98.9300726022163</v>
      </c>
    </row>
    <row r="763" customHeight="true" spans="1:6">
      <c r="A763" s="156" t="s">
        <v>218</v>
      </c>
      <c r="B763" s="134">
        <v>812</v>
      </c>
      <c r="C763" s="134">
        <v>802</v>
      </c>
      <c r="D763" s="134">
        <v>800</v>
      </c>
      <c r="E763" s="159">
        <f>D763/B763*100</f>
        <v>98.5221674876847</v>
      </c>
      <c r="F763" s="159">
        <f>D763/C763*100</f>
        <v>99.7506234413965</v>
      </c>
    </row>
    <row r="764" customHeight="true" spans="1:6">
      <c r="A764" s="156" t="s">
        <v>219</v>
      </c>
      <c r="B764" s="134"/>
      <c r="C764" s="134"/>
      <c r="D764" s="134"/>
      <c r="E764" s="159"/>
      <c r="F764" s="159"/>
    </row>
    <row r="765" customHeight="true" spans="1:6">
      <c r="A765" s="156" t="s">
        <v>220</v>
      </c>
      <c r="B765" s="134"/>
      <c r="C765" s="134"/>
      <c r="D765" s="134"/>
      <c r="E765" s="159"/>
      <c r="F765" s="159"/>
    </row>
    <row r="766" customHeight="true" spans="1:6">
      <c r="A766" s="156" t="s">
        <v>793</v>
      </c>
      <c r="B766" s="134"/>
      <c r="C766" s="134"/>
      <c r="D766" s="134"/>
      <c r="E766" s="159"/>
      <c r="F766" s="159"/>
    </row>
    <row r="767" customHeight="true" spans="1:6">
      <c r="A767" s="156" t="s">
        <v>794</v>
      </c>
      <c r="B767" s="134"/>
      <c r="C767" s="134"/>
      <c r="D767" s="134"/>
      <c r="E767" s="159"/>
      <c r="F767" s="159"/>
    </row>
    <row r="768" customHeight="true" spans="1:6">
      <c r="A768" s="156" t="s">
        <v>795</v>
      </c>
      <c r="B768" s="134">
        <v>468</v>
      </c>
      <c r="C768" s="134">
        <v>458</v>
      </c>
      <c r="D768" s="134">
        <v>452</v>
      </c>
      <c r="E768" s="159">
        <f>D768/B768*100</f>
        <v>96.5811965811966</v>
      </c>
      <c r="F768" s="159">
        <f>D768/C768*100</f>
        <v>98.6899563318777</v>
      </c>
    </row>
    <row r="769" customHeight="true" spans="1:6">
      <c r="A769" s="156" t="s">
        <v>796</v>
      </c>
      <c r="B769" s="134"/>
      <c r="C769" s="134"/>
      <c r="D769" s="134"/>
      <c r="E769" s="159"/>
      <c r="F769" s="159"/>
    </row>
    <row r="770" customHeight="true" spans="1:6">
      <c r="A770" s="156" t="s">
        <v>797</v>
      </c>
      <c r="B770" s="134"/>
      <c r="C770" s="134"/>
      <c r="D770" s="134"/>
      <c r="E770" s="159"/>
      <c r="F770" s="159"/>
    </row>
    <row r="771" customHeight="true" spans="1:6">
      <c r="A771" s="156" t="s">
        <v>798</v>
      </c>
      <c r="B771" s="134"/>
      <c r="C771" s="134"/>
      <c r="D771" s="134"/>
      <c r="E771" s="159"/>
      <c r="F771" s="159"/>
    </row>
    <row r="772" customHeight="true" spans="1:6">
      <c r="A772" s="156" t="s">
        <v>799</v>
      </c>
      <c r="B772" s="134">
        <v>164</v>
      </c>
      <c r="C772" s="134">
        <v>154</v>
      </c>
      <c r="D772" s="134">
        <v>150</v>
      </c>
      <c r="E772" s="159">
        <f>D772/B772*100</f>
        <v>91.4634146341463</v>
      </c>
      <c r="F772" s="159">
        <f>D772/C772*100</f>
        <v>97.4025974025974</v>
      </c>
    </row>
    <row r="773" customHeight="true" spans="1:6">
      <c r="A773" s="156" t="s">
        <v>800</v>
      </c>
      <c r="B773" s="134">
        <v>337</v>
      </c>
      <c r="C773" s="134">
        <v>327</v>
      </c>
      <c r="D773" s="134">
        <v>315</v>
      </c>
      <c r="E773" s="159">
        <f>D773/B773*100</f>
        <v>93.4718100890208</v>
      </c>
      <c r="F773" s="159">
        <f>D773/C773*100</f>
        <v>96.3302752293578</v>
      </c>
    </row>
    <row r="774" customHeight="true" spans="1:6">
      <c r="A774" s="156" t="s">
        <v>801</v>
      </c>
      <c r="B774" s="134"/>
      <c r="C774" s="134"/>
      <c r="D774" s="134"/>
      <c r="E774" s="159"/>
      <c r="F774" s="159"/>
    </row>
    <row r="775" customHeight="true" spans="1:6">
      <c r="A775" s="156" t="s">
        <v>802</v>
      </c>
      <c r="B775" s="134"/>
      <c r="C775" s="134"/>
      <c r="D775" s="134"/>
      <c r="E775" s="159"/>
      <c r="F775" s="159"/>
    </row>
    <row r="776" customHeight="true" spans="1:6">
      <c r="A776" s="156" t="s">
        <v>803</v>
      </c>
      <c r="B776" s="134">
        <v>140</v>
      </c>
      <c r="C776" s="134">
        <v>130</v>
      </c>
      <c r="D776" s="134">
        <v>125</v>
      </c>
      <c r="E776" s="159">
        <f>D776/B776*100</f>
        <v>89.2857142857143</v>
      </c>
      <c r="F776" s="159">
        <f>D776/C776*100</f>
        <v>96.1538461538462</v>
      </c>
    </row>
    <row r="777" customHeight="true" spans="1:6">
      <c r="A777" s="156" t="s">
        <v>804</v>
      </c>
      <c r="B777" s="134"/>
      <c r="C777" s="134"/>
      <c r="D777" s="134"/>
      <c r="E777" s="159"/>
      <c r="F777" s="159"/>
    </row>
    <row r="778" customHeight="true" spans="1:6">
      <c r="A778" s="156" t="s">
        <v>805</v>
      </c>
      <c r="B778" s="134"/>
      <c r="C778" s="134"/>
      <c r="D778" s="134"/>
      <c r="E778" s="159"/>
      <c r="F778" s="159"/>
    </row>
    <row r="779" customHeight="true" spans="1:6">
      <c r="A779" s="156" t="s">
        <v>806</v>
      </c>
      <c r="B779" s="134"/>
      <c r="C779" s="134"/>
      <c r="D779" s="134"/>
      <c r="E779" s="159"/>
      <c r="F779" s="159"/>
    </row>
    <row r="780" customHeight="true" spans="1:6">
      <c r="A780" s="156" t="s">
        <v>807</v>
      </c>
      <c r="B780" s="134"/>
      <c r="C780" s="134"/>
      <c r="D780" s="134"/>
      <c r="E780" s="159"/>
      <c r="F780" s="159"/>
    </row>
    <row r="781" ht="35.1" customHeight="true" spans="1:6">
      <c r="A781" s="156" t="s">
        <v>808</v>
      </c>
      <c r="B781" s="134"/>
      <c r="C781" s="134"/>
      <c r="D781" s="134"/>
      <c r="E781" s="159"/>
      <c r="F781" s="159"/>
    </row>
    <row r="782" ht="32.1" customHeight="true" spans="1:6">
      <c r="A782" s="156" t="s">
        <v>809</v>
      </c>
      <c r="B782" s="134"/>
      <c r="C782" s="134"/>
      <c r="D782" s="134"/>
      <c r="E782" s="159"/>
      <c r="F782" s="159"/>
    </row>
    <row r="783" customHeight="true" spans="1:6">
      <c r="A783" s="156" t="s">
        <v>810</v>
      </c>
      <c r="B783" s="134"/>
      <c r="C783" s="134"/>
      <c r="D783" s="134"/>
      <c r="E783" s="159"/>
      <c r="F783" s="159"/>
    </row>
    <row r="784" customHeight="true" spans="1:6">
      <c r="A784" s="156" t="s">
        <v>784</v>
      </c>
      <c r="B784" s="134"/>
      <c r="C784" s="134"/>
      <c r="D784" s="134"/>
      <c r="E784" s="159"/>
      <c r="F784" s="159"/>
    </row>
    <row r="785" customHeight="true" spans="1:6">
      <c r="A785" s="156" t="s">
        <v>811</v>
      </c>
      <c r="B785" s="134"/>
      <c r="C785" s="134"/>
      <c r="D785" s="134"/>
      <c r="E785" s="159"/>
      <c r="F785" s="159"/>
    </row>
    <row r="786" customHeight="true" spans="1:6">
      <c r="A786" s="156" t="s">
        <v>812</v>
      </c>
      <c r="B786" s="134"/>
      <c r="C786" s="134"/>
      <c r="D786" s="134"/>
      <c r="E786" s="159"/>
      <c r="F786" s="159"/>
    </row>
    <row r="787" customHeight="true" spans="1:6">
      <c r="A787" s="156" t="s">
        <v>813</v>
      </c>
      <c r="B787" s="134"/>
      <c r="C787" s="134"/>
      <c r="D787" s="134"/>
      <c r="E787" s="159"/>
      <c r="F787" s="159"/>
    </row>
    <row r="788" customHeight="true" spans="1:6">
      <c r="A788" s="156" t="s">
        <v>814</v>
      </c>
      <c r="B788" s="134"/>
      <c r="C788" s="134"/>
      <c r="D788" s="134"/>
      <c r="E788" s="159"/>
      <c r="F788" s="159"/>
    </row>
    <row r="789" customHeight="true" spans="1:6">
      <c r="A789" s="156" t="s">
        <v>815</v>
      </c>
      <c r="B789" s="134">
        <v>8780</v>
      </c>
      <c r="C789" s="134">
        <v>8597</v>
      </c>
      <c r="D789" s="134">
        <v>8514</v>
      </c>
      <c r="E789" s="159">
        <f>D789/B789*100</f>
        <v>96.9703872437358</v>
      </c>
      <c r="F789" s="159">
        <f>D789/C789*100</f>
        <v>99.0345469349773</v>
      </c>
    </row>
    <row r="790" ht="32.1" customHeight="true" spans="1:6">
      <c r="A790" s="155" t="s">
        <v>816</v>
      </c>
      <c r="B790" s="135">
        <v>2320</v>
      </c>
      <c r="C790" s="135">
        <v>2148</v>
      </c>
      <c r="D790" s="135">
        <v>2167</v>
      </c>
      <c r="E790" s="158">
        <f>D790/B790*100</f>
        <v>93.4051724137931</v>
      </c>
      <c r="F790" s="158">
        <f>D790/C790*100</f>
        <v>100.884543761639</v>
      </c>
    </row>
    <row r="791" customHeight="true" spans="1:6">
      <c r="A791" s="156" t="s">
        <v>218</v>
      </c>
      <c r="B791" s="134">
        <v>337</v>
      </c>
      <c r="C791" s="134">
        <v>327</v>
      </c>
      <c r="D791" s="134">
        <v>320</v>
      </c>
      <c r="E791" s="159">
        <f>D791/B791*100</f>
        <v>94.9554896142433</v>
      </c>
      <c r="F791" s="159">
        <f>D791/C791*100</f>
        <v>97.8593272171254</v>
      </c>
    </row>
    <row r="792" customHeight="true" spans="1:6">
      <c r="A792" s="156" t="s">
        <v>219</v>
      </c>
      <c r="B792" s="134"/>
      <c r="C792" s="134"/>
      <c r="D792" s="134"/>
      <c r="E792" s="159"/>
      <c r="F792" s="159"/>
    </row>
    <row r="793" customHeight="true" spans="1:6">
      <c r="A793" s="156" t="s">
        <v>220</v>
      </c>
      <c r="B793" s="134"/>
      <c r="C793" s="134"/>
      <c r="D793" s="134"/>
      <c r="E793" s="159"/>
      <c r="F793" s="159"/>
    </row>
    <row r="794" customHeight="true" spans="1:6">
      <c r="A794" s="156" t="s">
        <v>817</v>
      </c>
      <c r="B794" s="134">
        <v>65</v>
      </c>
      <c r="C794" s="134">
        <v>65</v>
      </c>
      <c r="D794" s="134">
        <v>60</v>
      </c>
      <c r="E794" s="159">
        <f>D794/B794*100</f>
        <v>92.3076923076923</v>
      </c>
      <c r="F794" s="159">
        <f>D794/C794*100</f>
        <v>92.3076923076923</v>
      </c>
    </row>
    <row r="795" customHeight="true" spans="1:6">
      <c r="A795" s="156" t="s">
        <v>818</v>
      </c>
      <c r="B795" s="134"/>
      <c r="C795" s="134"/>
      <c r="D795" s="134"/>
      <c r="E795" s="159"/>
      <c r="F795" s="159"/>
    </row>
    <row r="796" customHeight="true" spans="1:6">
      <c r="A796" s="156" t="s">
        <v>819</v>
      </c>
      <c r="B796" s="134"/>
      <c r="C796" s="134"/>
      <c r="D796" s="134"/>
      <c r="E796" s="159"/>
      <c r="F796" s="159"/>
    </row>
    <row r="797" customHeight="true" spans="1:6">
      <c r="A797" s="156" t="s">
        <v>820</v>
      </c>
      <c r="B797" s="134"/>
      <c r="C797" s="134"/>
      <c r="D797" s="134"/>
      <c r="E797" s="159"/>
      <c r="F797" s="159"/>
    </row>
    <row r="798" customHeight="true" spans="1:6">
      <c r="A798" s="156" t="s">
        <v>227</v>
      </c>
      <c r="B798" s="134">
        <v>38</v>
      </c>
      <c r="C798" s="134">
        <v>38</v>
      </c>
      <c r="D798" s="134">
        <v>35</v>
      </c>
      <c r="E798" s="159">
        <f>D798/B798*100</f>
        <v>92.1052631578947</v>
      </c>
      <c r="F798" s="159">
        <f>D798/C798*100</f>
        <v>92.1052631578947</v>
      </c>
    </row>
    <row r="799" ht="32.1" customHeight="true" spans="1:6">
      <c r="A799" s="156" t="s">
        <v>821</v>
      </c>
      <c r="B799" s="134">
        <v>1880</v>
      </c>
      <c r="C799" s="134">
        <v>1718</v>
      </c>
      <c r="D799" s="134">
        <v>1752</v>
      </c>
      <c r="E799" s="159">
        <f>D799/B799*100</f>
        <v>93.1914893617021</v>
      </c>
      <c r="F799" s="159">
        <f>D799/C799*100</f>
        <v>101.97904540163</v>
      </c>
    </row>
    <row r="800" customHeight="true" spans="1:6">
      <c r="A800" s="155" t="s">
        <v>822</v>
      </c>
      <c r="B800" s="135">
        <v>784</v>
      </c>
      <c r="C800" s="135">
        <v>774</v>
      </c>
      <c r="D800" s="135">
        <v>747</v>
      </c>
      <c r="E800" s="158">
        <f>D800/B800*100</f>
        <v>95.280612244898</v>
      </c>
      <c r="F800" s="158">
        <f>D800/C800*100</f>
        <v>96.5116279069768</v>
      </c>
    </row>
    <row r="801" customHeight="true" spans="1:6">
      <c r="A801" s="156" t="s">
        <v>823</v>
      </c>
      <c r="B801" s="134"/>
      <c r="C801" s="134"/>
      <c r="D801" s="134"/>
      <c r="E801" s="159"/>
      <c r="F801" s="159"/>
    </row>
    <row r="802" ht="35.1" customHeight="true" spans="1:6">
      <c r="A802" s="156" t="s">
        <v>824</v>
      </c>
      <c r="B802" s="134"/>
      <c r="C802" s="134"/>
      <c r="D802" s="134"/>
      <c r="E802" s="159"/>
      <c r="F802" s="159"/>
    </row>
    <row r="803" ht="35.1" customHeight="true" spans="1:6">
      <c r="A803" s="156" t="s">
        <v>825</v>
      </c>
      <c r="B803" s="134">
        <v>24</v>
      </c>
      <c r="C803" s="134">
        <v>24</v>
      </c>
      <c r="D803" s="134">
        <v>22</v>
      </c>
      <c r="E803" s="159">
        <f>D803/B803*100</f>
        <v>91.6666666666667</v>
      </c>
      <c r="F803" s="159">
        <f>D803/C803*100</f>
        <v>91.6666666666667</v>
      </c>
    </row>
    <row r="804" customHeight="true" spans="1:6">
      <c r="A804" s="156" t="s">
        <v>826</v>
      </c>
      <c r="B804" s="134">
        <v>760</v>
      </c>
      <c r="C804" s="134">
        <v>750</v>
      </c>
      <c r="D804" s="134">
        <v>725</v>
      </c>
      <c r="E804" s="159">
        <f>D804/B804*100</f>
        <v>95.3947368421053</v>
      </c>
      <c r="F804" s="159">
        <f>D804/C804*100</f>
        <v>96.6666666666667</v>
      </c>
    </row>
    <row r="805" customHeight="true" spans="1:6">
      <c r="A805" s="156" t="s">
        <v>827</v>
      </c>
      <c r="B805" s="134"/>
      <c r="C805" s="134"/>
      <c r="D805" s="134"/>
      <c r="E805" s="159"/>
      <c r="F805" s="159"/>
    </row>
    <row r="806" customHeight="true" spans="1:6">
      <c r="A806" s="156" t="s">
        <v>828</v>
      </c>
      <c r="B806" s="134"/>
      <c r="C806" s="134"/>
      <c r="D806" s="134"/>
      <c r="E806" s="159"/>
      <c r="F806" s="159"/>
    </row>
    <row r="807" customHeight="true" spans="1:6">
      <c r="A807" s="155" t="s">
        <v>829</v>
      </c>
      <c r="B807" s="135">
        <v>5841</v>
      </c>
      <c r="C807" s="135">
        <v>5363</v>
      </c>
      <c r="D807" s="135">
        <v>5233</v>
      </c>
      <c r="E807" s="158">
        <f>D807/B807*100</f>
        <v>89.5908234891286</v>
      </c>
      <c r="F807" s="158">
        <f>D807/C807*100</f>
        <v>97.5759835912735</v>
      </c>
    </row>
    <row r="808" customHeight="true" spans="1:6">
      <c r="A808" s="156" t="s">
        <v>830</v>
      </c>
      <c r="B808" s="134"/>
      <c r="C808" s="134"/>
      <c r="D808" s="134"/>
      <c r="E808" s="159"/>
      <c r="F808" s="159"/>
    </row>
    <row r="809" customHeight="true" spans="1:6">
      <c r="A809" s="156" t="s">
        <v>831</v>
      </c>
      <c r="B809" s="134"/>
      <c r="C809" s="134"/>
      <c r="D809" s="134"/>
      <c r="E809" s="159"/>
      <c r="F809" s="159"/>
    </row>
    <row r="810" customHeight="true" spans="1:6">
      <c r="A810" s="156" t="s">
        <v>832</v>
      </c>
      <c r="B810" s="134">
        <v>761</v>
      </c>
      <c r="C810" s="134">
        <v>751</v>
      </c>
      <c r="D810" s="134">
        <v>712</v>
      </c>
      <c r="E810" s="159">
        <f>D810/B810*100</f>
        <v>93.5611038107753</v>
      </c>
      <c r="F810" s="159">
        <f>D810/C810*100</f>
        <v>94.8069241011984</v>
      </c>
    </row>
    <row r="811" customHeight="true" spans="1:6">
      <c r="A811" s="156" t="s">
        <v>833</v>
      </c>
      <c r="B811" s="134">
        <v>5080</v>
      </c>
      <c r="C811" s="134">
        <v>4612</v>
      </c>
      <c r="D811" s="134">
        <v>4521</v>
      </c>
      <c r="E811" s="159">
        <f>D811/B811*100</f>
        <v>88.996062992126</v>
      </c>
      <c r="F811" s="159">
        <f>D811/C811*100</f>
        <v>98.0268863833478</v>
      </c>
    </row>
    <row r="812" customHeight="true" spans="1:6">
      <c r="A812" s="156" t="s">
        <v>834</v>
      </c>
      <c r="B812" s="134"/>
      <c r="C812" s="134"/>
      <c r="D812" s="134"/>
      <c r="E812" s="159"/>
      <c r="F812" s="159"/>
    </row>
    <row r="813" customHeight="true" spans="1:6">
      <c r="A813" s="156" t="s">
        <v>835</v>
      </c>
      <c r="B813" s="134"/>
      <c r="C813" s="134"/>
      <c r="D813" s="134"/>
      <c r="E813" s="159"/>
      <c r="F813" s="159"/>
    </row>
    <row r="814" customHeight="true" spans="1:6">
      <c r="A814" s="155" t="s">
        <v>836</v>
      </c>
      <c r="B814" s="135"/>
      <c r="C814" s="135"/>
      <c r="D814" s="135"/>
      <c r="E814" s="158"/>
      <c r="F814" s="158"/>
    </row>
    <row r="815" customHeight="true" spans="1:6">
      <c r="A815" s="155" t="s">
        <v>837</v>
      </c>
      <c r="B815" s="135">
        <v>18000</v>
      </c>
      <c r="C815" s="135">
        <v>16916</v>
      </c>
      <c r="D815" s="135"/>
      <c r="E815" s="158">
        <f>D815/B815*100</f>
        <v>0</v>
      </c>
      <c r="F815" s="158">
        <f>D815/C815*100</f>
        <v>0</v>
      </c>
    </row>
    <row r="816" ht="35.1" customHeight="true" spans="1:6">
      <c r="A816" s="156" t="s">
        <v>838</v>
      </c>
      <c r="B816" s="134"/>
      <c r="C816" s="134"/>
      <c r="D816" s="134"/>
      <c r="E816" s="159"/>
      <c r="F816" s="159"/>
    </row>
    <row r="817" customHeight="true" spans="1:6">
      <c r="A817" s="156" t="s">
        <v>839</v>
      </c>
      <c r="B817" s="134">
        <v>18000</v>
      </c>
      <c r="C817" s="134">
        <v>16916</v>
      </c>
      <c r="D817" s="134"/>
      <c r="E817" s="159">
        <f>D817/B817*100</f>
        <v>0</v>
      </c>
      <c r="F817" s="159">
        <f>D817/C817*100</f>
        <v>0</v>
      </c>
    </row>
    <row r="818" customHeight="true" spans="1:6">
      <c r="A818" s="154" t="s">
        <v>840</v>
      </c>
      <c r="B818" s="135">
        <v>48353</v>
      </c>
      <c r="C818" s="135">
        <v>44818</v>
      </c>
      <c r="D818" s="135">
        <v>40265</v>
      </c>
      <c r="E818" s="158">
        <f>D818/B818*100</f>
        <v>83.2730130498625</v>
      </c>
      <c r="F818" s="158">
        <f>D818/C818*100</f>
        <v>89.8411352581552</v>
      </c>
    </row>
    <row r="819" customHeight="true" spans="1:6">
      <c r="A819" s="155" t="s">
        <v>841</v>
      </c>
      <c r="B819" s="135">
        <v>19650</v>
      </c>
      <c r="C819" s="135">
        <v>18372</v>
      </c>
      <c r="D819" s="135">
        <v>17916</v>
      </c>
      <c r="E819" s="158">
        <f>D819/B819*100</f>
        <v>91.175572519084</v>
      </c>
      <c r="F819" s="158">
        <f>D819/C819*100</f>
        <v>97.5179621162639</v>
      </c>
    </row>
    <row r="820" customHeight="true" spans="1:6">
      <c r="A820" s="156" t="s">
        <v>218</v>
      </c>
      <c r="B820" s="134">
        <v>4080</v>
      </c>
      <c r="C820" s="134">
        <v>3736</v>
      </c>
      <c r="D820" s="134">
        <v>3654</v>
      </c>
      <c r="E820" s="159">
        <f>D820/B820*100</f>
        <v>89.5588235294118</v>
      </c>
      <c r="F820" s="159">
        <f>D820/C820*100</f>
        <v>97.8051391862955</v>
      </c>
    </row>
    <row r="821" customHeight="true" spans="1:6">
      <c r="A821" s="156" t="s">
        <v>219</v>
      </c>
      <c r="B821" s="134"/>
      <c r="C821" s="134"/>
      <c r="D821" s="134"/>
      <c r="E821" s="159"/>
      <c r="F821" s="159"/>
    </row>
    <row r="822" customHeight="true" spans="1:6">
      <c r="A822" s="156" t="s">
        <v>220</v>
      </c>
      <c r="B822" s="134">
        <v>141</v>
      </c>
      <c r="C822" s="134">
        <v>131</v>
      </c>
      <c r="D822" s="134">
        <v>130</v>
      </c>
      <c r="E822" s="159">
        <f>D822/B822*100</f>
        <v>92.1985815602837</v>
      </c>
      <c r="F822" s="159">
        <f>D822/C822*100</f>
        <v>99.236641221374</v>
      </c>
    </row>
    <row r="823" customHeight="true" spans="1:6">
      <c r="A823" s="156" t="s">
        <v>842</v>
      </c>
      <c r="B823" s="134"/>
      <c r="C823" s="134"/>
      <c r="D823" s="134"/>
      <c r="E823" s="159"/>
      <c r="F823" s="159"/>
    </row>
    <row r="824" customHeight="true" spans="1:6">
      <c r="A824" s="156" t="s">
        <v>843</v>
      </c>
      <c r="B824" s="134">
        <v>12000</v>
      </c>
      <c r="C824" s="134">
        <v>11204</v>
      </c>
      <c r="D824" s="134">
        <v>10958</v>
      </c>
      <c r="E824" s="159">
        <f>D824/B824*100</f>
        <v>91.3166666666667</v>
      </c>
      <c r="F824" s="159">
        <f>D824/C824*100</f>
        <v>97.8043555872902</v>
      </c>
    </row>
    <row r="825" customHeight="true" spans="1:6">
      <c r="A825" s="156" t="s">
        <v>844</v>
      </c>
      <c r="B825" s="134"/>
      <c r="C825" s="134"/>
      <c r="D825" s="134"/>
      <c r="E825" s="159"/>
      <c r="F825" s="159"/>
    </row>
    <row r="826" customHeight="true" spans="1:6">
      <c r="A826" s="156" t="s">
        <v>845</v>
      </c>
      <c r="B826" s="134"/>
      <c r="C826" s="134"/>
      <c r="D826" s="134"/>
      <c r="E826" s="159"/>
      <c r="F826" s="159"/>
    </row>
    <row r="827" customHeight="true" spans="1:6">
      <c r="A827" s="156" t="s">
        <v>846</v>
      </c>
      <c r="B827" s="134"/>
      <c r="C827" s="134"/>
      <c r="D827" s="134"/>
      <c r="E827" s="159"/>
      <c r="F827" s="159"/>
    </row>
    <row r="828" customHeight="true" spans="1:6">
      <c r="A828" s="156" t="s">
        <v>847</v>
      </c>
      <c r="B828" s="134">
        <v>349</v>
      </c>
      <c r="C828" s="134">
        <v>339</v>
      </c>
      <c r="D828" s="134">
        <v>320</v>
      </c>
      <c r="E828" s="159">
        <f>D828/B828*100</f>
        <v>91.6905444126075</v>
      </c>
      <c r="F828" s="159">
        <f>D828/C828*100</f>
        <v>94.3952802359882</v>
      </c>
    </row>
    <row r="829" customHeight="true" spans="1:6">
      <c r="A829" s="156" t="s">
        <v>848</v>
      </c>
      <c r="B829" s="134"/>
      <c r="C829" s="134"/>
      <c r="D829" s="134"/>
      <c r="E829" s="159"/>
      <c r="F829" s="159"/>
    </row>
    <row r="830" customHeight="true" spans="1:6">
      <c r="A830" s="156" t="s">
        <v>849</v>
      </c>
      <c r="B830" s="134"/>
      <c r="C830" s="134"/>
      <c r="D830" s="134"/>
      <c r="E830" s="159"/>
      <c r="F830" s="159"/>
    </row>
    <row r="831" customHeight="true" spans="1:6">
      <c r="A831" s="156" t="s">
        <v>850</v>
      </c>
      <c r="B831" s="134"/>
      <c r="C831" s="134"/>
      <c r="D831" s="134"/>
      <c r="E831" s="159"/>
      <c r="F831" s="159"/>
    </row>
    <row r="832" customHeight="true" spans="1:6">
      <c r="A832" s="156" t="s">
        <v>851</v>
      </c>
      <c r="B832" s="134"/>
      <c r="C832" s="134"/>
      <c r="D832" s="134"/>
      <c r="E832" s="159"/>
      <c r="F832" s="159"/>
    </row>
    <row r="833" customHeight="true" spans="1:6">
      <c r="A833" s="156" t="s">
        <v>852</v>
      </c>
      <c r="B833" s="134"/>
      <c r="C833" s="134"/>
      <c r="D833" s="134"/>
      <c r="E833" s="159"/>
      <c r="F833" s="159"/>
    </row>
    <row r="834" customHeight="true" spans="1:6">
      <c r="A834" s="156" t="s">
        <v>853</v>
      </c>
      <c r="B834" s="134"/>
      <c r="C834" s="134"/>
      <c r="D834" s="134"/>
      <c r="E834" s="159"/>
      <c r="F834" s="159"/>
    </row>
    <row r="835" customHeight="true" spans="1:6">
      <c r="A835" s="156" t="s">
        <v>854</v>
      </c>
      <c r="B835" s="134"/>
      <c r="C835" s="134"/>
      <c r="D835" s="134"/>
      <c r="E835" s="159"/>
      <c r="F835" s="159"/>
    </row>
    <row r="836" customHeight="true" spans="1:6">
      <c r="A836" s="156" t="s">
        <v>855</v>
      </c>
      <c r="B836" s="134"/>
      <c r="C836" s="134"/>
      <c r="D836" s="134"/>
      <c r="E836" s="159"/>
      <c r="F836" s="159"/>
    </row>
    <row r="837" customHeight="true" spans="1:6">
      <c r="A837" s="156" t="s">
        <v>856</v>
      </c>
      <c r="B837" s="134"/>
      <c r="C837" s="134"/>
      <c r="D837" s="134"/>
      <c r="E837" s="159"/>
      <c r="F837" s="159"/>
    </row>
    <row r="838" customHeight="true" spans="1:6">
      <c r="A838" s="156" t="s">
        <v>857</v>
      </c>
      <c r="B838" s="134"/>
      <c r="C838" s="134"/>
      <c r="D838" s="134"/>
      <c r="E838" s="159"/>
      <c r="F838" s="159"/>
    </row>
    <row r="839" customHeight="true" spans="1:6">
      <c r="A839" s="156" t="s">
        <v>858</v>
      </c>
      <c r="B839" s="134"/>
      <c r="C839" s="134"/>
      <c r="D839" s="134"/>
      <c r="E839" s="159"/>
      <c r="F839" s="159"/>
    </row>
    <row r="840" ht="35.1" customHeight="true" spans="1:6">
      <c r="A840" s="156" t="s">
        <v>859</v>
      </c>
      <c r="B840" s="134"/>
      <c r="C840" s="134"/>
      <c r="D840" s="134"/>
      <c r="E840" s="159"/>
      <c r="F840" s="159"/>
    </row>
    <row r="841" customHeight="true" spans="1:7">
      <c r="A841" s="156" t="s">
        <v>860</v>
      </c>
      <c r="B841" s="134">
        <v>3080</v>
      </c>
      <c r="C841" s="134">
        <v>2962</v>
      </c>
      <c r="D841" s="134">
        <v>2854</v>
      </c>
      <c r="E841" s="159">
        <f>D841/B841*100</f>
        <v>92.6623376623377</v>
      </c>
      <c r="F841" s="159">
        <f>D841/C841*100</f>
        <v>96.3538149898717</v>
      </c>
      <c r="G841" s="27">
        <v>-111.46</v>
      </c>
    </row>
    <row r="842" customHeight="true" spans="1:6">
      <c r="A842" s="155" t="s">
        <v>861</v>
      </c>
      <c r="B842" s="135">
        <v>19000</v>
      </c>
      <c r="C842" s="135">
        <v>17300</v>
      </c>
      <c r="D842" s="135">
        <v>12954</v>
      </c>
      <c r="E842" s="158">
        <f>D842/B842*100</f>
        <v>68.178947368421</v>
      </c>
      <c r="F842" s="158">
        <f>D842/C842*100</f>
        <v>74.878612716763</v>
      </c>
    </row>
    <row r="843" customHeight="true" spans="1:6">
      <c r="A843" s="156" t="s">
        <v>218</v>
      </c>
      <c r="B843" s="134"/>
      <c r="C843" s="134"/>
      <c r="D843" s="134"/>
      <c r="E843" s="159"/>
      <c r="F843" s="159"/>
    </row>
    <row r="844" customHeight="true" spans="1:6">
      <c r="A844" s="156" t="s">
        <v>219</v>
      </c>
      <c r="B844" s="134"/>
      <c r="C844" s="134"/>
      <c r="D844" s="134"/>
      <c r="E844" s="159"/>
      <c r="F844" s="159"/>
    </row>
    <row r="845" customHeight="true" spans="1:6">
      <c r="A845" s="156" t="s">
        <v>220</v>
      </c>
      <c r="B845" s="134"/>
      <c r="C845" s="134"/>
      <c r="D845" s="134"/>
      <c r="E845" s="159"/>
      <c r="F845" s="159"/>
    </row>
    <row r="846" customHeight="true" spans="1:6">
      <c r="A846" s="156" t="s">
        <v>862</v>
      </c>
      <c r="B846" s="134"/>
      <c r="C846" s="134"/>
      <c r="D846" s="134"/>
      <c r="E846" s="159"/>
      <c r="F846" s="159"/>
    </row>
    <row r="847" customHeight="true" spans="1:6">
      <c r="A847" s="156" t="s">
        <v>863</v>
      </c>
      <c r="B847" s="134"/>
      <c r="C847" s="134"/>
      <c r="D847" s="134"/>
      <c r="E847" s="159"/>
      <c r="F847" s="159"/>
    </row>
    <row r="848" customHeight="true" spans="1:6">
      <c r="A848" s="156" t="s">
        <v>864</v>
      </c>
      <c r="B848" s="134"/>
      <c r="C848" s="134"/>
      <c r="D848" s="134"/>
      <c r="E848" s="159"/>
      <c r="F848" s="159"/>
    </row>
    <row r="849" customHeight="true" spans="1:6">
      <c r="A849" s="156" t="s">
        <v>865</v>
      </c>
      <c r="B849" s="134"/>
      <c r="C849" s="134"/>
      <c r="D849" s="134"/>
      <c r="E849" s="159"/>
      <c r="F849" s="159"/>
    </row>
    <row r="850" customHeight="true" spans="1:6">
      <c r="A850" s="156" t="s">
        <v>866</v>
      </c>
      <c r="B850" s="134"/>
      <c r="C850" s="134"/>
      <c r="D850" s="134"/>
      <c r="E850" s="159"/>
      <c r="F850" s="159"/>
    </row>
    <row r="851" customHeight="true" spans="1:6">
      <c r="A851" s="156" t="s">
        <v>867</v>
      </c>
      <c r="B851" s="134">
        <v>19000</v>
      </c>
      <c r="C851" s="134">
        <v>17300</v>
      </c>
      <c r="D851" s="134">
        <v>12954</v>
      </c>
      <c r="E851" s="159">
        <f>D851/B851*100</f>
        <v>68.178947368421</v>
      </c>
      <c r="F851" s="159">
        <f>D851/C851*100</f>
        <v>74.878612716763</v>
      </c>
    </row>
    <row r="852" customHeight="true" spans="1:6">
      <c r="A852" s="155" t="s">
        <v>868</v>
      </c>
      <c r="B852" s="135">
        <v>7</v>
      </c>
      <c r="C852" s="135">
        <v>7</v>
      </c>
      <c r="D852" s="135"/>
      <c r="E852" s="158">
        <f>D852/B852*100</f>
        <v>0</v>
      </c>
      <c r="F852" s="158">
        <f>D852/C852*100</f>
        <v>0</v>
      </c>
    </row>
    <row r="853" customHeight="true" spans="1:6">
      <c r="A853" s="156" t="s">
        <v>218</v>
      </c>
      <c r="B853" s="134"/>
      <c r="C853" s="134"/>
      <c r="D853" s="134"/>
      <c r="E853" s="159"/>
      <c r="F853" s="159"/>
    </row>
    <row r="854" customHeight="true" spans="1:6">
      <c r="A854" s="156" t="s">
        <v>219</v>
      </c>
      <c r="B854" s="134"/>
      <c r="C854" s="134"/>
      <c r="D854" s="134"/>
      <c r="E854" s="159"/>
      <c r="F854" s="159"/>
    </row>
    <row r="855" customHeight="true" spans="1:6">
      <c r="A855" s="156" t="s">
        <v>220</v>
      </c>
      <c r="B855" s="134"/>
      <c r="C855" s="134"/>
      <c r="D855" s="134"/>
      <c r="E855" s="159"/>
      <c r="F855" s="159"/>
    </row>
    <row r="856" customHeight="true" spans="1:6">
      <c r="A856" s="156" t="s">
        <v>869</v>
      </c>
      <c r="B856" s="134"/>
      <c r="C856" s="134"/>
      <c r="D856" s="134"/>
      <c r="E856" s="159"/>
      <c r="F856" s="159"/>
    </row>
    <row r="857" customHeight="true" spans="1:6">
      <c r="A857" s="156" t="s">
        <v>870</v>
      </c>
      <c r="B857" s="134"/>
      <c r="C857" s="134"/>
      <c r="D857" s="134"/>
      <c r="E857" s="159"/>
      <c r="F857" s="159"/>
    </row>
    <row r="858" customHeight="true" spans="1:6">
      <c r="A858" s="156" t="s">
        <v>871</v>
      </c>
      <c r="B858" s="134"/>
      <c r="C858" s="134"/>
      <c r="D858" s="134"/>
      <c r="E858" s="159"/>
      <c r="F858" s="159"/>
    </row>
    <row r="859" customHeight="true" spans="1:6">
      <c r="A859" s="156" t="s">
        <v>872</v>
      </c>
      <c r="B859" s="134"/>
      <c r="C859" s="134"/>
      <c r="D859" s="134"/>
      <c r="E859" s="159"/>
      <c r="F859" s="159"/>
    </row>
    <row r="860" customHeight="true" spans="1:6">
      <c r="A860" s="156" t="s">
        <v>873</v>
      </c>
      <c r="B860" s="134"/>
      <c r="C860" s="134"/>
      <c r="D860" s="134"/>
      <c r="E860" s="159"/>
      <c r="F860" s="159"/>
    </row>
    <row r="861" customHeight="true" spans="1:6">
      <c r="A861" s="156" t="s">
        <v>874</v>
      </c>
      <c r="B861" s="134">
        <v>7</v>
      </c>
      <c r="C861" s="134">
        <v>7</v>
      </c>
      <c r="D861" s="134"/>
      <c r="E861" s="159">
        <f>D861/B861*100</f>
        <v>0</v>
      </c>
      <c r="F861" s="159">
        <f>D861/C861*100</f>
        <v>0</v>
      </c>
    </row>
    <row r="862" ht="35.1" customHeight="true" spans="1:6">
      <c r="A862" s="155" t="s">
        <v>875</v>
      </c>
      <c r="B862" s="135"/>
      <c r="C862" s="135"/>
      <c r="D862" s="135"/>
      <c r="E862" s="158"/>
      <c r="F862" s="158"/>
    </row>
    <row r="863" customHeight="true" spans="1:6">
      <c r="A863" s="155" t="s">
        <v>876</v>
      </c>
      <c r="B863" s="135">
        <v>36</v>
      </c>
      <c r="C863" s="135">
        <v>36</v>
      </c>
      <c r="D863" s="135"/>
      <c r="E863" s="158">
        <f>D863/B863*100</f>
        <v>0</v>
      </c>
      <c r="F863" s="158">
        <f>D863/C863*100</f>
        <v>0</v>
      </c>
    </row>
    <row r="864" customHeight="true" spans="1:6">
      <c r="A864" s="156" t="s">
        <v>218</v>
      </c>
      <c r="B864" s="134">
        <v>36</v>
      </c>
      <c r="C864" s="134">
        <v>36</v>
      </c>
      <c r="D864" s="134"/>
      <c r="E864" s="159">
        <f>D864/B864*100</f>
        <v>0</v>
      </c>
      <c r="F864" s="159">
        <f>D864/C864*100</f>
        <v>0</v>
      </c>
    </row>
    <row r="865" customHeight="true" spans="1:6">
      <c r="A865" s="156" t="s">
        <v>219</v>
      </c>
      <c r="B865" s="134"/>
      <c r="C865" s="134"/>
      <c r="D865" s="134"/>
      <c r="E865" s="159"/>
      <c r="F865" s="159"/>
    </row>
    <row r="866" customHeight="true" spans="1:6">
      <c r="A866" s="156" t="s">
        <v>220</v>
      </c>
      <c r="B866" s="134"/>
      <c r="C866" s="134"/>
      <c r="D866" s="134"/>
      <c r="E866" s="159"/>
      <c r="F866" s="159"/>
    </row>
    <row r="867" customHeight="true" spans="1:6">
      <c r="A867" s="156" t="s">
        <v>866</v>
      </c>
      <c r="B867" s="134"/>
      <c r="C867" s="134"/>
      <c r="D867" s="134"/>
      <c r="E867" s="159"/>
      <c r="F867" s="159"/>
    </row>
    <row r="868" customHeight="true" spans="1:6">
      <c r="A868" s="156" t="s">
        <v>877</v>
      </c>
      <c r="B868" s="134"/>
      <c r="C868" s="134"/>
      <c r="D868" s="134"/>
      <c r="E868" s="159"/>
      <c r="F868" s="159"/>
    </row>
    <row r="869" customHeight="true" spans="1:6">
      <c r="A869" s="156" t="s">
        <v>878</v>
      </c>
      <c r="B869" s="134"/>
      <c r="C869" s="134"/>
      <c r="D869" s="134"/>
      <c r="E869" s="159"/>
      <c r="F869" s="159"/>
    </row>
    <row r="870" customHeight="true" spans="1:6">
      <c r="A870" s="155" t="s">
        <v>879</v>
      </c>
      <c r="B870" s="135"/>
      <c r="C870" s="135"/>
      <c r="D870" s="135"/>
      <c r="E870" s="158"/>
      <c r="F870" s="158"/>
    </row>
    <row r="871" customHeight="true" spans="1:6">
      <c r="A871" s="155" t="s">
        <v>880</v>
      </c>
      <c r="B871" s="135">
        <v>9660</v>
      </c>
      <c r="C871" s="135">
        <v>9103</v>
      </c>
      <c r="D871" s="135">
        <v>9395</v>
      </c>
      <c r="E871" s="158">
        <f>D871/B871*100</f>
        <v>97.2567287784679</v>
      </c>
      <c r="F871" s="158">
        <f>D871/C871*100</f>
        <v>103.20773371416</v>
      </c>
    </row>
    <row r="872" customHeight="true" spans="1:6">
      <c r="A872" s="156" t="s">
        <v>881</v>
      </c>
      <c r="B872" s="134">
        <v>7080</v>
      </c>
      <c r="C872" s="134">
        <v>6768</v>
      </c>
      <c r="D872" s="134">
        <v>7541</v>
      </c>
      <c r="E872" s="159">
        <f>D872/B872*100</f>
        <v>106.511299435028</v>
      </c>
      <c r="F872" s="159">
        <f>D872/C872*100</f>
        <v>111.421394799054</v>
      </c>
    </row>
    <row r="873" customHeight="true" spans="1:6">
      <c r="A873" s="156" t="s">
        <v>882</v>
      </c>
      <c r="B873" s="134">
        <v>2580</v>
      </c>
      <c r="C873" s="134">
        <v>2335</v>
      </c>
      <c r="D873" s="134">
        <v>1854</v>
      </c>
      <c r="E873" s="159">
        <f>D873/B873*100</f>
        <v>71.8604651162791</v>
      </c>
      <c r="F873" s="159">
        <f>D873/C873*100</f>
        <v>79.4004282655246</v>
      </c>
    </row>
    <row r="874" customHeight="true" spans="1:6">
      <c r="A874" s="154" t="s">
        <v>883</v>
      </c>
      <c r="B874" s="135">
        <v>4801</v>
      </c>
      <c r="C874" s="135">
        <v>4495</v>
      </c>
      <c r="D874" s="135">
        <v>5142</v>
      </c>
      <c r="E874" s="158">
        <f>D874/B874*100</f>
        <v>107.102686940221</v>
      </c>
      <c r="F874" s="158">
        <f>D874/C874*100</f>
        <v>114.393770856507</v>
      </c>
    </row>
    <row r="875" customHeight="true" spans="1:6">
      <c r="A875" s="155" t="s">
        <v>884</v>
      </c>
      <c r="B875" s="135">
        <v>40</v>
      </c>
      <c r="C875" s="135">
        <v>40</v>
      </c>
      <c r="D875" s="135">
        <v>42</v>
      </c>
      <c r="E875" s="158">
        <f>D875/B875*100</f>
        <v>105</v>
      </c>
      <c r="F875" s="158">
        <f>D875/C875*100</f>
        <v>105</v>
      </c>
    </row>
    <row r="876" customHeight="true" spans="1:6">
      <c r="A876" s="156" t="s">
        <v>218</v>
      </c>
      <c r="B876" s="134"/>
      <c r="C876" s="134"/>
      <c r="D876" s="134"/>
      <c r="E876" s="159"/>
      <c r="F876" s="159"/>
    </row>
    <row r="877" customHeight="true" spans="1:6">
      <c r="A877" s="156" t="s">
        <v>219</v>
      </c>
      <c r="B877" s="134">
        <v>40</v>
      </c>
      <c r="C877" s="134">
        <v>40</v>
      </c>
      <c r="D877" s="134">
        <v>42</v>
      </c>
      <c r="E877" s="159">
        <f>D877/B877*100</f>
        <v>105</v>
      </c>
      <c r="F877" s="159">
        <f>D877/C877*100</f>
        <v>105</v>
      </c>
    </row>
    <row r="878" customHeight="true" spans="1:6">
      <c r="A878" s="156" t="s">
        <v>220</v>
      </c>
      <c r="B878" s="134"/>
      <c r="C878" s="134"/>
      <c r="D878" s="134"/>
      <c r="E878" s="159"/>
      <c r="F878" s="159"/>
    </row>
    <row r="879" customHeight="true" spans="1:6">
      <c r="A879" s="156" t="s">
        <v>885</v>
      </c>
      <c r="B879" s="134"/>
      <c r="C879" s="134"/>
      <c r="D879" s="134"/>
      <c r="E879" s="159"/>
      <c r="F879" s="159"/>
    </row>
    <row r="880" customHeight="true" spans="1:6">
      <c r="A880" s="156" t="s">
        <v>886</v>
      </c>
      <c r="B880" s="134"/>
      <c r="C880" s="134"/>
      <c r="D880" s="134"/>
      <c r="E880" s="159"/>
      <c r="F880" s="159"/>
    </row>
    <row r="881" customHeight="true" spans="1:6">
      <c r="A881" s="156" t="s">
        <v>887</v>
      </c>
      <c r="B881" s="134"/>
      <c r="C881" s="134"/>
      <c r="D881" s="134"/>
      <c r="E881" s="159"/>
      <c r="F881" s="159"/>
    </row>
    <row r="882" customHeight="true" spans="1:6">
      <c r="A882" s="156" t="s">
        <v>888</v>
      </c>
      <c r="B882" s="134"/>
      <c r="C882" s="134"/>
      <c r="D882" s="134"/>
      <c r="E882" s="159"/>
      <c r="F882" s="159"/>
    </row>
    <row r="883" customHeight="true" spans="1:6">
      <c r="A883" s="156" t="s">
        <v>889</v>
      </c>
      <c r="B883" s="134"/>
      <c r="C883" s="134"/>
      <c r="D883" s="134"/>
      <c r="E883" s="159"/>
      <c r="F883" s="159"/>
    </row>
    <row r="884" customHeight="true" spans="1:6">
      <c r="A884" s="156" t="s">
        <v>890</v>
      </c>
      <c r="B884" s="134"/>
      <c r="C884" s="134"/>
      <c r="D884" s="134"/>
      <c r="E884" s="159"/>
      <c r="F884" s="159"/>
    </row>
    <row r="885" customHeight="true" spans="1:6">
      <c r="A885" s="155" t="s">
        <v>891</v>
      </c>
      <c r="B885" s="135">
        <v>3921</v>
      </c>
      <c r="C885" s="135">
        <v>3638</v>
      </c>
      <c r="D885" s="135">
        <v>4287</v>
      </c>
      <c r="E885" s="158">
        <f>D885/B885*100</f>
        <v>109.334353481255</v>
      </c>
      <c r="F885" s="158">
        <f>D885/C885*100</f>
        <v>117.839472237493</v>
      </c>
    </row>
    <row r="886" customHeight="true" spans="1:6">
      <c r="A886" s="156" t="s">
        <v>218</v>
      </c>
      <c r="B886" s="134">
        <v>276</v>
      </c>
      <c r="C886" s="134">
        <v>266</v>
      </c>
      <c r="D886" s="134">
        <v>275</v>
      </c>
      <c r="E886" s="159">
        <f>D886/B886*100</f>
        <v>99.6376811594203</v>
      </c>
      <c r="F886" s="159">
        <f>D886/C886*100</f>
        <v>103.383458646617</v>
      </c>
    </row>
    <row r="887" customHeight="true" spans="1:6">
      <c r="A887" s="156" t="s">
        <v>219</v>
      </c>
      <c r="B887" s="134"/>
      <c r="C887" s="134"/>
      <c r="D887" s="134"/>
      <c r="E887" s="159"/>
      <c r="F887" s="159"/>
    </row>
    <row r="888" customHeight="true" spans="1:6">
      <c r="A888" s="156" t="s">
        <v>220</v>
      </c>
      <c r="B888" s="134">
        <v>65</v>
      </c>
      <c r="C888" s="134">
        <v>61</v>
      </c>
      <c r="D888" s="134">
        <v>62</v>
      </c>
      <c r="E888" s="159">
        <f>D888/B888*100</f>
        <v>95.3846153846154</v>
      </c>
      <c r="F888" s="159">
        <f>D888/C888*100</f>
        <v>101.639344262295</v>
      </c>
    </row>
    <row r="889" customHeight="true" spans="1:6">
      <c r="A889" s="156" t="s">
        <v>892</v>
      </c>
      <c r="B889" s="134"/>
      <c r="C889" s="134"/>
      <c r="D889" s="134"/>
      <c r="E889" s="159"/>
      <c r="F889" s="159"/>
    </row>
    <row r="890" customHeight="true" spans="1:6">
      <c r="A890" s="156" t="s">
        <v>893</v>
      </c>
      <c r="B890" s="134"/>
      <c r="C890" s="134"/>
      <c r="D890" s="134"/>
      <c r="E890" s="159"/>
      <c r="F890" s="159"/>
    </row>
    <row r="891" customHeight="true" spans="1:6">
      <c r="A891" s="156" t="s">
        <v>894</v>
      </c>
      <c r="B891" s="134"/>
      <c r="C891" s="134"/>
      <c r="D891" s="134"/>
      <c r="E891" s="159"/>
      <c r="F891" s="159"/>
    </row>
    <row r="892" ht="35.1" customHeight="true" spans="1:6">
      <c r="A892" s="156" t="s">
        <v>895</v>
      </c>
      <c r="B892" s="134"/>
      <c r="C892" s="134"/>
      <c r="D892" s="134"/>
      <c r="E892" s="159"/>
      <c r="F892" s="159"/>
    </row>
    <row r="893" customHeight="true" spans="1:6">
      <c r="A893" s="156" t="s">
        <v>896</v>
      </c>
      <c r="B893" s="134"/>
      <c r="C893" s="134"/>
      <c r="D893" s="134"/>
      <c r="E893" s="159"/>
      <c r="F893" s="159"/>
    </row>
    <row r="894" customHeight="true" spans="1:6">
      <c r="A894" s="156" t="s">
        <v>897</v>
      </c>
      <c r="B894" s="134"/>
      <c r="C894" s="134"/>
      <c r="D894" s="134"/>
      <c r="E894" s="159"/>
      <c r="F894" s="159"/>
    </row>
    <row r="895" customHeight="true" spans="1:6">
      <c r="A895" s="156" t="s">
        <v>898</v>
      </c>
      <c r="B895" s="134"/>
      <c r="C895" s="134"/>
      <c r="D895" s="134"/>
      <c r="E895" s="159"/>
      <c r="F895" s="159"/>
    </row>
    <row r="896" ht="35.1" customHeight="true" spans="1:6">
      <c r="A896" s="156" t="s">
        <v>899</v>
      </c>
      <c r="B896" s="134"/>
      <c r="C896" s="134"/>
      <c r="D896" s="134"/>
      <c r="E896" s="159"/>
      <c r="F896" s="159"/>
    </row>
    <row r="897" customHeight="true" spans="1:6">
      <c r="A897" s="156" t="s">
        <v>900</v>
      </c>
      <c r="B897" s="134"/>
      <c r="C897" s="134"/>
      <c r="D897" s="134"/>
      <c r="E897" s="159"/>
      <c r="F897" s="159"/>
    </row>
    <row r="898" customHeight="true" spans="1:6">
      <c r="A898" s="156" t="s">
        <v>901</v>
      </c>
      <c r="B898" s="134"/>
      <c r="C898" s="134"/>
      <c r="D898" s="134"/>
      <c r="E898" s="159"/>
      <c r="F898" s="159"/>
    </row>
    <row r="899" customHeight="true" spans="1:6">
      <c r="A899" s="156" t="s">
        <v>902</v>
      </c>
      <c r="B899" s="134"/>
      <c r="C899" s="134"/>
      <c r="D899" s="134"/>
      <c r="E899" s="159"/>
      <c r="F899" s="159"/>
    </row>
    <row r="900" customHeight="true" spans="1:6">
      <c r="A900" s="156" t="s">
        <v>903</v>
      </c>
      <c r="B900" s="134">
        <v>3580</v>
      </c>
      <c r="C900" s="134">
        <v>3311</v>
      </c>
      <c r="D900" s="134">
        <v>3950</v>
      </c>
      <c r="E900" s="159">
        <f>D900/B900*100</f>
        <v>110.335195530726</v>
      </c>
      <c r="F900" s="159">
        <f>D900/C900*100</f>
        <v>119.299305345817</v>
      </c>
    </row>
    <row r="901" customHeight="true" spans="1:6">
      <c r="A901" s="155" t="s">
        <v>904</v>
      </c>
      <c r="B901" s="135"/>
      <c r="C901" s="135"/>
      <c r="D901" s="135"/>
      <c r="E901" s="158"/>
      <c r="F901" s="158"/>
    </row>
    <row r="902" customHeight="true" spans="1:6">
      <c r="A902" s="155" t="s">
        <v>905</v>
      </c>
      <c r="B902" s="135">
        <v>206</v>
      </c>
      <c r="C902" s="135">
        <v>196</v>
      </c>
      <c r="D902" s="135">
        <v>205</v>
      </c>
      <c r="E902" s="158">
        <f>D902/B902*100</f>
        <v>99.5145631067961</v>
      </c>
      <c r="F902" s="158">
        <f>D902/C902*100</f>
        <v>104.591836734694</v>
      </c>
    </row>
    <row r="903" customHeight="true" spans="1:6">
      <c r="A903" s="156" t="s">
        <v>218</v>
      </c>
      <c r="B903" s="134"/>
      <c r="C903" s="134"/>
      <c r="D903" s="134"/>
      <c r="E903" s="159"/>
      <c r="F903" s="159"/>
    </row>
    <row r="904" customHeight="true" spans="1:6">
      <c r="A904" s="156" t="s">
        <v>219</v>
      </c>
      <c r="B904" s="134"/>
      <c r="C904" s="134"/>
      <c r="D904" s="134"/>
      <c r="E904" s="159"/>
      <c r="F904" s="159"/>
    </row>
    <row r="905" customHeight="true" spans="1:6">
      <c r="A905" s="156" t="s">
        <v>220</v>
      </c>
      <c r="B905" s="134"/>
      <c r="C905" s="134"/>
      <c r="D905" s="134"/>
      <c r="E905" s="159"/>
      <c r="F905" s="159"/>
    </row>
    <row r="906" customHeight="true" spans="1:6">
      <c r="A906" s="156" t="s">
        <v>906</v>
      </c>
      <c r="B906" s="134"/>
      <c r="C906" s="134"/>
      <c r="D906" s="134"/>
      <c r="E906" s="159"/>
      <c r="F906" s="159"/>
    </row>
    <row r="907" customHeight="true" spans="1:6">
      <c r="A907" s="156" t="s">
        <v>907</v>
      </c>
      <c r="B907" s="134"/>
      <c r="C907" s="134"/>
      <c r="D907" s="134"/>
      <c r="E907" s="159"/>
      <c r="F907" s="159"/>
    </row>
    <row r="908" customHeight="true" spans="1:6">
      <c r="A908" s="156" t="s">
        <v>908</v>
      </c>
      <c r="B908" s="134">
        <v>24</v>
      </c>
      <c r="C908" s="134">
        <v>24</v>
      </c>
      <c r="D908" s="134">
        <v>25</v>
      </c>
      <c r="E908" s="159">
        <f>D908/B908*100</f>
        <v>104.166666666667</v>
      </c>
      <c r="F908" s="159">
        <f>D908/C908*100</f>
        <v>104.166666666667</v>
      </c>
    </row>
    <row r="909" customHeight="true" spans="1:6">
      <c r="A909" s="156" t="s">
        <v>909</v>
      </c>
      <c r="B909" s="134"/>
      <c r="C909" s="134"/>
      <c r="D909" s="134"/>
      <c r="E909" s="159"/>
      <c r="F909" s="159"/>
    </row>
    <row r="910" customHeight="true" spans="1:6">
      <c r="A910" s="156" t="s">
        <v>910</v>
      </c>
      <c r="B910" s="134"/>
      <c r="C910" s="134"/>
      <c r="D910" s="134"/>
      <c r="E910" s="159"/>
      <c r="F910" s="159"/>
    </row>
    <row r="911" customHeight="true" spans="1:6">
      <c r="A911" s="156" t="s">
        <v>227</v>
      </c>
      <c r="B911" s="134">
        <v>138</v>
      </c>
      <c r="C911" s="134">
        <v>128</v>
      </c>
      <c r="D911" s="134">
        <v>135</v>
      </c>
      <c r="E911" s="159">
        <f>D911/B911*100</f>
        <v>97.8260869565217</v>
      </c>
      <c r="F911" s="159">
        <f>D911/C911*100</f>
        <v>105.46875</v>
      </c>
    </row>
    <row r="912" ht="35.1" customHeight="true" spans="1:6">
      <c r="A912" s="156" t="s">
        <v>911</v>
      </c>
      <c r="B912" s="134">
        <v>44</v>
      </c>
      <c r="C912" s="134">
        <v>44</v>
      </c>
      <c r="D912" s="134">
        <v>45</v>
      </c>
      <c r="E912" s="159">
        <f>D912/B912*100</f>
        <v>102.272727272727</v>
      </c>
      <c r="F912" s="159">
        <f>D912/C912*100</f>
        <v>102.272727272727</v>
      </c>
    </row>
    <row r="913" customHeight="true" spans="1:6">
      <c r="A913" s="155" t="s">
        <v>912</v>
      </c>
      <c r="B913" s="135">
        <v>619</v>
      </c>
      <c r="C913" s="135">
        <v>606</v>
      </c>
      <c r="D913" s="135">
        <v>608</v>
      </c>
      <c r="E913" s="158">
        <f>D913/B913*100</f>
        <v>98.2229402261712</v>
      </c>
      <c r="F913" s="158">
        <f>D913/C913*100</f>
        <v>100.3300330033</v>
      </c>
    </row>
    <row r="914" customHeight="true" spans="1:6">
      <c r="A914" s="156" t="s">
        <v>218</v>
      </c>
      <c r="B914" s="134">
        <v>539</v>
      </c>
      <c r="C914" s="134">
        <v>529</v>
      </c>
      <c r="D914" s="134">
        <v>530</v>
      </c>
      <c r="E914" s="159">
        <f>D914/B914*100</f>
        <v>98.330241187384</v>
      </c>
      <c r="F914" s="159">
        <f>D914/C914*100</f>
        <v>100.189035916824</v>
      </c>
    </row>
    <row r="915" customHeight="true" spans="1:6">
      <c r="A915" s="156" t="s">
        <v>219</v>
      </c>
      <c r="B915" s="134"/>
      <c r="C915" s="134"/>
      <c r="D915" s="134"/>
      <c r="E915" s="159"/>
      <c r="F915" s="159"/>
    </row>
    <row r="916" customHeight="true" spans="1:6">
      <c r="A916" s="156" t="s">
        <v>220</v>
      </c>
      <c r="B916" s="134">
        <v>80</v>
      </c>
      <c r="C916" s="134">
        <v>77</v>
      </c>
      <c r="D916" s="134">
        <v>78</v>
      </c>
      <c r="E916" s="159">
        <f>D916/B916*100</f>
        <v>97.5</v>
      </c>
      <c r="F916" s="159">
        <f>D916/C916*100</f>
        <v>101.298701298701</v>
      </c>
    </row>
    <row r="917" customHeight="true" spans="1:6">
      <c r="A917" s="156" t="s">
        <v>913</v>
      </c>
      <c r="B917" s="134"/>
      <c r="C917" s="134"/>
      <c r="D917" s="134"/>
      <c r="E917" s="159"/>
      <c r="F917" s="159"/>
    </row>
    <row r="918" customHeight="true" spans="1:6">
      <c r="A918" s="156" t="s">
        <v>914</v>
      </c>
      <c r="B918" s="134"/>
      <c r="C918" s="134"/>
      <c r="D918" s="134"/>
      <c r="E918" s="159"/>
      <c r="F918" s="159"/>
    </row>
    <row r="919" customHeight="true" spans="1:6">
      <c r="A919" s="156" t="s">
        <v>915</v>
      </c>
      <c r="B919" s="134"/>
      <c r="C919" s="134"/>
      <c r="D919" s="134"/>
      <c r="E919" s="159"/>
      <c r="F919" s="159"/>
    </row>
    <row r="920" ht="32.1" customHeight="true" spans="1:6">
      <c r="A920" s="155" t="s">
        <v>916</v>
      </c>
      <c r="B920" s="135">
        <v>15</v>
      </c>
      <c r="C920" s="135">
        <v>15</v>
      </c>
      <c r="D920" s="135"/>
      <c r="E920" s="158">
        <f>D920/B920*100</f>
        <v>0</v>
      </c>
      <c r="F920" s="158">
        <f>D920/C920*100</f>
        <v>0</v>
      </c>
    </row>
    <row r="921" customHeight="true" spans="1:6">
      <c r="A921" s="156" t="s">
        <v>218</v>
      </c>
      <c r="B921" s="134"/>
      <c r="C921" s="134"/>
      <c r="D921" s="134"/>
      <c r="E921" s="159"/>
      <c r="F921" s="159"/>
    </row>
    <row r="922" customHeight="true" spans="1:6">
      <c r="A922" s="156" t="s">
        <v>219</v>
      </c>
      <c r="B922" s="134"/>
      <c r="C922" s="134"/>
      <c r="D922" s="134"/>
      <c r="E922" s="159"/>
      <c r="F922" s="159"/>
    </row>
    <row r="923" customHeight="true" spans="1:6">
      <c r="A923" s="156" t="s">
        <v>220</v>
      </c>
      <c r="B923" s="134"/>
      <c r="C923" s="134"/>
      <c r="D923" s="134"/>
      <c r="E923" s="159"/>
      <c r="F923" s="159"/>
    </row>
    <row r="924" ht="35.1" customHeight="true" spans="1:6">
      <c r="A924" s="156" t="s">
        <v>917</v>
      </c>
      <c r="B924" s="134"/>
      <c r="C924" s="134"/>
      <c r="D924" s="134"/>
      <c r="E924" s="159"/>
      <c r="F924" s="159"/>
    </row>
    <row r="925" customHeight="true" spans="1:6">
      <c r="A925" s="156" t="s">
        <v>918</v>
      </c>
      <c r="B925" s="134">
        <v>15</v>
      </c>
      <c r="C925" s="134">
        <v>15</v>
      </c>
      <c r="D925" s="134"/>
      <c r="E925" s="159">
        <f>D925/B925*100</f>
        <v>0</v>
      </c>
      <c r="F925" s="159">
        <f>D925/C925*100</f>
        <v>0</v>
      </c>
    </row>
    <row r="926" customHeight="true" spans="1:6">
      <c r="A926" s="156" t="s">
        <v>919</v>
      </c>
      <c r="B926" s="134"/>
      <c r="C926" s="134"/>
      <c r="D926" s="134"/>
      <c r="E926" s="159"/>
      <c r="F926" s="159"/>
    </row>
    <row r="927" ht="35.1" customHeight="true" spans="1:6">
      <c r="A927" s="156" t="s">
        <v>920</v>
      </c>
      <c r="B927" s="134"/>
      <c r="C927" s="134"/>
      <c r="D927" s="134"/>
      <c r="E927" s="159"/>
      <c r="F927" s="159"/>
    </row>
    <row r="928" ht="35.1" customHeight="true" spans="1:6">
      <c r="A928" s="155" t="s">
        <v>921</v>
      </c>
      <c r="B928" s="135"/>
      <c r="C928" s="135"/>
      <c r="D928" s="135"/>
      <c r="E928" s="158"/>
      <c r="F928" s="158"/>
    </row>
    <row r="929" customHeight="true" spans="1:6">
      <c r="A929" s="154" t="s">
        <v>922</v>
      </c>
      <c r="B929" s="135">
        <v>1933</v>
      </c>
      <c r="C929" s="135">
        <v>1823</v>
      </c>
      <c r="D929" s="135">
        <v>1957</v>
      </c>
      <c r="E929" s="158">
        <f>D929/B929*100</f>
        <v>101.241593378169</v>
      </c>
      <c r="F929" s="158">
        <f>D929/C929*100</f>
        <v>107.350521119035</v>
      </c>
    </row>
    <row r="930" customHeight="true" spans="1:6">
      <c r="A930" s="155" t="s">
        <v>923</v>
      </c>
      <c r="B930" s="135">
        <v>1570</v>
      </c>
      <c r="C930" s="135">
        <v>1470</v>
      </c>
      <c r="D930" s="135">
        <v>1603</v>
      </c>
      <c r="E930" s="158">
        <f>D930/B930*100</f>
        <v>102.101910828025</v>
      </c>
      <c r="F930" s="158">
        <f>D930/C930*100</f>
        <v>109.047619047619</v>
      </c>
    </row>
    <row r="931" customHeight="true" spans="1:6">
      <c r="A931" s="156" t="s">
        <v>218</v>
      </c>
      <c r="B931" s="134">
        <v>420</v>
      </c>
      <c r="C931" s="134">
        <v>410</v>
      </c>
      <c r="D931" s="134">
        <v>415</v>
      </c>
      <c r="E931" s="159">
        <f>D931/B931*100</f>
        <v>98.8095238095238</v>
      </c>
      <c r="F931" s="159">
        <f>D931/C931*100</f>
        <v>101.219512195122</v>
      </c>
    </row>
    <row r="932" customHeight="true" spans="1:6">
      <c r="A932" s="156" t="s">
        <v>219</v>
      </c>
      <c r="B932" s="134"/>
      <c r="C932" s="134"/>
      <c r="D932" s="134"/>
      <c r="E932" s="159"/>
      <c r="F932" s="159"/>
    </row>
    <row r="933" customHeight="true" spans="1:6">
      <c r="A933" s="156" t="s">
        <v>220</v>
      </c>
      <c r="B933" s="134"/>
      <c r="C933" s="134"/>
      <c r="D933" s="134"/>
      <c r="E933" s="159"/>
      <c r="F933" s="159"/>
    </row>
    <row r="934" customHeight="true" spans="1:6">
      <c r="A934" s="156" t="s">
        <v>924</v>
      </c>
      <c r="B934" s="134"/>
      <c r="C934" s="134"/>
      <c r="D934" s="134"/>
      <c r="E934" s="159"/>
      <c r="F934" s="159"/>
    </row>
    <row r="935" customHeight="true" spans="1:6">
      <c r="A935" s="156" t="s">
        <v>925</v>
      </c>
      <c r="B935" s="134"/>
      <c r="C935" s="134"/>
      <c r="D935" s="134"/>
      <c r="E935" s="159"/>
      <c r="F935" s="159"/>
    </row>
    <row r="936" customHeight="true" spans="1:6">
      <c r="A936" s="156" t="s">
        <v>926</v>
      </c>
      <c r="B936" s="134"/>
      <c r="C936" s="134"/>
      <c r="D936" s="134"/>
      <c r="E936" s="159"/>
      <c r="F936" s="159"/>
    </row>
    <row r="937" customHeight="true" spans="1:6">
      <c r="A937" s="156" t="s">
        <v>927</v>
      </c>
      <c r="B937" s="134"/>
      <c r="C937" s="134"/>
      <c r="D937" s="134"/>
      <c r="E937" s="159"/>
      <c r="F937" s="159"/>
    </row>
    <row r="938" customHeight="true" spans="1:6">
      <c r="A938" s="156" t="s">
        <v>227</v>
      </c>
      <c r="B938" s="134"/>
      <c r="C938" s="134"/>
      <c r="D938" s="134"/>
      <c r="E938" s="159"/>
      <c r="F938" s="159"/>
    </row>
    <row r="939" customHeight="true" spans="1:6">
      <c r="A939" s="156" t="s">
        <v>928</v>
      </c>
      <c r="B939" s="134">
        <v>1150</v>
      </c>
      <c r="C939" s="134">
        <v>1060</v>
      </c>
      <c r="D939" s="134">
        <v>1188</v>
      </c>
      <c r="E939" s="159">
        <f>D939/B939*100</f>
        <v>103.304347826087</v>
      </c>
      <c r="F939" s="159">
        <f>D939/C939*100</f>
        <v>112.075471698113</v>
      </c>
    </row>
    <row r="940" customHeight="true" spans="1:6">
      <c r="A940" s="155" t="s">
        <v>929</v>
      </c>
      <c r="B940" s="135">
        <v>20</v>
      </c>
      <c r="C940" s="135">
        <v>20</v>
      </c>
      <c r="D940" s="135"/>
      <c r="E940" s="158">
        <f>D940/B940*100</f>
        <v>0</v>
      </c>
      <c r="F940" s="158">
        <f>D940/C940*100</f>
        <v>0</v>
      </c>
    </row>
    <row r="941" customHeight="true" spans="1:6">
      <c r="A941" s="156" t="s">
        <v>218</v>
      </c>
      <c r="B941" s="134"/>
      <c r="C941" s="134"/>
      <c r="D941" s="134"/>
      <c r="E941" s="159"/>
      <c r="F941" s="159"/>
    </row>
    <row r="942" customHeight="true" spans="1:6">
      <c r="A942" s="156" t="s">
        <v>219</v>
      </c>
      <c r="B942" s="134"/>
      <c r="C942" s="134"/>
      <c r="D942" s="134"/>
      <c r="E942" s="159"/>
      <c r="F942" s="159"/>
    </row>
    <row r="943" customHeight="true" spans="1:6">
      <c r="A943" s="156" t="s">
        <v>220</v>
      </c>
      <c r="B943" s="134"/>
      <c r="C943" s="134"/>
      <c r="D943" s="134"/>
      <c r="E943" s="159"/>
      <c r="F943" s="159"/>
    </row>
    <row r="944" customHeight="true" spans="1:6">
      <c r="A944" s="156" t="s">
        <v>930</v>
      </c>
      <c r="B944" s="134"/>
      <c r="C944" s="134"/>
      <c r="D944" s="134"/>
      <c r="E944" s="159"/>
      <c r="F944" s="159"/>
    </row>
    <row r="945" customHeight="true" spans="1:6">
      <c r="A945" s="156" t="s">
        <v>931</v>
      </c>
      <c r="B945" s="134">
        <v>20</v>
      </c>
      <c r="C945" s="134">
        <v>20</v>
      </c>
      <c r="D945" s="134"/>
      <c r="E945" s="159">
        <f>D945/B945*100</f>
        <v>0</v>
      </c>
      <c r="F945" s="159">
        <f>D945/C945*100</f>
        <v>0</v>
      </c>
    </row>
    <row r="946" ht="32.1" customHeight="true" spans="1:6">
      <c r="A946" s="155" t="s">
        <v>932</v>
      </c>
      <c r="B946" s="135">
        <v>343</v>
      </c>
      <c r="C946" s="135">
        <v>333</v>
      </c>
      <c r="D946" s="135">
        <v>354</v>
      </c>
      <c r="E946" s="158">
        <f>D946/B946*100</f>
        <v>103.206997084548</v>
      </c>
      <c r="F946" s="158">
        <f>D946/C946*100</f>
        <v>106.306306306306</v>
      </c>
    </row>
    <row r="947" customHeight="true" spans="1:6">
      <c r="A947" s="156" t="s">
        <v>933</v>
      </c>
      <c r="B947" s="134"/>
      <c r="C947" s="134"/>
      <c r="D947" s="134"/>
      <c r="E947" s="159"/>
      <c r="F947" s="159"/>
    </row>
    <row r="948" ht="32.1" customHeight="true" spans="1:6">
      <c r="A948" s="156" t="s">
        <v>934</v>
      </c>
      <c r="B948" s="134">
        <v>343</v>
      </c>
      <c r="C948" s="134">
        <v>333</v>
      </c>
      <c r="D948" s="134">
        <v>354</v>
      </c>
      <c r="E948" s="159">
        <f>D948/B948*100</f>
        <v>103.206997084548</v>
      </c>
      <c r="F948" s="159">
        <f>D948/C948*100</f>
        <v>106.306306306306</v>
      </c>
    </row>
    <row r="949" customHeight="true" spans="1:6">
      <c r="A949" s="154" t="s">
        <v>935</v>
      </c>
      <c r="B949" s="135">
        <v>1933</v>
      </c>
      <c r="C949" s="135">
        <v>1820</v>
      </c>
      <c r="D949" s="135">
        <v>1984</v>
      </c>
      <c r="E949" s="158">
        <f>D949/B949*100</f>
        <v>102.638385928608</v>
      </c>
      <c r="F949" s="158">
        <f>D949/C949*100</f>
        <v>109.010989010989</v>
      </c>
    </row>
    <row r="950" customHeight="true" spans="1:6">
      <c r="A950" s="155" t="s">
        <v>936</v>
      </c>
      <c r="B950" s="135">
        <v>331</v>
      </c>
      <c r="C950" s="135">
        <v>314</v>
      </c>
      <c r="D950" s="135">
        <v>445</v>
      </c>
      <c r="E950" s="158">
        <f>D950/B950*100</f>
        <v>134.441087613293</v>
      </c>
      <c r="F950" s="158">
        <f>D950/C950*100</f>
        <v>141.71974522293</v>
      </c>
    </row>
    <row r="951" customHeight="true" spans="1:6">
      <c r="A951" s="156" t="s">
        <v>218</v>
      </c>
      <c r="B951" s="134">
        <v>237</v>
      </c>
      <c r="C951" s="134">
        <v>227</v>
      </c>
      <c r="D951" s="134">
        <v>345</v>
      </c>
      <c r="E951" s="159">
        <f>D951/B951*100</f>
        <v>145.569620253165</v>
      </c>
      <c r="F951" s="159">
        <f>D951/C951*100</f>
        <v>151.982378854626</v>
      </c>
    </row>
    <row r="952" customHeight="true" spans="1:6">
      <c r="A952" s="156" t="s">
        <v>219</v>
      </c>
      <c r="B952" s="134">
        <v>5</v>
      </c>
      <c r="C952" s="134">
        <v>5</v>
      </c>
      <c r="D952" s="134">
        <v>5</v>
      </c>
      <c r="E952" s="159">
        <f>D952/B952*100</f>
        <v>100</v>
      </c>
      <c r="F952" s="159">
        <f>D952/C952*100</f>
        <v>100</v>
      </c>
    </row>
    <row r="953" customHeight="true" spans="1:6">
      <c r="A953" s="156" t="s">
        <v>220</v>
      </c>
      <c r="B953" s="134"/>
      <c r="C953" s="134"/>
      <c r="D953" s="134"/>
      <c r="E953" s="159"/>
      <c r="F953" s="159"/>
    </row>
    <row r="954" customHeight="true" spans="1:6">
      <c r="A954" s="156" t="s">
        <v>937</v>
      </c>
      <c r="B954" s="134"/>
      <c r="C954" s="134"/>
      <c r="D954" s="134"/>
      <c r="E954" s="159"/>
      <c r="F954" s="159"/>
    </row>
    <row r="955" customHeight="true" spans="1:6">
      <c r="A955" s="156" t="s">
        <v>227</v>
      </c>
      <c r="B955" s="134">
        <v>70</v>
      </c>
      <c r="C955" s="134">
        <v>63</v>
      </c>
      <c r="D955" s="134">
        <v>75</v>
      </c>
      <c r="E955" s="159">
        <f>D955/B955*100</f>
        <v>107.142857142857</v>
      </c>
      <c r="F955" s="159">
        <f>D955/C955*100</f>
        <v>119.047619047619</v>
      </c>
    </row>
    <row r="956" customHeight="true" spans="1:6">
      <c r="A956" s="156" t="s">
        <v>938</v>
      </c>
      <c r="B956" s="134">
        <v>19</v>
      </c>
      <c r="C956" s="134">
        <v>19</v>
      </c>
      <c r="D956" s="134">
        <v>20</v>
      </c>
      <c r="E956" s="159">
        <f>D956/B956*100</f>
        <v>105.263157894737</v>
      </c>
      <c r="F956" s="159">
        <f>D956/C956*100</f>
        <v>105.263157894737</v>
      </c>
    </row>
    <row r="957" customHeight="true" spans="1:6">
      <c r="A957" s="155" t="s">
        <v>939</v>
      </c>
      <c r="B957" s="135">
        <v>10</v>
      </c>
      <c r="C957" s="135">
        <v>10</v>
      </c>
      <c r="D957" s="135">
        <v>11</v>
      </c>
      <c r="E957" s="158">
        <f>D957/B957*100</f>
        <v>110</v>
      </c>
      <c r="F957" s="158">
        <f>D957/C957*100</f>
        <v>110</v>
      </c>
    </row>
    <row r="958" customHeight="true" spans="1:6">
      <c r="A958" s="156" t="s">
        <v>940</v>
      </c>
      <c r="B958" s="134"/>
      <c r="C958" s="134"/>
      <c r="D958" s="134"/>
      <c r="E958" s="159"/>
      <c r="F958" s="159"/>
    </row>
    <row r="959" customHeight="true" spans="1:6">
      <c r="A959" s="156" t="s">
        <v>941</v>
      </c>
      <c r="B959" s="134"/>
      <c r="C959" s="134"/>
      <c r="D959" s="134"/>
      <c r="E959" s="159"/>
      <c r="F959" s="159"/>
    </row>
    <row r="960" customHeight="true" spans="1:6">
      <c r="A960" s="156" t="s">
        <v>942</v>
      </c>
      <c r="B960" s="134"/>
      <c r="C960" s="134"/>
      <c r="D960" s="134"/>
      <c r="E960" s="159"/>
      <c r="F960" s="159"/>
    </row>
    <row r="961" customHeight="true" spans="1:6">
      <c r="A961" s="156" t="s">
        <v>943</v>
      </c>
      <c r="B961" s="134"/>
      <c r="C961" s="134"/>
      <c r="D961" s="134"/>
      <c r="E961" s="159"/>
      <c r="F961" s="159"/>
    </row>
    <row r="962" customHeight="true" spans="1:6">
      <c r="A962" s="156" t="s">
        <v>944</v>
      </c>
      <c r="B962" s="134"/>
      <c r="C962" s="134"/>
      <c r="D962" s="134"/>
      <c r="E962" s="159"/>
      <c r="F962" s="159"/>
    </row>
    <row r="963" customHeight="true" spans="1:6">
      <c r="A963" s="156" t="s">
        <v>945</v>
      </c>
      <c r="B963" s="134"/>
      <c r="C963" s="134"/>
      <c r="D963" s="134"/>
      <c r="E963" s="159"/>
      <c r="F963" s="159"/>
    </row>
    <row r="964" customHeight="true" spans="1:6">
      <c r="A964" s="156" t="s">
        <v>946</v>
      </c>
      <c r="B964" s="134"/>
      <c r="C964" s="134"/>
      <c r="D964" s="134"/>
      <c r="E964" s="159"/>
      <c r="F964" s="159"/>
    </row>
    <row r="965" customHeight="true" spans="1:6">
      <c r="A965" s="156" t="s">
        <v>947</v>
      </c>
      <c r="B965" s="134"/>
      <c r="C965" s="134"/>
      <c r="D965" s="134"/>
      <c r="E965" s="159"/>
      <c r="F965" s="159"/>
    </row>
    <row r="966" customHeight="true" spans="1:6">
      <c r="A966" s="156" t="s">
        <v>948</v>
      </c>
      <c r="B966" s="134">
        <v>10</v>
      </c>
      <c r="C966" s="134">
        <v>10</v>
      </c>
      <c r="D966" s="134">
        <v>11</v>
      </c>
      <c r="E966" s="159">
        <f>D966/B966*100</f>
        <v>110</v>
      </c>
      <c r="F966" s="159">
        <f>D966/C966*100</f>
        <v>110</v>
      </c>
    </row>
    <row r="967" customHeight="true" spans="1:6">
      <c r="A967" s="155" t="s">
        <v>949</v>
      </c>
      <c r="B967" s="135">
        <v>1592</v>
      </c>
      <c r="C967" s="135">
        <v>1496</v>
      </c>
      <c r="D967" s="135">
        <v>1528</v>
      </c>
      <c r="E967" s="158">
        <f>D967/B967*100</f>
        <v>95.9798994974874</v>
      </c>
      <c r="F967" s="158">
        <f>D967/C967*100</f>
        <v>102.139037433155</v>
      </c>
    </row>
    <row r="968" customHeight="true" spans="1:6">
      <c r="A968" s="156" t="s">
        <v>950</v>
      </c>
      <c r="B968" s="134"/>
      <c r="C968" s="134"/>
      <c r="D968" s="134"/>
      <c r="E968" s="159"/>
      <c r="F968" s="159"/>
    </row>
    <row r="969" customHeight="true" spans="1:6">
      <c r="A969" s="156" t="s">
        <v>951</v>
      </c>
      <c r="B969" s="134">
        <v>12</v>
      </c>
      <c r="C969" s="134">
        <v>12</v>
      </c>
      <c r="D969" s="134"/>
      <c r="E969" s="159">
        <f>D969/B969*100</f>
        <v>0</v>
      </c>
      <c r="F969" s="159">
        <f>D969/C969*100</f>
        <v>0</v>
      </c>
    </row>
    <row r="970" customHeight="true" spans="1:6">
      <c r="A970" s="156" t="s">
        <v>952</v>
      </c>
      <c r="B970" s="134"/>
      <c r="C970" s="134"/>
      <c r="D970" s="134"/>
      <c r="E970" s="159"/>
      <c r="F970" s="159"/>
    </row>
    <row r="971" customHeight="true" spans="1:6">
      <c r="A971" s="156" t="s">
        <v>953</v>
      </c>
      <c r="B971" s="134"/>
      <c r="C971" s="134"/>
      <c r="D971" s="134"/>
      <c r="E971" s="159"/>
      <c r="F971" s="159"/>
    </row>
    <row r="972" customHeight="true" spans="1:6">
      <c r="A972" s="156" t="s">
        <v>954</v>
      </c>
      <c r="B972" s="134">
        <v>1580</v>
      </c>
      <c r="C972" s="134">
        <v>1484</v>
      </c>
      <c r="D972" s="134">
        <v>1528</v>
      </c>
      <c r="E972" s="159">
        <f>D972/B972*100</f>
        <v>96.7088607594937</v>
      </c>
      <c r="F972" s="159">
        <f>D972/C972*100</f>
        <v>102.964959568733</v>
      </c>
    </row>
    <row r="973" customHeight="true" spans="1:6">
      <c r="A973" s="155" t="s">
        <v>955</v>
      </c>
      <c r="B973" s="135"/>
      <c r="C973" s="135"/>
      <c r="D973" s="135"/>
      <c r="E973" s="158"/>
      <c r="F973" s="158"/>
    </row>
    <row r="974" customHeight="true" spans="1:6">
      <c r="A974" s="155" t="s">
        <v>956</v>
      </c>
      <c r="B974" s="135"/>
      <c r="C974" s="135"/>
      <c r="D974" s="135"/>
      <c r="E974" s="158"/>
      <c r="F974" s="158"/>
    </row>
    <row r="975" customHeight="true" spans="1:6">
      <c r="A975" s="154" t="s">
        <v>149</v>
      </c>
      <c r="B975" s="135"/>
      <c r="C975" s="135"/>
      <c r="D975" s="135"/>
      <c r="E975" s="158"/>
      <c r="F975" s="158"/>
    </row>
    <row r="976" customHeight="true" spans="1:6">
      <c r="A976" s="155" t="s">
        <v>957</v>
      </c>
      <c r="B976" s="135"/>
      <c r="C976" s="135"/>
      <c r="D976" s="135"/>
      <c r="E976" s="158"/>
      <c r="F976" s="158"/>
    </row>
    <row r="977" customHeight="true" spans="1:6">
      <c r="A977" s="155" t="s">
        <v>958</v>
      </c>
      <c r="B977" s="135"/>
      <c r="C977" s="135"/>
      <c r="D977" s="135"/>
      <c r="E977" s="158"/>
      <c r="F977" s="158"/>
    </row>
    <row r="978" customHeight="true" spans="1:6">
      <c r="A978" s="155" t="s">
        <v>959</v>
      </c>
      <c r="B978" s="135"/>
      <c r="C978" s="135"/>
      <c r="D978" s="135"/>
      <c r="E978" s="158"/>
      <c r="F978" s="158"/>
    </row>
    <row r="979" customHeight="true" spans="1:6">
      <c r="A979" s="155" t="s">
        <v>960</v>
      </c>
      <c r="B979" s="135"/>
      <c r="C979" s="135"/>
      <c r="D979" s="135"/>
      <c r="E979" s="158"/>
      <c r="F979" s="158"/>
    </row>
    <row r="980" customHeight="true" spans="1:6">
      <c r="A980" s="155" t="s">
        <v>961</v>
      </c>
      <c r="B980" s="135"/>
      <c r="C980" s="135"/>
      <c r="D980" s="135"/>
      <c r="E980" s="158"/>
      <c r="F980" s="158"/>
    </row>
    <row r="981" customHeight="true" spans="1:6">
      <c r="A981" s="155" t="s">
        <v>962</v>
      </c>
      <c r="B981" s="135"/>
      <c r="C981" s="135"/>
      <c r="D981" s="135"/>
      <c r="E981" s="158"/>
      <c r="F981" s="158"/>
    </row>
    <row r="982" customHeight="true" spans="1:6">
      <c r="A982" s="155" t="s">
        <v>963</v>
      </c>
      <c r="B982" s="135"/>
      <c r="C982" s="135"/>
      <c r="D982" s="135"/>
      <c r="E982" s="158"/>
      <c r="F982" s="158"/>
    </row>
    <row r="983" customHeight="true" spans="1:6">
      <c r="A983" s="155" t="s">
        <v>964</v>
      </c>
      <c r="B983" s="135"/>
      <c r="C983" s="135"/>
      <c r="D983" s="135"/>
      <c r="E983" s="158"/>
      <c r="F983" s="158"/>
    </row>
    <row r="984" customHeight="true" spans="1:6">
      <c r="A984" s="155" t="s">
        <v>212</v>
      </c>
      <c r="B984" s="135"/>
      <c r="C984" s="135"/>
      <c r="D984" s="135"/>
      <c r="E984" s="158"/>
      <c r="F984" s="158"/>
    </row>
    <row r="985" customHeight="true" spans="1:6">
      <c r="A985" s="154" t="s">
        <v>965</v>
      </c>
      <c r="B985" s="135">
        <v>5678</v>
      </c>
      <c r="C985" s="135">
        <v>5427</v>
      </c>
      <c r="D985" s="135">
        <v>6547</v>
      </c>
      <c r="E985" s="158">
        <f>D985/B985*100</f>
        <v>115.304684748151</v>
      </c>
      <c r="F985" s="158">
        <f>D985/C985*100</f>
        <v>120.637552975861</v>
      </c>
    </row>
    <row r="986" customHeight="true" spans="1:6">
      <c r="A986" s="155" t="s">
        <v>966</v>
      </c>
      <c r="B986" s="135">
        <v>5247</v>
      </c>
      <c r="C986" s="135">
        <v>5024</v>
      </c>
      <c r="D986" s="135">
        <v>6132</v>
      </c>
      <c r="E986" s="158">
        <f>D986/B986*100</f>
        <v>116.866781017724</v>
      </c>
      <c r="F986" s="158">
        <f>D986/C986*100</f>
        <v>122.054140127389</v>
      </c>
    </row>
    <row r="987" customHeight="true" spans="1:6">
      <c r="A987" s="156" t="s">
        <v>218</v>
      </c>
      <c r="B987" s="134">
        <v>2280</v>
      </c>
      <c r="C987" s="134">
        <v>2177</v>
      </c>
      <c r="D987" s="134">
        <v>2857</v>
      </c>
      <c r="E987" s="159">
        <f>D987/B987*100</f>
        <v>125.30701754386</v>
      </c>
      <c r="F987" s="159">
        <f>D987/C987*100</f>
        <v>131.235645383555</v>
      </c>
    </row>
    <row r="988" customHeight="true" spans="1:6">
      <c r="A988" s="156" t="s">
        <v>219</v>
      </c>
      <c r="B988" s="134"/>
      <c r="C988" s="134"/>
      <c r="D988" s="134"/>
      <c r="E988" s="159"/>
      <c r="F988" s="159"/>
    </row>
    <row r="989" customHeight="true" spans="1:6">
      <c r="A989" s="156" t="s">
        <v>220</v>
      </c>
      <c r="B989" s="134"/>
      <c r="C989" s="134"/>
      <c r="D989" s="134"/>
      <c r="E989" s="159"/>
      <c r="F989" s="159"/>
    </row>
    <row r="990" customHeight="true" spans="1:6">
      <c r="A990" s="156" t="s">
        <v>967</v>
      </c>
      <c r="B990" s="134">
        <v>209</v>
      </c>
      <c r="C990" s="134">
        <v>199</v>
      </c>
      <c r="D990" s="134">
        <v>258</v>
      </c>
      <c r="E990" s="159">
        <f>D990/B990*100</f>
        <v>123.444976076555</v>
      </c>
      <c r="F990" s="159">
        <f>D990/C990*100</f>
        <v>129.64824120603</v>
      </c>
    </row>
    <row r="991" customHeight="true" spans="1:6">
      <c r="A991" s="156" t="s">
        <v>968</v>
      </c>
      <c r="B991" s="134">
        <v>55</v>
      </c>
      <c r="C991" s="134">
        <v>50</v>
      </c>
      <c r="D991" s="134">
        <v>52</v>
      </c>
      <c r="E991" s="159">
        <f>D991/B991*100</f>
        <v>94.5454545454545</v>
      </c>
      <c r="F991" s="159">
        <f>D991/C991*100</f>
        <v>104</v>
      </c>
    </row>
    <row r="992" customHeight="true" spans="1:6">
      <c r="A992" s="156" t="s">
        <v>969</v>
      </c>
      <c r="B992" s="134"/>
      <c r="C992" s="134"/>
      <c r="D992" s="134"/>
      <c r="E992" s="159"/>
      <c r="F992" s="159"/>
    </row>
    <row r="993" customHeight="true" spans="1:6">
      <c r="A993" s="156" t="s">
        <v>970</v>
      </c>
      <c r="B993" s="134"/>
      <c r="C993" s="134"/>
      <c r="D993" s="134"/>
      <c r="E993" s="159"/>
      <c r="F993" s="159"/>
    </row>
    <row r="994" customHeight="true" spans="1:6">
      <c r="A994" s="156" t="s">
        <v>971</v>
      </c>
      <c r="B994" s="134"/>
      <c r="C994" s="134"/>
      <c r="D994" s="134"/>
      <c r="E994" s="159"/>
      <c r="F994" s="159"/>
    </row>
    <row r="995" customHeight="true" spans="1:6">
      <c r="A995" s="156" t="s">
        <v>972</v>
      </c>
      <c r="B995" s="134"/>
      <c r="C995" s="134"/>
      <c r="D995" s="134"/>
      <c r="E995" s="159"/>
      <c r="F995" s="159"/>
    </row>
    <row r="996" customHeight="true" spans="1:6">
      <c r="A996" s="156" t="s">
        <v>973</v>
      </c>
      <c r="B996" s="134"/>
      <c r="C996" s="134"/>
      <c r="D996" s="134"/>
      <c r="E996" s="159"/>
      <c r="F996" s="159"/>
    </row>
    <row r="997" customHeight="true" spans="1:6">
      <c r="A997" s="161" t="s">
        <v>974</v>
      </c>
      <c r="B997" s="134">
        <v>20</v>
      </c>
      <c r="C997" s="134">
        <v>20</v>
      </c>
      <c r="D997" s="134">
        <v>20</v>
      </c>
      <c r="E997" s="159">
        <f>D997/B997*100</f>
        <v>100</v>
      </c>
      <c r="F997" s="159">
        <f>D997/C997*100</f>
        <v>100</v>
      </c>
    </row>
    <row r="998" customHeight="true" spans="1:6">
      <c r="A998" s="156" t="s">
        <v>975</v>
      </c>
      <c r="B998" s="134"/>
      <c r="C998" s="134"/>
      <c r="D998" s="134"/>
      <c r="E998" s="159"/>
      <c r="F998" s="159"/>
    </row>
    <row r="999" customHeight="true" spans="1:6">
      <c r="A999" s="156" t="s">
        <v>976</v>
      </c>
      <c r="B999" s="134"/>
      <c r="C999" s="134"/>
      <c r="D999" s="134"/>
      <c r="E999" s="159"/>
      <c r="F999" s="159"/>
    </row>
    <row r="1000" ht="35.1" customHeight="true" spans="1:6">
      <c r="A1000" s="156" t="s">
        <v>977</v>
      </c>
      <c r="B1000" s="134"/>
      <c r="C1000" s="134"/>
      <c r="D1000" s="134"/>
      <c r="E1000" s="159"/>
      <c r="F1000" s="159"/>
    </row>
    <row r="1001" customHeight="true" spans="1:6">
      <c r="A1001" s="156" t="s">
        <v>978</v>
      </c>
      <c r="B1001" s="134"/>
      <c r="C1001" s="134"/>
      <c r="D1001" s="134"/>
      <c r="E1001" s="159"/>
      <c r="F1001" s="159"/>
    </row>
    <row r="1002" ht="35.1" customHeight="true" spans="1:6">
      <c r="A1002" s="156" t="s">
        <v>979</v>
      </c>
      <c r="B1002" s="134"/>
      <c r="C1002" s="134"/>
      <c r="D1002" s="134"/>
      <c r="E1002" s="159"/>
      <c r="F1002" s="159"/>
    </row>
    <row r="1003" customHeight="true" spans="1:6">
      <c r="A1003" s="156" t="s">
        <v>980</v>
      </c>
      <c r="B1003" s="134"/>
      <c r="C1003" s="134"/>
      <c r="D1003" s="134"/>
      <c r="E1003" s="159"/>
      <c r="F1003" s="159"/>
    </row>
    <row r="1004" customHeight="true" spans="1:6">
      <c r="A1004" s="156" t="s">
        <v>981</v>
      </c>
      <c r="B1004" s="134"/>
      <c r="C1004" s="134"/>
      <c r="D1004" s="134"/>
      <c r="E1004" s="159"/>
      <c r="F1004" s="159"/>
    </row>
    <row r="1005" customHeight="true" spans="1:6">
      <c r="A1005" s="156" t="s">
        <v>982</v>
      </c>
      <c r="B1005" s="134"/>
      <c r="C1005" s="134"/>
      <c r="D1005" s="134"/>
      <c r="E1005" s="159"/>
      <c r="F1005" s="159"/>
    </row>
    <row r="1006" customHeight="true" spans="1:6">
      <c r="A1006" s="156" t="s">
        <v>983</v>
      </c>
      <c r="B1006" s="134"/>
      <c r="C1006" s="134"/>
      <c r="D1006" s="134"/>
      <c r="E1006" s="159"/>
      <c r="F1006" s="159"/>
    </row>
    <row r="1007" customHeight="true" spans="1:6">
      <c r="A1007" s="156" t="s">
        <v>984</v>
      </c>
      <c r="B1007" s="134"/>
      <c r="C1007" s="134"/>
      <c r="D1007" s="134"/>
      <c r="E1007" s="159"/>
      <c r="F1007" s="159"/>
    </row>
    <row r="1008" customHeight="true" spans="1:6">
      <c r="A1008" s="156" t="s">
        <v>985</v>
      </c>
      <c r="B1008" s="134"/>
      <c r="C1008" s="134"/>
      <c r="D1008" s="134"/>
      <c r="E1008" s="159"/>
      <c r="F1008" s="159"/>
    </row>
    <row r="1009" customHeight="true" spans="1:6">
      <c r="A1009" s="156" t="s">
        <v>986</v>
      </c>
      <c r="B1009" s="134"/>
      <c r="C1009" s="134"/>
      <c r="D1009" s="134"/>
      <c r="E1009" s="159"/>
      <c r="F1009" s="159"/>
    </row>
    <row r="1010" customHeight="true" spans="1:6">
      <c r="A1010" s="156" t="s">
        <v>987</v>
      </c>
      <c r="B1010" s="134"/>
      <c r="C1010" s="134"/>
      <c r="D1010" s="134"/>
      <c r="E1010" s="159"/>
      <c r="F1010" s="159"/>
    </row>
    <row r="1011" customHeight="true" spans="1:6">
      <c r="A1011" s="156" t="s">
        <v>227</v>
      </c>
      <c r="B1011" s="134">
        <v>2280</v>
      </c>
      <c r="C1011" s="134">
        <v>2185</v>
      </c>
      <c r="D1011" s="134">
        <v>2545</v>
      </c>
      <c r="E1011" s="159">
        <f>D1011/B1011*100</f>
        <v>111.622807017544</v>
      </c>
      <c r="F1011" s="159">
        <f>D1011/C1011*100</f>
        <v>116.475972540046</v>
      </c>
    </row>
    <row r="1012" customHeight="true" spans="1:6">
      <c r="A1012" s="156" t="s">
        <v>988</v>
      </c>
      <c r="B1012" s="134">
        <v>403</v>
      </c>
      <c r="C1012" s="134">
        <v>393</v>
      </c>
      <c r="D1012" s="134">
        <v>400</v>
      </c>
      <c r="E1012" s="159">
        <f>D1012/B1012*100</f>
        <v>99.2555831265509</v>
      </c>
      <c r="F1012" s="159">
        <f>D1012/C1012*100</f>
        <v>101.781170483461</v>
      </c>
    </row>
    <row r="1013" customHeight="true" spans="1:6">
      <c r="A1013" s="155" t="s">
        <v>989</v>
      </c>
      <c r="B1013" s="135">
        <v>431</v>
      </c>
      <c r="C1013" s="135">
        <v>403</v>
      </c>
      <c r="D1013" s="135">
        <v>415</v>
      </c>
      <c r="E1013" s="158">
        <f>D1013/B1013*100</f>
        <v>96.2877030162413</v>
      </c>
      <c r="F1013" s="158">
        <f>D1013/C1013*100</f>
        <v>102.977667493797</v>
      </c>
    </row>
    <row r="1014" customHeight="true" spans="1:6">
      <c r="A1014" s="156" t="s">
        <v>218</v>
      </c>
      <c r="B1014" s="134">
        <v>71</v>
      </c>
      <c r="C1014" s="134">
        <v>71</v>
      </c>
      <c r="D1014" s="134">
        <v>70</v>
      </c>
      <c r="E1014" s="159">
        <f>D1014/B1014*100</f>
        <v>98.5915492957747</v>
      </c>
      <c r="F1014" s="159">
        <f>D1014/C1014*100</f>
        <v>98.5915492957747</v>
      </c>
    </row>
    <row r="1015" customHeight="true" spans="1:6">
      <c r="A1015" s="156" t="s">
        <v>219</v>
      </c>
      <c r="B1015" s="134"/>
      <c r="C1015" s="134"/>
      <c r="D1015" s="134"/>
      <c r="E1015" s="159"/>
      <c r="F1015" s="159"/>
    </row>
    <row r="1016" customHeight="true" spans="1:6">
      <c r="A1016" s="156" t="s">
        <v>220</v>
      </c>
      <c r="B1016" s="134">
        <v>10</v>
      </c>
      <c r="C1016" s="134">
        <v>10</v>
      </c>
      <c r="D1016" s="134">
        <v>10</v>
      </c>
      <c r="E1016" s="159">
        <f>D1016/B1016*100</f>
        <v>100</v>
      </c>
      <c r="F1016" s="159">
        <f>D1016/C1016*100</f>
        <v>100</v>
      </c>
    </row>
    <row r="1017" customHeight="true" spans="1:6">
      <c r="A1017" s="156" t="s">
        <v>990</v>
      </c>
      <c r="B1017" s="134">
        <v>122</v>
      </c>
      <c r="C1017" s="134">
        <v>112</v>
      </c>
      <c r="D1017" s="134">
        <v>120</v>
      </c>
      <c r="E1017" s="159">
        <f>D1017/B1017*100</f>
        <v>98.3606557377049</v>
      </c>
      <c r="F1017" s="159">
        <f>D1017/C1017*100</f>
        <v>107.142857142857</v>
      </c>
    </row>
    <row r="1018" customHeight="true" spans="1:6">
      <c r="A1018" s="156" t="s">
        <v>991</v>
      </c>
      <c r="B1018" s="134"/>
      <c r="C1018" s="134"/>
      <c r="D1018" s="134"/>
      <c r="E1018" s="159"/>
      <c r="F1018" s="159"/>
    </row>
    <row r="1019" customHeight="true" spans="1:6">
      <c r="A1019" s="156" t="s">
        <v>992</v>
      </c>
      <c r="B1019" s="134"/>
      <c r="C1019" s="134"/>
      <c r="D1019" s="134"/>
      <c r="E1019" s="159"/>
      <c r="F1019" s="159"/>
    </row>
    <row r="1020" customHeight="true" spans="1:6">
      <c r="A1020" s="156" t="s">
        <v>993</v>
      </c>
      <c r="B1020" s="134"/>
      <c r="C1020" s="134"/>
      <c r="D1020" s="134"/>
      <c r="E1020" s="159"/>
      <c r="F1020" s="159"/>
    </row>
    <row r="1021" customHeight="true" spans="1:6">
      <c r="A1021" s="156" t="s">
        <v>994</v>
      </c>
      <c r="B1021" s="134">
        <v>92</v>
      </c>
      <c r="C1021" s="134">
        <v>84</v>
      </c>
      <c r="D1021" s="134">
        <v>85</v>
      </c>
      <c r="E1021" s="159">
        <f>D1021/B1021*100</f>
        <v>92.3913043478261</v>
      </c>
      <c r="F1021" s="159">
        <f>D1021/C1021*100</f>
        <v>101.190476190476</v>
      </c>
    </row>
    <row r="1022" customHeight="true" spans="1:6">
      <c r="A1022" s="156" t="s">
        <v>995</v>
      </c>
      <c r="B1022" s="134"/>
      <c r="C1022" s="134"/>
      <c r="D1022" s="134"/>
      <c r="E1022" s="159"/>
      <c r="F1022" s="159"/>
    </row>
    <row r="1023" customHeight="true" spans="1:6">
      <c r="A1023" s="156" t="s">
        <v>996</v>
      </c>
      <c r="B1023" s="134"/>
      <c r="C1023" s="134"/>
      <c r="D1023" s="134"/>
      <c r="E1023" s="159"/>
      <c r="F1023" s="159"/>
    </row>
    <row r="1024" customHeight="true" spans="1:6">
      <c r="A1024" s="156" t="s">
        <v>997</v>
      </c>
      <c r="B1024" s="134"/>
      <c r="C1024" s="134"/>
      <c r="D1024" s="134"/>
      <c r="E1024" s="159"/>
      <c r="F1024" s="159"/>
    </row>
    <row r="1025" customHeight="true" spans="1:6">
      <c r="A1025" s="156" t="s">
        <v>998</v>
      </c>
      <c r="B1025" s="134"/>
      <c r="C1025" s="134"/>
      <c r="D1025" s="134"/>
      <c r="E1025" s="159"/>
      <c r="F1025" s="159"/>
    </row>
    <row r="1026" customHeight="true" spans="1:6">
      <c r="A1026" s="156" t="s">
        <v>999</v>
      </c>
      <c r="B1026" s="134"/>
      <c r="C1026" s="134"/>
      <c r="D1026" s="134"/>
      <c r="E1026" s="159"/>
      <c r="F1026" s="159"/>
    </row>
    <row r="1027" customHeight="true" spans="1:6">
      <c r="A1027" s="156" t="s">
        <v>1000</v>
      </c>
      <c r="B1027" s="134">
        <v>136</v>
      </c>
      <c r="C1027" s="134">
        <v>126</v>
      </c>
      <c r="D1027" s="134">
        <v>130</v>
      </c>
      <c r="E1027" s="159">
        <f>D1027/B1027*100</f>
        <v>95.5882352941177</v>
      </c>
      <c r="F1027" s="159">
        <f>D1027/C1027*100</f>
        <v>103.174603174603</v>
      </c>
    </row>
    <row r="1028" ht="35.1" customHeight="true" spans="1:6">
      <c r="A1028" s="155" t="s">
        <v>1001</v>
      </c>
      <c r="B1028" s="135"/>
      <c r="C1028" s="135"/>
      <c r="D1028" s="135"/>
      <c r="E1028" s="158"/>
      <c r="F1028" s="158"/>
    </row>
    <row r="1029" customHeight="true" spans="1:6">
      <c r="A1029" s="154" t="s">
        <v>1002</v>
      </c>
      <c r="B1029" s="135">
        <v>31681</v>
      </c>
      <c r="C1029" s="135">
        <v>29329</v>
      </c>
      <c r="D1029" s="135">
        <v>32147</v>
      </c>
      <c r="E1029" s="158">
        <f>D1029/B1029*100</f>
        <v>101.47091316562</v>
      </c>
      <c r="F1029" s="158">
        <f>D1029/C1029*100</f>
        <v>109.608237580552</v>
      </c>
    </row>
    <row r="1030" customHeight="true" spans="1:6">
      <c r="A1030" s="155" t="s">
        <v>1003</v>
      </c>
      <c r="B1030" s="135">
        <v>8031</v>
      </c>
      <c r="C1030" s="135">
        <v>7718</v>
      </c>
      <c r="D1030" s="135">
        <v>8607</v>
      </c>
      <c r="E1030" s="158">
        <f>D1030/B1030*100</f>
        <v>107.172207695181</v>
      </c>
      <c r="F1030" s="158">
        <f>D1030/C1030*100</f>
        <v>111.518528116092</v>
      </c>
    </row>
    <row r="1031" customHeight="true" spans="1:6">
      <c r="A1031" s="156" t="s">
        <v>1004</v>
      </c>
      <c r="B1031" s="134"/>
      <c r="C1031" s="134"/>
      <c r="D1031" s="134"/>
      <c r="E1031" s="159"/>
      <c r="F1031" s="159"/>
    </row>
    <row r="1032" customHeight="true" spans="1:6">
      <c r="A1032" s="156" t="s">
        <v>1005</v>
      </c>
      <c r="B1032" s="134"/>
      <c r="C1032" s="134"/>
      <c r="D1032" s="134"/>
      <c r="E1032" s="159"/>
      <c r="F1032" s="159"/>
    </row>
    <row r="1033" customHeight="true" spans="1:6">
      <c r="A1033" s="156" t="s">
        <v>1006</v>
      </c>
      <c r="B1033" s="134">
        <v>7580</v>
      </c>
      <c r="C1033" s="134">
        <v>7287</v>
      </c>
      <c r="D1033" s="134">
        <v>8107</v>
      </c>
      <c r="E1033" s="159">
        <f>D1033/B1033*100</f>
        <v>106.952506596306</v>
      </c>
      <c r="F1033" s="159">
        <f>D1033/C1033*100</f>
        <v>111.252916152052</v>
      </c>
    </row>
    <row r="1034" ht="35.1" customHeight="true" spans="1:6">
      <c r="A1034" s="156" t="s">
        <v>1007</v>
      </c>
      <c r="B1034" s="134"/>
      <c r="C1034" s="134"/>
      <c r="D1034" s="134"/>
      <c r="E1034" s="159"/>
      <c r="F1034" s="159"/>
    </row>
    <row r="1035" customHeight="true" spans="1:6">
      <c r="A1035" s="156" t="s">
        <v>1008</v>
      </c>
      <c r="B1035" s="134"/>
      <c r="C1035" s="134"/>
      <c r="D1035" s="134"/>
      <c r="E1035" s="159"/>
      <c r="F1035" s="159"/>
    </row>
    <row r="1036" customHeight="true" spans="1:6">
      <c r="A1036" s="156" t="s">
        <v>1009</v>
      </c>
      <c r="B1036" s="134"/>
      <c r="C1036" s="134"/>
      <c r="D1036" s="134"/>
      <c r="E1036" s="159"/>
      <c r="F1036" s="159"/>
    </row>
    <row r="1037" customHeight="true" spans="1:6">
      <c r="A1037" s="156" t="s">
        <v>1010</v>
      </c>
      <c r="B1037" s="134"/>
      <c r="C1037" s="134"/>
      <c r="D1037" s="134"/>
      <c r="E1037" s="159"/>
      <c r="F1037" s="159"/>
    </row>
    <row r="1038" customHeight="true" spans="1:6">
      <c r="A1038" s="156" t="s">
        <v>1011</v>
      </c>
      <c r="B1038" s="134">
        <v>279</v>
      </c>
      <c r="C1038" s="134">
        <v>269</v>
      </c>
      <c r="D1038" s="134">
        <v>325</v>
      </c>
      <c r="E1038" s="159">
        <f>D1038/B1038*100</f>
        <v>116.487455197133</v>
      </c>
      <c r="F1038" s="159">
        <f>D1038/C1038*100</f>
        <v>120.817843866171</v>
      </c>
    </row>
    <row r="1039" customHeight="true" spans="1:6">
      <c r="A1039" s="156" t="s">
        <v>1012</v>
      </c>
      <c r="B1039" s="134"/>
      <c r="C1039" s="134"/>
      <c r="D1039" s="134"/>
      <c r="E1039" s="159"/>
      <c r="F1039" s="159"/>
    </row>
    <row r="1040" customHeight="true" spans="1:6">
      <c r="A1040" s="156" t="s">
        <v>1013</v>
      </c>
      <c r="B1040" s="134">
        <v>172</v>
      </c>
      <c r="C1040" s="134">
        <v>162</v>
      </c>
      <c r="D1040" s="134">
        <v>175</v>
      </c>
      <c r="E1040" s="159">
        <f>D1040/B1040*100</f>
        <v>101.744186046512</v>
      </c>
      <c r="F1040" s="159">
        <f>D1040/C1040*100</f>
        <v>108.024691358025</v>
      </c>
    </row>
    <row r="1041" customHeight="true" spans="1:6">
      <c r="A1041" s="155" t="s">
        <v>1014</v>
      </c>
      <c r="B1041" s="135">
        <v>22500</v>
      </c>
      <c r="C1041" s="135">
        <v>20558</v>
      </c>
      <c r="D1041" s="135">
        <v>22485</v>
      </c>
      <c r="E1041" s="158">
        <f>D1041/B1041*100</f>
        <v>99.9333333333333</v>
      </c>
      <c r="F1041" s="158">
        <f>D1041/C1041*100</f>
        <v>109.373479910497</v>
      </c>
    </row>
    <row r="1042" customHeight="true" spans="1:6">
      <c r="A1042" s="156" t="s">
        <v>1015</v>
      </c>
      <c r="B1042" s="134">
        <v>22500</v>
      </c>
      <c r="C1042" s="134">
        <v>20558</v>
      </c>
      <c r="D1042" s="134">
        <v>22485</v>
      </c>
      <c r="E1042" s="159">
        <f>D1042/B1042*100</f>
        <v>99.9333333333333</v>
      </c>
      <c r="F1042" s="159">
        <f>D1042/C1042*100</f>
        <v>109.373479910497</v>
      </c>
    </row>
    <row r="1043" customHeight="true" spans="1:6">
      <c r="A1043" s="156" t="s">
        <v>1016</v>
      </c>
      <c r="B1043" s="134"/>
      <c r="C1043" s="134"/>
      <c r="D1043" s="134"/>
      <c r="E1043" s="159"/>
      <c r="F1043" s="159"/>
    </row>
    <row r="1044" customHeight="true" spans="1:6">
      <c r="A1044" s="156" t="s">
        <v>1017</v>
      </c>
      <c r="B1044" s="134"/>
      <c r="C1044" s="134"/>
      <c r="D1044" s="134"/>
      <c r="E1044" s="159"/>
      <c r="F1044" s="159"/>
    </row>
    <row r="1045" customHeight="true" spans="1:6">
      <c r="A1045" s="155" t="s">
        <v>1018</v>
      </c>
      <c r="B1045" s="135">
        <v>1150</v>
      </c>
      <c r="C1045" s="135">
        <v>1053</v>
      </c>
      <c r="D1045" s="135">
        <v>1055</v>
      </c>
      <c r="E1045" s="158">
        <f>D1045/B1045*100</f>
        <v>91.7391304347826</v>
      </c>
      <c r="F1045" s="158">
        <f>D1045/C1045*100</f>
        <v>100.189933523267</v>
      </c>
    </row>
    <row r="1046" ht="35.1" customHeight="true" spans="1:6">
      <c r="A1046" s="156" t="s">
        <v>1019</v>
      </c>
      <c r="B1046" s="134"/>
      <c r="C1046" s="134"/>
      <c r="D1046" s="134"/>
      <c r="E1046" s="159"/>
      <c r="F1046" s="159"/>
    </row>
    <row r="1047" customHeight="true" spans="1:6">
      <c r="A1047" s="156" t="s">
        <v>1020</v>
      </c>
      <c r="B1047" s="134">
        <v>1150</v>
      </c>
      <c r="C1047" s="134">
        <v>1053</v>
      </c>
      <c r="D1047" s="134">
        <v>1055</v>
      </c>
      <c r="E1047" s="159">
        <f>D1047/B1047*100</f>
        <v>91.7391304347826</v>
      </c>
      <c r="F1047" s="159">
        <f>D1047/C1047*100</f>
        <v>100.189933523267</v>
      </c>
    </row>
    <row r="1048" customHeight="true" spans="1:6">
      <c r="A1048" s="156" t="s">
        <v>1021</v>
      </c>
      <c r="B1048" s="134"/>
      <c r="C1048" s="134"/>
      <c r="D1048" s="134"/>
      <c r="E1048" s="159"/>
      <c r="F1048" s="159"/>
    </row>
    <row r="1049" customHeight="true" spans="1:6">
      <c r="A1049" s="154" t="s">
        <v>1022</v>
      </c>
      <c r="B1049" s="135">
        <v>81</v>
      </c>
      <c r="C1049" s="135">
        <v>81</v>
      </c>
      <c r="D1049" s="135">
        <v>100</v>
      </c>
      <c r="E1049" s="158">
        <f>D1049/B1049*100</f>
        <v>123.456790123457</v>
      </c>
      <c r="F1049" s="158">
        <f>D1049/C1049*100</f>
        <v>123.456790123457</v>
      </c>
    </row>
    <row r="1050" customHeight="true" spans="1:6">
      <c r="A1050" s="155" t="s">
        <v>1023</v>
      </c>
      <c r="B1050" s="135">
        <v>1</v>
      </c>
      <c r="C1050" s="135">
        <v>1</v>
      </c>
      <c r="D1050" s="135">
        <v>1</v>
      </c>
      <c r="E1050" s="158">
        <f>D1050/B1050*100</f>
        <v>100</v>
      </c>
      <c r="F1050" s="158">
        <f>D1050/C1050*100</f>
        <v>100</v>
      </c>
    </row>
    <row r="1051" customHeight="true" spans="1:6">
      <c r="A1051" s="156" t="s">
        <v>218</v>
      </c>
      <c r="B1051" s="134"/>
      <c r="C1051" s="134"/>
      <c r="D1051" s="134"/>
      <c r="E1051" s="159"/>
      <c r="F1051" s="159"/>
    </row>
    <row r="1052" customHeight="true" spans="1:6">
      <c r="A1052" s="156" t="s">
        <v>219</v>
      </c>
      <c r="B1052" s="134"/>
      <c r="C1052" s="134"/>
      <c r="D1052" s="134"/>
      <c r="E1052" s="159"/>
      <c r="F1052" s="159"/>
    </row>
    <row r="1053" customHeight="true" spans="1:6">
      <c r="A1053" s="156" t="s">
        <v>220</v>
      </c>
      <c r="B1053" s="134"/>
      <c r="C1053" s="134"/>
      <c r="D1053" s="134"/>
      <c r="E1053" s="159"/>
      <c r="F1053" s="159"/>
    </row>
    <row r="1054" customHeight="true" spans="1:6">
      <c r="A1054" s="156" t="s">
        <v>1024</v>
      </c>
      <c r="B1054" s="134"/>
      <c r="C1054" s="134"/>
      <c r="D1054" s="134"/>
      <c r="E1054" s="159"/>
      <c r="F1054" s="159"/>
    </row>
    <row r="1055" customHeight="true" spans="1:6">
      <c r="A1055" s="156" t="s">
        <v>1025</v>
      </c>
      <c r="B1055" s="134"/>
      <c r="C1055" s="134"/>
      <c r="D1055" s="134"/>
      <c r="E1055" s="159"/>
      <c r="F1055" s="159"/>
    </row>
    <row r="1056" customHeight="true" spans="1:6">
      <c r="A1056" s="156" t="s">
        <v>1026</v>
      </c>
      <c r="B1056" s="134"/>
      <c r="C1056" s="134"/>
      <c r="D1056" s="134"/>
      <c r="E1056" s="159"/>
      <c r="F1056" s="159"/>
    </row>
    <row r="1057" customHeight="true" spans="1:6">
      <c r="A1057" s="156" t="s">
        <v>1027</v>
      </c>
      <c r="B1057" s="134"/>
      <c r="C1057" s="134"/>
      <c r="D1057" s="134"/>
      <c r="E1057" s="159"/>
      <c r="F1057" s="159"/>
    </row>
    <row r="1058" customHeight="true" spans="1:6">
      <c r="A1058" s="156" t="s">
        <v>1028</v>
      </c>
      <c r="B1058" s="134"/>
      <c r="C1058" s="134"/>
      <c r="D1058" s="134"/>
      <c r="E1058" s="159"/>
      <c r="F1058" s="159"/>
    </row>
    <row r="1059" customHeight="true" spans="1:6">
      <c r="A1059" s="156" t="s">
        <v>1029</v>
      </c>
      <c r="B1059" s="134"/>
      <c r="C1059" s="134"/>
      <c r="D1059" s="134"/>
      <c r="E1059" s="159"/>
      <c r="F1059" s="159"/>
    </row>
    <row r="1060" customHeight="true" spans="1:6">
      <c r="A1060" s="156" t="s">
        <v>1030</v>
      </c>
      <c r="B1060" s="134"/>
      <c r="C1060" s="134"/>
      <c r="D1060" s="134"/>
      <c r="E1060" s="159"/>
      <c r="F1060" s="159"/>
    </row>
    <row r="1061" customHeight="true" spans="1:6">
      <c r="A1061" s="156" t="s">
        <v>1031</v>
      </c>
      <c r="B1061" s="134"/>
      <c r="C1061" s="134"/>
      <c r="D1061" s="134"/>
      <c r="E1061" s="159"/>
      <c r="F1061" s="159"/>
    </row>
    <row r="1062" customHeight="true" spans="1:6">
      <c r="A1062" s="156" t="s">
        <v>1032</v>
      </c>
      <c r="B1062" s="134"/>
      <c r="C1062" s="134"/>
      <c r="D1062" s="134"/>
      <c r="E1062" s="159"/>
      <c r="F1062" s="159"/>
    </row>
    <row r="1063" customHeight="true" spans="1:6">
      <c r="A1063" s="156" t="s">
        <v>1033</v>
      </c>
      <c r="B1063" s="134"/>
      <c r="C1063" s="134"/>
      <c r="D1063" s="134"/>
      <c r="E1063" s="159"/>
      <c r="F1063" s="159"/>
    </row>
    <row r="1064" customHeight="true" spans="1:6">
      <c r="A1064" s="156" t="s">
        <v>1034</v>
      </c>
      <c r="B1064" s="134"/>
      <c r="C1064" s="134"/>
      <c r="D1064" s="134"/>
      <c r="E1064" s="159"/>
      <c r="F1064" s="159"/>
    </row>
    <row r="1065" customHeight="true" spans="1:6">
      <c r="A1065" s="156" t="s">
        <v>1035</v>
      </c>
      <c r="B1065" s="134"/>
      <c r="C1065" s="134"/>
      <c r="D1065" s="134"/>
      <c r="E1065" s="159"/>
      <c r="F1065" s="159"/>
    </row>
    <row r="1066" customHeight="true" spans="1:6">
      <c r="A1066" s="156" t="s">
        <v>227</v>
      </c>
      <c r="B1066" s="134">
        <v>1</v>
      </c>
      <c r="C1066" s="134">
        <v>1</v>
      </c>
      <c r="D1066" s="134">
        <v>1</v>
      </c>
      <c r="E1066" s="159">
        <f>D1066/B1066*100</f>
        <v>100</v>
      </c>
      <c r="F1066" s="159">
        <f>D1066/C1066*100</f>
        <v>100</v>
      </c>
    </row>
    <row r="1067" customHeight="true" spans="1:6">
      <c r="A1067" s="156" t="s">
        <v>1036</v>
      </c>
      <c r="B1067" s="134"/>
      <c r="C1067" s="134"/>
      <c r="D1067" s="134"/>
      <c r="E1067" s="159"/>
      <c r="F1067" s="159"/>
    </row>
    <row r="1068" customHeight="true" spans="1:6">
      <c r="A1068" s="155" t="s">
        <v>1037</v>
      </c>
      <c r="B1068" s="135"/>
      <c r="C1068" s="135"/>
      <c r="D1068" s="135"/>
      <c r="E1068" s="158"/>
      <c r="F1068" s="158"/>
    </row>
    <row r="1069" customHeight="true" spans="1:6">
      <c r="A1069" s="155" t="s">
        <v>1038</v>
      </c>
      <c r="B1069" s="135"/>
      <c r="C1069" s="135"/>
      <c r="D1069" s="135"/>
      <c r="E1069" s="158"/>
      <c r="F1069" s="158"/>
    </row>
    <row r="1070" customHeight="true" spans="1:6">
      <c r="A1070" s="155" t="s">
        <v>1039</v>
      </c>
      <c r="B1070" s="135">
        <v>80</v>
      </c>
      <c r="C1070" s="135">
        <v>80</v>
      </c>
      <c r="D1070" s="135">
        <v>99</v>
      </c>
      <c r="E1070" s="158">
        <f>D1070/B1070*100</f>
        <v>123.75</v>
      </c>
      <c r="F1070" s="158">
        <f>D1070/C1070*100</f>
        <v>123.75</v>
      </c>
    </row>
    <row r="1071" customHeight="true" spans="1:6">
      <c r="A1071" s="156" t="s">
        <v>1040</v>
      </c>
      <c r="B1071" s="134"/>
      <c r="C1071" s="134"/>
      <c r="D1071" s="134"/>
      <c r="E1071" s="159"/>
      <c r="F1071" s="159"/>
    </row>
    <row r="1072" customHeight="true" spans="1:6">
      <c r="A1072" s="156" t="s">
        <v>1041</v>
      </c>
      <c r="B1072" s="134"/>
      <c r="C1072" s="134"/>
      <c r="D1072" s="134"/>
      <c r="E1072" s="159"/>
      <c r="F1072" s="159"/>
    </row>
    <row r="1073" customHeight="true" spans="1:6">
      <c r="A1073" s="156" t="s">
        <v>1042</v>
      </c>
      <c r="B1073" s="134">
        <v>80</v>
      </c>
      <c r="C1073" s="134">
        <v>80</v>
      </c>
      <c r="D1073" s="134">
        <v>80</v>
      </c>
      <c r="E1073" s="159">
        <f>D1073/B1073*100</f>
        <v>100</v>
      </c>
      <c r="F1073" s="159">
        <f>D1073/C1073*100</f>
        <v>100</v>
      </c>
    </row>
    <row r="1074" customHeight="true" spans="1:6">
      <c r="A1074" s="156" t="s">
        <v>1043</v>
      </c>
      <c r="B1074" s="134"/>
      <c r="C1074" s="134"/>
      <c r="D1074" s="134"/>
      <c r="E1074" s="159"/>
      <c r="F1074" s="159"/>
    </row>
    <row r="1075" customHeight="true" spans="1:6">
      <c r="A1075" s="156" t="s">
        <v>1044</v>
      </c>
      <c r="B1075" s="134"/>
      <c r="C1075" s="134"/>
      <c r="D1075" s="134"/>
      <c r="E1075" s="159"/>
      <c r="F1075" s="159"/>
    </row>
    <row r="1076" customHeight="true" spans="1:6">
      <c r="A1076" s="156" t="s">
        <v>1045</v>
      </c>
      <c r="B1076" s="134"/>
      <c r="C1076" s="134"/>
      <c r="D1076" s="134"/>
      <c r="E1076" s="159"/>
      <c r="F1076" s="159"/>
    </row>
    <row r="1077" customHeight="true" spans="1:6">
      <c r="A1077" s="156" t="s">
        <v>1046</v>
      </c>
      <c r="B1077" s="134"/>
      <c r="C1077" s="134"/>
      <c r="D1077" s="134"/>
      <c r="E1077" s="159"/>
      <c r="F1077" s="159"/>
    </row>
    <row r="1078" customHeight="true" spans="1:6">
      <c r="A1078" s="156" t="s">
        <v>1047</v>
      </c>
      <c r="B1078" s="134"/>
      <c r="C1078" s="134"/>
      <c r="D1078" s="134"/>
      <c r="E1078" s="159"/>
      <c r="F1078" s="159"/>
    </row>
    <row r="1079" customHeight="true" spans="1:6">
      <c r="A1079" s="156" t="s">
        <v>1048</v>
      </c>
      <c r="B1079" s="134"/>
      <c r="C1079" s="134"/>
      <c r="D1079" s="134"/>
      <c r="E1079" s="159"/>
      <c r="F1079" s="159"/>
    </row>
    <row r="1080" customHeight="true" spans="1:6">
      <c r="A1080" s="156" t="s">
        <v>1049</v>
      </c>
      <c r="B1080" s="134"/>
      <c r="C1080" s="134"/>
      <c r="D1080" s="134"/>
      <c r="E1080" s="159"/>
      <c r="F1080" s="159"/>
    </row>
    <row r="1081" customHeight="true" spans="1:6">
      <c r="A1081" s="156" t="s">
        <v>1050</v>
      </c>
      <c r="B1081" s="134"/>
      <c r="C1081" s="134"/>
      <c r="D1081" s="134"/>
      <c r="E1081" s="159"/>
      <c r="F1081" s="159"/>
    </row>
    <row r="1082" customHeight="true" spans="1:6">
      <c r="A1082" s="156" t="s">
        <v>1051</v>
      </c>
      <c r="B1082" s="134"/>
      <c r="C1082" s="134"/>
      <c r="D1082" s="134">
        <v>19</v>
      </c>
      <c r="E1082" s="159"/>
      <c r="F1082" s="159"/>
    </row>
    <row r="1083" customHeight="true" spans="1:6">
      <c r="A1083" s="154" t="s">
        <v>1052</v>
      </c>
      <c r="B1083" s="135">
        <v>8058</v>
      </c>
      <c r="C1083" s="135">
        <v>7512</v>
      </c>
      <c r="D1083" s="135">
        <v>7548</v>
      </c>
      <c r="E1083" s="158">
        <f>D1083/B1083*100</f>
        <v>93.6708860759494</v>
      </c>
      <c r="F1083" s="158">
        <f>D1083/C1083*100</f>
        <v>100.479233226837</v>
      </c>
    </row>
    <row r="1084" customHeight="true" spans="1:6">
      <c r="A1084" s="155" t="s">
        <v>1053</v>
      </c>
      <c r="B1084" s="135">
        <v>3567</v>
      </c>
      <c r="C1084" s="135">
        <v>3298</v>
      </c>
      <c r="D1084" s="135">
        <v>3449</v>
      </c>
      <c r="E1084" s="158">
        <f>D1084/B1084*100</f>
        <v>96.6918979534623</v>
      </c>
      <c r="F1084" s="158">
        <f>D1084/C1084*100</f>
        <v>104.578532443905</v>
      </c>
    </row>
    <row r="1085" customHeight="true" spans="1:6">
      <c r="A1085" s="156" t="s">
        <v>218</v>
      </c>
      <c r="B1085" s="134">
        <v>1450</v>
      </c>
      <c r="C1085" s="134">
        <v>1317</v>
      </c>
      <c r="D1085" s="134">
        <v>1420</v>
      </c>
      <c r="E1085" s="159">
        <f>D1085/B1085*100</f>
        <v>97.9310344827586</v>
      </c>
      <c r="F1085" s="159">
        <f>D1085/C1085*100</f>
        <v>107.820804859529</v>
      </c>
    </row>
    <row r="1086" customHeight="true" spans="1:6">
      <c r="A1086" s="156" t="s">
        <v>219</v>
      </c>
      <c r="B1086" s="134"/>
      <c r="C1086" s="134"/>
      <c r="D1086" s="134"/>
      <c r="E1086" s="159"/>
      <c r="F1086" s="159"/>
    </row>
    <row r="1087" customHeight="true" spans="1:6">
      <c r="A1087" s="156" t="s">
        <v>220</v>
      </c>
      <c r="B1087" s="134"/>
      <c r="C1087" s="134"/>
      <c r="D1087" s="134"/>
      <c r="E1087" s="159"/>
      <c r="F1087" s="159"/>
    </row>
    <row r="1088" customHeight="true" spans="1:6">
      <c r="A1088" s="156" t="s">
        <v>1054</v>
      </c>
      <c r="B1088" s="134"/>
      <c r="C1088" s="134"/>
      <c r="D1088" s="134"/>
      <c r="E1088" s="159"/>
      <c r="F1088" s="159"/>
    </row>
    <row r="1089" customHeight="true" spans="1:6">
      <c r="A1089" s="156" t="s">
        <v>1055</v>
      </c>
      <c r="B1089" s="134"/>
      <c r="C1089" s="134"/>
      <c r="D1089" s="134"/>
      <c r="E1089" s="159"/>
      <c r="F1089" s="159"/>
    </row>
    <row r="1090" customHeight="true" spans="1:6">
      <c r="A1090" s="156" t="s">
        <v>1056</v>
      </c>
      <c r="B1090" s="134">
        <v>9</v>
      </c>
      <c r="C1090" s="134">
        <v>9</v>
      </c>
      <c r="D1090" s="134">
        <v>9</v>
      </c>
      <c r="E1090" s="159">
        <f>D1090/B1090*100</f>
        <v>100</v>
      </c>
      <c r="F1090" s="159">
        <f>D1090/C1090*100</f>
        <v>100</v>
      </c>
    </row>
    <row r="1091" customHeight="true" spans="1:6">
      <c r="A1091" s="156" t="s">
        <v>1057</v>
      </c>
      <c r="B1091" s="134"/>
      <c r="C1091" s="134"/>
      <c r="D1091" s="134"/>
      <c r="E1091" s="159"/>
      <c r="F1091" s="159"/>
    </row>
    <row r="1092" customHeight="true" spans="1:6">
      <c r="A1092" s="156" t="s">
        <v>1058</v>
      </c>
      <c r="B1092" s="134">
        <v>156</v>
      </c>
      <c r="C1092" s="134">
        <v>146</v>
      </c>
      <c r="D1092" s="134">
        <v>140</v>
      </c>
      <c r="E1092" s="159">
        <f>D1092/B1092*100</f>
        <v>89.7435897435898</v>
      </c>
      <c r="F1092" s="159">
        <f>D1092/C1092*100</f>
        <v>95.8904109589041</v>
      </c>
    </row>
    <row r="1093" customHeight="true" spans="1:6">
      <c r="A1093" s="156" t="s">
        <v>1059</v>
      </c>
      <c r="B1093" s="134">
        <v>34</v>
      </c>
      <c r="C1093" s="134">
        <v>34</v>
      </c>
      <c r="D1093" s="134">
        <v>35</v>
      </c>
      <c r="E1093" s="159">
        <f>D1093/B1093*100</f>
        <v>102.941176470588</v>
      </c>
      <c r="F1093" s="159">
        <f>D1093/C1093*100</f>
        <v>102.941176470588</v>
      </c>
    </row>
    <row r="1094" customHeight="true" spans="1:6">
      <c r="A1094" s="156" t="s">
        <v>227</v>
      </c>
      <c r="B1094" s="134">
        <v>438</v>
      </c>
      <c r="C1094" s="134">
        <v>428</v>
      </c>
      <c r="D1094" s="134">
        <v>395</v>
      </c>
      <c r="E1094" s="159">
        <f>D1094/B1094*100</f>
        <v>90.1826484018265</v>
      </c>
      <c r="F1094" s="159">
        <f>D1094/C1094*100</f>
        <v>92.2897196261682</v>
      </c>
    </row>
    <row r="1095" customHeight="true" spans="1:6">
      <c r="A1095" s="156" t="s">
        <v>1060</v>
      </c>
      <c r="B1095" s="134">
        <v>1480</v>
      </c>
      <c r="C1095" s="134">
        <v>1364</v>
      </c>
      <c r="D1095" s="134">
        <v>1450</v>
      </c>
      <c r="E1095" s="159">
        <f>D1095/B1095*100</f>
        <v>97.972972972973</v>
      </c>
      <c r="F1095" s="159">
        <f>D1095/C1095*100</f>
        <v>106.304985337243</v>
      </c>
    </row>
    <row r="1096" customHeight="true" spans="1:6">
      <c r="A1096" s="155" t="s">
        <v>1061</v>
      </c>
      <c r="B1096" s="135">
        <v>2765</v>
      </c>
      <c r="C1096" s="135">
        <v>2618</v>
      </c>
      <c r="D1096" s="135">
        <v>2529</v>
      </c>
      <c r="E1096" s="158">
        <f t="shared" ref="E1096:E1128" si="16">D1096/B1096*100</f>
        <v>91.4647377938517</v>
      </c>
      <c r="F1096" s="158">
        <f t="shared" ref="F1096:F1128" si="17">D1096/C1096*100</f>
        <v>96.6004583651642</v>
      </c>
    </row>
    <row r="1097" customHeight="true" spans="1:6">
      <c r="A1097" s="156" t="s">
        <v>218</v>
      </c>
      <c r="B1097" s="134">
        <v>2180</v>
      </c>
      <c r="C1097" s="134">
        <v>2053</v>
      </c>
      <c r="D1097" s="134">
        <v>1954</v>
      </c>
      <c r="E1097" s="159">
        <f t="shared" si="16"/>
        <v>89.6330275229358</v>
      </c>
      <c r="F1097" s="159">
        <f t="shared" si="17"/>
        <v>95.1777886020458</v>
      </c>
    </row>
    <row r="1098" customHeight="true" spans="1:6">
      <c r="A1098" s="156" t="s">
        <v>219</v>
      </c>
      <c r="B1098" s="134"/>
      <c r="C1098" s="134"/>
      <c r="D1098" s="134"/>
      <c r="E1098" s="159"/>
      <c r="F1098" s="159"/>
    </row>
    <row r="1099" customHeight="true" spans="1:6">
      <c r="A1099" s="156" t="s">
        <v>220</v>
      </c>
      <c r="B1099" s="134">
        <v>206</v>
      </c>
      <c r="C1099" s="134">
        <v>196</v>
      </c>
      <c r="D1099" s="134">
        <v>200</v>
      </c>
      <c r="E1099" s="159">
        <f t="shared" si="16"/>
        <v>97.0873786407767</v>
      </c>
      <c r="F1099" s="159">
        <f t="shared" si="17"/>
        <v>102.040816326531</v>
      </c>
    </row>
    <row r="1100" customHeight="true" spans="1:6">
      <c r="A1100" s="156" t="s">
        <v>1062</v>
      </c>
      <c r="B1100" s="134"/>
      <c r="C1100" s="134"/>
      <c r="D1100" s="134"/>
      <c r="E1100" s="159"/>
      <c r="F1100" s="159"/>
    </row>
    <row r="1101" customHeight="true" spans="1:6">
      <c r="A1101" s="156" t="s">
        <v>1063</v>
      </c>
      <c r="B1101" s="134">
        <v>379</v>
      </c>
      <c r="C1101" s="134">
        <v>369</v>
      </c>
      <c r="D1101" s="134">
        <v>375</v>
      </c>
      <c r="E1101" s="159">
        <f t="shared" si="16"/>
        <v>98.9445910290237</v>
      </c>
      <c r="F1101" s="159">
        <f t="shared" si="17"/>
        <v>101.626016260163</v>
      </c>
    </row>
    <row r="1102" customHeight="true" spans="1:6">
      <c r="A1102" s="155" t="s">
        <v>1064</v>
      </c>
      <c r="B1102" s="135"/>
      <c r="C1102" s="135"/>
      <c r="D1102" s="135"/>
      <c r="E1102" s="158"/>
      <c r="F1102" s="158"/>
    </row>
    <row r="1103" customHeight="true" spans="1:6">
      <c r="A1103" s="155" t="s">
        <v>1065</v>
      </c>
      <c r="B1103" s="135"/>
      <c r="C1103" s="135"/>
      <c r="D1103" s="135"/>
      <c r="E1103" s="158"/>
      <c r="F1103" s="158"/>
    </row>
    <row r="1104" customHeight="true" spans="1:6">
      <c r="A1104" s="155" t="s">
        <v>1066</v>
      </c>
      <c r="B1104" s="135"/>
      <c r="C1104" s="135"/>
      <c r="D1104" s="135"/>
      <c r="E1104" s="158"/>
      <c r="F1104" s="158"/>
    </row>
    <row r="1105" customHeight="true" spans="1:6">
      <c r="A1105" s="155" t="s">
        <v>1067</v>
      </c>
      <c r="B1105" s="135">
        <v>1450</v>
      </c>
      <c r="C1105" s="135">
        <v>1330</v>
      </c>
      <c r="D1105" s="135">
        <v>1300</v>
      </c>
      <c r="E1105" s="158">
        <f t="shared" si="16"/>
        <v>89.6551724137931</v>
      </c>
      <c r="F1105" s="158">
        <f t="shared" si="17"/>
        <v>97.7443609022556</v>
      </c>
    </row>
    <row r="1106" customHeight="true" spans="1:6">
      <c r="A1106" s="156" t="s">
        <v>1068</v>
      </c>
      <c r="B1106" s="134">
        <v>1450</v>
      </c>
      <c r="C1106" s="134">
        <v>1330</v>
      </c>
      <c r="D1106" s="134">
        <v>1300</v>
      </c>
      <c r="E1106" s="159">
        <f t="shared" si="16"/>
        <v>89.6551724137931</v>
      </c>
      <c r="F1106" s="159">
        <f t="shared" si="17"/>
        <v>97.7443609022556</v>
      </c>
    </row>
    <row r="1107" customHeight="true" spans="1:6">
      <c r="A1107" s="156" t="s">
        <v>1069</v>
      </c>
      <c r="B1107" s="134"/>
      <c r="C1107" s="134"/>
      <c r="D1107" s="134"/>
      <c r="E1107" s="159"/>
      <c r="F1107" s="159"/>
    </row>
    <row r="1108" customHeight="true" spans="1:6">
      <c r="A1108" s="156" t="s">
        <v>1070</v>
      </c>
      <c r="B1108" s="134"/>
      <c r="C1108" s="134"/>
      <c r="D1108" s="134"/>
      <c r="E1108" s="159"/>
      <c r="F1108" s="159"/>
    </row>
    <row r="1109" ht="32.1" customHeight="true" spans="1:6">
      <c r="A1109" s="155" t="s">
        <v>1071</v>
      </c>
      <c r="B1109" s="135"/>
      <c r="C1109" s="135"/>
      <c r="D1109" s="135"/>
      <c r="E1109" s="158"/>
      <c r="F1109" s="158"/>
    </row>
    <row r="1110" ht="32.1" customHeight="true" spans="1:6">
      <c r="A1110" s="155" t="s">
        <v>1072</v>
      </c>
      <c r="B1110" s="135">
        <v>276</v>
      </c>
      <c r="C1110" s="135">
        <v>266</v>
      </c>
      <c r="D1110" s="135">
        <v>270</v>
      </c>
      <c r="E1110" s="158">
        <f t="shared" si="16"/>
        <v>97.8260869565217</v>
      </c>
      <c r="F1110" s="158">
        <f t="shared" si="17"/>
        <v>101.503759398496</v>
      </c>
    </row>
    <row r="1111" ht="32.1" customHeight="true" spans="1:6">
      <c r="A1111" s="156" t="s">
        <v>1073</v>
      </c>
      <c r="B1111" s="134">
        <v>276</v>
      </c>
      <c r="C1111" s="134">
        <v>266</v>
      </c>
      <c r="D1111" s="134">
        <v>270</v>
      </c>
      <c r="E1111" s="159">
        <f t="shared" si="16"/>
        <v>97.8260869565217</v>
      </c>
      <c r="F1111" s="159">
        <f t="shared" si="17"/>
        <v>101.503759398496</v>
      </c>
    </row>
    <row r="1112" customHeight="true" spans="1:6">
      <c r="A1112" s="162" t="s">
        <v>1074</v>
      </c>
      <c r="B1112" s="135"/>
      <c r="C1112" s="135"/>
      <c r="D1112" s="135">
        <v>7000</v>
      </c>
      <c r="E1112" s="158"/>
      <c r="F1112" s="158"/>
    </row>
    <row r="1113" customHeight="true" spans="1:6">
      <c r="A1113" s="154" t="s">
        <v>1075</v>
      </c>
      <c r="B1113" s="135">
        <v>60</v>
      </c>
      <c r="C1113" s="135">
        <v>60</v>
      </c>
      <c r="D1113" s="135"/>
      <c r="E1113" s="158">
        <f t="shared" si="16"/>
        <v>0</v>
      </c>
      <c r="F1113" s="158">
        <f t="shared" si="17"/>
        <v>0</v>
      </c>
    </row>
    <row r="1114" customHeight="true" spans="1:6">
      <c r="A1114" s="155" t="s">
        <v>1076</v>
      </c>
      <c r="B1114" s="135">
        <v>60</v>
      </c>
      <c r="C1114" s="135">
        <v>60</v>
      </c>
      <c r="D1114" s="135"/>
      <c r="E1114" s="158">
        <f t="shared" si="16"/>
        <v>0</v>
      </c>
      <c r="F1114" s="158">
        <f t="shared" si="17"/>
        <v>0</v>
      </c>
    </row>
    <row r="1115" customHeight="true" spans="1:6">
      <c r="A1115" s="156" t="s">
        <v>1077</v>
      </c>
      <c r="B1115" s="134">
        <v>60</v>
      </c>
      <c r="C1115" s="134">
        <v>60</v>
      </c>
      <c r="D1115" s="134"/>
      <c r="E1115" s="159">
        <f t="shared" si="16"/>
        <v>0</v>
      </c>
      <c r="F1115" s="159">
        <f t="shared" si="17"/>
        <v>0</v>
      </c>
    </row>
    <row r="1116" customHeight="true" spans="1:6">
      <c r="A1116" s="154" t="s">
        <v>1078</v>
      </c>
      <c r="B1116" s="135">
        <v>34374</v>
      </c>
      <c r="C1116" s="135">
        <v>31756</v>
      </c>
      <c r="D1116" s="135">
        <v>32500</v>
      </c>
      <c r="E1116" s="158">
        <f t="shared" si="16"/>
        <v>94.548205038692</v>
      </c>
      <c r="F1116" s="158">
        <f t="shared" si="17"/>
        <v>102.342864340597</v>
      </c>
    </row>
    <row r="1117" customHeight="true" spans="1:6">
      <c r="A1117" s="155" t="s">
        <v>1079</v>
      </c>
      <c r="B1117" s="135"/>
      <c r="C1117" s="135"/>
      <c r="D1117" s="135"/>
      <c r="E1117" s="158"/>
      <c r="F1117" s="158"/>
    </row>
    <row r="1118" customHeight="true" spans="1:6">
      <c r="A1118" s="155" t="s">
        <v>1080</v>
      </c>
      <c r="B1118" s="135"/>
      <c r="C1118" s="135"/>
      <c r="D1118" s="135"/>
      <c r="E1118" s="158"/>
      <c r="F1118" s="158"/>
    </row>
    <row r="1119" customHeight="true" spans="1:6">
      <c r="A1119" s="155" t="s">
        <v>1081</v>
      </c>
      <c r="B1119" s="135">
        <v>34374</v>
      </c>
      <c r="C1119" s="135">
        <v>31756</v>
      </c>
      <c r="D1119" s="135">
        <v>32500</v>
      </c>
      <c r="E1119" s="158">
        <f t="shared" si="16"/>
        <v>94.548205038692</v>
      </c>
      <c r="F1119" s="158">
        <f t="shared" si="17"/>
        <v>102.342864340597</v>
      </c>
    </row>
    <row r="1120" customHeight="true" spans="1:6">
      <c r="A1120" s="156" t="s">
        <v>1082</v>
      </c>
      <c r="B1120" s="134">
        <v>28294</v>
      </c>
      <c r="C1120" s="134">
        <v>26153</v>
      </c>
      <c r="D1120" s="134">
        <v>24960</v>
      </c>
      <c r="E1120" s="159">
        <f t="shared" si="16"/>
        <v>88.2165830211352</v>
      </c>
      <c r="F1120" s="159">
        <f t="shared" si="17"/>
        <v>95.4383818300004</v>
      </c>
    </row>
    <row r="1121" ht="35.1" customHeight="true" spans="1:6">
      <c r="A1121" s="156" t="s">
        <v>1083</v>
      </c>
      <c r="B1121" s="134">
        <v>6080</v>
      </c>
      <c r="C1121" s="134">
        <v>5603</v>
      </c>
      <c r="D1121" s="134">
        <v>7540</v>
      </c>
      <c r="E1121" s="159">
        <f t="shared" si="16"/>
        <v>124.013157894737</v>
      </c>
      <c r="F1121" s="159">
        <f t="shared" si="17"/>
        <v>134.570765661253</v>
      </c>
    </row>
    <row r="1122" ht="35.1" customHeight="true" spans="1:6">
      <c r="A1122" s="156" t="s">
        <v>1084</v>
      </c>
      <c r="B1122" s="134"/>
      <c r="C1122" s="134"/>
      <c r="D1122" s="134"/>
      <c r="E1122" s="159"/>
      <c r="F1122" s="159"/>
    </row>
    <row r="1123" ht="35.1" customHeight="true" spans="1:6">
      <c r="A1123" s="156" t="s">
        <v>1085</v>
      </c>
      <c r="B1123" s="134"/>
      <c r="C1123" s="134"/>
      <c r="D1123" s="134"/>
      <c r="E1123" s="159"/>
      <c r="F1123" s="159"/>
    </row>
    <row r="1124" customHeight="true" spans="1:6">
      <c r="A1124" s="154" t="s">
        <v>1086</v>
      </c>
      <c r="B1124" s="135">
        <v>150</v>
      </c>
      <c r="C1124" s="135">
        <v>150</v>
      </c>
      <c r="D1124" s="135">
        <v>132</v>
      </c>
      <c r="E1124" s="158">
        <f t="shared" si="16"/>
        <v>88</v>
      </c>
      <c r="F1124" s="158">
        <f t="shared" si="17"/>
        <v>88</v>
      </c>
    </row>
    <row r="1125" s="124" customFormat="true" ht="35.1" customHeight="true" spans="1:6">
      <c r="A1125" s="155" t="s">
        <v>1087</v>
      </c>
      <c r="B1125" s="135"/>
      <c r="C1125" s="135"/>
      <c r="D1125" s="135"/>
      <c r="E1125" s="158"/>
      <c r="F1125" s="158"/>
    </row>
    <row r="1126" s="124" customFormat="true" ht="35.1" customHeight="true" spans="1:6">
      <c r="A1126" s="155" t="s">
        <v>1088</v>
      </c>
      <c r="B1126" s="135"/>
      <c r="C1126" s="135"/>
      <c r="D1126" s="135"/>
      <c r="E1126" s="158"/>
      <c r="F1126" s="158"/>
    </row>
    <row r="1127" ht="35.1" customHeight="true" spans="1:6">
      <c r="A1127" s="155" t="s">
        <v>1089</v>
      </c>
      <c r="B1127" s="135">
        <v>150</v>
      </c>
      <c r="C1127" s="135">
        <v>150</v>
      </c>
      <c r="D1127" s="135">
        <v>132</v>
      </c>
      <c r="E1127" s="158">
        <f t="shared" si="16"/>
        <v>88</v>
      </c>
      <c r="F1127" s="158">
        <f t="shared" si="17"/>
        <v>88</v>
      </c>
    </row>
    <row r="1128" customHeight="true" spans="1:6">
      <c r="A1128" s="163" t="s">
        <v>61</v>
      </c>
      <c r="B1128" s="135">
        <v>621152</v>
      </c>
      <c r="C1128" s="135">
        <v>583700</v>
      </c>
      <c r="D1128" s="135">
        <v>637272</v>
      </c>
      <c r="E1128" s="158">
        <f t="shared" si="16"/>
        <v>102.59517799186</v>
      </c>
      <c r="F1128" s="158">
        <f t="shared" si="17"/>
        <v>109.178002398492</v>
      </c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53" fitToHeight="0" orientation="portrait" useFirstPageNumber="true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D51"/>
  <sheetViews>
    <sheetView showZeros="0" workbookViewId="0">
      <selection activeCell="F15" sqref="F15"/>
    </sheetView>
  </sheetViews>
  <sheetFormatPr defaultColWidth="12.125" defaultRowHeight="18.75" outlineLevelCol="3"/>
  <cols>
    <col min="1" max="1" width="32.875" style="147" customWidth="true"/>
    <col min="2" max="2" width="11.375" style="147" customWidth="true"/>
    <col min="3" max="3" width="32.875" style="147" customWidth="true"/>
    <col min="4" max="4" width="11.375" style="147" customWidth="true"/>
    <col min="5" max="230" width="12.125" style="148"/>
    <col min="231" max="231" width="41.75" style="148" customWidth="true"/>
    <col min="232" max="232" width="19.5" style="148" customWidth="true"/>
    <col min="233" max="233" width="40.625" style="148" customWidth="true"/>
    <col min="234" max="234" width="19.5" style="148" customWidth="true"/>
    <col min="235" max="486" width="12.125" style="148"/>
    <col min="487" max="487" width="41.75" style="148" customWidth="true"/>
    <col min="488" max="488" width="19.5" style="148" customWidth="true"/>
    <col min="489" max="489" width="40.625" style="148" customWidth="true"/>
    <col min="490" max="490" width="19.5" style="148" customWidth="true"/>
    <col min="491" max="742" width="12.125" style="148"/>
    <col min="743" max="743" width="41.75" style="148" customWidth="true"/>
    <col min="744" max="744" width="19.5" style="148" customWidth="true"/>
    <col min="745" max="745" width="40.625" style="148" customWidth="true"/>
    <col min="746" max="746" width="19.5" style="148" customWidth="true"/>
    <col min="747" max="998" width="12.125" style="148"/>
    <col min="999" max="999" width="41.75" style="148" customWidth="true"/>
    <col min="1000" max="1000" width="19.5" style="148" customWidth="true"/>
    <col min="1001" max="1001" width="40.625" style="148" customWidth="true"/>
    <col min="1002" max="1002" width="19.5" style="148" customWidth="true"/>
    <col min="1003" max="1254" width="12.125" style="148"/>
    <col min="1255" max="1255" width="41.75" style="148" customWidth="true"/>
    <col min="1256" max="1256" width="19.5" style="148" customWidth="true"/>
    <col min="1257" max="1257" width="40.625" style="148" customWidth="true"/>
    <col min="1258" max="1258" width="19.5" style="148" customWidth="true"/>
    <col min="1259" max="1510" width="12.125" style="148"/>
    <col min="1511" max="1511" width="41.75" style="148" customWidth="true"/>
    <col min="1512" max="1512" width="19.5" style="148" customWidth="true"/>
    <col min="1513" max="1513" width="40.625" style="148" customWidth="true"/>
    <col min="1514" max="1514" width="19.5" style="148" customWidth="true"/>
    <col min="1515" max="1766" width="12.125" style="148"/>
    <col min="1767" max="1767" width="41.75" style="148" customWidth="true"/>
    <col min="1768" max="1768" width="19.5" style="148" customWidth="true"/>
    <col min="1769" max="1769" width="40.625" style="148" customWidth="true"/>
    <col min="1770" max="1770" width="19.5" style="148" customWidth="true"/>
    <col min="1771" max="2022" width="12.125" style="148"/>
    <col min="2023" max="2023" width="41.75" style="148" customWidth="true"/>
    <col min="2024" max="2024" width="19.5" style="148" customWidth="true"/>
    <col min="2025" max="2025" width="40.625" style="148" customWidth="true"/>
    <col min="2026" max="2026" width="19.5" style="148" customWidth="true"/>
    <col min="2027" max="2278" width="12.125" style="148"/>
    <col min="2279" max="2279" width="41.75" style="148" customWidth="true"/>
    <col min="2280" max="2280" width="19.5" style="148" customWidth="true"/>
    <col min="2281" max="2281" width="40.625" style="148" customWidth="true"/>
    <col min="2282" max="2282" width="19.5" style="148" customWidth="true"/>
    <col min="2283" max="2534" width="12.125" style="148"/>
    <col min="2535" max="2535" width="41.75" style="148" customWidth="true"/>
    <col min="2536" max="2536" width="19.5" style="148" customWidth="true"/>
    <col min="2537" max="2537" width="40.625" style="148" customWidth="true"/>
    <col min="2538" max="2538" width="19.5" style="148" customWidth="true"/>
    <col min="2539" max="2790" width="12.125" style="148"/>
    <col min="2791" max="2791" width="41.75" style="148" customWidth="true"/>
    <col min="2792" max="2792" width="19.5" style="148" customWidth="true"/>
    <col min="2793" max="2793" width="40.625" style="148" customWidth="true"/>
    <col min="2794" max="2794" width="19.5" style="148" customWidth="true"/>
    <col min="2795" max="3046" width="12.125" style="148"/>
    <col min="3047" max="3047" width="41.75" style="148" customWidth="true"/>
    <col min="3048" max="3048" width="19.5" style="148" customWidth="true"/>
    <col min="3049" max="3049" width="40.625" style="148" customWidth="true"/>
    <col min="3050" max="3050" width="19.5" style="148" customWidth="true"/>
    <col min="3051" max="3302" width="12.125" style="148"/>
    <col min="3303" max="3303" width="41.75" style="148" customWidth="true"/>
    <col min="3304" max="3304" width="19.5" style="148" customWidth="true"/>
    <col min="3305" max="3305" width="40.625" style="148" customWidth="true"/>
    <col min="3306" max="3306" width="19.5" style="148" customWidth="true"/>
    <col min="3307" max="3558" width="12.125" style="148"/>
    <col min="3559" max="3559" width="41.75" style="148" customWidth="true"/>
    <col min="3560" max="3560" width="19.5" style="148" customWidth="true"/>
    <col min="3561" max="3561" width="40.625" style="148" customWidth="true"/>
    <col min="3562" max="3562" width="19.5" style="148" customWidth="true"/>
    <col min="3563" max="3814" width="12.125" style="148"/>
    <col min="3815" max="3815" width="41.75" style="148" customWidth="true"/>
    <col min="3816" max="3816" width="19.5" style="148" customWidth="true"/>
    <col min="3817" max="3817" width="40.625" style="148" customWidth="true"/>
    <col min="3818" max="3818" width="19.5" style="148" customWidth="true"/>
    <col min="3819" max="4070" width="12.125" style="148"/>
    <col min="4071" max="4071" width="41.75" style="148" customWidth="true"/>
    <col min="4072" max="4072" width="19.5" style="148" customWidth="true"/>
    <col min="4073" max="4073" width="40.625" style="148" customWidth="true"/>
    <col min="4074" max="4074" width="19.5" style="148" customWidth="true"/>
    <col min="4075" max="4326" width="12.125" style="148"/>
    <col min="4327" max="4327" width="41.75" style="148" customWidth="true"/>
    <col min="4328" max="4328" width="19.5" style="148" customWidth="true"/>
    <col min="4329" max="4329" width="40.625" style="148" customWidth="true"/>
    <col min="4330" max="4330" width="19.5" style="148" customWidth="true"/>
    <col min="4331" max="4582" width="12.125" style="148"/>
    <col min="4583" max="4583" width="41.75" style="148" customWidth="true"/>
    <col min="4584" max="4584" width="19.5" style="148" customWidth="true"/>
    <col min="4585" max="4585" width="40.625" style="148" customWidth="true"/>
    <col min="4586" max="4586" width="19.5" style="148" customWidth="true"/>
    <col min="4587" max="4838" width="12.125" style="148"/>
    <col min="4839" max="4839" width="41.75" style="148" customWidth="true"/>
    <col min="4840" max="4840" width="19.5" style="148" customWidth="true"/>
    <col min="4841" max="4841" width="40.625" style="148" customWidth="true"/>
    <col min="4842" max="4842" width="19.5" style="148" customWidth="true"/>
    <col min="4843" max="5094" width="12.125" style="148"/>
    <col min="5095" max="5095" width="41.75" style="148" customWidth="true"/>
    <col min="5096" max="5096" width="19.5" style="148" customWidth="true"/>
    <col min="5097" max="5097" width="40.625" style="148" customWidth="true"/>
    <col min="5098" max="5098" width="19.5" style="148" customWidth="true"/>
    <col min="5099" max="5350" width="12.125" style="148"/>
    <col min="5351" max="5351" width="41.75" style="148" customWidth="true"/>
    <col min="5352" max="5352" width="19.5" style="148" customWidth="true"/>
    <col min="5353" max="5353" width="40.625" style="148" customWidth="true"/>
    <col min="5354" max="5354" width="19.5" style="148" customWidth="true"/>
    <col min="5355" max="5606" width="12.125" style="148"/>
    <col min="5607" max="5607" width="41.75" style="148" customWidth="true"/>
    <col min="5608" max="5608" width="19.5" style="148" customWidth="true"/>
    <col min="5609" max="5609" width="40.625" style="148" customWidth="true"/>
    <col min="5610" max="5610" width="19.5" style="148" customWidth="true"/>
    <col min="5611" max="5862" width="12.125" style="148"/>
    <col min="5863" max="5863" width="41.75" style="148" customWidth="true"/>
    <col min="5864" max="5864" width="19.5" style="148" customWidth="true"/>
    <col min="5865" max="5865" width="40.625" style="148" customWidth="true"/>
    <col min="5866" max="5866" width="19.5" style="148" customWidth="true"/>
    <col min="5867" max="6118" width="12.125" style="148"/>
    <col min="6119" max="6119" width="41.75" style="148" customWidth="true"/>
    <col min="6120" max="6120" width="19.5" style="148" customWidth="true"/>
    <col min="6121" max="6121" width="40.625" style="148" customWidth="true"/>
    <col min="6122" max="6122" width="19.5" style="148" customWidth="true"/>
    <col min="6123" max="6374" width="12.125" style="148"/>
    <col min="6375" max="6375" width="41.75" style="148" customWidth="true"/>
    <col min="6376" max="6376" width="19.5" style="148" customWidth="true"/>
    <col min="6377" max="6377" width="40.625" style="148" customWidth="true"/>
    <col min="6378" max="6378" width="19.5" style="148" customWidth="true"/>
    <col min="6379" max="6630" width="12.125" style="148"/>
    <col min="6631" max="6631" width="41.75" style="148" customWidth="true"/>
    <col min="6632" max="6632" width="19.5" style="148" customWidth="true"/>
    <col min="6633" max="6633" width="40.625" style="148" customWidth="true"/>
    <col min="6634" max="6634" width="19.5" style="148" customWidth="true"/>
    <col min="6635" max="6886" width="12.125" style="148"/>
    <col min="6887" max="6887" width="41.75" style="148" customWidth="true"/>
    <col min="6888" max="6888" width="19.5" style="148" customWidth="true"/>
    <col min="6889" max="6889" width="40.625" style="148" customWidth="true"/>
    <col min="6890" max="6890" width="19.5" style="148" customWidth="true"/>
    <col min="6891" max="7142" width="12.125" style="148"/>
    <col min="7143" max="7143" width="41.75" style="148" customWidth="true"/>
    <col min="7144" max="7144" width="19.5" style="148" customWidth="true"/>
    <col min="7145" max="7145" width="40.625" style="148" customWidth="true"/>
    <col min="7146" max="7146" width="19.5" style="148" customWidth="true"/>
    <col min="7147" max="7398" width="12.125" style="148"/>
    <col min="7399" max="7399" width="41.75" style="148" customWidth="true"/>
    <col min="7400" max="7400" width="19.5" style="148" customWidth="true"/>
    <col min="7401" max="7401" width="40.625" style="148" customWidth="true"/>
    <col min="7402" max="7402" width="19.5" style="148" customWidth="true"/>
    <col min="7403" max="7654" width="12.125" style="148"/>
    <col min="7655" max="7655" width="41.75" style="148" customWidth="true"/>
    <col min="7656" max="7656" width="19.5" style="148" customWidth="true"/>
    <col min="7657" max="7657" width="40.625" style="148" customWidth="true"/>
    <col min="7658" max="7658" width="19.5" style="148" customWidth="true"/>
    <col min="7659" max="7910" width="12.125" style="148"/>
    <col min="7911" max="7911" width="41.75" style="148" customWidth="true"/>
    <col min="7912" max="7912" width="19.5" style="148" customWidth="true"/>
    <col min="7913" max="7913" width="40.625" style="148" customWidth="true"/>
    <col min="7914" max="7914" width="19.5" style="148" customWidth="true"/>
    <col min="7915" max="8166" width="12.125" style="148"/>
    <col min="8167" max="8167" width="41.75" style="148" customWidth="true"/>
    <col min="8168" max="8168" width="19.5" style="148" customWidth="true"/>
    <col min="8169" max="8169" width="40.625" style="148" customWidth="true"/>
    <col min="8170" max="8170" width="19.5" style="148" customWidth="true"/>
    <col min="8171" max="8422" width="12.125" style="148"/>
    <col min="8423" max="8423" width="41.75" style="148" customWidth="true"/>
    <col min="8424" max="8424" width="19.5" style="148" customWidth="true"/>
    <col min="8425" max="8425" width="40.625" style="148" customWidth="true"/>
    <col min="8426" max="8426" width="19.5" style="148" customWidth="true"/>
    <col min="8427" max="8678" width="12.125" style="148"/>
    <col min="8679" max="8679" width="41.75" style="148" customWidth="true"/>
    <col min="8680" max="8680" width="19.5" style="148" customWidth="true"/>
    <col min="8681" max="8681" width="40.625" style="148" customWidth="true"/>
    <col min="8682" max="8682" width="19.5" style="148" customWidth="true"/>
    <col min="8683" max="8934" width="12.125" style="148"/>
    <col min="8935" max="8935" width="41.75" style="148" customWidth="true"/>
    <col min="8936" max="8936" width="19.5" style="148" customWidth="true"/>
    <col min="8937" max="8937" width="40.625" style="148" customWidth="true"/>
    <col min="8938" max="8938" width="19.5" style="148" customWidth="true"/>
    <col min="8939" max="9190" width="12.125" style="148"/>
    <col min="9191" max="9191" width="41.75" style="148" customWidth="true"/>
    <col min="9192" max="9192" width="19.5" style="148" customWidth="true"/>
    <col min="9193" max="9193" width="40.625" style="148" customWidth="true"/>
    <col min="9194" max="9194" width="19.5" style="148" customWidth="true"/>
    <col min="9195" max="9446" width="12.125" style="148"/>
    <col min="9447" max="9447" width="41.75" style="148" customWidth="true"/>
    <col min="9448" max="9448" width="19.5" style="148" customWidth="true"/>
    <col min="9449" max="9449" width="40.625" style="148" customWidth="true"/>
    <col min="9450" max="9450" width="19.5" style="148" customWidth="true"/>
    <col min="9451" max="9702" width="12.125" style="148"/>
    <col min="9703" max="9703" width="41.75" style="148" customWidth="true"/>
    <col min="9704" max="9704" width="19.5" style="148" customWidth="true"/>
    <col min="9705" max="9705" width="40.625" style="148" customWidth="true"/>
    <col min="9706" max="9706" width="19.5" style="148" customWidth="true"/>
    <col min="9707" max="9958" width="12.125" style="148"/>
    <col min="9959" max="9959" width="41.75" style="148" customWidth="true"/>
    <col min="9960" max="9960" width="19.5" style="148" customWidth="true"/>
    <col min="9961" max="9961" width="40.625" style="148" customWidth="true"/>
    <col min="9962" max="9962" width="19.5" style="148" customWidth="true"/>
    <col min="9963" max="10214" width="12.125" style="148"/>
    <col min="10215" max="10215" width="41.75" style="148" customWidth="true"/>
    <col min="10216" max="10216" width="19.5" style="148" customWidth="true"/>
    <col min="10217" max="10217" width="40.625" style="148" customWidth="true"/>
    <col min="10218" max="10218" width="19.5" style="148" customWidth="true"/>
    <col min="10219" max="10470" width="12.125" style="148"/>
    <col min="10471" max="10471" width="41.75" style="148" customWidth="true"/>
    <col min="10472" max="10472" width="19.5" style="148" customWidth="true"/>
    <col min="10473" max="10473" width="40.625" style="148" customWidth="true"/>
    <col min="10474" max="10474" width="19.5" style="148" customWidth="true"/>
    <col min="10475" max="10726" width="12.125" style="148"/>
    <col min="10727" max="10727" width="41.75" style="148" customWidth="true"/>
    <col min="10728" max="10728" width="19.5" style="148" customWidth="true"/>
    <col min="10729" max="10729" width="40.625" style="148" customWidth="true"/>
    <col min="10730" max="10730" width="19.5" style="148" customWidth="true"/>
    <col min="10731" max="10982" width="12.125" style="148"/>
    <col min="10983" max="10983" width="41.75" style="148" customWidth="true"/>
    <col min="10984" max="10984" width="19.5" style="148" customWidth="true"/>
    <col min="10985" max="10985" width="40.625" style="148" customWidth="true"/>
    <col min="10986" max="10986" width="19.5" style="148" customWidth="true"/>
    <col min="10987" max="11238" width="12.125" style="148"/>
    <col min="11239" max="11239" width="41.75" style="148" customWidth="true"/>
    <col min="11240" max="11240" width="19.5" style="148" customWidth="true"/>
    <col min="11241" max="11241" width="40.625" style="148" customWidth="true"/>
    <col min="11242" max="11242" width="19.5" style="148" customWidth="true"/>
    <col min="11243" max="11494" width="12.125" style="148"/>
    <col min="11495" max="11495" width="41.75" style="148" customWidth="true"/>
    <col min="11496" max="11496" width="19.5" style="148" customWidth="true"/>
    <col min="11497" max="11497" width="40.625" style="148" customWidth="true"/>
    <col min="11498" max="11498" width="19.5" style="148" customWidth="true"/>
    <col min="11499" max="11750" width="12.125" style="148"/>
    <col min="11751" max="11751" width="41.75" style="148" customWidth="true"/>
    <col min="11752" max="11752" width="19.5" style="148" customWidth="true"/>
    <col min="11753" max="11753" width="40.625" style="148" customWidth="true"/>
    <col min="11754" max="11754" width="19.5" style="148" customWidth="true"/>
    <col min="11755" max="12006" width="12.125" style="148"/>
    <col min="12007" max="12007" width="41.75" style="148" customWidth="true"/>
    <col min="12008" max="12008" width="19.5" style="148" customWidth="true"/>
    <col min="12009" max="12009" width="40.625" style="148" customWidth="true"/>
    <col min="12010" max="12010" width="19.5" style="148" customWidth="true"/>
    <col min="12011" max="12262" width="12.125" style="148"/>
    <col min="12263" max="12263" width="41.75" style="148" customWidth="true"/>
    <col min="12264" max="12264" width="19.5" style="148" customWidth="true"/>
    <col min="12265" max="12265" width="40.625" style="148" customWidth="true"/>
    <col min="12266" max="12266" width="19.5" style="148" customWidth="true"/>
    <col min="12267" max="12518" width="12.125" style="148"/>
    <col min="12519" max="12519" width="41.75" style="148" customWidth="true"/>
    <col min="12520" max="12520" width="19.5" style="148" customWidth="true"/>
    <col min="12521" max="12521" width="40.625" style="148" customWidth="true"/>
    <col min="12522" max="12522" width="19.5" style="148" customWidth="true"/>
    <col min="12523" max="12774" width="12.125" style="148"/>
    <col min="12775" max="12775" width="41.75" style="148" customWidth="true"/>
    <col min="12776" max="12776" width="19.5" style="148" customWidth="true"/>
    <col min="12777" max="12777" width="40.625" style="148" customWidth="true"/>
    <col min="12778" max="12778" width="19.5" style="148" customWidth="true"/>
    <col min="12779" max="13030" width="12.125" style="148"/>
    <col min="13031" max="13031" width="41.75" style="148" customWidth="true"/>
    <col min="13032" max="13032" width="19.5" style="148" customWidth="true"/>
    <col min="13033" max="13033" width="40.625" style="148" customWidth="true"/>
    <col min="13034" max="13034" width="19.5" style="148" customWidth="true"/>
    <col min="13035" max="13286" width="12.125" style="148"/>
    <col min="13287" max="13287" width="41.75" style="148" customWidth="true"/>
    <col min="13288" max="13288" width="19.5" style="148" customWidth="true"/>
    <col min="13289" max="13289" width="40.625" style="148" customWidth="true"/>
    <col min="13290" max="13290" width="19.5" style="148" customWidth="true"/>
    <col min="13291" max="13542" width="12.125" style="148"/>
    <col min="13543" max="13543" width="41.75" style="148" customWidth="true"/>
    <col min="13544" max="13544" width="19.5" style="148" customWidth="true"/>
    <col min="13545" max="13545" width="40.625" style="148" customWidth="true"/>
    <col min="13546" max="13546" width="19.5" style="148" customWidth="true"/>
    <col min="13547" max="13798" width="12.125" style="148"/>
    <col min="13799" max="13799" width="41.75" style="148" customWidth="true"/>
    <col min="13800" max="13800" width="19.5" style="148" customWidth="true"/>
    <col min="13801" max="13801" width="40.625" style="148" customWidth="true"/>
    <col min="13802" max="13802" width="19.5" style="148" customWidth="true"/>
    <col min="13803" max="14054" width="12.125" style="148"/>
    <col min="14055" max="14055" width="41.75" style="148" customWidth="true"/>
    <col min="14056" max="14056" width="19.5" style="148" customWidth="true"/>
    <col min="14057" max="14057" width="40.625" style="148" customWidth="true"/>
    <col min="14058" max="14058" width="19.5" style="148" customWidth="true"/>
    <col min="14059" max="14310" width="12.125" style="148"/>
    <col min="14311" max="14311" width="41.75" style="148" customWidth="true"/>
    <col min="14312" max="14312" width="19.5" style="148" customWidth="true"/>
    <col min="14313" max="14313" width="40.625" style="148" customWidth="true"/>
    <col min="14314" max="14314" width="19.5" style="148" customWidth="true"/>
    <col min="14315" max="14566" width="12.125" style="148"/>
    <col min="14567" max="14567" width="41.75" style="148" customWidth="true"/>
    <col min="14568" max="14568" width="19.5" style="148" customWidth="true"/>
    <col min="14569" max="14569" width="40.625" style="148" customWidth="true"/>
    <col min="14570" max="14570" width="19.5" style="148" customWidth="true"/>
    <col min="14571" max="14822" width="12.125" style="148"/>
    <col min="14823" max="14823" width="41.75" style="148" customWidth="true"/>
    <col min="14824" max="14824" width="19.5" style="148" customWidth="true"/>
    <col min="14825" max="14825" width="40.625" style="148" customWidth="true"/>
    <col min="14826" max="14826" width="19.5" style="148" customWidth="true"/>
    <col min="14827" max="15078" width="12.125" style="148"/>
    <col min="15079" max="15079" width="41.75" style="148" customWidth="true"/>
    <col min="15080" max="15080" width="19.5" style="148" customWidth="true"/>
    <col min="15081" max="15081" width="40.625" style="148" customWidth="true"/>
    <col min="15082" max="15082" width="19.5" style="148" customWidth="true"/>
    <col min="15083" max="15334" width="12.125" style="148"/>
    <col min="15335" max="15335" width="41.75" style="148" customWidth="true"/>
    <col min="15336" max="15336" width="19.5" style="148" customWidth="true"/>
    <col min="15337" max="15337" width="40.625" style="148" customWidth="true"/>
    <col min="15338" max="15338" width="19.5" style="148" customWidth="true"/>
    <col min="15339" max="15590" width="12.125" style="148"/>
    <col min="15591" max="15591" width="41.75" style="148" customWidth="true"/>
    <col min="15592" max="15592" width="19.5" style="148" customWidth="true"/>
    <col min="15593" max="15593" width="40.625" style="148" customWidth="true"/>
    <col min="15594" max="15594" width="19.5" style="148" customWidth="true"/>
    <col min="15595" max="15846" width="12.125" style="148"/>
    <col min="15847" max="15847" width="41.75" style="148" customWidth="true"/>
    <col min="15848" max="15848" width="19.5" style="148" customWidth="true"/>
    <col min="15849" max="15849" width="40.625" style="148" customWidth="true"/>
    <col min="15850" max="15850" width="19.5" style="148" customWidth="true"/>
    <col min="15851" max="16102" width="12.125" style="148"/>
    <col min="16103" max="16103" width="41.75" style="148" customWidth="true"/>
    <col min="16104" max="16104" width="19.5" style="148" customWidth="true"/>
    <col min="16105" max="16105" width="40.625" style="148" customWidth="true"/>
    <col min="16106" max="16106" width="19.5" style="148" customWidth="true"/>
    <col min="16107" max="16384" width="12.125" style="148"/>
  </cols>
  <sheetData>
    <row r="1" ht="30" customHeight="true" spans="1:4">
      <c r="A1" s="149" t="s">
        <v>1090</v>
      </c>
      <c r="B1" s="149"/>
      <c r="C1" s="149"/>
      <c r="D1" s="149"/>
    </row>
    <row r="2" ht="20.1" customHeight="true" spans="1:4">
      <c r="A2" s="150" t="s">
        <v>63</v>
      </c>
      <c r="B2" s="151"/>
      <c r="C2" s="151"/>
      <c r="D2" s="151"/>
    </row>
    <row r="3" ht="24.95" customHeight="true" spans="1:4">
      <c r="A3" s="152" t="s">
        <v>2</v>
      </c>
      <c r="B3" s="37" t="s">
        <v>5</v>
      </c>
      <c r="C3" s="152" t="s">
        <v>2</v>
      </c>
      <c r="D3" s="37" t="s">
        <v>5</v>
      </c>
    </row>
    <row r="4" s="146" customFormat="true" ht="24.95" customHeight="true" spans="1:4">
      <c r="A4" s="131" t="s">
        <v>64</v>
      </c>
      <c r="B4" s="32">
        <v>370000</v>
      </c>
      <c r="C4" s="131" t="s">
        <v>61</v>
      </c>
      <c r="D4" s="32">
        <v>637272</v>
      </c>
    </row>
    <row r="5" s="146" customFormat="true" ht="24.95" customHeight="true" spans="1:4">
      <c r="A5" s="131" t="s">
        <v>65</v>
      </c>
      <c r="B5" s="32">
        <v>297571</v>
      </c>
      <c r="C5" s="131" t="s">
        <v>66</v>
      </c>
      <c r="D5" s="32">
        <v>168947</v>
      </c>
    </row>
    <row r="6" s="146" customFormat="true" ht="24.95" customHeight="true" spans="1:4">
      <c r="A6" s="127" t="s">
        <v>67</v>
      </c>
      <c r="B6" s="32">
        <v>29646</v>
      </c>
      <c r="C6" s="127" t="s">
        <v>68</v>
      </c>
      <c r="D6" s="32">
        <v>12739</v>
      </c>
    </row>
    <row r="7" s="146" customFormat="true" ht="24.95" customHeight="true" spans="1:4">
      <c r="A7" s="106" t="s">
        <v>69</v>
      </c>
      <c r="B7" s="107">
        <v>9428</v>
      </c>
      <c r="C7" s="106" t="s">
        <v>1091</v>
      </c>
      <c r="D7" s="107">
        <v>3865</v>
      </c>
    </row>
    <row r="8" s="146" customFormat="true" ht="24.95" customHeight="true" spans="1:4">
      <c r="A8" s="106" t="s">
        <v>1092</v>
      </c>
      <c r="B8" s="107">
        <v>19263</v>
      </c>
      <c r="C8" s="106" t="s">
        <v>1093</v>
      </c>
      <c r="D8" s="107">
        <v>473</v>
      </c>
    </row>
    <row r="9" s="146" customFormat="true" ht="24.95" customHeight="true" spans="1:4">
      <c r="A9" s="106" t="s">
        <v>1094</v>
      </c>
      <c r="B9" s="107">
        <v>28459</v>
      </c>
      <c r="C9" s="106" t="s">
        <v>1095</v>
      </c>
      <c r="D9" s="107">
        <v>6058</v>
      </c>
    </row>
    <row r="10" s="146" customFormat="true" ht="24.95" customHeight="true" spans="1:4">
      <c r="A10" s="106" t="s">
        <v>1096</v>
      </c>
      <c r="B10" s="107">
        <v>965</v>
      </c>
      <c r="C10" s="106" t="s">
        <v>1097</v>
      </c>
      <c r="D10" s="107">
        <v>171</v>
      </c>
    </row>
    <row r="11" s="146" customFormat="true" ht="24.95" customHeight="true" spans="1:4">
      <c r="A11" s="106" t="s">
        <v>1098</v>
      </c>
      <c r="B11" s="107">
        <v>-15973</v>
      </c>
      <c r="C11" s="106" t="s">
        <v>1099</v>
      </c>
      <c r="D11" s="107">
        <v>7499</v>
      </c>
    </row>
    <row r="12" s="146" customFormat="true" ht="24.95" customHeight="true" spans="1:4">
      <c r="A12" s="106" t="s">
        <v>1100</v>
      </c>
      <c r="B12" s="107">
        <v>-12496</v>
      </c>
      <c r="C12" s="106" t="s">
        <v>1101</v>
      </c>
      <c r="D12" s="107">
        <v>-5327</v>
      </c>
    </row>
    <row r="13" s="146" customFormat="true" ht="24.95" customHeight="true" spans="1:4">
      <c r="A13" s="127" t="s">
        <v>81</v>
      </c>
      <c r="B13" s="32">
        <v>264611</v>
      </c>
      <c r="C13" s="127" t="s">
        <v>82</v>
      </c>
      <c r="D13" s="32">
        <v>155550</v>
      </c>
    </row>
    <row r="14" s="146" customFormat="true" ht="24.95" customHeight="true" spans="1:4">
      <c r="A14" s="106" t="s">
        <v>1102</v>
      </c>
      <c r="B14" s="107">
        <v>134942</v>
      </c>
      <c r="C14" s="106" t="s">
        <v>1103</v>
      </c>
      <c r="D14" s="107">
        <v>89350</v>
      </c>
    </row>
    <row r="15" s="146" customFormat="true" ht="32.1" customHeight="true" spans="1:4">
      <c r="A15" s="106" t="s">
        <v>1104</v>
      </c>
      <c r="B15" s="107">
        <v>12137</v>
      </c>
      <c r="C15" s="106" t="s">
        <v>1105</v>
      </c>
      <c r="D15" s="107">
        <v>12137</v>
      </c>
    </row>
    <row r="16" s="146" customFormat="true" ht="24.95" customHeight="true" spans="1:4">
      <c r="A16" s="106" t="s">
        <v>1106</v>
      </c>
      <c r="B16" s="107">
        <v>29342</v>
      </c>
      <c r="C16" s="106" t="s">
        <v>1107</v>
      </c>
      <c r="D16" s="107">
        <v>694</v>
      </c>
    </row>
    <row r="17" s="146" customFormat="true" ht="32.1" customHeight="true" spans="1:4">
      <c r="A17" s="106" t="s">
        <v>1108</v>
      </c>
      <c r="B17" s="107">
        <v>7220</v>
      </c>
      <c r="C17" s="106" t="s">
        <v>1109</v>
      </c>
      <c r="D17" s="107">
        <v>7220</v>
      </c>
    </row>
    <row r="18" s="146" customFormat="true" ht="24.95" customHeight="true" spans="1:4">
      <c r="A18" s="106" t="s">
        <v>1110</v>
      </c>
      <c r="B18" s="107">
        <v>22315</v>
      </c>
      <c r="C18" s="106" t="s">
        <v>1111</v>
      </c>
      <c r="D18" s="107">
        <v>15411</v>
      </c>
    </row>
    <row r="19" s="146" customFormat="true" ht="24.95" customHeight="true" spans="1:4">
      <c r="A19" s="106" t="s">
        <v>1112</v>
      </c>
      <c r="B19" s="107">
        <v>7561</v>
      </c>
      <c r="C19" s="106" t="s">
        <v>1113</v>
      </c>
      <c r="D19" s="107">
        <v>3600</v>
      </c>
    </row>
    <row r="20" s="146" customFormat="true" ht="24.95" customHeight="true" spans="1:4">
      <c r="A20" s="106" t="s">
        <v>1114</v>
      </c>
      <c r="B20" s="107">
        <v>27838</v>
      </c>
      <c r="C20" s="106" t="s">
        <v>1115</v>
      </c>
      <c r="D20" s="107">
        <v>12960</v>
      </c>
    </row>
    <row r="21" s="146" customFormat="true" ht="32.1" customHeight="true" spans="1:4">
      <c r="A21" s="106" t="s">
        <v>1116</v>
      </c>
      <c r="B21" s="107">
        <v>176</v>
      </c>
      <c r="C21" s="106" t="s">
        <v>1117</v>
      </c>
      <c r="D21" s="107"/>
    </row>
    <row r="22" s="146" customFormat="true" ht="32.1" customHeight="true" spans="1:4">
      <c r="A22" s="106" t="s">
        <v>1118</v>
      </c>
      <c r="B22" s="107">
        <v>531</v>
      </c>
      <c r="C22" s="106" t="s">
        <v>1119</v>
      </c>
      <c r="D22" s="107"/>
    </row>
    <row r="23" s="146" customFormat="true" ht="24.95" customHeight="true" spans="1:4">
      <c r="A23" s="106" t="s">
        <v>1120</v>
      </c>
      <c r="B23" s="107">
        <v>20895</v>
      </c>
      <c r="C23" s="106" t="s">
        <v>1121</v>
      </c>
      <c r="D23" s="107">
        <v>13152</v>
      </c>
    </row>
    <row r="24" s="146" customFormat="true" ht="24.95" customHeight="true" spans="1:4">
      <c r="A24" s="106" t="s">
        <v>1122</v>
      </c>
      <c r="B24" s="107">
        <v>1309</v>
      </c>
      <c r="C24" s="106" t="s">
        <v>1123</v>
      </c>
      <c r="D24" s="107">
        <v>681</v>
      </c>
    </row>
    <row r="25" s="146" customFormat="true" ht="24.95" customHeight="true" spans="1:4">
      <c r="A25" s="106" t="s">
        <v>1124</v>
      </c>
      <c r="B25" s="107">
        <v>345</v>
      </c>
      <c r="C25" s="106" t="s">
        <v>1125</v>
      </c>
      <c r="D25" s="107">
        <v>345</v>
      </c>
    </row>
    <row r="26" s="146" customFormat="true" ht="24.95" customHeight="true" spans="1:4">
      <c r="A26" s="127" t="s">
        <v>107</v>
      </c>
      <c r="B26" s="32">
        <v>3314</v>
      </c>
      <c r="C26" s="127" t="s">
        <v>108</v>
      </c>
      <c r="D26" s="32">
        <v>658</v>
      </c>
    </row>
    <row r="27" ht="24.95" customHeight="true" spans="1:4">
      <c r="A27" s="31" t="s">
        <v>109</v>
      </c>
      <c r="B27" s="32">
        <v>191950</v>
      </c>
      <c r="C27" s="31" t="s">
        <v>110</v>
      </c>
      <c r="D27" s="32">
        <v>87520</v>
      </c>
    </row>
    <row r="28" ht="24.95" customHeight="true" spans="1:4">
      <c r="A28" s="106" t="s">
        <v>111</v>
      </c>
      <c r="B28" s="107"/>
      <c r="C28" s="106" t="s">
        <v>112</v>
      </c>
      <c r="D28" s="32"/>
    </row>
    <row r="29" ht="24.95" customHeight="true" spans="1:4">
      <c r="A29" s="106" t="s">
        <v>113</v>
      </c>
      <c r="B29" s="107">
        <v>191950</v>
      </c>
      <c r="C29" s="106" t="s">
        <v>114</v>
      </c>
      <c r="D29" s="107">
        <v>87520</v>
      </c>
    </row>
    <row r="30" ht="24.95" customHeight="true" spans="1:4">
      <c r="A30" s="31" t="s">
        <v>115</v>
      </c>
      <c r="B30" s="32">
        <v>48000</v>
      </c>
      <c r="C30" s="127" t="s">
        <v>116</v>
      </c>
      <c r="D30" s="32"/>
    </row>
    <row r="31" ht="24.95" customHeight="true" spans="1:4">
      <c r="A31" s="31" t="s">
        <v>117</v>
      </c>
      <c r="B31" s="32">
        <v>840</v>
      </c>
      <c r="C31" s="31" t="s">
        <v>118</v>
      </c>
      <c r="D31" s="32"/>
    </row>
    <row r="32" ht="24.95" customHeight="true" spans="1:4">
      <c r="A32" s="106" t="s">
        <v>119</v>
      </c>
      <c r="B32" s="107"/>
      <c r="C32" s="106" t="s">
        <v>116</v>
      </c>
      <c r="D32" s="107"/>
    </row>
    <row r="33" ht="24.95" customHeight="true" spans="1:4">
      <c r="A33" s="106" t="s">
        <v>120</v>
      </c>
      <c r="B33" s="107">
        <v>840</v>
      </c>
      <c r="C33" s="106" t="s">
        <v>116</v>
      </c>
      <c r="D33" s="107"/>
    </row>
    <row r="34" ht="24.95" customHeight="true" spans="1:4">
      <c r="A34" s="106" t="s">
        <v>121</v>
      </c>
      <c r="B34" s="107"/>
      <c r="C34" s="106" t="s">
        <v>116</v>
      </c>
      <c r="D34" s="107"/>
    </row>
    <row r="35" ht="24.95" customHeight="true" spans="1:4">
      <c r="A35" s="31" t="s">
        <v>122</v>
      </c>
      <c r="B35" s="32"/>
      <c r="C35" s="31" t="s">
        <v>123</v>
      </c>
      <c r="D35" s="32">
        <v>10457</v>
      </c>
    </row>
    <row r="36" ht="24.95" customHeight="true" spans="1:4">
      <c r="A36" s="31" t="s">
        <v>124</v>
      </c>
      <c r="B36" s="32"/>
      <c r="C36" s="31" t="s">
        <v>125</v>
      </c>
      <c r="D36" s="32">
        <v>10457</v>
      </c>
    </row>
    <row r="37" ht="24.95" customHeight="true" spans="1:4">
      <c r="A37" s="127" t="s">
        <v>126</v>
      </c>
      <c r="B37" s="107"/>
      <c r="C37" s="106" t="s">
        <v>127</v>
      </c>
      <c r="D37" s="107">
        <v>6389</v>
      </c>
    </row>
    <row r="38" ht="32.1" customHeight="true" spans="1:4">
      <c r="A38" s="106" t="s">
        <v>128</v>
      </c>
      <c r="B38" s="107"/>
      <c r="C38" s="106" t="s">
        <v>129</v>
      </c>
      <c r="D38" s="107">
        <v>4068</v>
      </c>
    </row>
    <row r="39" ht="32.1" customHeight="true" spans="1:4">
      <c r="A39" s="106" t="s">
        <v>130</v>
      </c>
      <c r="B39" s="107"/>
      <c r="C39" s="106" t="s">
        <v>131</v>
      </c>
      <c r="D39" s="107"/>
    </row>
    <row r="40" ht="32.1" customHeight="true" spans="1:4">
      <c r="A40" s="106" t="s">
        <v>132</v>
      </c>
      <c r="B40" s="107"/>
      <c r="C40" s="106" t="s">
        <v>133</v>
      </c>
      <c r="D40" s="107"/>
    </row>
    <row r="41" ht="24.95" customHeight="true" spans="1:4">
      <c r="A41" s="106" t="s">
        <v>134</v>
      </c>
      <c r="B41" s="107"/>
      <c r="C41" s="106" t="s">
        <v>116</v>
      </c>
      <c r="D41" s="107"/>
    </row>
    <row r="42" ht="24.95" customHeight="true" spans="1:4">
      <c r="A42" s="131" t="s">
        <v>135</v>
      </c>
      <c r="B42" s="32"/>
      <c r="C42" s="131" t="s">
        <v>136</v>
      </c>
      <c r="D42" s="32"/>
    </row>
    <row r="43" ht="24.95" customHeight="true" spans="1:4">
      <c r="A43" s="127" t="s">
        <v>137</v>
      </c>
      <c r="B43" s="32"/>
      <c r="C43" s="106" t="s">
        <v>138</v>
      </c>
      <c r="D43" s="107"/>
    </row>
    <row r="44" ht="24.95" customHeight="true" spans="1:4">
      <c r="A44" s="106" t="s">
        <v>1126</v>
      </c>
      <c r="B44" s="107"/>
      <c r="C44" s="106" t="s">
        <v>140</v>
      </c>
      <c r="D44" s="107"/>
    </row>
    <row r="45" ht="32.1" customHeight="true" spans="1:4">
      <c r="A45" s="106" t="s">
        <v>1127</v>
      </c>
      <c r="B45" s="107"/>
      <c r="C45" s="106" t="s">
        <v>142</v>
      </c>
      <c r="D45" s="107"/>
    </row>
    <row r="46" ht="32.1" customHeight="true" spans="1:4">
      <c r="A46" s="106" t="s">
        <v>1128</v>
      </c>
      <c r="B46" s="107"/>
      <c r="C46" s="106" t="s">
        <v>144</v>
      </c>
      <c r="D46" s="107"/>
    </row>
    <row r="47" ht="24.95" customHeight="true" spans="1:4">
      <c r="A47" s="106" t="s">
        <v>1129</v>
      </c>
      <c r="B47" s="107"/>
      <c r="C47" s="106" t="s">
        <v>116</v>
      </c>
      <c r="D47" s="107"/>
    </row>
    <row r="48" ht="24.95" customHeight="true" spans="1:4">
      <c r="A48" s="131" t="s">
        <v>146</v>
      </c>
      <c r="B48" s="32"/>
      <c r="C48" s="31" t="s">
        <v>147</v>
      </c>
      <c r="D48" s="32"/>
    </row>
    <row r="49" ht="24.95" customHeight="true" spans="1:4">
      <c r="A49" s="131" t="s">
        <v>148</v>
      </c>
      <c r="B49" s="32"/>
      <c r="C49" s="31" t="s">
        <v>149</v>
      </c>
      <c r="D49" s="32">
        <v>4165</v>
      </c>
    </row>
    <row r="50" ht="24.95" customHeight="true" spans="1:4">
      <c r="A50" s="106"/>
      <c r="B50" s="32"/>
      <c r="C50" s="31" t="s">
        <v>150</v>
      </c>
      <c r="D50" s="32"/>
    </row>
    <row r="51" ht="24.95" customHeight="true" spans="1:4">
      <c r="A51" s="37" t="s">
        <v>151</v>
      </c>
      <c r="B51" s="32">
        <v>908361</v>
      </c>
      <c r="C51" s="37" t="s">
        <v>152</v>
      </c>
      <c r="D51" s="32">
        <v>908361</v>
      </c>
    </row>
  </sheetData>
  <mergeCells count="2">
    <mergeCell ref="A1:D1"/>
    <mergeCell ref="A2:D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96" fitToHeight="0" orientation="portrait" useFirstPageNumber="true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showZeros="0" workbookViewId="0">
      <selection activeCell="N21" sqref="N21"/>
    </sheetView>
  </sheetViews>
  <sheetFormatPr defaultColWidth="12.125" defaultRowHeight="24.95" customHeight="true" outlineLevelCol="5"/>
  <cols>
    <col min="1" max="1" width="28.875" style="27" customWidth="true"/>
    <col min="2" max="6" width="11.375" style="6" customWidth="true"/>
    <col min="7" max="231" width="12.125" style="6"/>
    <col min="232" max="232" width="9.5" style="6" customWidth="true"/>
    <col min="233" max="233" width="34.75" style="6" customWidth="true"/>
    <col min="234" max="237" width="19.625" style="6" customWidth="true"/>
    <col min="238" max="487" width="12.125" style="6"/>
    <col min="488" max="488" width="9.5" style="6" customWidth="true"/>
    <col min="489" max="489" width="34.75" style="6" customWidth="true"/>
    <col min="490" max="493" width="19.625" style="6" customWidth="true"/>
    <col min="494" max="743" width="12.125" style="6"/>
    <col min="744" max="744" width="9.5" style="6" customWidth="true"/>
    <col min="745" max="745" width="34.75" style="6" customWidth="true"/>
    <col min="746" max="749" width="19.625" style="6" customWidth="true"/>
    <col min="750" max="999" width="12.125" style="6"/>
    <col min="1000" max="1000" width="9.5" style="6" customWidth="true"/>
    <col min="1001" max="1001" width="34.75" style="6" customWidth="true"/>
    <col min="1002" max="1005" width="19.625" style="6" customWidth="true"/>
    <col min="1006" max="1255" width="12.125" style="6"/>
    <col min="1256" max="1256" width="9.5" style="6" customWidth="true"/>
    <col min="1257" max="1257" width="34.75" style="6" customWidth="true"/>
    <col min="1258" max="1261" width="19.625" style="6" customWidth="true"/>
    <col min="1262" max="1511" width="12.125" style="6"/>
    <col min="1512" max="1512" width="9.5" style="6" customWidth="true"/>
    <col min="1513" max="1513" width="34.75" style="6" customWidth="true"/>
    <col min="1514" max="1517" width="19.625" style="6" customWidth="true"/>
    <col min="1518" max="1767" width="12.125" style="6"/>
    <col min="1768" max="1768" width="9.5" style="6" customWidth="true"/>
    <col min="1769" max="1769" width="34.75" style="6" customWidth="true"/>
    <col min="1770" max="1773" width="19.625" style="6" customWidth="true"/>
    <col min="1774" max="2023" width="12.125" style="6"/>
    <col min="2024" max="2024" width="9.5" style="6" customWidth="true"/>
    <col min="2025" max="2025" width="34.75" style="6" customWidth="true"/>
    <col min="2026" max="2029" width="19.625" style="6" customWidth="true"/>
    <col min="2030" max="2279" width="12.125" style="6"/>
    <col min="2280" max="2280" width="9.5" style="6" customWidth="true"/>
    <col min="2281" max="2281" width="34.75" style="6" customWidth="true"/>
    <col min="2282" max="2285" width="19.625" style="6" customWidth="true"/>
    <col min="2286" max="2535" width="12.125" style="6"/>
    <col min="2536" max="2536" width="9.5" style="6" customWidth="true"/>
    <col min="2537" max="2537" width="34.75" style="6" customWidth="true"/>
    <col min="2538" max="2541" width="19.625" style="6" customWidth="true"/>
    <col min="2542" max="2791" width="12.125" style="6"/>
    <col min="2792" max="2792" width="9.5" style="6" customWidth="true"/>
    <col min="2793" max="2793" width="34.75" style="6" customWidth="true"/>
    <col min="2794" max="2797" width="19.625" style="6" customWidth="true"/>
    <col min="2798" max="3047" width="12.125" style="6"/>
    <col min="3048" max="3048" width="9.5" style="6" customWidth="true"/>
    <col min="3049" max="3049" width="34.75" style="6" customWidth="true"/>
    <col min="3050" max="3053" width="19.625" style="6" customWidth="true"/>
    <col min="3054" max="3303" width="12.125" style="6"/>
    <col min="3304" max="3304" width="9.5" style="6" customWidth="true"/>
    <col min="3305" max="3305" width="34.75" style="6" customWidth="true"/>
    <col min="3306" max="3309" width="19.625" style="6" customWidth="true"/>
    <col min="3310" max="3559" width="12.125" style="6"/>
    <col min="3560" max="3560" width="9.5" style="6" customWidth="true"/>
    <col min="3561" max="3561" width="34.75" style="6" customWidth="true"/>
    <col min="3562" max="3565" width="19.625" style="6" customWidth="true"/>
    <col min="3566" max="3815" width="12.125" style="6"/>
    <col min="3816" max="3816" width="9.5" style="6" customWidth="true"/>
    <col min="3817" max="3817" width="34.75" style="6" customWidth="true"/>
    <col min="3818" max="3821" width="19.625" style="6" customWidth="true"/>
    <col min="3822" max="4071" width="12.125" style="6"/>
    <col min="4072" max="4072" width="9.5" style="6" customWidth="true"/>
    <col min="4073" max="4073" width="34.75" style="6" customWidth="true"/>
    <col min="4074" max="4077" width="19.625" style="6" customWidth="true"/>
    <col min="4078" max="4327" width="12.125" style="6"/>
    <col min="4328" max="4328" width="9.5" style="6" customWidth="true"/>
    <col min="4329" max="4329" width="34.75" style="6" customWidth="true"/>
    <col min="4330" max="4333" width="19.625" style="6" customWidth="true"/>
    <col min="4334" max="4583" width="12.125" style="6"/>
    <col min="4584" max="4584" width="9.5" style="6" customWidth="true"/>
    <col min="4585" max="4585" width="34.75" style="6" customWidth="true"/>
    <col min="4586" max="4589" width="19.625" style="6" customWidth="true"/>
    <col min="4590" max="4839" width="12.125" style="6"/>
    <col min="4840" max="4840" width="9.5" style="6" customWidth="true"/>
    <col min="4841" max="4841" width="34.75" style="6" customWidth="true"/>
    <col min="4842" max="4845" width="19.625" style="6" customWidth="true"/>
    <col min="4846" max="5095" width="12.125" style="6"/>
    <col min="5096" max="5096" width="9.5" style="6" customWidth="true"/>
    <col min="5097" max="5097" width="34.75" style="6" customWidth="true"/>
    <col min="5098" max="5101" width="19.625" style="6" customWidth="true"/>
    <col min="5102" max="5351" width="12.125" style="6"/>
    <col min="5352" max="5352" width="9.5" style="6" customWidth="true"/>
    <col min="5353" max="5353" width="34.75" style="6" customWidth="true"/>
    <col min="5354" max="5357" width="19.625" style="6" customWidth="true"/>
    <col min="5358" max="5607" width="12.125" style="6"/>
    <col min="5608" max="5608" width="9.5" style="6" customWidth="true"/>
    <col min="5609" max="5609" width="34.75" style="6" customWidth="true"/>
    <col min="5610" max="5613" width="19.625" style="6" customWidth="true"/>
    <col min="5614" max="5863" width="12.125" style="6"/>
    <col min="5864" max="5864" width="9.5" style="6" customWidth="true"/>
    <col min="5865" max="5865" width="34.75" style="6" customWidth="true"/>
    <col min="5866" max="5869" width="19.625" style="6" customWidth="true"/>
    <col min="5870" max="6119" width="12.125" style="6"/>
    <col min="6120" max="6120" width="9.5" style="6" customWidth="true"/>
    <col min="6121" max="6121" width="34.75" style="6" customWidth="true"/>
    <col min="6122" max="6125" width="19.625" style="6" customWidth="true"/>
    <col min="6126" max="6375" width="12.125" style="6"/>
    <col min="6376" max="6376" width="9.5" style="6" customWidth="true"/>
    <col min="6377" max="6377" width="34.75" style="6" customWidth="true"/>
    <col min="6378" max="6381" width="19.625" style="6" customWidth="true"/>
    <col min="6382" max="6631" width="12.125" style="6"/>
    <col min="6632" max="6632" width="9.5" style="6" customWidth="true"/>
    <col min="6633" max="6633" width="34.75" style="6" customWidth="true"/>
    <col min="6634" max="6637" width="19.625" style="6" customWidth="true"/>
    <col min="6638" max="6887" width="12.125" style="6"/>
    <col min="6888" max="6888" width="9.5" style="6" customWidth="true"/>
    <col min="6889" max="6889" width="34.75" style="6" customWidth="true"/>
    <col min="6890" max="6893" width="19.625" style="6" customWidth="true"/>
    <col min="6894" max="7143" width="12.125" style="6"/>
    <col min="7144" max="7144" width="9.5" style="6" customWidth="true"/>
    <col min="7145" max="7145" width="34.75" style="6" customWidth="true"/>
    <col min="7146" max="7149" width="19.625" style="6" customWidth="true"/>
    <col min="7150" max="7399" width="12.125" style="6"/>
    <col min="7400" max="7400" width="9.5" style="6" customWidth="true"/>
    <col min="7401" max="7401" width="34.75" style="6" customWidth="true"/>
    <col min="7402" max="7405" width="19.625" style="6" customWidth="true"/>
    <col min="7406" max="7655" width="12.125" style="6"/>
    <col min="7656" max="7656" width="9.5" style="6" customWidth="true"/>
    <col min="7657" max="7657" width="34.75" style="6" customWidth="true"/>
    <col min="7658" max="7661" width="19.625" style="6" customWidth="true"/>
    <col min="7662" max="7911" width="12.125" style="6"/>
    <col min="7912" max="7912" width="9.5" style="6" customWidth="true"/>
    <col min="7913" max="7913" width="34.75" style="6" customWidth="true"/>
    <col min="7914" max="7917" width="19.625" style="6" customWidth="true"/>
    <col min="7918" max="8167" width="12.125" style="6"/>
    <col min="8168" max="8168" width="9.5" style="6" customWidth="true"/>
    <col min="8169" max="8169" width="34.75" style="6" customWidth="true"/>
    <col min="8170" max="8173" width="19.625" style="6" customWidth="true"/>
    <col min="8174" max="8423" width="12.125" style="6"/>
    <col min="8424" max="8424" width="9.5" style="6" customWidth="true"/>
    <col min="8425" max="8425" width="34.75" style="6" customWidth="true"/>
    <col min="8426" max="8429" width="19.625" style="6" customWidth="true"/>
    <col min="8430" max="8679" width="12.125" style="6"/>
    <col min="8680" max="8680" width="9.5" style="6" customWidth="true"/>
    <col min="8681" max="8681" width="34.75" style="6" customWidth="true"/>
    <col min="8682" max="8685" width="19.625" style="6" customWidth="true"/>
    <col min="8686" max="8935" width="12.125" style="6"/>
    <col min="8936" max="8936" width="9.5" style="6" customWidth="true"/>
    <col min="8937" max="8937" width="34.75" style="6" customWidth="true"/>
    <col min="8938" max="8941" width="19.625" style="6" customWidth="true"/>
    <col min="8942" max="9191" width="12.125" style="6"/>
    <col min="9192" max="9192" width="9.5" style="6" customWidth="true"/>
    <col min="9193" max="9193" width="34.75" style="6" customWidth="true"/>
    <col min="9194" max="9197" width="19.625" style="6" customWidth="true"/>
    <col min="9198" max="9447" width="12.125" style="6"/>
    <col min="9448" max="9448" width="9.5" style="6" customWidth="true"/>
    <col min="9449" max="9449" width="34.75" style="6" customWidth="true"/>
    <col min="9450" max="9453" width="19.625" style="6" customWidth="true"/>
    <col min="9454" max="9703" width="12.125" style="6"/>
    <col min="9704" max="9704" width="9.5" style="6" customWidth="true"/>
    <col min="9705" max="9705" width="34.75" style="6" customWidth="true"/>
    <col min="9706" max="9709" width="19.625" style="6" customWidth="true"/>
    <col min="9710" max="9959" width="12.125" style="6"/>
    <col min="9960" max="9960" width="9.5" style="6" customWidth="true"/>
    <col min="9961" max="9961" width="34.75" style="6" customWidth="true"/>
    <col min="9962" max="9965" width="19.625" style="6" customWidth="true"/>
    <col min="9966" max="10215" width="12.125" style="6"/>
    <col min="10216" max="10216" width="9.5" style="6" customWidth="true"/>
    <col min="10217" max="10217" width="34.75" style="6" customWidth="true"/>
    <col min="10218" max="10221" width="19.625" style="6" customWidth="true"/>
    <col min="10222" max="10471" width="12.125" style="6"/>
    <col min="10472" max="10472" width="9.5" style="6" customWidth="true"/>
    <col min="10473" max="10473" width="34.75" style="6" customWidth="true"/>
    <col min="10474" max="10477" width="19.625" style="6" customWidth="true"/>
    <col min="10478" max="10727" width="12.125" style="6"/>
    <col min="10728" max="10728" width="9.5" style="6" customWidth="true"/>
    <col min="10729" max="10729" width="34.75" style="6" customWidth="true"/>
    <col min="10730" max="10733" width="19.625" style="6" customWidth="true"/>
    <col min="10734" max="10983" width="12.125" style="6"/>
    <col min="10984" max="10984" width="9.5" style="6" customWidth="true"/>
    <col min="10985" max="10985" width="34.75" style="6" customWidth="true"/>
    <col min="10986" max="10989" width="19.625" style="6" customWidth="true"/>
    <col min="10990" max="11239" width="12.125" style="6"/>
    <col min="11240" max="11240" width="9.5" style="6" customWidth="true"/>
    <col min="11241" max="11241" width="34.75" style="6" customWidth="true"/>
    <col min="11242" max="11245" width="19.625" style="6" customWidth="true"/>
    <col min="11246" max="11495" width="12.125" style="6"/>
    <col min="11496" max="11496" width="9.5" style="6" customWidth="true"/>
    <col min="11497" max="11497" width="34.75" style="6" customWidth="true"/>
    <col min="11498" max="11501" width="19.625" style="6" customWidth="true"/>
    <col min="11502" max="11751" width="12.125" style="6"/>
    <col min="11752" max="11752" width="9.5" style="6" customWidth="true"/>
    <col min="11753" max="11753" width="34.75" style="6" customWidth="true"/>
    <col min="11754" max="11757" width="19.625" style="6" customWidth="true"/>
    <col min="11758" max="12007" width="12.125" style="6"/>
    <col min="12008" max="12008" width="9.5" style="6" customWidth="true"/>
    <col min="12009" max="12009" width="34.75" style="6" customWidth="true"/>
    <col min="12010" max="12013" width="19.625" style="6" customWidth="true"/>
    <col min="12014" max="12263" width="12.125" style="6"/>
    <col min="12264" max="12264" width="9.5" style="6" customWidth="true"/>
    <col min="12265" max="12265" width="34.75" style="6" customWidth="true"/>
    <col min="12266" max="12269" width="19.625" style="6" customWidth="true"/>
    <col min="12270" max="12519" width="12.125" style="6"/>
    <col min="12520" max="12520" width="9.5" style="6" customWidth="true"/>
    <col min="12521" max="12521" width="34.75" style="6" customWidth="true"/>
    <col min="12522" max="12525" width="19.625" style="6" customWidth="true"/>
    <col min="12526" max="12775" width="12.125" style="6"/>
    <col min="12776" max="12776" width="9.5" style="6" customWidth="true"/>
    <col min="12777" max="12777" width="34.75" style="6" customWidth="true"/>
    <col min="12778" max="12781" width="19.625" style="6" customWidth="true"/>
    <col min="12782" max="13031" width="12.125" style="6"/>
    <col min="13032" max="13032" width="9.5" style="6" customWidth="true"/>
    <col min="13033" max="13033" width="34.75" style="6" customWidth="true"/>
    <col min="13034" max="13037" width="19.625" style="6" customWidth="true"/>
    <col min="13038" max="13287" width="12.125" style="6"/>
    <col min="13288" max="13288" width="9.5" style="6" customWidth="true"/>
    <col min="13289" max="13289" width="34.75" style="6" customWidth="true"/>
    <col min="13290" max="13293" width="19.625" style="6" customWidth="true"/>
    <col min="13294" max="13543" width="12.125" style="6"/>
    <col min="13544" max="13544" width="9.5" style="6" customWidth="true"/>
    <col min="13545" max="13545" width="34.75" style="6" customWidth="true"/>
    <col min="13546" max="13549" width="19.625" style="6" customWidth="true"/>
    <col min="13550" max="13799" width="12.125" style="6"/>
    <col min="13800" max="13800" width="9.5" style="6" customWidth="true"/>
    <col min="13801" max="13801" width="34.75" style="6" customWidth="true"/>
    <col min="13802" max="13805" width="19.625" style="6" customWidth="true"/>
    <col min="13806" max="14055" width="12.125" style="6"/>
    <col min="14056" max="14056" width="9.5" style="6" customWidth="true"/>
    <col min="14057" max="14057" width="34.75" style="6" customWidth="true"/>
    <col min="14058" max="14061" width="19.625" style="6" customWidth="true"/>
    <col min="14062" max="14311" width="12.125" style="6"/>
    <col min="14312" max="14312" width="9.5" style="6" customWidth="true"/>
    <col min="14313" max="14313" width="34.75" style="6" customWidth="true"/>
    <col min="14314" max="14317" width="19.625" style="6" customWidth="true"/>
    <col min="14318" max="14567" width="12.125" style="6"/>
    <col min="14568" max="14568" width="9.5" style="6" customWidth="true"/>
    <col min="14569" max="14569" width="34.75" style="6" customWidth="true"/>
    <col min="14570" max="14573" width="19.625" style="6" customWidth="true"/>
    <col min="14574" max="14823" width="12.125" style="6"/>
    <col min="14824" max="14824" width="9.5" style="6" customWidth="true"/>
    <col min="14825" max="14825" width="34.75" style="6" customWidth="true"/>
    <col min="14826" max="14829" width="19.625" style="6" customWidth="true"/>
    <col min="14830" max="15079" width="12.125" style="6"/>
    <col min="15080" max="15080" width="9.5" style="6" customWidth="true"/>
    <col min="15081" max="15081" width="34.75" style="6" customWidth="true"/>
    <col min="15082" max="15085" width="19.625" style="6" customWidth="true"/>
    <col min="15086" max="15335" width="12.125" style="6"/>
    <col min="15336" max="15336" width="9.5" style="6" customWidth="true"/>
    <col min="15337" max="15337" width="34.75" style="6" customWidth="true"/>
    <col min="15338" max="15341" width="19.625" style="6" customWidth="true"/>
    <col min="15342" max="15591" width="12.125" style="6"/>
    <col min="15592" max="15592" width="9.5" style="6" customWidth="true"/>
    <col min="15593" max="15593" width="34.75" style="6" customWidth="true"/>
    <col min="15594" max="15597" width="19.625" style="6" customWidth="true"/>
    <col min="15598" max="15847" width="12.125" style="6"/>
    <col min="15848" max="15848" width="9.5" style="6" customWidth="true"/>
    <col min="15849" max="15849" width="34.75" style="6" customWidth="true"/>
    <col min="15850" max="15853" width="19.625" style="6" customWidth="true"/>
    <col min="15854" max="16103" width="12.125" style="6"/>
    <col min="16104" max="16104" width="9.5" style="6" customWidth="true"/>
    <col min="16105" max="16105" width="34.75" style="6" customWidth="true"/>
    <col min="16106" max="16109" width="19.625" style="6" customWidth="true"/>
    <col min="16110" max="16384" width="12.125" style="6"/>
  </cols>
  <sheetData>
    <row r="1" ht="57.75" customHeight="true" spans="1:6">
      <c r="A1" s="140" t="s">
        <v>1130</v>
      </c>
      <c r="B1" s="140"/>
      <c r="C1" s="140"/>
      <c r="D1" s="140"/>
      <c r="E1" s="140"/>
      <c r="F1" s="140"/>
    </row>
    <row r="2" ht="20.1" customHeight="true" spans="1:6">
      <c r="A2" s="141"/>
      <c r="E2" s="58" t="s">
        <v>1</v>
      </c>
      <c r="F2" s="58"/>
    </row>
    <row r="3" customHeight="true" spans="1:6">
      <c r="A3" s="142" t="s">
        <v>1131</v>
      </c>
      <c r="B3" s="51" t="s">
        <v>3</v>
      </c>
      <c r="C3" s="51" t="s">
        <v>4</v>
      </c>
      <c r="D3" s="37" t="s">
        <v>5</v>
      </c>
      <c r="E3" s="51" t="s">
        <v>6</v>
      </c>
      <c r="F3" s="51" t="s">
        <v>7</v>
      </c>
    </row>
    <row r="4" s="139" customFormat="true" customHeight="true" spans="1:6">
      <c r="A4" s="31" t="s">
        <v>154</v>
      </c>
      <c r="B4" s="90">
        <v>162140</v>
      </c>
      <c r="C4" s="90">
        <v>154966</v>
      </c>
      <c r="D4" s="90">
        <f>D5+D7+D6+D8</f>
        <v>162700</v>
      </c>
      <c r="E4" s="144">
        <f t="shared" ref="E4:E15" si="0">D4/B4*100</f>
        <v>100.34538053534</v>
      </c>
      <c r="F4" s="144">
        <f t="shared" ref="F4:F15" si="1">D4/C4*100</f>
        <v>104.990772169379</v>
      </c>
    </row>
    <row r="5" customHeight="true" spans="1:6">
      <c r="A5" s="106" t="s">
        <v>155</v>
      </c>
      <c r="B5" s="89">
        <v>125000</v>
      </c>
      <c r="C5" s="89">
        <v>119566</v>
      </c>
      <c r="D5" s="89">
        <v>125000</v>
      </c>
      <c r="E5" s="145">
        <f t="shared" si="0"/>
        <v>100</v>
      </c>
      <c r="F5" s="145">
        <f t="shared" si="1"/>
        <v>104.544770252413</v>
      </c>
    </row>
    <row r="6" customHeight="true" spans="1:6">
      <c r="A6" s="106" t="s">
        <v>156</v>
      </c>
      <c r="B6" s="89">
        <v>21000</v>
      </c>
      <c r="C6" s="89">
        <v>20147</v>
      </c>
      <c r="D6" s="89">
        <v>21500</v>
      </c>
      <c r="E6" s="145">
        <f t="shared" si="0"/>
        <v>102.380952380952</v>
      </c>
      <c r="F6" s="145">
        <f t="shared" si="1"/>
        <v>106.715640045664</v>
      </c>
    </row>
    <row r="7" customHeight="true" spans="1:6">
      <c r="A7" s="106" t="s">
        <v>157</v>
      </c>
      <c r="B7" s="89">
        <v>8140</v>
      </c>
      <c r="C7" s="89">
        <v>7841</v>
      </c>
      <c r="D7" s="89">
        <v>8200</v>
      </c>
      <c r="E7" s="145">
        <f t="shared" si="0"/>
        <v>100.737100737101</v>
      </c>
      <c r="F7" s="145">
        <f t="shared" si="1"/>
        <v>104.578497640607</v>
      </c>
    </row>
    <row r="8" customHeight="true" spans="1:6">
      <c r="A8" s="106" t="s">
        <v>158</v>
      </c>
      <c r="B8" s="89">
        <v>8000</v>
      </c>
      <c r="C8" s="89">
        <v>7412</v>
      </c>
      <c r="D8" s="89">
        <v>8000</v>
      </c>
      <c r="E8" s="145">
        <f t="shared" si="0"/>
        <v>100</v>
      </c>
      <c r="F8" s="145">
        <f t="shared" si="1"/>
        <v>107.933081489477</v>
      </c>
    </row>
    <row r="9" s="139" customFormat="true" customHeight="true" spans="1:6">
      <c r="A9" s="31" t="s">
        <v>159</v>
      </c>
      <c r="B9" s="90">
        <v>143110</v>
      </c>
      <c r="C9" s="90">
        <v>116427</v>
      </c>
      <c r="D9" s="90">
        <f>SUM(D10:D19)</f>
        <v>141350</v>
      </c>
      <c r="E9" s="144">
        <f t="shared" si="0"/>
        <v>98.7701767870869</v>
      </c>
      <c r="F9" s="144">
        <f t="shared" si="1"/>
        <v>121.406546591426</v>
      </c>
    </row>
    <row r="10" customHeight="true" spans="1:6">
      <c r="A10" s="106" t="s">
        <v>160</v>
      </c>
      <c r="B10" s="89">
        <v>16000</v>
      </c>
      <c r="C10" s="89">
        <v>15214</v>
      </c>
      <c r="D10" s="89">
        <v>18500</v>
      </c>
      <c r="E10" s="145">
        <f t="shared" si="0"/>
        <v>115.625</v>
      </c>
      <c r="F10" s="145">
        <f t="shared" si="1"/>
        <v>121.598527671881</v>
      </c>
    </row>
    <row r="11" customHeight="true" spans="1:6">
      <c r="A11" s="106" t="s">
        <v>161</v>
      </c>
      <c r="B11" s="89">
        <v>278</v>
      </c>
      <c r="C11" s="89">
        <v>278</v>
      </c>
      <c r="D11" s="89">
        <v>300</v>
      </c>
      <c r="E11" s="145">
        <f t="shared" si="0"/>
        <v>107.913669064748</v>
      </c>
      <c r="F11" s="145">
        <f t="shared" si="1"/>
        <v>107.913669064748</v>
      </c>
    </row>
    <row r="12" customHeight="true" spans="1:6">
      <c r="A12" s="106" t="s">
        <v>162</v>
      </c>
      <c r="B12" s="89">
        <v>50</v>
      </c>
      <c r="C12" s="89">
        <v>50</v>
      </c>
      <c r="D12" s="89">
        <v>50</v>
      </c>
      <c r="E12" s="145">
        <f t="shared" si="0"/>
        <v>100</v>
      </c>
      <c r="F12" s="145">
        <f t="shared" si="1"/>
        <v>100</v>
      </c>
    </row>
    <row r="13" customHeight="true" spans="1:6">
      <c r="A13" s="106" t="s">
        <v>163</v>
      </c>
      <c r="B13" s="89"/>
      <c r="C13" s="89"/>
      <c r="D13" s="89"/>
      <c r="E13" s="145"/>
      <c r="F13" s="145"/>
    </row>
    <row r="14" customHeight="true" spans="1:6">
      <c r="A14" s="106" t="s">
        <v>164</v>
      </c>
      <c r="B14" s="89">
        <v>550</v>
      </c>
      <c r="C14" s="89">
        <v>540</v>
      </c>
      <c r="D14" s="89">
        <v>600</v>
      </c>
      <c r="E14" s="145">
        <f t="shared" si="0"/>
        <v>109.090909090909</v>
      </c>
      <c r="F14" s="145">
        <f t="shared" si="1"/>
        <v>111.111111111111</v>
      </c>
    </row>
    <row r="15" customHeight="true" spans="1:6">
      <c r="A15" s="106" t="s">
        <v>165</v>
      </c>
      <c r="B15" s="89">
        <v>500</v>
      </c>
      <c r="C15" s="89">
        <v>500</v>
      </c>
      <c r="D15" s="89">
        <v>500</v>
      </c>
      <c r="E15" s="145">
        <f t="shared" si="0"/>
        <v>100</v>
      </c>
      <c r="F15" s="145">
        <f t="shared" si="1"/>
        <v>100</v>
      </c>
    </row>
    <row r="16" customHeight="true" spans="1:6">
      <c r="A16" s="106" t="s">
        <v>166</v>
      </c>
      <c r="B16" s="89"/>
      <c r="C16" s="89"/>
      <c r="D16" s="89"/>
      <c r="E16" s="145"/>
      <c r="F16" s="145"/>
    </row>
    <row r="17" customHeight="true" spans="1:6">
      <c r="A17" s="106" t="s">
        <v>167</v>
      </c>
      <c r="B17" s="89">
        <v>1358</v>
      </c>
      <c r="C17" s="89">
        <v>1358</v>
      </c>
      <c r="D17" s="89">
        <v>1400</v>
      </c>
      <c r="E17" s="145">
        <f>D17/B17*100</f>
        <v>103.092783505155</v>
      </c>
      <c r="F17" s="145">
        <f>D17/C17*100</f>
        <v>103.092783505155</v>
      </c>
    </row>
    <row r="18" customHeight="true" spans="1:6">
      <c r="A18" s="106" t="s">
        <v>168</v>
      </c>
      <c r="B18" s="89"/>
      <c r="C18" s="89"/>
      <c r="D18" s="89"/>
      <c r="E18" s="145"/>
      <c r="F18" s="145"/>
    </row>
    <row r="19" customHeight="true" spans="1:6">
      <c r="A19" s="106" t="s">
        <v>169</v>
      </c>
      <c r="B19" s="89">
        <v>124374</v>
      </c>
      <c r="C19" s="89">
        <v>98487</v>
      </c>
      <c r="D19" s="89">
        <v>120000</v>
      </c>
      <c r="E19" s="145">
        <f>D19/B19*100</f>
        <v>96.4831878045251</v>
      </c>
      <c r="F19" s="145">
        <f>D19/C19*100</f>
        <v>121.843492034482</v>
      </c>
    </row>
    <row r="20" s="139" customFormat="true" customHeight="true" spans="1:6">
      <c r="A20" s="31" t="s">
        <v>170</v>
      </c>
      <c r="B20" s="90">
        <v>36210</v>
      </c>
      <c r="C20" s="90">
        <v>36297</v>
      </c>
      <c r="D20" s="90">
        <f>SUM(D21:D27)</f>
        <v>39000</v>
      </c>
      <c r="E20" s="144">
        <f>D20/B20*100</f>
        <v>107.705053852527</v>
      </c>
      <c r="F20" s="144">
        <f>D20/C20*100</f>
        <v>107.446896437722</v>
      </c>
    </row>
    <row r="21" customHeight="true" spans="1:6">
      <c r="A21" s="106" t="s">
        <v>171</v>
      </c>
      <c r="B21" s="89"/>
      <c r="C21" s="89"/>
      <c r="D21" s="89"/>
      <c r="E21" s="145"/>
      <c r="F21" s="145"/>
    </row>
    <row r="22" customHeight="true" spans="1:6">
      <c r="A22" s="106" t="s">
        <v>172</v>
      </c>
      <c r="B22" s="89">
        <v>8210</v>
      </c>
      <c r="C22" s="89">
        <v>8210</v>
      </c>
      <c r="D22" s="89">
        <v>9000</v>
      </c>
      <c r="E22" s="145">
        <f>D22/B22*100</f>
        <v>109.622411693057</v>
      </c>
      <c r="F22" s="145">
        <f>D22/C22*100</f>
        <v>109.622411693057</v>
      </c>
    </row>
    <row r="23" customHeight="true" spans="1:6">
      <c r="A23" s="106" t="s">
        <v>173</v>
      </c>
      <c r="B23" s="89"/>
      <c r="C23" s="89"/>
      <c r="D23" s="89"/>
      <c r="E23" s="145"/>
      <c r="F23" s="145"/>
    </row>
    <row r="24" customHeight="true" spans="1:6">
      <c r="A24" s="106" t="s">
        <v>174</v>
      </c>
      <c r="B24" s="89"/>
      <c r="C24" s="89"/>
      <c r="D24" s="89"/>
      <c r="E24" s="145"/>
      <c r="F24" s="145"/>
    </row>
    <row r="25" customHeight="true" spans="1:6">
      <c r="A25" s="106" t="s">
        <v>175</v>
      </c>
      <c r="B25" s="89"/>
      <c r="C25" s="89"/>
      <c r="D25" s="89"/>
      <c r="E25" s="145"/>
      <c r="F25" s="145"/>
    </row>
    <row r="26" customHeight="true" spans="1:6">
      <c r="A26" s="106" t="s">
        <v>176</v>
      </c>
      <c r="B26" s="89"/>
      <c r="C26" s="89"/>
      <c r="D26" s="89"/>
      <c r="E26" s="145"/>
      <c r="F26" s="145"/>
    </row>
    <row r="27" customHeight="true" spans="1:6">
      <c r="A27" s="106" t="s">
        <v>177</v>
      </c>
      <c r="B27" s="89">
        <v>28000</v>
      </c>
      <c r="C27" s="89">
        <v>28087</v>
      </c>
      <c r="D27" s="89">
        <v>30000</v>
      </c>
      <c r="E27" s="145">
        <f>D27/B27*100</f>
        <v>107.142857142857</v>
      </c>
      <c r="F27" s="145">
        <f>D27/C27*100</f>
        <v>106.810980168761</v>
      </c>
    </row>
    <row r="28" s="139" customFormat="true" customHeight="true" spans="1:6">
      <c r="A28" s="31" t="s">
        <v>178</v>
      </c>
      <c r="B28" s="90"/>
      <c r="C28" s="90"/>
      <c r="D28" s="90"/>
      <c r="E28" s="144"/>
      <c r="F28" s="144"/>
    </row>
    <row r="29" customHeight="true" spans="1:6">
      <c r="A29" s="106" t="s">
        <v>171</v>
      </c>
      <c r="B29" s="89"/>
      <c r="C29" s="89"/>
      <c r="D29" s="89"/>
      <c r="E29" s="145"/>
      <c r="F29" s="145"/>
    </row>
    <row r="30" customHeight="true" spans="1:6">
      <c r="A30" s="106" t="s">
        <v>172</v>
      </c>
      <c r="B30" s="89"/>
      <c r="C30" s="89"/>
      <c r="D30" s="89"/>
      <c r="E30" s="145"/>
      <c r="F30" s="145"/>
    </row>
    <row r="31" customHeight="true" spans="1:6">
      <c r="A31" s="106" t="s">
        <v>173</v>
      </c>
      <c r="B31" s="89"/>
      <c r="C31" s="89"/>
      <c r="D31" s="89"/>
      <c r="E31" s="145"/>
      <c r="F31" s="145"/>
    </row>
    <row r="32" customHeight="true" spans="1:6">
      <c r="A32" s="106" t="s">
        <v>175</v>
      </c>
      <c r="B32" s="89"/>
      <c r="C32" s="89"/>
      <c r="D32" s="89"/>
      <c r="E32" s="145"/>
      <c r="F32" s="145"/>
    </row>
    <row r="33" customHeight="true" spans="1:6">
      <c r="A33" s="106" t="s">
        <v>176</v>
      </c>
      <c r="B33" s="89"/>
      <c r="C33" s="89"/>
      <c r="D33" s="89"/>
      <c r="E33" s="145"/>
      <c r="F33" s="145"/>
    </row>
    <row r="34" customHeight="true" spans="1:6">
      <c r="A34" s="106" t="s">
        <v>177</v>
      </c>
      <c r="B34" s="89"/>
      <c r="C34" s="89"/>
      <c r="D34" s="89"/>
      <c r="E34" s="145"/>
      <c r="F34" s="145"/>
    </row>
    <row r="35" s="139" customFormat="true" customHeight="true" spans="1:6">
      <c r="A35" s="31" t="s">
        <v>179</v>
      </c>
      <c r="B35" s="90">
        <v>155000</v>
      </c>
      <c r="C35" s="90">
        <v>156004</v>
      </c>
      <c r="D35" s="90">
        <f>D36+D37+D38</f>
        <v>164500</v>
      </c>
      <c r="E35" s="144">
        <f t="shared" ref="E35:E46" si="2">D35/B35*100</f>
        <v>106.129032258065</v>
      </c>
      <c r="F35" s="144">
        <f t="shared" ref="F35:F46" si="3">D35/C35*100</f>
        <v>105.446014204764</v>
      </c>
    </row>
    <row r="36" customHeight="true" spans="1:6">
      <c r="A36" s="106" t="s">
        <v>180</v>
      </c>
      <c r="B36" s="89">
        <v>120000</v>
      </c>
      <c r="C36" s="89">
        <v>120547</v>
      </c>
      <c r="D36" s="89">
        <v>125000</v>
      </c>
      <c r="E36" s="145">
        <f t="shared" si="2"/>
        <v>104.166666666667</v>
      </c>
      <c r="F36" s="145">
        <f t="shared" si="3"/>
        <v>103.693994873369</v>
      </c>
    </row>
    <row r="37" customHeight="true" spans="1:6">
      <c r="A37" s="106" t="s">
        <v>181</v>
      </c>
      <c r="B37" s="89">
        <v>31500</v>
      </c>
      <c r="C37" s="89">
        <v>31457</v>
      </c>
      <c r="D37" s="89">
        <v>32000</v>
      </c>
      <c r="E37" s="145">
        <f t="shared" si="2"/>
        <v>101.587301587302</v>
      </c>
      <c r="F37" s="145">
        <f t="shared" si="3"/>
        <v>101.726165877229</v>
      </c>
    </row>
    <row r="38" customHeight="true" spans="1:6">
      <c r="A38" s="106" t="s">
        <v>182</v>
      </c>
      <c r="B38" s="89">
        <v>3500</v>
      </c>
      <c r="C38" s="89">
        <v>4000</v>
      </c>
      <c r="D38" s="89">
        <v>7500</v>
      </c>
      <c r="E38" s="145">
        <f t="shared" si="2"/>
        <v>214.285714285714</v>
      </c>
      <c r="F38" s="145">
        <f t="shared" si="3"/>
        <v>187.5</v>
      </c>
    </row>
    <row r="39" s="139" customFormat="true" customHeight="true" spans="1:6">
      <c r="A39" s="31" t="s">
        <v>183</v>
      </c>
      <c r="B39" s="90">
        <v>4500</v>
      </c>
      <c r="C39" s="90">
        <v>4950</v>
      </c>
      <c r="D39" s="90">
        <f>D40+D41</f>
        <v>5500</v>
      </c>
      <c r="E39" s="144">
        <f t="shared" si="2"/>
        <v>122.222222222222</v>
      </c>
      <c r="F39" s="144">
        <f t="shared" si="3"/>
        <v>111.111111111111</v>
      </c>
    </row>
    <row r="40" customHeight="true" spans="1:6">
      <c r="A40" s="106" t="s">
        <v>184</v>
      </c>
      <c r="B40" s="89">
        <v>500</v>
      </c>
      <c r="C40" s="89">
        <v>450</v>
      </c>
      <c r="D40" s="89">
        <v>500</v>
      </c>
      <c r="E40" s="145">
        <f t="shared" si="2"/>
        <v>100</v>
      </c>
      <c r="F40" s="145">
        <f t="shared" si="3"/>
        <v>111.111111111111</v>
      </c>
    </row>
    <row r="41" customHeight="true" spans="1:6">
      <c r="A41" s="106" t="s">
        <v>185</v>
      </c>
      <c r="B41" s="89">
        <v>4000</v>
      </c>
      <c r="C41" s="89">
        <v>4500</v>
      </c>
      <c r="D41" s="89">
        <v>5000</v>
      </c>
      <c r="E41" s="145">
        <f t="shared" si="2"/>
        <v>125</v>
      </c>
      <c r="F41" s="145">
        <f t="shared" si="3"/>
        <v>111.111111111111</v>
      </c>
    </row>
    <row r="42" s="139" customFormat="true" customHeight="true" spans="1:6">
      <c r="A42" s="31" t="s">
        <v>186</v>
      </c>
      <c r="B42" s="90">
        <v>1150</v>
      </c>
      <c r="C42" s="90">
        <v>1147</v>
      </c>
      <c r="D42" s="90">
        <f>D43+D44+D45</f>
        <v>1250</v>
      </c>
      <c r="E42" s="144">
        <f t="shared" si="2"/>
        <v>108.695652173913</v>
      </c>
      <c r="F42" s="144">
        <f t="shared" si="3"/>
        <v>108.979947689625</v>
      </c>
    </row>
    <row r="43" customHeight="true" spans="1:6">
      <c r="A43" s="106" t="s">
        <v>187</v>
      </c>
      <c r="B43" s="89">
        <v>300</v>
      </c>
      <c r="C43" s="89">
        <v>300</v>
      </c>
      <c r="D43" s="89">
        <v>350</v>
      </c>
      <c r="E43" s="145">
        <f t="shared" si="2"/>
        <v>116.666666666667</v>
      </c>
      <c r="F43" s="145">
        <f t="shared" si="3"/>
        <v>116.666666666667</v>
      </c>
    </row>
    <row r="44" customHeight="true" spans="1:6">
      <c r="A44" s="106" t="s">
        <v>188</v>
      </c>
      <c r="B44" s="89">
        <v>850</v>
      </c>
      <c r="C44" s="89">
        <v>847</v>
      </c>
      <c r="D44" s="89">
        <v>900</v>
      </c>
      <c r="E44" s="145">
        <f t="shared" si="2"/>
        <v>105.882352941176</v>
      </c>
      <c r="F44" s="145">
        <f t="shared" si="3"/>
        <v>106.257378984652</v>
      </c>
    </row>
    <row r="45" customHeight="true" spans="1:6">
      <c r="A45" s="106" t="s">
        <v>189</v>
      </c>
      <c r="B45" s="89"/>
      <c r="C45" s="89"/>
      <c r="D45" s="89"/>
      <c r="E45" s="145"/>
      <c r="F45" s="145"/>
    </row>
    <row r="46" s="139" customFormat="true" customHeight="true" spans="1:6">
      <c r="A46" s="31" t="s">
        <v>190</v>
      </c>
      <c r="B46" s="90">
        <v>10000</v>
      </c>
      <c r="C46" s="90">
        <v>10000</v>
      </c>
      <c r="D46" s="90">
        <v>12000</v>
      </c>
      <c r="E46" s="144">
        <f t="shared" si="2"/>
        <v>120</v>
      </c>
      <c r="F46" s="144">
        <f t="shared" si="3"/>
        <v>120</v>
      </c>
    </row>
    <row r="47" customHeight="true" spans="1:6">
      <c r="A47" s="106" t="s">
        <v>191</v>
      </c>
      <c r="B47" s="89"/>
      <c r="C47" s="89"/>
      <c r="D47" s="89"/>
      <c r="E47" s="145"/>
      <c r="F47" s="145"/>
    </row>
    <row r="48" customHeight="true" spans="1:6">
      <c r="A48" s="106" t="s">
        <v>192</v>
      </c>
      <c r="B48" s="89">
        <v>10000</v>
      </c>
      <c r="C48" s="89">
        <v>10000</v>
      </c>
      <c r="D48" s="89">
        <v>12000</v>
      </c>
      <c r="E48" s="145">
        <f t="shared" ref="E48:E56" si="4">D48/B48*100</f>
        <v>120</v>
      </c>
      <c r="F48" s="145">
        <f t="shared" ref="F48:F56" si="5">D48/C48*100</f>
        <v>120</v>
      </c>
    </row>
    <row r="49" s="139" customFormat="true" customHeight="true" spans="1:6">
      <c r="A49" s="31" t="s">
        <v>193</v>
      </c>
      <c r="B49" s="90">
        <v>32600</v>
      </c>
      <c r="C49" s="90">
        <v>31958</v>
      </c>
      <c r="D49" s="90">
        <f>D50+D51+D52+D53+D54</f>
        <v>35500</v>
      </c>
      <c r="E49" s="144">
        <f t="shared" si="4"/>
        <v>108.895705521472</v>
      </c>
      <c r="F49" s="144">
        <f t="shared" si="5"/>
        <v>111.083296827086</v>
      </c>
    </row>
    <row r="50" customHeight="true" spans="1:6">
      <c r="A50" s="106" t="s">
        <v>194</v>
      </c>
      <c r="B50" s="89">
        <v>1500</v>
      </c>
      <c r="C50" s="89">
        <v>1452</v>
      </c>
      <c r="D50" s="89">
        <v>1500</v>
      </c>
      <c r="E50" s="145">
        <f t="shared" si="4"/>
        <v>100</v>
      </c>
      <c r="F50" s="145">
        <f t="shared" si="5"/>
        <v>103.305785123967</v>
      </c>
    </row>
    <row r="51" customHeight="true" spans="1:6">
      <c r="A51" s="106" t="s">
        <v>195</v>
      </c>
      <c r="B51" s="89">
        <v>3600</v>
      </c>
      <c r="C51" s="89">
        <v>3541</v>
      </c>
      <c r="D51" s="89">
        <v>4500</v>
      </c>
      <c r="E51" s="145">
        <f t="shared" si="4"/>
        <v>125</v>
      </c>
      <c r="F51" s="145">
        <f t="shared" si="5"/>
        <v>127.082744987292</v>
      </c>
    </row>
    <row r="52" customHeight="true" spans="1:6">
      <c r="A52" s="106" t="s">
        <v>196</v>
      </c>
      <c r="B52" s="89"/>
      <c r="C52" s="89"/>
      <c r="D52" s="89"/>
      <c r="E52" s="145"/>
      <c r="F52" s="145"/>
    </row>
    <row r="53" customHeight="true" spans="1:6">
      <c r="A53" s="106" t="s">
        <v>197</v>
      </c>
      <c r="B53" s="89">
        <v>21500</v>
      </c>
      <c r="C53" s="89">
        <v>21548</v>
      </c>
      <c r="D53" s="89">
        <v>23500</v>
      </c>
      <c r="E53" s="145">
        <f t="shared" si="4"/>
        <v>109.302325581395</v>
      </c>
      <c r="F53" s="145">
        <f t="shared" si="5"/>
        <v>109.05884536848</v>
      </c>
    </row>
    <row r="54" customHeight="true" spans="1:6">
      <c r="A54" s="106" t="s">
        <v>198</v>
      </c>
      <c r="B54" s="89">
        <v>6000</v>
      </c>
      <c r="C54" s="89">
        <v>5417</v>
      </c>
      <c r="D54" s="89">
        <v>6000</v>
      </c>
      <c r="E54" s="145">
        <f t="shared" si="4"/>
        <v>100</v>
      </c>
      <c r="F54" s="145">
        <f t="shared" si="5"/>
        <v>110.762414620639</v>
      </c>
    </row>
    <row r="55" s="139" customFormat="true" customHeight="true" spans="1:6">
      <c r="A55" s="31" t="s">
        <v>199</v>
      </c>
      <c r="B55" s="90">
        <v>41858</v>
      </c>
      <c r="C55" s="90">
        <v>39985</v>
      </c>
      <c r="D55" s="90">
        <f>D56+D57+D58</f>
        <v>40762</v>
      </c>
      <c r="E55" s="144">
        <f t="shared" si="4"/>
        <v>97.3816235845</v>
      </c>
      <c r="F55" s="144">
        <f t="shared" si="5"/>
        <v>101.943228710767</v>
      </c>
    </row>
    <row r="56" customHeight="true" spans="1:6">
      <c r="A56" s="106" t="s">
        <v>200</v>
      </c>
      <c r="B56" s="89">
        <v>41858</v>
      </c>
      <c r="C56" s="89">
        <v>39985</v>
      </c>
      <c r="D56" s="89">
        <v>40762</v>
      </c>
      <c r="E56" s="145">
        <f t="shared" si="4"/>
        <v>97.3816235845</v>
      </c>
      <c r="F56" s="145">
        <f t="shared" si="5"/>
        <v>101.943228710767</v>
      </c>
    </row>
    <row r="57" customHeight="true" spans="1:6">
      <c r="A57" s="106" t="s">
        <v>201</v>
      </c>
      <c r="B57" s="89"/>
      <c r="C57" s="89"/>
      <c r="D57" s="89"/>
      <c r="E57" s="144"/>
      <c r="F57" s="144"/>
    </row>
    <row r="58" ht="35.1" customHeight="true" spans="1:6">
      <c r="A58" s="106" t="s">
        <v>202</v>
      </c>
      <c r="B58" s="89"/>
      <c r="C58" s="89"/>
      <c r="D58" s="89"/>
      <c r="E58" s="144"/>
      <c r="F58" s="144"/>
    </row>
    <row r="59" s="139" customFormat="true" customHeight="true" spans="1:6">
      <c r="A59" s="31" t="s">
        <v>203</v>
      </c>
      <c r="B59" s="90">
        <v>34524</v>
      </c>
      <c r="C59" s="90">
        <v>31906</v>
      </c>
      <c r="D59" s="90">
        <f>D60+D61+D62+D63</f>
        <v>34650</v>
      </c>
      <c r="E59" s="144">
        <f t="shared" ref="E59:E62" si="6">D59/B59*100</f>
        <v>100.36496350365</v>
      </c>
      <c r="F59" s="144">
        <f t="shared" ref="F59:F62" si="7">D59/C59*100</f>
        <v>108.600263273366</v>
      </c>
    </row>
    <row r="60" customHeight="true" spans="1:6">
      <c r="A60" s="106" t="s">
        <v>204</v>
      </c>
      <c r="B60" s="89">
        <v>28294</v>
      </c>
      <c r="C60" s="89">
        <v>26153</v>
      </c>
      <c r="D60" s="89">
        <v>28500</v>
      </c>
      <c r="E60" s="145">
        <f t="shared" si="6"/>
        <v>100.728069555383</v>
      </c>
      <c r="F60" s="145">
        <f t="shared" si="7"/>
        <v>108.97411386839</v>
      </c>
    </row>
    <row r="61" customHeight="true" spans="1:6">
      <c r="A61" s="106" t="s">
        <v>205</v>
      </c>
      <c r="B61" s="89">
        <v>6080</v>
      </c>
      <c r="C61" s="89">
        <v>5603</v>
      </c>
      <c r="D61" s="89">
        <v>6000</v>
      </c>
      <c r="E61" s="145">
        <f t="shared" si="6"/>
        <v>98.6842105263158</v>
      </c>
      <c r="F61" s="145">
        <f t="shared" si="7"/>
        <v>107.085489916116</v>
      </c>
    </row>
    <row r="62" customHeight="true" spans="1:6">
      <c r="A62" s="106" t="s">
        <v>206</v>
      </c>
      <c r="B62" s="89">
        <v>150</v>
      </c>
      <c r="C62" s="89">
        <v>150</v>
      </c>
      <c r="D62" s="89">
        <v>150</v>
      </c>
      <c r="E62" s="145">
        <f t="shared" si="6"/>
        <v>100</v>
      </c>
      <c r="F62" s="145">
        <f t="shared" si="7"/>
        <v>100</v>
      </c>
    </row>
    <row r="63" customHeight="true" spans="1:6">
      <c r="A63" s="106" t="s">
        <v>207</v>
      </c>
      <c r="B63" s="89"/>
      <c r="C63" s="89"/>
      <c r="D63" s="89"/>
      <c r="E63" s="145"/>
      <c r="F63" s="145"/>
    </row>
    <row r="64" s="139" customFormat="true" customHeight="true" spans="1:6">
      <c r="A64" s="31" t="s">
        <v>208</v>
      </c>
      <c r="B64" s="90">
        <v>60</v>
      </c>
      <c r="C64" s="90">
        <v>60</v>
      </c>
      <c r="D64" s="90">
        <f>D65+D66+D67+D68</f>
        <v>60</v>
      </c>
      <c r="E64" s="144">
        <f t="shared" ref="E64:E69" si="8">D64/B64*100</f>
        <v>100</v>
      </c>
      <c r="F64" s="144">
        <f t="shared" ref="F64:F69" si="9">D64/C64*100</f>
        <v>100</v>
      </c>
    </row>
    <row r="65" customHeight="true" spans="1:6">
      <c r="A65" s="106" t="s">
        <v>209</v>
      </c>
      <c r="B65" s="89"/>
      <c r="C65" s="89"/>
      <c r="D65" s="89"/>
      <c r="E65" s="144"/>
      <c r="F65" s="144"/>
    </row>
    <row r="66" customHeight="true" spans="1:6">
      <c r="A66" s="106" t="s">
        <v>210</v>
      </c>
      <c r="B66" s="89"/>
      <c r="C66" s="89"/>
      <c r="D66" s="89"/>
      <c r="E66" s="144"/>
      <c r="F66" s="144"/>
    </row>
    <row r="67" ht="35.1" customHeight="true" spans="1:6">
      <c r="A67" s="106" t="s">
        <v>211</v>
      </c>
      <c r="B67" s="89"/>
      <c r="C67" s="89"/>
      <c r="D67" s="89"/>
      <c r="E67" s="144"/>
      <c r="F67" s="144"/>
    </row>
    <row r="68" customHeight="true" spans="1:6">
      <c r="A68" s="106" t="s">
        <v>212</v>
      </c>
      <c r="B68" s="89">
        <v>60</v>
      </c>
      <c r="C68" s="89">
        <v>60</v>
      </c>
      <c r="D68" s="89">
        <v>60</v>
      </c>
      <c r="E68" s="145">
        <f t="shared" si="8"/>
        <v>100</v>
      </c>
      <c r="F68" s="145">
        <f t="shared" si="9"/>
        <v>100</v>
      </c>
    </row>
    <row r="69" s="139" customFormat="true" customHeight="true" spans="1:6">
      <c r="A69" s="37" t="s">
        <v>61</v>
      </c>
      <c r="B69" s="90">
        <v>621152</v>
      </c>
      <c r="C69" s="90">
        <v>583700</v>
      </c>
      <c r="D69" s="90">
        <f>D64+D59+D49+D46+D42+D39+D35+D28+D20+D9+D4+D55</f>
        <v>637272</v>
      </c>
      <c r="E69" s="144">
        <f t="shared" si="8"/>
        <v>102.59517799186</v>
      </c>
      <c r="F69" s="144">
        <f t="shared" si="9"/>
        <v>109.178002398492</v>
      </c>
    </row>
  </sheetData>
  <mergeCells count="2">
    <mergeCell ref="A1:F1"/>
    <mergeCell ref="E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99" orientation="portrait" useFirstPageNumber="true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30</vt:i4>
      </vt:variant>
    </vt:vector>
  </HeadingPairs>
  <TitlesOfParts>
    <vt:vector size="30" baseType="lpstr">
      <vt:lpstr>1.全市一般公共预算收入</vt:lpstr>
      <vt:lpstr>2.全市一般公共预算支出</vt:lpstr>
      <vt:lpstr>3.全市一般公共预算收支平衡</vt:lpstr>
      <vt:lpstr>4.全市一般公共预算经济分类支出</vt:lpstr>
      <vt:lpstr>5.全市一般公共预算经济分类（基本）支出</vt:lpstr>
      <vt:lpstr>6.市本级一般公共预算收入</vt:lpstr>
      <vt:lpstr>7.市本级一般公共预算支出</vt:lpstr>
      <vt:lpstr>8.市本级一般公用预算收支平衡</vt:lpstr>
      <vt:lpstr>9.市本级经济分类科目</vt:lpstr>
      <vt:lpstr>10.市本级经济分类科目（基本）支出</vt:lpstr>
      <vt:lpstr>11.市对区转移支付</vt:lpstr>
      <vt:lpstr>12.全市政府性基金收入</vt:lpstr>
      <vt:lpstr>13.全市政府性基金支出</vt:lpstr>
      <vt:lpstr>14.全市政府性基金收支平衡</vt:lpstr>
      <vt:lpstr>15.市本级政府性基金收入</vt:lpstr>
      <vt:lpstr>16.市本级政府性基金支出</vt:lpstr>
      <vt:lpstr>17.市本级政府性基金收支平衡</vt:lpstr>
      <vt:lpstr>18.市对区基金补助</vt:lpstr>
      <vt:lpstr>19.基本建设</vt:lpstr>
      <vt:lpstr>20.重大政府投资项目</vt:lpstr>
      <vt:lpstr>21.全市国有资本经营预算收入</vt:lpstr>
      <vt:lpstr>22.国有资本经营预算支出</vt:lpstr>
      <vt:lpstr>23.全市国有资本经营预算收支</vt:lpstr>
      <vt:lpstr>24.市本级国有资本经营预算收入</vt:lpstr>
      <vt:lpstr>25.市本级国有资本经营预算支出</vt:lpstr>
      <vt:lpstr>26.市本级国有资本经营预算收支平衡</vt:lpstr>
      <vt:lpstr>27.市对区国有资本经营预算补助</vt:lpstr>
      <vt:lpstr>28.全市及市本级社会保险基金收入</vt:lpstr>
      <vt:lpstr>29.全市及市本级社会保险基金支出</vt:lpstr>
      <vt:lpstr>30.全市及市本级社会保险基金算平衡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2006-10-03T08:00:00Z</dcterms:created>
  <cp:lastPrinted>2022-12-31T00:51:00Z</cp:lastPrinted>
  <dcterms:modified xsi:type="dcterms:W3CDTF">2023-01-18T23:03:32Z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1350184433224FCFBA574572EFC61201</vt:lpwstr>
  </property>
</Properties>
</file>