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E:\凌江川\凌江川\凌江川\凌江川\政府采购\2021年\政府采购批复\本级预算情况说明\"/>
    </mc:Choice>
  </mc:AlternateContent>
  <xr:revisionPtr revIDLastSave="0" documentId="8_{E6904829-C311-4DF3-BF8B-04EC1EE22FB6}"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89" i="1" l="1"/>
  <c r="H289" i="1"/>
  <c r="G288" i="1"/>
  <c r="O288" i="1" s="1"/>
  <c r="G287" i="1"/>
  <c r="O287" i="1" s="1"/>
  <c r="G286" i="1"/>
  <c r="O286" i="1" s="1"/>
  <c r="G285" i="1"/>
  <c r="O285" i="1" s="1"/>
  <c r="G284" i="1"/>
  <c r="O284" i="1" s="1"/>
  <c r="G283" i="1"/>
  <c r="O283" i="1" s="1"/>
  <c r="G282" i="1"/>
  <c r="O282" i="1" s="1"/>
  <c r="G281" i="1"/>
  <c r="O281" i="1" s="1"/>
  <c r="G280" i="1"/>
  <c r="O280" i="1" s="1"/>
  <c r="G279" i="1"/>
  <c r="O279" i="1" s="1"/>
  <c r="G278" i="1"/>
  <c r="O278" i="1" s="1"/>
  <c r="G277" i="1"/>
  <c r="O277" i="1" s="1"/>
  <c r="G276" i="1"/>
  <c r="O276" i="1" s="1"/>
  <c r="G275" i="1"/>
  <c r="O275" i="1" s="1"/>
  <c r="G274" i="1"/>
  <c r="O274" i="1" s="1"/>
  <c r="G273" i="1"/>
  <c r="O273" i="1" s="1"/>
  <c r="G272" i="1"/>
  <c r="O272" i="1" s="1"/>
  <c r="G271" i="1"/>
  <c r="O271" i="1" s="1"/>
  <c r="G270" i="1"/>
  <c r="O270" i="1" s="1"/>
  <c r="G269" i="1"/>
  <c r="O269" i="1" s="1"/>
  <c r="G268" i="1"/>
  <c r="O268" i="1" s="1"/>
  <c r="G267" i="1"/>
  <c r="O267" i="1" s="1"/>
  <c r="G266" i="1"/>
  <c r="O266" i="1" s="1"/>
  <c r="G265" i="1"/>
  <c r="O265" i="1" s="1"/>
  <c r="G264" i="1"/>
  <c r="O264" i="1" s="1"/>
  <c r="G263" i="1"/>
  <c r="O263" i="1" s="1"/>
  <c r="G262" i="1"/>
  <c r="O262" i="1" s="1"/>
  <c r="G261" i="1"/>
  <c r="O261" i="1" s="1"/>
  <c r="G260" i="1"/>
  <c r="O260" i="1" s="1"/>
  <c r="G259" i="1"/>
  <c r="O259" i="1" s="1"/>
  <c r="G258" i="1"/>
  <c r="O258" i="1" s="1"/>
  <c r="G257" i="1"/>
  <c r="O257" i="1" s="1"/>
  <c r="G256" i="1"/>
  <c r="O256" i="1" s="1"/>
  <c r="G255" i="1"/>
  <c r="O255" i="1" s="1"/>
  <c r="G254" i="1"/>
  <c r="O254" i="1" s="1"/>
  <c r="G253" i="1"/>
  <c r="O253" i="1" s="1"/>
  <c r="G252" i="1"/>
  <c r="O252" i="1" s="1"/>
  <c r="O251" i="1"/>
  <c r="G250" i="1"/>
  <c r="O250" i="1" s="1"/>
  <c r="O249" i="1"/>
  <c r="O248" i="1"/>
  <c r="O247" i="1"/>
  <c r="O246" i="1"/>
  <c r="O245" i="1"/>
  <c r="O244" i="1"/>
  <c r="O243" i="1"/>
  <c r="O242" i="1"/>
  <c r="O241" i="1"/>
  <c r="O240" i="1"/>
  <c r="O239" i="1"/>
  <c r="O238" i="1"/>
  <c r="O237" i="1"/>
  <c r="O236" i="1"/>
  <c r="O235" i="1"/>
  <c r="O234" i="1"/>
  <c r="O233" i="1"/>
  <c r="O232" i="1"/>
  <c r="O231" i="1"/>
  <c r="O230" i="1"/>
  <c r="H229" i="1"/>
  <c r="G229" i="1"/>
  <c r="O228" i="1"/>
  <c r="O229" i="1" s="1"/>
  <c r="H227" i="1"/>
  <c r="G227" i="1"/>
  <c r="O226" i="1"/>
  <c r="O225" i="1"/>
  <c r="O227" i="1" s="1"/>
  <c r="H224" i="1"/>
  <c r="G224" i="1"/>
  <c r="O223" i="1"/>
  <c r="O222" i="1"/>
  <c r="O221" i="1"/>
  <c r="O224" i="1" s="1"/>
  <c r="H220" i="1"/>
  <c r="G220" i="1"/>
  <c r="O219" i="1"/>
  <c r="O218" i="1"/>
  <c r="O217" i="1"/>
  <c r="O216" i="1"/>
  <c r="O215" i="1"/>
  <c r="O214" i="1"/>
  <c r="H213" i="1"/>
  <c r="G213" i="1"/>
  <c r="O212" i="1"/>
  <c r="O211" i="1"/>
  <c r="O210" i="1"/>
  <c r="O209" i="1"/>
  <c r="O208" i="1"/>
  <c r="H207" i="1"/>
  <c r="G207" i="1"/>
  <c r="O206" i="1"/>
  <c r="O205" i="1"/>
  <c r="O204" i="1"/>
  <c r="O203" i="1"/>
  <c r="O202" i="1"/>
  <c r="H202" i="1"/>
  <c r="G202" i="1"/>
  <c r="O201" i="1"/>
  <c r="H200" i="1"/>
  <c r="G200" i="1"/>
  <c r="O199" i="1"/>
  <c r="O198" i="1"/>
  <c r="O197" i="1"/>
  <c r="O196" i="1"/>
  <c r="O195" i="1"/>
  <c r="O194" i="1"/>
  <c r="L193" i="1"/>
  <c r="L290" i="1" s="1"/>
  <c r="J193" i="1"/>
  <c r="I193" i="1"/>
  <c r="H193" i="1"/>
  <c r="G192" i="1"/>
  <c r="O192" i="1" s="1"/>
  <c r="G191" i="1"/>
  <c r="O191" i="1" s="1"/>
  <c r="G190" i="1"/>
  <c r="O190" i="1" s="1"/>
  <c r="G189" i="1"/>
  <c r="O189" i="1" s="1"/>
  <c r="J188" i="1"/>
  <c r="I188" i="1"/>
  <c r="H188" i="1"/>
  <c r="O187" i="1"/>
  <c r="G186" i="1"/>
  <c r="O186" i="1" s="1"/>
  <c r="G185" i="1"/>
  <c r="O185" i="1" s="1"/>
  <c r="G184" i="1"/>
  <c r="O184" i="1" s="1"/>
  <c r="G183" i="1"/>
  <c r="O183" i="1" s="1"/>
  <c r="H182" i="1"/>
  <c r="G182" i="1"/>
  <c r="O181" i="1"/>
  <c r="O182" i="1" s="1"/>
  <c r="J180" i="1"/>
  <c r="I180" i="1"/>
  <c r="H180" i="1"/>
  <c r="G179" i="1"/>
  <c r="O179" i="1" s="1"/>
  <c r="G178" i="1"/>
  <c r="O178" i="1" s="1"/>
  <c r="G177" i="1"/>
  <c r="O177" i="1" s="1"/>
  <c r="G176" i="1"/>
  <c r="O176" i="1" s="1"/>
  <c r="G175" i="1"/>
  <c r="O175" i="1" s="1"/>
  <c r="J174" i="1"/>
  <c r="I174" i="1"/>
  <c r="H174" i="1"/>
  <c r="G174" i="1"/>
  <c r="O173" i="1"/>
  <c r="O172" i="1"/>
  <c r="O171" i="1"/>
  <c r="O170" i="1"/>
  <c r="O169" i="1"/>
  <c r="J168" i="1"/>
  <c r="I168" i="1"/>
  <c r="H168" i="1"/>
  <c r="G168" i="1"/>
  <c r="O167" i="1"/>
  <c r="O166" i="1"/>
  <c r="O165" i="1"/>
  <c r="O164" i="1"/>
  <c r="O163" i="1"/>
  <c r="O162" i="1"/>
  <c r="O161" i="1"/>
  <c r="O160" i="1"/>
  <c r="O159" i="1"/>
  <c r="O158" i="1"/>
  <c r="O157" i="1"/>
  <c r="O156" i="1"/>
  <c r="O155" i="1"/>
  <c r="O154" i="1"/>
  <c r="O153" i="1"/>
  <c r="O152" i="1"/>
  <c r="O151" i="1"/>
  <c r="O150" i="1"/>
  <c r="O149" i="1"/>
  <c r="O148" i="1"/>
  <c r="O147" i="1"/>
  <c r="J147" i="1"/>
  <c r="I147" i="1"/>
  <c r="H147" i="1"/>
  <c r="G147" i="1"/>
  <c r="J124" i="1"/>
  <c r="H124" i="1"/>
  <c r="G124" i="1"/>
  <c r="O123" i="1"/>
  <c r="O122" i="1"/>
  <c r="O121" i="1"/>
  <c r="O120" i="1"/>
  <c r="O119" i="1"/>
  <c r="O118" i="1"/>
  <c r="O117" i="1"/>
  <c r="J116" i="1"/>
  <c r="H116" i="1"/>
  <c r="G116" i="1"/>
  <c r="O115" i="1"/>
  <c r="O114" i="1"/>
  <c r="O113" i="1"/>
  <c r="O112" i="1"/>
  <c r="O111" i="1"/>
  <c r="O110" i="1"/>
  <c r="O109" i="1"/>
  <c r="O108" i="1"/>
  <c r="O107" i="1"/>
  <c r="O106" i="1"/>
  <c r="O105" i="1"/>
  <c r="O104" i="1"/>
  <c r="O103" i="1"/>
  <c r="J103" i="1"/>
  <c r="H103" i="1"/>
  <c r="G103" i="1"/>
  <c r="O88" i="1"/>
  <c r="H88" i="1"/>
  <c r="G87" i="1"/>
  <c r="G86" i="1"/>
  <c r="G85" i="1"/>
  <c r="G84" i="1"/>
  <c r="G83" i="1"/>
  <c r="G82" i="1"/>
  <c r="G81" i="1"/>
  <c r="G80" i="1"/>
  <c r="G79" i="1"/>
  <c r="G78" i="1"/>
  <c r="H77" i="1"/>
  <c r="G77" i="1"/>
  <c r="O76" i="1"/>
  <c r="O75" i="1"/>
  <c r="O74" i="1"/>
  <c r="O73" i="1"/>
  <c r="O72" i="1"/>
  <c r="O71" i="1"/>
  <c r="O70" i="1"/>
  <c r="H69" i="1"/>
  <c r="G68" i="1"/>
  <c r="O68" i="1" s="1"/>
  <c r="G67" i="1"/>
  <c r="O67" i="1" s="1"/>
  <c r="G66" i="1"/>
  <c r="O66" i="1" s="1"/>
  <c r="O65" i="1"/>
  <c r="G65" i="1"/>
  <c r="G64" i="1"/>
  <c r="O64" i="1" s="1"/>
  <c r="G63" i="1"/>
  <c r="O63" i="1" s="1"/>
  <c r="O62" i="1"/>
  <c r="G62" i="1"/>
  <c r="G61" i="1"/>
  <c r="O61" i="1" s="1"/>
  <c r="G60" i="1"/>
  <c r="O60" i="1" s="1"/>
  <c r="G59" i="1"/>
  <c r="O59" i="1" s="1"/>
  <c r="O58" i="1"/>
  <c r="G58" i="1"/>
  <c r="G57" i="1"/>
  <c r="O57" i="1" s="1"/>
  <c r="H56" i="1"/>
  <c r="G56" i="1"/>
  <c r="O55" i="1"/>
  <c r="O54" i="1"/>
  <c r="O53" i="1"/>
  <c r="O52" i="1"/>
  <c r="O51" i="1"/>
  <c r="O50" i="1"/>
  <c r="O49" i="1"/>
  <c r="H49" i="1"/>
  <c r="G49" i="1"/>
  <c r="O43" i="1"/>
  <c r="H43" i="1"/>
  <c r="G43" i="1"/>
  <c r="O39" i="1"/>
  <c r="H39" i="1"/>
  <c r="G38" i="1"/>
  <c r="G37" i="1"/>
  <c r="G36" i="1"/>
  <c r="O35" i="1"/>
  <c r="H35" i="1"/>
  <c r="G34" i="1"/>
  <c r="G33" i="1"/>
  <c r="G32" i="1"/>
  <c r="G31" i="1"/>
  <c r="G30" i="1"/>
  <c r="O29" i="1"/>
  <c r="H29" i="1"/>
  <c r="G28" i="1"/>
  <c r="G27" i="1"/>
  <c r="G26" i="1"/>
  <c r="G29" i="1" s="1"/>
  <c r="O25" i="1"/>
  <c r="H25" i="1"/>
  <c r="G24" i="1"/>
  <c r="G25" i="1" s="1"/>
  <c r="O23" i="1"/>
  <c r="H23" i="1"/>
  <c r="G22" i="1"/>
  <c r="G23" i="1" s="1"/>
  <c r="G21" i="1"/>
  <c r="G20" i="1"/>
  <c r="G19" i="1"/>
  <c r="O18" i="1"/>
  <c r="H18" i="1"/>
  <c r="G18" i="1"/>
  <c r="G17" i="1"/>
  <c r="G16" i="1"/>
  <c r="G15" i="1"/>
  <c r="H14" i="1"/>
  <c r="G14" i="1"/>
  <c r="O13" i="1"/>
  <c r="O12" i="1"/>
  <c r="O11" i="1"/>
  <c r="O10" i="1"/>
  <c r="O9" i="1"/>
  <c r="O8" i="1"/>
  <c r="O7" i="1"/>
  <c r="O188" i="1" l="1"/>
  <c r="I290" i="1"/>
  <c r="O213" i="1"/>
  <c r="O124" i="1"/>
  <c r="O220" i="1"/>
  <c r="G188" i="1"/>
  <c r="G88" i="1"/>
  <c r="O116" i="1"/>
  <c r="O168" i="1"/>
  <c r="J290" i="1"/>
  <c r="O77" i="1"/>
  <c r="O56" i="1"/>
  <c r="O174" i="1"/>
  <c r="O200" i="1"/>
  <c r="O207" i="1"/>
  <c r="G39" i="1"/>
  <c r="G35" i="1"/>
  <c r="H290" i="1"/>
  <c r="O14" i="1"/>
  <c r="O180" i="1"/>
  <c r="O69" i="1"/>
  <c r="O193" i="1"/>
  <c r="O289" i="1"/>
  <c r="O290" i="1" s="1"/>
  <c r="G180" i="1"/>
  <c r="G289" i="1"/>
  <c r="G69" i="1"/>
  <c r="G193" i="1"/>
  <c r="G290" i="1" l="1"/>
</calcChain>
</file>

<file path=xl/sharedStrings.xml><?xml version="1.0" encoding="utf-8"?>
<sst xmlns="http://schemas.openxmlformats.org/spreadsheetml/2006/main" count="1518" uniqueCount="328">
  <si>
    <r>
      <rPr>
        <sz val="18"/>
        <rFont val="Times New Roman"/>
        <family val="1"/>
      </rPr>
      <t>2021</t>
    </r>
    <r>
      <rPr>
        <sz val="18"/>
        <rFont val="宋体"/>
        <charset val="134"/>
      </rPr>
      <t>年攀枝花市本级政府采购预算（第一批）批复表</t>
    </r>
  </si>
  <si>
    <r>
      <rPr>
        <sz val="12"/>
        <rFont val="宋体"/>
        <charset val="134"/>
      </rPr>
      <t>单位：元</t>
    </r>
  </si>
  <si>
    <t>对口科室</t>
  </si>
  <si>
    <r>
      <rPr>
        <sz val="12"/>
        <rFont val="宋体"/>
        <charset val="134"/>
      </rPr>
      <t>单位预算编码</t>
    </r>
  </si>
  <si>
    <r>
      <rPr>
        <sz val="12"/>
        <rFont val="宋体"/>
        <charset val="134"/>
      </rPr>
      <t>单位名称</t>
    </r>
  </si>
  <si>
    <r>
      <rPr>
        <sz val="12"/>
        <rFont val="宋体"/>
        <charset val="134"/>
      </rPr>
      <t>品目名称</t>
    </r>
  </si>
  <si>
    <r>
      <rPr>
        <sz val="12"/>
        <rFont val="宋体"/>
        <charset val="134"/>
      </rPr>
      <t>单价</t>
    </r>
  </si>
  <si>
    <r>
      <rPr>
        <sz val="12"/>
        <rFont val="宋体"/>
        <charset val="134"/>
      </rPr>
      <t>数量</t>
    </r>
  </si>
  <si>
    <r>
      <rPr>
        <sz val="12"/>
        <rFont val="宋体"/>
        <charset val="134"/>
      </rPr>
      <t>合</t>
    </r>
    <r>
      <rPr>
        <sz val="12"/>
        <rFont val="Times New Roman"/>
        <family val="1"/>
      </rPr>
      <t xml:space="preserve">  </t>
    </r>
    <r>
      <rPr>
        <sz val="12"/>
        <rFont val="宋体"/>
        <charset val="134"/>
      </rPr>
      <t>计</t>
    </r>
  </si>
  <si>
    <r>
      <rPr>
        <sz val="12"/>
        <rFont val="宋体"/>
        <charset val="134"/>
      </rPr>
      <t>资金来源</t>
    </r>
  </si>
  <si>
    <r>
      <rPr>
        <sz val="12"/>
        <rFont val="宋体"/>
        <charset val="134"/>
      </rPr>
      <t>面向中小企业采购预留明细</t>
    </r>
  </si>
  <si>
    <r>
      <rPr>
        <sz val="12"/>
        <rFont val="宋体"/>
        <charset val="134"/>
      </rPr>
      <t>备注</t>
    </r>
  </si>
  <si>
    <t>财政安排资金</t>
  </si>
  <si>
    <r>
      <rPr>
        <sz val="12"/>
        <rFont val="宋体"/>
        <charset val="134"/>
      </rPr>
      <t>资金初始下达文号</t>
    </r>
  </si>
  <si>
    <r>
      <rPr>
        <sz val="12"/>
        <rFont val="宋体"/>
        <charset val="134"/>
      </rPr>
      <t>其他资金</t>
    </r>
  </si>
  <si>
    <r>
      <rPr>
        <sz val="12"/>
        <rFont val="宋体"/>
        <charset val="134"/>
      </rPr>
      <t>预留方式</t>
    </r>
  </si>
  <si>
    <r>
      <rPr>
        <sz val="12"/>
        <rFont val="宋体"/>
        <charset val="134"/>
      </rPr>
      <t>预留比例</t>
    </r>
  </si>
  <si>
    <r>
      <rPr>
        <sz val="12"/>
        <rFont val="宋体"/>
        <charset val="134"/>
      </rPr>
      <t>预留金额</t>
    </r>
  </si>
  <si>
    <t>本级当年安排</t>
  </si>
  <si>
    <r>
      <rPr>
        <sz val="12"/>
        <rFont val="宋体"/>
        <charset val="134"/>
      </rPr>
      <t>上年结转</t>
    </r>
  </si>
  <si>
    <r>
      <rPr>
        <sz val="12"/>
        <rFont val="宋体"/>
        <charset val="134"/>
      </rPr>
      <t>上级安排</t>
    </r>
  </si>
  <si>
    <t>教</t>
  </si>
  <si>
    <t>市委宣传部</t>
  </si>
  <si>
    <t>台式电脑</t>
  </si>
  <si>
    <t>攀财资预【2021】1号</t>
  </si>
  <si>
    <t>整体预留</t>
  </si>
  <si>
    <t>笔记本电脑</t>
  </si>
  <si>
    <t>高档复印机</t>
  </si>
  <si>
    <t>扫描仪</t>
  </si>
  <si>
    <t>A4普通激光打印机</t>
  </si>
  <si>
    <t>传真机</t>
  </si>
  <si>
    <t>制作城市书房电子地图</t>
  </si>
  <si>
    <t>小计</t>
  </si>
  <si>
    <t>攀枝花市文化广播电视和旅游局</t>
  </si>
  <si>
    <t>空调</t>
  </si>
  <si>
    <t>攀财资预【2021】1号
2021年初预算-监播资金</t>
  </si>
  <si>
    <t>市广播电视监播中心散热需要（大3P及以上功率）</t>
  </si>
  <si>
    <t>彩打复印一体机(A4)</t>
  </si>
  <si>
    <t>人事档案工作需要</t>
  </si>
  <si>
    <t>彩色打印机（A4）</t>
  </si>
  <si>
    <t>攀枝花市文化馆</t>
  </si>
  <si>
    <r>
      <rPr>
        <sz val="10"/>
        <rFont val="宋体"/>
        <charset val="134"/>
      </rPr>
      <t>双面打印机</t>
    </r>
  </si>
  <si>
    <t>台式计算机</t>
  </si>
  <si>
    <r>
      <rPr>
        <sz val="10"/>
        <rFont val="宋体"/>
        <charset val="134"/>
      </rPr>
      <t>空调</t>
    </r>
    <r>
      <rPr>
        <sz val="10"/>
        <rFont val="Times New Roman"/>
        <family val="1"/>
      </rPr>
      <t>1.5</t>
    </r>
    <r>
      <rPr>
        <sz val="10"/>
        <rFont val="宋体"/>
        <charset val="134"/>
      </rPr>
      <t>匹</t>
    </r>
  </si>
  <si>
    <t>攀枝花市文艺创评室</t>
  </si>
  <si>
    <t>黑白激光A4双面打印机</t>
  </si>
  <si>
    <t>205006</t>
  </si>
  <si>
    <t>攀枝花市文化市场综合行政执法支队</t>
  </si>
  <si>
    <t>便携式计算机</t>
  </si>
  <si>
    <t>台式计算机（含一体机）</t>
  </si>
  <si>
    <t>攀枝花市文化旅游公共服务中心</t>
  </si>
  <si>
    <t>攀财资预[2021]1号</t>
  </si>
  <si>
    <t>彩色复印机打印一体机</t>
  </si>
  <si>
    <t>单位独立无复印机，项目招商需要打印、复印彩色资料</t>
  </si>
  <si>
    <t>A4普通激光双面打印机</t>
  </si>
  <si>
    <t>分体壁挂式空调机</t>
  </si>
  <si>
    <t>大1匹挂机（变频）</t>
  </si>
  <si>
    <t>攀枝花市文化艺术中心</t>
  </si>
  <si>
    <t>挂机空调</t>
  </si>
  <si>
    <t>非税收入征管成本性支出</t>
  </si>
  <si>
    <t>柜机空调</t>
  </si>
  <si>
    <t>攀枝花中国三线建设博物馆</t>
  </si>
  <si>
    <t>计算机软件</t>
  </si>
  <si>
    <t>市教育和体育局</t>
  </si>
  <si>
    <t>攀财资预（2021）1号</t>
  </si>
  <si>
    <t>彩色激光打印机A4</t>
  </si>
  <si>
    <t>双面打印机</t>
  </si>
  <si>
    <t>社会企业赞助</t>
  </si>
  <si>
    <t>不预留</t>
  </si>
  <si>
    <t>市外国语学校</t>
  </si>
  <si>
    <r>
      <t>教室一体机</t>
    </r>
    <r>
      <rPr>
        <sz val="10"/>
        <color rgb="FFFF0000"/>
        <rFont val="宋体"/>
        <charset val="134"/>
      </rPr>
      <t>（已网上备案，</t>
    </r>
    <r>
      <rPr>
        <sz val="10"/>
        <color rgb="FFFF0000"/>
        <rFont val="Times New Roman"/>
        <family val="1"/>
      </rPr>
      <t>60</t>
    </r>
    <r>
      <rPr>
        <sz val="10"/>
        <color rgb="FFFF0000"/>
        <rFont val="宋体"/>
        <charset val="134"/>
      </rPr>
      <t>万，数量</t>
    </r>
    <r>
      <rPr>
        <sz val="10"/>
        <color rgb="FFFF0000"/>
        <rFont val="Times New Roman"/>
        <family val="1"/>
      </rPr>
      <t>1</t>
    </r>
    <r>
      <rPr>
        <sz val="10"/>
        <color rgb="FFFF0000"/>
        <rFont val="宋体"/>
        <charset val="134"/>
      </rPr>
      <t>台）</t>
    </r>
  </si>
  <si>
    <t>攀财资教{2021]4号</t>
  </si>
  <si>
    <t>学生餐桌更换</t>
  </si>
  <si>
    <t>教师办公桌采购</t>
  </si>
  <si>
    <t>学生铁床采购</t>
  </si>
  <si>
    <t>攀枝花市第二初级中学校</t>
  </si>
  <si>
    <t>云微机教室</t>
  </si>
  <si>
    <t>攀财资教（2021）4号</t>
  </si>
  <si>
    <t>校园网网络安全感知源系统及风险管控</t>
  </si>
  <si>
    <t>户外P8全彩色LED显示屏</t>
  </si>
  <si>
    <t>教育费附加及攀财资教（2021）4号</t>
  </si>
  <si>
    <t>投影仪</t>
  </si>
  <si>
    <t>打印机</t>
  </si>
  <si>
    <t>复印机</t>
  </si>
  <si>
    <t>一体机</t>
  </si>
  <si>
    <t>体育馆地板及灯光改造</t>
  </si>
  <si>
    <t>教育费附加</t>
  </si>
  <si>
    <t>教师办公桌椅</t>
  </si>
  <si>
    <t>攀枝花市第三高级中学校</t>
  </si>
  <si>
    <t>体育馆屋顶及室内修缮</t>
  </si>
  <si>
    <t>优先考虑屋顶维修200万元.其次一楼木地板更换为地胶20万元,二楼厕所改造为体育多功能教室30万元</t>
  </si>
  <si>
    <t>教泽园女生公寓、高三男生女生宿舍加装空气能</t>
  </si>
  <si>
    <t>解决冬天学生洗澡问题</t>
  </si>
  <si>
    <t>图书馆教研观课教室新建及阅览室改造</t>
  </si>
  <si>
    <t>会议、培训、公开课等用</t>
  </si>
  <si>
    <t>教学用智能黑板</t>
  </si>
  <si>
    <t>更新班班桶</t>
  </si>
  <si>
    <t>复印扫描打印一体机</t>
  </si>
  <si>
    <t>档案室、办公室、教务科、德育科、现教科使用</t>
  </si>
  <si>
    <t>学生宿舍屋顶漏水维修</t>
  </si>
  <si>
    <t>屋顶漏水存在安全隐患</t>
  </si>
  <si>
    <t>办公用打印机</t>
  </si>
  <si>
    <t>档案室、办公室、教务科、德育科、现教科、三个年级等使用</t>
  </si>
  <si>
    <t>攀枝花市第七高级中学校</t>
  </si>
  <si>
    <r>
      <t>速印机</t>
    </r>
    <r>
      <rPr>
        <sz val="10"/>
        <color rgb="FFFF0000"/>
        <rFont val="宋体"/>
        <charset val="134"/>
      </rPr>
      <t>（备案）（已网上备案0707）</t>
    </r>
  </si>
  <si>
    <r>
      <t>教学用笔记本电脑</t>
    </r>
    <r>
      <rPr>
        <sz val="10"/>
        <color rgb="FFFF0000"/>
        <rFont val="宋体"/>
        <charset val="134"/>
      </rPr>
      <t>（备案）（已网上备案0707）</t>
    </r>
  </si>
  <si>
    <r>
      <t>激光打印机</t>
    </r>
    <r>
      <rPr>
        <sz val="10"/>
        <color rgb="FFFF0000"/>
        <rFont val="宋体"/>
        <charset val="134"/>
      </rPr>
      <t>（备案）（已网上备案0707）</t>
    </r>
  </si>
  <si>
    <r>
      <t>学生课桌椅</t>
    </r>
    <r>
      <rPr>
        <sz val="10"/>
        <color rgb="FFFF0000"/>
        <rFont val="宋体"/>
        <charset val="134"/>
      </rPr>
      <t>（已网上备案0707）（网报采购）</t>
    </r>
  </si>
  <si>
    <t>西城校区学生宿舍修缮项目</t>
  </si>
  <si>
    <r>
      <t>西城校区校门和文化广场建设</t>
    </r>
    <r>
      <rPr>
        <sz val="10"/>
        <color rgb="FFFF0000"/>
        <rFont val="宋体"/>
        <charset val="134"/>
      </rPr>
      <t>（备案）(西城校区大门修缮改造金额为1999643元)（已网上备案0707）</t>
    </r>
  </si>
  <si>
    <t>西城校区景观塔建设</t>
  </si>
  <si>
    <t>西城校区停车场建设</t>
  </si>
  <si>
    <r>
      <t>财务内控信息化软件项目</t>
    </r>
    <r>
      <rPr>
        <sz val="10"/>
        <color rgb="FFFF0000"/>
        <rFont val="宋体"/>
        <charset val="134"/>
      </rPr>
      <t>（备案）（已网上备案0707）</t>
    </r>
  </si>
  <si>
    <r>
      <t>复印纸</t>
    </r>
    <r>
      <rPr>
        <sz val="10"/>
        <color rgb="FFFF0000"/>
        <rFont val="宋体"/>
        <charset val="134"/>
      </rPr>
      <t>（备案）（已网上备案0707）</t>
    </r>
  </si>
  <si>
    <t>203008</t>
  </si>
  <si>
    <t>攀枝花市实验学校</t>
  </si>
  <si>
    <t>学生宿舍床、柜等设施</t>
  </si>
  <si>
    <t>暂无</t>
  </si>
  <si>
    <t>教师周转房床、柜、桌椅</t>
  </si>
  <si>
    <r>
      <rPr>
        <sz val="10"/>
        <rFont val="Times New Roman"/>
        <family val="1"/>
      </rPr>
      <t>A3</t>
    </r>
    <r>
      <rPr>
        <sz val="10"/>
        <rFont val="仿宋_GB2312"/>
        <charset val="134"/>
      </rPr>
      <t>黑白网络打印机</t>
    </r>
  </si>
  <si>
    <r>
      <rPr>
        <sz val="10"/>
        <rFont val="Times New Roman"/>
        <family val="1"/>
      </rPr>
      <t>A4</t>
    </r>
    <r>
      <rPr>
        <sz val="10"/>
        <rFont val="仿宋_GB2312"/>
        <charset val="134"/>
      </rPr>
      <t>普通激光打印机</t>
    </r>
  </si>
  <si>
    <t xml:space="preserve">理、化、生实验室改造（含更换桌椅）
</t>
  </si>
  <si>
    <t>触屏教学一体机</t>
  </si>
  <si>
    <r>
      <rPr>
        <sz val="10"/>
        <rFont val="Times New Roman"/>
        <family val="1"/>
      </rPr>
      <t>2</t>
    </r>
    <r>
      <rPr>
        <sz val="10"/>
        <rFont val="仿宋_GB2312"/>
        <charset val="134"/>
      </rPr>
      <t>匹空调挂机</t>
    </r>
    <r>
      <rPr>
        <sz val="10"/>
        <rFont val="仿宋_GB2312"/>
        <charset val="134"/>
      </rPr>
      <t>(</t>
    </r>
    <r>
      <rPr>
        <sz val="10"/>
        <rFont val="仿宋_GB2312"/>
        <charset val="134"/>
      </rPr>
      <t>定频）</t>
    </r>
  </si>
  <si>
    <r>
      <rPr>
        <sz val="10"/>
        <rFont val="Times New Roman"/>
        <family val="1"/>
      </rPr>
      <t>大</t>
    </r>
    <r>
      <rPr>
        <sz val="10"/>
        <rFont val="仿宋_GB2312"/>
        <charset val="134"/>
      </rPr>
      <t>3</t>
    </r>
    <r>
      <rPr>
        <sz val="10"/>
        <rFont val="仿宋_GB2312"/>
        <charset val="134"/>
      </rPr>
      <t>匹空调柜机（定频）</t>
    </r>
  </si>
  <si>
    <t>速印机</t>
  </si>
  <si>
    <t>知新厅LED显示屏</t>
  </si>
  <si>
    <t>办公桌椅</t>
  </si>
  <si>
    <t>台式电脑（微机室用）</t>
  </si>
  <si>
    <t>复印纸</t>
  </si>
  <si>
    <t>市实验幼儿园</t>
  </si>
  <si>
    <t>科技城园区智慧幼儿园管理系统</t>
  </si>
  <si>
    <t>攀财资教〔2021〕11号</t>
  </si>
  <si>
    <t>部分预留</t>
  </si>
  <si>
    <t>中央和省级部分资金</t>
  </si>
  <si>
    <t>科技城园区食堂设备</t>
  </si>
  <si>
    <t xml:space="preserve"> </t>
  </si>
  <si>
    <t>攀财资预〔2021〕1号</t>
  </si>
  <si>
    <t>教育收费安排</t>
  </si>
  <si>
    <t>科技城园区定制设施设备</t>
  </si>
  <si>
    <t>攀财资教〔2021〕11号   攀财资预〔2021〕1号</t>
  </si>
  <si>
    <t>科技城园区拆除工程</t>
  </si>
  <si>
    <t>科技城园区家具用具</t>
  </si>
  <si>
    <t>彩色A3复印机</t>
  </si>
  <si>
    <t>打印一体机</t>
  </si>
  <si>
    <t>挂式1.5P空调</t>
  </si>
  <si>
    <t>挂式3P空调</t>
  </si>
  <si>
    <t>柜式3P空调</t>
  </si>
  <si>
    <t>攀枝花市体育中学</t>
  </si>
  <si>
    <t>打印机（彩色）</t>
  </si>
  <si>
    <t>器材及服装</t>
  </si>
  <si>
    <t>校园文化建设（三期）</t>
  </si>
  <si>
    <t>市特殊教育学校</t>
  </si>
  <si>
    <t>攀财资预【2021】4号</t>
  </si>
  <si>
    <t>其它扫描仪</t>
  </si>
  <si>
    <t>攀枝花市经贸旅游学校</t>
  </si>
  <si>
    <t>物联网实训室用台式计算机</t>
  </si>
  <si>
    <t>攀财资教【2021】13号</t>
  </si>
  <si>
    <t>物联网实训室用空调5P</t>
  </si>
  <si>
    <t>物联网实训室用设备</t>
  </si>
  <si>
    <t>物联网实训室用投影仪</t>
  </si>
  <si>
    <t>物联网实训室用打印机</t>
  </si>
  <si>
    <t>江北校区学生机房用计算机</t>
  </si>
  <si>
    <t>沙盘实训室台式计算机</t>
  </si>
  <si>
    <t>沙盘实训室用投影仪</t>
  </si>
  <si>
    <t>江北校区计算机房空调</t>
  </si>
  <si>
    <t>江北校区行政楼装修和网络改造</t>
  </si>
  <si>
    <t>江北宿舍改造</t>
  </si>
  <si>
    <t>财经商贸专业高考竞赛软件</t>
  </si>
  <si>
    <t>攀财资教【2020】106号和攀财资教【2020】13号</t>
  </si>
  <si>
    <t>旅游专业虚拟仿真实训室</t>
  </si>
  <si>
    <t>1</t>
  </si>
  <si>
    <t>攀财资教【2020】106号</t>
  </si>
  <si>
    <t>办公用计算机</t>
  </si>
  <si>
    <t>3</t>
  </si>
  <si>
    <t>攀财资教【2021】5号</t>
  </si>
  <si>
    <t>1.5匹挂机（变频）空调</t>
  </si>
  <si>
    <t>彩色打印复印扫描一体机</t>
  </si>
  <si>
    <t>博艺楼、博训楼家具</t>
  </si>
  <si>
    <t>江南校区一男生公寓、女生公寓太阳能设备拆除安装及局部防水修缮</t>
  </si>
  <si>
    <t>江南校区新会议室用空调5P</t>
  </si>
  <si>
    <t>江南校区新会议室办公用家具</t>
  </si>
  <si>
    <t>203012</t>
  </si>
  <si>
    <t>攀枝花市建筑工程学校</t>
  </si>
  <si>
    <t>运动场改造</t>
  </si>
  <si>
    <t>1批</t>
  </si>
  <si>
    <t>第2学生宿舍水电改造</t>
  </si>
  <si>
    <t xml:space="preserve">   </t>
  </si>
  <si>
    <r>
      <rPr>
        <sz val="10"/>
        <rFont val="宋体"/>
        <charset val="134"/>
      </rPr>
      <t>无人机航空测绘实训设备</t>
    </r>
    <r>
      <rPr>
        <sz val="10"/>
        <color rgb="FFFF0000"/>
        <rFont val="宋体"/>
        <charset val="134"/>
      </rPr>
      <t>备案已采</t>
    </r>
    <r>
      <rPr>
        <sz val="10"/>
        <color rgb="FFFF0000"/>
        <rFont val="Times New Roman"/>
        <family val="1"/>
      </rPr>
      <t>20210616</t>
    </r>
  </si>
  <si>
    <r>
      <rPr>
        <sz val="10"/>
        <rFont val="宋体"/>
        <charset val="134"/>
      </rPr>
      <t>智能制造设备及软件</t>
    </r>
    <r>
      <rPr>
        <sz val="10"/>
        <color rgb="FFFF0000"/>
        <rFont val="宋体"/>
        <charset val="134"/>
      </rPr>
      <t>备案已采20210616（分成</t>
    </r>
    <r>
      <rPr>
        <sz val="10"/>
        <color rgb="FFFF0000"/>
        <rFont val="Times New Roman"/>
        <family val="1"/>
      </rPr>
      <t>2</t>
    </r>
    <r>
      <rPr>
        <sz val="10"/>
        <color rgb="FFFF0000"/>
        <rFont val="宋体"/>
        <charset val="134"/>
      </rPr>
      <t>个包进行采购代理机构部分</t>
    </r>
    <r>
      <rPr>
        <sz val="10"/>
        <color rgb="FFFF0000"/>
        <rFont val="Times New Roman"/>
        <family val="1"/>
      </rPr>
      <t>338</t>
    </r>
    <r>
      <rPr>
        <sz val="10"/>
        <color rgb="FFFF0000"/>
        <rFont val="宋体"/>
        <charset val="134"/>
      </rPr>
      <t>万，网上竞价电脑部分</t>
    </r>
    <r>
      <rPr>
        <sz val="10"/>
        <color rgb="FFFF0000"/>
        <rFont val="Times New Roman"/>
        <family val="1"/>
      </rPr>
      <t>27</t>
    </r>
    <r>
      <rPr>
        <sz val="10"/>
        <color rgb="FFFF0000"/>
        <rFont val="宋体"/>
        <charset val="134"/>
      </rPr>
      <t>万）</t>
    </r>
  </si>
  <si>
    <r>
      <rPr>
        <sz val="10"/>
        <rFont val="Times New Roman"/>
        <family val="1"/>
      </rPr>
      <t>攀财资教【202</t>
    </r>
    <r>
      <rPr>
        <sz val="10"/>
        <rFont val="仿宋_GB2312"/>
        <charset val="134"/>
      </rPr>
      <t>0】106号</t>
    </r>
  </si>
  <si>
    <r>
      <rPr>
        <sz val="10"/>
        <rFont val="宋体"/>
        <charset val="134"/>
      </rPr>
      <t>第一教学楼厕所改造</t>
    </r>
    <r>
      <rPr>
        <sz val="10"/>
        <color rgb="FFFF0000"/>
        <rFont val="Times New Roman"/>
        <family val="1"/>
      </rPr>
      <t>(</t>
    </r>
    <r>
      <rPr>
        <sz val="10"/>
        <color rgb="FFFF0000"/>
        <rFont val="宋体"/>
        <charset val="134"/>
      </rPr>
      <t>已报</t>
    </r>
    <r>
      <rPr>
        <sz val="10"/>
        <color rgb="FFFF0000"/>
        <rFont val="Times New Roman"/>
        <family val="1"/>
      </rPr>
      <t>20210629)</t>
    </r>
  </si>
  <si>
    <r>
      <rPr>
        <sz val="10"/>
        <rFont val="Times New Roman"/>
        <family val="1"/>
      </rPr>
      <t>攀财资教【2021】</t>
    </r>
    <r>
      <rPr>
        <sz val="10"/>
        <rFont val="仿宋_GB2312"/>
        <charset val="134"/>
      </rPr>
      <t>5号</t>
    </r>
  </si>
  <si>
    <t>第1教学楼自消系统改造</t>
  </si>
  <si>
    <t>食堂改造及增添餐具</t>
  </si>
  <si>
    <r>
      <rPr>
        <sz val="10"/>
        <rFont val="Times New Roman"/>
        <family val="1"/>
      </rPr>
      <t>A3</t>
    </r>
    <r>
      <rPr>
        <sz val="10"/>
        <rFont val="宋体"/>
        <charset val="134"/>
      </rPr>
      <t>高速激光打印机</t>
    </r>
    <r>
      <rPr>
        <sz val="10"/>
        <color rgb="FFFF0000"/>
        <rFont val="Times New Roman"/>
        <family val="1"/>
      </rPr>
      <t>(</t>
    </r>
    <r>
      <rPr>
        <sz val="10"/>
        <color rgb="FFFF0000"/>
        <rFont val="宋体"/>
        <charset val="134"/>
      </rPr>
      <t>已报</t>
    </r>
    <r>
      <rPr>
        <sz val="10"/>
        <color rgb="FFFF0000"/>
        <rFont val="Times New Roman"/>
        <family val="1"/>
      </rPr>
      <t>20210629)</t>
    </r>
  </si>
  <si>
    <t>1台</t>
  </si>
  <si>
    <r>
      <rPr>
        <sz val="10"/>
        <rFont val="Times New Roman"/>
        <family val="1"/>
      </rPr>
      <t>A4</t>
    </r>
    <r>
      <rPr>
        <sz val="10"/>
        <rFont val="宋体"/>
        <charset val="134"/>
      </rPr>
      <t>自动双面打印机</t>
    </r>
    <r>
      <rPr>
        <sz val="10"/>
        <color rgb="FFFF0000"/>
        <rFont val="Times New Roman"/>
        <family val="1"/>
      </rPr>
      <t>(</t>
    </r>
    <r>
      <rPr>
        <sz val="10"/>
        <color rgb="FFFF0000"/>
        <rFont val="宋体"/>
        <charset val="134"/>
      </rPr>
      <t>已报</t>
    </r>
    <r>
      <rPr>
        <sz val="10"/>
        <color rgb="FFFF0000"/>
        <rFont val="Times New Roman"/>
        <family val="1"/>
      </rPr>
      <t>20210629)</t>
    </r>
  </si>
  <si>
    <t>4台</t>
  </si>
  <si>
    <r>
      <rPr>
        <sz val="10"/>
        <rFont val="Times New Roman"/>
        <family val="1"/>
      </rPr>
      <t>A4</t>
    </r>
    <r>
      <rPr>
        <sz val="10"/>
        <rFont val="宋体"/>
        <charset val="134"/>
      </rPr>
      <t>彩色自动双面打印机</t>
    </r>
    <r>
      <rPr>
        <sz val="10"/>
        <color rgb="FFFF0000"/>
        <rFont val="Times New Roman"/>
        <family val="1"/>
      </rPr>
      <t>(</t>
    </r>
    <r>
      <rPr>
        <sz val="10"/>
        <color rgb="FFFF0000"/>
        <rFont val="宋体"/>
        <charset val="134"/>
      </rPr>
      <t>已报</t>
    </r>
    <r>
      <rPr>
        <sz val="10"/>
        <color rgb="FFFF0000"/>
        <rFont val="Times New Roman"/>
        <family val="1"/>
      </rPr>
      <t>20210629)</t>
    </r>
  </si>
  <si>
    <r>
      <rPr>
        <sz val="10"/>
        <rFont val="Times New Roman"/>
        <family val="1"/>
      </rPr>
      <t>A3</t>
    </r>
    <r>
      <rPr>
        <sz val="10"/>
        <rFont val="宋体"/>
        <charset val="134"/>
      </rPr>
      <t>彩色打印机</t>
    </r>
    <r>
      <rPr>
        <sz val="10"/>
        <color rgb="FFFF0000"/>
        <rFont val="Times New Roman"/>
        <family val="1"/>
      </rPr>
      <t>(</t>
    </r>
    <r>
      <rPr>
        <sz val="10"/>
        <color rgb="FFFF0000"/>
        <rFont val="宋体"/>
        <charset val="134"/>
      </rPr>
      <t>已报</t>
    </r>
    <r>
      <rPr>
        <sz val="10"/>
        <color rgb="FFFF0000"/>
        <rFont val="Times New Roman"/>
        <family val="1"/>
      </rPr>
      <t>20210629)</t>
    </r>
  </si>
  <si>
    <r>
      <rPr>
        <sz val="10"/>
        <rFont val="宋体"/>
        <charset val="134"/>
      </rPr>
      <t>大</t>
    </r>
    <r>
      <rPr>
        <sz val="10"/>
        <rFont val="Times New Roman"/>
        <family val="1"/>
      </rPr>
      <t>3P</t>
    </r>
    <r>
      <rPr>
        <sz val="10"/>
        <rFont val="宋体"/>
        <charset val="134"/>
      </rPr>
      <t>空调</t>
    </r>
    <r>
      <rPr>
        <sz val="10"/>
        <color rgb="FFFF0000"/>
        <rFont val="Times New Roman"/>
        <family val="1"/>
      </rPr>
      <t>(</t>
    </r>
    <r>
      <rPr>
        <sz val="10"/>
        <color rgb="FFFF0000"/>
        <rFont val="宋体"/>
        <charset val="134"/>
      </rPr>
      <t>已报</t>
    </r>
    <r>
      <rPr>
        <sz val="10"/>
        <color rgb="FFFF0000"/>
        <rFont val="Times New Roman"/>
        <family val="1"/>
      </rPr>
      <t>20210629)</t>
    </r>
  </si>
  <si>
    <t>3台</t>
  </si>
  <si>
    <r>
      <rPr>
        <sz val="10"/>
        <rFont val="宋体"/>
        <charset val="134"/>
      </rPr>
      <t>大</t>
    </r>
    <r>
      <rPr>
        <sz val="10"/>
        <rFont val="Times New Roman"/>
        <family val="1"/>
      </rPr>
      <t>2P</t>
    </r>
    <r>
      <rPr>
        <sz val="10"/>
        <rFont val="宋体"/>
        <charset val="134"/>
      </rPr>
      <t>空调</t>
    </r>
    <r>
      <rPr>
        <sz val="10"/>
        <color rgb="FFFF0000"/>
        <rFont val="Times New Roman"/>
        <family val="1"/>
      </rPr>
      <t>(</t>
    </r>
    <r>
      <rPr>
        <sz val="10"/>
        <color rgb="FFFF0000"/>
        <rFont val="宋体"/>
        <charset val="134"/>
      </rPr>
      <t>已报</t>
    </r>
    <r>
      <rPr>
        <sz val="10"/>
        <color rgb="FFFF0000"/>
        <rFont val="Times New Roman"/>
        <family val="1"/>
      </rPr>
      <t>20210629)</t>
    </r>
  </si>
  <si>
    <r>
      <rPr>
        <sz val="10"/>
        <rFont val="Times New Roman"/>
        <family val="1"/>
      </rPr>
      <t>1P</t>
    </r>
    <r>
      <rPr>
        <sz val="10"/>
        <rFont val="宋体"/>
        <charset val="134"/>
      </rPr>
      <t>挂机</t>
    </r>
    <r>
      <rPr>
        <sz val="10"/>
        <color rgb="FFFF0000"/>
        <rFont val="Times New Roman"/>
        <family val="1"/>
      </rPr>
      <t>(</t>
    </r>
    <r>
      <rPr>
        <sz val="10"/>
        <color rgb="FFFF0000"/>
        <rFont val="宋体"/>
        <charset val="134"/>
      </rPr>
      <t>已报</t>
    </r>
    <r>
      <rPr>
        <sz val="10"/>
        <color rgb="FFFF0000"/>
        <rFont val="Times New Roman"/>
        <family val="1"/>
      </rPr>
      <t>20210629)</t>
    </r>
  </si>
  <si>
    <r>
      <rPr>
        <sz val="10"/>
        <rFont val="宋体"/>
        <charset val="134"/>
      </rPr>
      <t>台式计算机</t>
    </r>
    <r>
      <rPr>
        <sz val="10"/>
        <color rgb="FFFF0000"/>
        <rFont val="宋体"/>
        <charset val="134"/>
      </rPr>
      <t>(已报20210629)</t>
    </r>
  </si>
  <si>
    <t>8台</t>
  </si>
  <si>
    <r>
      <rPr>
        <sz val="10"/>
        <rFont val="宋体"/>
        <charset val="134"/>
      </rPr>
      <t>信息中心运维设备</t>
    </r>
    <r>
      <rPr>
        <sz val="10"/>
        <color rgb="FFFF0000"/>
        <rFont val="Times New Roman"/>
        <family val="1"/>
      </rPr>
      <t>(</t>
    </r>
    <r>
      <rPr>
        <sz val="10"/>
        <color rgb="FFFF0000"/>
        <rFont val="宋体"/>
        <charset val="134"/>
      </rPr>
      <t>已报</t>
    </r>
    <r>
      <rPr>
        <sz val="10"/>
        <color rgb="FFFF0000"/>
        <rFont val="Times New Roman"/>
        <family val="1"/>
      </rPr>
      <t>20210629)</t>
    </r>
  </si>
  <si>
    <t>ERP电子和物理沙盘</t>
  </si>
  <si>
    <t>会计岗位实训室</t>
  </si>
  <si>
    <t>教练车</t>
  </si>
  <si>
    <t>2台</t>
  </si>
  <si>
    <t>建筑专业云机房</t>
  </si>
  <si>
    <t>1间</t>
  </si>
  <si>
    <t>203010</t>
  </si>
  <si>
    <t xml:space="preserve">   攀枝花广播电视大学</t>
  </si>
  <si>
    <r>
      <t>空调机</t>
    </r>
    <r>
      <rPr>
        <sz val="10"/>
        <color rgb="FFFF0000"/>
        <rFont val="宋体"/>
        <charset val="134"/>
      </rPr>
      <t>（已网上备案</t>
    </r>
    <r>
      <rPr>
        <sz val="10"/>
        <color rgb="FFFF0000"/>
        <rFont val="Times New Roman"/>
        <family val="1"/>
      </rPr>
      <t>0707</t>
    </r>
    <r>
      <rPr>
        <sz val="10"/>
        <color rgb="FFFF0000"/>
        <rFont val="宋体"/>
        <charset val="134"/>
      </rPr>
      <t>）</t>
    </r>
  </si>
  <si>
    <t>3P空调机</t>
  </si>
  <si>
    <r>
      <t>空调机</t>
    </r>
    <r>
      <rPr>
        <sz val="10"/>
        <color rgb="FFFF0000"/>
        <rFont val="宋体"/>
        <charset val="134"/>
      </rPr>
      <t>（已网上备案0707）</t>
    </r>
  </si>
  <si>
    <t>1.5P空调机</t>
  </si>
  <si>
    <r>
      <t>显示设备</t>
    </r>
    <r>
      <rPr>
        <sz val="10"/>
        <color rgb="FFFF0000"/>
        <rFont val="宋体"/>
        <charset val="134"/>
      </rPr>
      <t>（已网上备案0707）</t>
    </r>
  </si>
  <si>
    <t>电脑显示器</t>
  </si>
  <si>
    <r>
      <t>台式计算机</t>
    </r>
    <r>
      <rPr>
        <sz val="10"/>
        <color rgb="FFFF0000"/>
        <rFont val="宋体"/>
        <charset val="134"/>
      </rPr>
      <t>（已网上备案0707）</t>
    </r>
  </si>
  <si>
    <r>
      <t>打印设备</t>
    </r>
    <r>
      <rPr>
        <sz val="10"/>
        <color rgb="FFFF0000"/>
        <rFont val="宋体"/>
        <charset val="134"/>
      </rPr>
      <t>（已网上备案0707）</t>
    </r>
  </si>
  <si>
    <t>黑白激光打印机</t>
  </si>
  <si>
    <t>攀枝花市教育考试院</t>
  </si>
  <si>
    <t>笔记本电脑（备案）</t>
  </si>
  <si>
    <r>
      <rPr>
        <sz val="10"/>
        <rFont val="Times New Roman"/>
        <family val="1"/>
      </rPr>
      <t>攀财资预</t>
    </r>
    <r>
      <rPr>
        <sz val="10"/>
        <rFont val="仿宋_GB2312"/>
        <charset val="134"/>
      </rPr>
      <t>[2021]1号-教-1174</t>
    </r>
  </si>
  <si>
    <t>激光打印机</t>
  </si>
  <si>
    <t xml:space="preserve">台式电脑（保密电脑）
</t>
  </si>
  <si>
    <r>
      <rPr>
        <sz val="10"/>
        <rFont val="Times New Roman"/>
        <family val="1"/>
      </rPr>
      <t>攀财资预</t>
    </r>
    <r>
      <rPr>
        <sz val="10"/>
        <rFont val="仿宋_GB2312"/>
        <charset val="134"/>
      </rPr>
      <t>[2021]一号-教-1174</t>
    </r>
  </si>
  <si>
    <t>市教科所</t>
  </si>
  <si>
    <r>
      <rPr>
        <sz val="10"/>
        <rFont val="Times New Roman"/>
        <family val="1"/>
      </rPr>
      <t>攀财资预</t>
    </r>
    <r>
      <rPr>
        <sz val="10"/>
        <rFont val="仿宋_GB2312"/>
        <charset val="134"/>
      </rPr>
      <t>[2021]1</t>
    </r>
    <r>
      <rPr>
        <sz val="10"/>
        <rFont val="仿宋_GB2312"/>
        <charset val="134"/>
      </rPr>
      <t>号</t>
    </r>
  </si>
  <si>
    <t>攀枝花市电化教育（技术装备）中心</t>
  </si>
  <si>
    <t>教育信息化软件平台</t>
  </si>
  <si>
    <t>中小学教师信息技术应用能力提升工程2.0项目</t>
  </si>
  <si>
    <t>按照200元/人，预计10000人，即总额200万，统一招标，分学校支付</t>
  </si>
  <si>
    <t>203014</t>
  </si>
  <si>
    <t>攀枝花市学校后勤保障服务中心</t>
  </si>
  <si>
    <t>印刷品（学生作业本）</t>
  </si>
  <si>
    <t>分体式空调机</t>
  </si>
  <si>
    <t>便携式计算机（笔记本计算机）</t>
  </si>
  <si>
    <t>攀枝花市体育场馆中心</t>
  </si>
  <si>
    <t>固定式投影仪</t>
  </si>
  <si>
    <t>体育器材</t>
  </si>
  <si>
    <t>一批</t>
  </si>
  <si>
    <t>2021体育彩票公益金</t>
  </si>
  <si>
    <t>攀枝花市社会体育指导中心</t>
  </si>
  <si>
    <t>攀枝花市科技基础条件平台服务中心</t>
  </si>
  <si>
    <t>攀财资教[2021]9号</t>
  </si>
  <si>
    <t>打印设备</t>
  </si>
  <si>
    <t>空调机</t>
  </si>
  <si>
    <t>机房面积40平方米，需一个3P立式空调。</t>
  </si>
  <si>
    <t>攀枝花市决策咨询服务中心</t>
  </si>
  <si>
    <t>更换</t>
  </si>
  <si>
    <t xml:space="preserve">打印机 </t>
  </si>
  <si>
    <t>配置</t>
  </si>
  <si>
    <t xml:space="preserve">空  调 </t>
  </si>
  <si>
    <r>
      <rPr>
        <sz val="10"/>
        <rFont val="Times New Roman"/>
        <family val="1"/>
      </rPr>
      <t>房屋面积15-20m</t>
    </r>
    <r>
      <rPr>
        <vertAlign val="superscript"/>
        <sz val="10"/>
        <rFont val="宋体"/>
        <charset val="134"/>
      </rPr>
      <t>2</t>
    </r>
  </si>
  <si>
    <t>会议室配置</t>
  </si>
  <si>
    <t>攀枝花市科学技术局</t>
  </si>
  <si>
    <t>挂职干部1台、新入职人员1台</t>
  </si>
  <si>
    <t xml:space="preserve">复印机 </t>
  </si>
  <si>
    <t>市科协</t>
  </si>
  <si>
    <t>用于新增人员及报废更新。</t>
  </si>
  <si>
    <t>A4彩色激光打印多功能一体机</t>
  </si>
  <si>
    <t>用于新增人员</t>
  </si>
  <si>
    <t>A4激光打印机</t>
  </si>
  <si>
    <t>攀枝花市生产力促进中心</t>
  </si>
  <si>
    <t>彩色打印机</t>
  </si>
  <si>
    <t>市委党校</t>
  </si>
  <si>
    <t>攀枝花学院</t>
  </si>
  <si>
    <t>攀枝花学院自消系统维护保养合同</t>
  </si>
  <si>
    <t>纸质图书与中文期刊</t>
  </si>
  <si>
    <t>电子资源</t>
  </si>
  <si>
    <t>智慧校园二期</t>
  </si>
  <si>
    <t>科研实验平台</t>
  </si>
  <si>
    <t>攀财资社(2020)105号</t>
  </si>
  <si>
    <t>基础教学实验室建设</t>
  </si>
  <si>
    <t>攀财资教（2020）86号</t>
  </si>
  <si>
    <t>实验教学专用设备</t>
  </si>
  <si>
    <t>跨专业实验实训平台建设</t>
  </si>
  <si>
    <t>攀财资教（2021）3号</t>
  </si>
  <si>
    <t>应用型示范专业实验实训平台建设</t>
  </si>
  <si>
    <t>重点学科实验平台建设</t>
  </si>
  <si>
    <t>实验室信息化建设</t>
  </si>
  <si>
    <t>公共教学平台建设</t>
  </si>
  <si>
    <t>打印纸</t>
  </si>
  <si>
    <t>攀财资预[2020]3号</t>
  </si>
  <si>
    <t>产教基地建设项目</t>
  </si>
  <si>
    <t>攀财资投〔2020〕16号</t>
  </si>
  <si>
    <t>产教教学设备建设项目</t>
  </si>
  <si>
    <t>产教专业实验设备建设项目</t>
  </si>
  <si>
    <t>攀枝花学院教室改造</t>
  </si>
  <si>
    <t>会议室家具改造</t>
  </si>
  <si>
    <t>校内公共楼宇老、旧主电缆及分支箱更换项目</t>
  </si>
  <si>
    <t>展馆设备改造</t>
  </si>
  <si>
    <t>服务器</t>
  </si>
  <si>
    <t>移动工作站</t>
  </si>
  <si>
    <t>　彩色数码复印机</t>
  </si>
  <si>
    <t>教学一体机</t>
  </si>
  <si>
    <t>A4三合一一体机</t>
  </si>
  <si>
    <t>A4四合一一体机</t>
  </si>
  <si>
    <t>A3三合一一体机</t>
  </si>
  <si>
    <t>1.5匹变频空调</t>
  </si>
  <si>
    <t>3匹变频空调</t>
  </si>
  <si>
    <t>5匹空调</t>
  </si>
  <si>
    <t>数码相机</t>
  </si>
  <si>
    <t>藤椅</t>
  </si>
  <si>
    <t>会议椅</t>
  </si>
  <si>
    <t>办公椅</t>
  </si>
  <si>
    <t>桌前椅</t>
  </si>
  <si>
    <t>办公桌</t>
  </si>
  <si>
    <t>绘画工作台</t>
  </si>
  <si>
    <t>可折叠式长条桌</t>
  </si>
  <si>
    <t>条形会议桌</t>
  </si>
  <si>
    <t>不锈钢展台</t>
  </si>
  <si>
    <t>铁皮柜</t>
  </si>
  <si>
    <t>展示陈列柜</t>
  </si>
  <si>
    <t>新生圆凳</t>
  </si>
  <si>
    <t>四门书柜</t>
  </si>
  <si>
    <t>两门书柜</t>
  </si>
  <si>
    <t>中班桌</t>
  </si>
  <si>
    <t>中班椅</t>
  </si>
  <si>
    <t>茶几</t>
  </si>
  <si>
    <t>三人沙发</t>
  </si>
  <si>
    <t>合计</t>
  </si>
  <si>
    <r>
      <t>2021</t>
    </r>
    <r>
      <rPr>
        <sz val="10"/>
        <rFont val="宋体"/>
        <family val="3"/>
        <charset val="134"/>
      </rPr>
      <t>环攀枝花国际公路自行车赛</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</si>
</sst>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8" formatCode="#,##0.00_ "/>
    <numFmt numFmtId="179" formatCode="_ * #,##0_ ;_ * \-#,##0_ ;_ * &quot;-&quot;??_ ;_ @_ "/>
  </numFmts>
  <fonts count="20" x14ac:knownFonts="1">
    <font>
      <sz val="11"/>
      <color theme="1"/>
      <name val="宋体"/>
      <charset val="134"/>
      <scheme val="minor"/>
    </font>
    <font>
      <sz val="11"/>
      <color theme="1"/>
      <name val="Times New Roman"/>
      <family val="1"/>
    </font>
    <font>
      <sz val="12"/>
      <color theme="1"/>
      <name val="Times New Roman"/>
      <family val="1"/>
    </font>
    <font>
      <sz val="11"/>
      <name val="Times New Roman"/>
      <family val="1"/>
    </font>
    <font>
      <sz val="18"/>
      <name val="Times New Roman"/>
      <family val="1"/>
    </font>
    <font>
      <sz val="12"/>
      <name val="Times New Roman"/>
      <family val="1"/>
    </font>
    <font>
      <sz val="12"/>
      <name val="宋体"/>
      <charset val="134"/>
    </font>
    <font>
      <sz val="10"/>
      <name val="宋体"/>
      <charset val="134"/>
    </font>
    <font>
      <sz val="10"/>
      <name val="Times New Roman"/>
      <family val="1"/>
    </font>
    <font>
      <b/>
      <sz val="10"/>
      <name val="宋体"/>
      <charset val="134"/>
    </font>
    <font>
      <b/>
      <sz val="10"/>
      <name val="Times New Roman"/>
      <family val="1"/>
    </font>
    <font>
      <sz val="11"/>
      <color theme="1"/>
      <name val="宋体"/>
      <charset val="134"/>
      <scheme val="minor"/>
    </font>
    <font>
      <sz val="18"/>
      <name val="宋体"/>
      <charset val="134"/>
    </font>
    <font>
      <sz val="10"/>
      <color rgb="FFFF0000"/>
      <name val="宋体"/>
      <charset val="134"/>
    </font>
    <font>
      <sz val="10"/>
      <color rgb="FFFF0000"/>
      <name val="Times New Roman"/>
      <family val="1"/>
    </font>
    <font>
      <sz val="10"/>
      <name val="仿宋_GB2312"/>
      <charset val="134"/>
    </font>
    <font>
      <vertAlign val="superscript"/>
      <sz val="10"/>
      <name val="宋体"/>
      <charset val="134"/>
    </font>
    <font>
      <sz val="9"/>
      <name val="宋体"/>
      <charset val="134"/>
      <scheme val="minor"/>
    </font>
    <font>
      <sz val="10"/>
      <name val="宋体"/>
      <family val="3"/>
      <charset val="134"/>
    </font>
    <font>
      <sz val="9"/>
      <name val="宋体"/>
      <family val="3"/>
      <charset val="134"/>
      <scheme val="minor"/>
    </font>
  </fonts>
  <fills count="4">
    <fill>
      <patternFill patternType="none"/>
    </fill>
    <fill>
      <patternFill patternType="gray125"/>
    </fill>
    <fill>
      <patternFill patternType="solid">
        <fgColor theme="4" tint="0.39994506668294322"/>
        <bgColor indexed="64"/>
      </patternFill>
    </fill>
    <fill>
      <patternFill patternType="solid">
        <fgColor theme="4"/>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11" fillId="0" borderId="0" applyFont="0" applyFill="0" applyBorder="0" applyAlignment="0" applyProtection="0">
      <alignment vertical="center"/>
    </xf>
  </cellStyleXfs>
  <cellXfs count="57">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179" fontId="6" fillId="0" borderId="6" xfId="1"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178" fontId="8" fillId="0" borderId="6" xfId="1"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left" vertical="center" wrapText="1"/>
    </xf>
    <xf numFmtId="178" fontId="8" fillId="2" borderId="6" xfId="1"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179" fontId="5" fillId="0" borderId="6" xfId="1" applyNumberFormat="1" applyFont="1" applyFill="1" applyBorder="1" applyAlignment="1">
      <alignment horizontal="center" vertical="center"/>
    </xf>
    <xf numFmtId="0" fontId="8" fillId="0" borderId="6" xfId="0" applyFont="1" applyFill="1" applyBorder="1" applyAlignment="1">
      <alignment vertical="center" wrapText="1"/>
    </xf>
    <xf numFmtId="9" fontId="8" fillId="0" borderId="6" xfId="0" applyNumberFormat="1" applyFont="1" applyFill="1" applyBorder="1" applyAlignment="1">
      <alignment vertical="center" wrapText="1"/>
    </xf>
    <xf numFmtId="0" fontId="8" fillId="2" borderId="6" xfId="0" applyFont="1" applyFill="1" applyBorder="1" applyAlignment="1">
      <alignment vertical="center" wrapText="1"/>
    </xf>
    <xf numFmtId="9" fontId="8" fillId="2" borderId="6" xfId="0" applyNumberFormat="1" applyFont="1" applyFill="1" applyBorder="1" applyAlignment="1">
      <alignment vertical="center" wrapText="1"/>
    </xf>
    <xf numFmtId="0" fontId="7" fillId="0" borderId="6" xfId="0" applyFont="1" applyFill="1" applyBorder="1" applyAlignment="1">
      <alignment vertical="center" wrapText="1"/>
    </xf>
    <xf numFmtId="0" fontId="10" fillId="3" borderId="6" xfId="0" applyFont="1" applyFill="1" applyBorder="1" applyAlignment="1">
      <alignment horizontal="center" vertical="center" wrapText="1"/>
    </xf>
    <xf numFmtId="178" fontId="10" fillId="3" borderId="6" xfId="1"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10" fillId="3" borderId="6" xfId="0" applyFont="1" applyFill="1" applyBorder="1" applyAlignment="1">
      <alignment vertical="center" wrapText="1"/>
    </xf>
    <xf numFmtId="9" fontId="10" fillId="3" borderId="6" xfId="0" applyNumberFormat="1" applyFont="1" applyFill="1" applyBorder="1" applyAlignment="1">
      <alignment vertical="center" wrapText="1"/>
    </xf>
    <xf numFmtId="179" fontId="5" fillId="0" borderId="3" xfId="1" applyNumberFormat="1" applyFont="1" applyFill="1" applyBorder="1" applyAlignment="1">
      <alignment horizontal="center"/>
    </xf>
    <xf numFmtId="43" fontId="5" fillId="0" borderId="7" xfId="1" applyFont="1" applyFill="1" applyBorder="1" applyAlignment="1">
      <alignment horizontal="center"/>
    </xf>
    <xf numFmtId="43" fontId="5" fillId="0" borderId="8" xfId="1" applyFont="1" applyFill="1" applyBorder="1" applyAlignment="1">
      <alignment horizontal="center"/>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179" fontId="6" fillId="0" borderId="3" xfId="1" applyNumberFormat="1" applyFont="1" applyFill="1" applyBorder="1" applyAlignment="1">
      <alignment horizontal="center" vertical="center"/>
    </xf>
    <xf numFmtId="43" fontId="5" fillId="0" borderId="7" xfId="1" applyFont="1" applyFill="1" applyBorder="1" applyAlignment="1">
      <alignment horizontal="center" vertical="center"/>
    </xf>
    <xf numFmtId="43" fontId="5" fillId="0" borderId="8" xfId="1"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179" fontId="5" fillId="0" borderId="2" xfId="1" applyNumberFormat="1" applyFont="1" applyFill="1" applyBorder="1" applyAlignment="1">
      <alignment horizontal="center" vertical="center"/>
    </xf>
    <xf numFmtId="179" fontId="5" fillId="0" borderId="4" xfId="1" applyNumberFormat="1" applyFont="1" applyFill="1" applyBorder="1" applyAlignment="1">
      <alignment horizontal="center" vertical="center"/>
    </xf>
    <xf numFmtId="179" fontId="5" fillId="0" borderId="5" xfId="1"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43" fontId="5" fillId="0" borderId="2" xfId="1" applyFont="1" applyFill="1" applyBorder="1" applyAlignment="1">
      <alignment horizontal="center" vertical="center"/>
    </xf>
    <xf numFmtId="43" fontId="5" fillId="0" borderId="5" xfId="1" applyFont="1" applyFill="1" applyBorder="1" applyAlignment="1">
      <alignment horizontal="center" vertical="center"/>
    </xf>
    <xf numFmtId="43" fontId="5" fillId="0" borderId="2" xfId="1" applyFont="1" applyFill="1" applyBorder="1" applyAlignment="1">
      <alignment horizontal="center" vertical="center" wrapText="1"/>
    </xf>
    <xf numFmtId="43" fontId="5" fillId="0" borderId="5" xfId="1" applyFont="1" applyFill="1" applyBorder="1" applyAlignment="1">
      <alignment horizontal="center" vertical="center" wrapText="1"/>
    </xf>
    <xf numFmtId="0" fontId="5" fillId="0" borderId="0" xfId="0" applyFont="1" applyFill="1" applyBorder="1" applyAlignment="1">
      <alignment horizontal="center" wrapText="1"/>
    </xf>
    <xf numFmtId="0" fontId="5" fillId="0" borderId="1" xfId="0" applyFont="1" applyFill="1" applyBorder="1" applyAlignment="1">
      <alignment horizontal="center" wrapTex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cellXfs>
  <cellStyles count="2">
    <cellStyle name="常规" xfId="0" builtinId="0"/>
    <cellStyle name="千位分隔"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0"/>
  <sheetViews>
    <sheetView tabSelected="1" workbookViewId="0">
      <selection activeCell="A50" sqref="A50:XFD290"/>
    </sheetView>
  </sheetViews>
  <sheetFormatPr defaultColWidth="9" defaultRowHeight="13.5" x14ac:dyDescent="0.15"/>
  <cols>
    <col min="4" max="4" width="18" customWidth="1"/>
    <col min="7" max="7" width="12.875" customWidth="1"/>
    <col min="8" max="8" width="15" customWidth="1"/>
    <col min="9" max="10" width="11.875" customWidth="1"/>
    <col min="12" max="12" width="11" customWidth="1"/>
    <col min="15" max="15" width="11.875" customWidth="1"/>
  </cols>
  <sheetData>
    <row r="1" spans="1:16" s="1" customFormat="1" ht="14.25" customHeight="1" x14ac:dyDescent="0.15">
      <c r="A1" s="55" t="s">
        <v>0</v>
      </c>
      <c r="B1" s="55"/>
      <c r="C1" s="55"/>
      <c r="D1" s="55"/>
      <c r="E1" s="55"/>
      <c r="F1" s="55"/>
      <c r="G1" s="55"/>
      <c r="H1" s="55"/>
      <c r="I1" s="55"/>
      <c r="J1" s="55"/>
      <c r="K1" s="55"/>
      <c r="L1" s="55"/>
      <c r="M1" s="55"/>
      <c r="N1" s="55"/>
      <c r="O1" s="55"/>
      <c r="P1" s="53" t="s">
        <v>1</v>
      </c>
    </row>
    <row r="2" spans="1:16" s="1" customFormat="1" ht="14.25" customHeight="1" x14ac:dyDescent="0.15">
      <c r="A2" s="55"/>
      <c r="B2" s="55"/>
      <c r="C2" s="55"/>
      <c r="D2" s="55"/>
      <c r="E2" s="55"/>
      <c r="F2" s="55"/>
      <c r="G2" s="55"/>
      <c r="H2" s="55"/>
      <c r="I2" s="55"/>
      <c r="J2" s="55"/>
      <c r="K2" s="55"/>
      <c r="L2" s="55"/>
      <c r="M2" s="55"/>
      <c r="N2" s="55"/>
      <c r="O2" s="55"/>
      <c r="P2" s="53"/>
    </row>
    <row r="3" spans="1:16" s="1" customFormat="1" ht="13.5" customHeight="1" x14ac:dyDescent="0.15">
      <c r="A3" s="56"/>
      <c r="B3" s="56"/>
      <c r="C3" s="56"/>
      <c r="D3" s="56"/>
      <c r="E3" s="56"/>
      <c r="F3" s="56"/>
      <c r="G3" s="56"/>
      <c r="H3" s="56"/>
      <c r="I3" s="56"/>
      <c r="J3" s="56"/>
      <c r="K3" s="56"/>
      <c r="L3" s="56"/>
      <c r="M3" s="56"/>
      <c r="N3" s="56"/>
      <c r="O3" s="56"/>
      <c r="P3" s="54"/>
    </row>
    <row r="4" spans="1:16" s="2" customFormat="1" ht="25.5" customHeight="1" x14ac:dyDescent="0.25">
      <c r="A4" s="37" t="s">
        <v>2</v>
      </c>
      <c r="B4" s="37" t="s">
        <v>3</v>
      </c>
      <c r="C4" s="40" t="s">
        <v>4</v>
      </c>
      <c r="D4" s="40" t="s">
        <v>5</v>
      </c>
      <c r="E4" s="43" t="s">
        <v>6</v>
      </c>
      <c r="F4" s="46" t="s">
        <v>7</v>
      </c>
      <c r="G4" s="43" t="s">
        <v>8</v>
      </c>
      <c r="H4" s="25" t="s">
        <v>9</v>
      </c>
      <c r="I4" s="26"/>
      <c r="J4" s="26"/>
      <c r="K4" s="26"/>
      <c r="L4" s="27"/>
      <c r="M4" s="28" t="s">
        <v>10</v>
      </c>
      <c r="N4" s="29"/>
      <c r="O4" s="30"/>
      <c r="P4" s="37" t="s">
        <v>11</v>
      </c>
    </row>
    <row r="5" spans="1:16" s="2" customFormat="1" ht="21.75" customHeight="1" x14ac:dyDescent="0.15">
      <c r="A5" s="38"/>
      <c r="B5" s="38"/>
      <c r="C5" s="41"/>
      <c r="D5" s="41"/>
      <c r="E5" s="44"/>
      <c r="F5" s="47"/>
      <c r="G5" s="44"/>
      <c r="H5" s="31" t="s">
        <v>12</v>
      </c>
      <c r="I5" s="32"/>
      <c r="J5" s="33"/>
      <c r="K5" s="49" t="s">
        <v>13</v>
      </c>
      <c r="L5" s="43" t="s">
        <v>14</v>
      </c>
      <c r="M5" s="37" t="s">
        <v>15</v>
      </c>
      <c r="N5" s="37" t="s">
        <v>16</v>
      </c>
      <c r="O5" s="51" t="s">
        <v>17</v>
      </c>
      <c r="P5" s="38"/>
    </row>
    <row r="6" spans="1:16" s="2" customFormat="1" ht="21" customHeight="1" x14ac:dyDescent="0.15">
      <c r="A6" s="38"/>
      <c r="B6" s="39"/>
      <c r="C6" s="42"/>
      <c r="D6" s="42"/>
      <c r="E6" s="45"/>
      <c r="F6" s="48"/>
      <c r="G6" s="45"/>
      <c r="H6" s="4" t="s">
        <v>18</v>
      </c>
      <c r="I6" s="14" t="s">
        <v>19</v>
      </c>
      <c r="J6" s="14" t="s">
        <v>20</v>
      </c>
      <c r="K6" s="50"/>
      <c r="L6" s="45"/>
      <c r="M6" s="39"/>
      <c r="N6" s="39"/>
      <c r="O6" s="52"/>
      <c r="P6" s="39"/>
    </row>
    <row r="7" spans="1:16" s="1" customFormat="1" ht="24" hidden="1" customHeight="1" x14ac:dyDescent="0.15">
      <c r="A7" s="5" t="s">
        <v>21</v>
      </c>
      <c r="B7" s="6">
        <v>201001</v>
      </c>
      <c r="C7" s="7" t="s">
        <v>22</v>
      </c>
      <c r="D7" s="7" t="s">
        <v>23</v>
      </c>
      <c r="E7" s="8">
        <v>5000</v>
      </c>
      <c r="F7" s="6">
        <v>10</v>
      </c>
      <c r="G7" s="8">
        <v>50000</v>
      </c>
      <c r="H7" s="8">
        <v>50000</v>
      </c>
      <c r="I7" s="8"/>
      <c r="J7" s="8"/>
      <c r="K7" s="6" t="s">
        <v>24</v>
      </c>
      <c r="L7" s="8"/>
      <c r="M7" s="15" t="s">
        <v>25</v>
      </c>
      <c r="N7" s="16">
        <v>1</v>
      </c>
      <c r="O7" s="8">
        <f t="shared" ref="O7:O13" si="0">G7*N7</f>
        <v>50000</v>
      </c>
      <c r="P7" s="6"/>
    </row>
    <row r="8" spans="1:16" s="1" customFormat="1" ht="24" hidden="1" customHeight="1" x14ac:dyDescent="0.15">
      <c r="A8" s="5" t="s">
        <v>21</v>
      </c>
      <c r="B8" s="6">
        <v>201001</v>
      </c>
      <c r="C8" s="7" t="s">
        <v>22</v>
      </c>
      <c r="D8" s="7" t="s">
        <v>26</v>
      </c>
      <c r="E8" s="8">
        <v>7000</v>
      </c>
      <c r="F8" s="6">
        <v>10</v>
      </c>
      <c r="G8" s="8">
        <v>70000</v>
      </c>
      <c r="H8" s="8">
        <v>70000</v>
      </c>
      <c r="I8" s="8"/>
      <c r="J8" s="8"/>
      <c r="K8" s="6" t="s">
        <v>24</v>
      </c>
      <c r="L8" s="8"/>
      <c r="M8" s="15" t="s">
        <v>25</v>
      </c>
      <c r="N8" s="16">
        <v>1</v>
      </c>
      <c r="O8" s="8">
        <f t="shared" si="0"/>
        <v>70000</v>
      </c>
      <c r="P8" s="6"/>
    </row>
    <row r="9" spans="1:16" s="1" customFormat="1" ht="24" hidden="1" customHeight="1" x14ac:dyDescent="0.15">
      <c r="A9" s="5" t="s">
        <v>21</v>
      </c>
      <c r="B9" s="6">
        <v>201001</v>
      </c>
      <c r="C9" s="7" t="s">
        <v>22</v>
      </c>
      <c r="D9" s="7" t="s">
        <v>27</v>
      </c>
      <c r="E9" s="8">
        <v>50000</v>
      </c>
      <c r="F9" s="6">
        <v>2</v>
      </c>
      <c r="G9" s="8">
        <v>100000</v>
      </c>
      <c r="H9" s="8">
        <v>100000</v>
      </c>
      <c r="I9" s="8"/>
      <c r="J9" s="8"/>
      <c r="K9" s="6" t="s">
        <v>24</v>
      </c>
      <c r="L9" s="8"/>
      <c r="M9" s="15" t="s">
        <v>25</v>
      </c>
      <c r="N9" s="16">
        <v>1</v>
      </c>
      <c r="O9" s="8">
        <f t="shared" si="0"/>
        <v>100000</v>
      </c>
      <c r="P9" s="6"/>
    </row>
    <row r="10" spans="1:16" s="1" customFormat="1" ht="24" hidden="1" customHeight="1" x14ac:dyDescent="0.15">
      <c r="A10" s="5" t="s">
        <v>21</v>
      </c>
      <c r="B10" s="6">
        <v>201001</v>
      </c>
      <c r="C10" s="7" t="s">
        <v>22</v>
      </c>
      <c r="D10" s="7" t="s">
        <v>28</v>
      </c>
      <c r="E10" s="8">
        <v>3500</v>
      </c>
      <c r="F10" s="6">
        <v>2</v>
      </c>
      <c r="G10" s="8">
        <v>7000</v>
      </c>
      <c r="H10" s="8">
        <v>7000</v>
      </c>
      <c r="I10" s="8"/>
      <c r="J10" s="8"/>
      <c r="K10" s="6" t="s">
        <v>24</v>
      </c>
      <c r="L10" s="8"/>
      <c r="M10" s="15" t="s">
        <v>25</v>
      </c>
      <c r="N10" s="16">
        <v>1</v>
      </c>
      <c r="O10" s="8">
        <f t="shared" si="0"/>
        <v>7000</v>
      </c>
      <c r="P10" s="6"/>
    </row>
    <row r="11" spans="1:16" s="1" customFormat="1" ht="24" hidden="1" customHeight="1" x14ac:dyDescent="0.15">
      <c r="A11" s="5" t="s">
        <v>21</v>
      </c>
      <c r="B11" s="6">
        <v>201001</v>
      </c>
      <c r="C11" s="7" t="s">
        <v>22</v>
      </c>
      <c r="D11" s="7" t="s">
        <v>29</v>
      </c>
      <c r="E11" s="8">
        <v>3000</v>
      </c>
      <c r="F11" s="6">
        <v>8</v>
      </c>
      <c r="G11" s="8">
        <v>24000</v>
      </c>
      <c r="H11" s="8">
        <v>24000</v>
      </c>
      <c r="I11" s="8"/>
      <c r="J11" s="8"/>
      <c r="K11" s="6" t="s">
        <v>24</v>
      </c>
      <c r="L11" s="8"/>
      <c r="M11" s="15" t="s">
        <v>25</v>
      </c>
      <c r="N11" s="16">
        <v>1</v>
      </c>
      <c r="O11" s="8">
        <f t="shared" si="0"/>
        <v>24000</v>
      </c>
      <c r="P11" s="6"/>
    </row>
    <row r="12" spans="1:16" s="1" customFormat="1" ht="24" hidden="1" customHeight="1" x14ac:dyDescent="0.15">
      <c r="A12" s="5" t="s">
        <v>21</v>
      </c>
      <c r="B12" s="6">
        <v>201001</v>
      </c>
      <c r="C12" s="7" t="s">
        <v>22</v>
      </c>
      <c r="D12" s="7" t="s">
        <v>30</v>
      </c>
      <c r="E12" s="8">
        <v>3000</v>
      </c>
      <c r="F12" s="6">
        <v>2</v>
      </c>
      <c r="G12" s="8">
        <v>6000</v>
      </c>
      <c r="H12" s="8">
        <v>6000</v>
      </c>
      <c r="I12" s="8"/>
      <c r="J12" s="8"/>
      <c r="K12" s="6" t="s">
        <v>24</v>
      </c>
      <c r="L12" s="8"/>
      <c r="M12" s="15" t="s">
        <v>25</v>
      </c>
      <c r="N12" s="16">
        <v>1</v>
      </c>
      <c r="O12" s="8">
        <f t="shared" si="0"/>
        <v>6000</v>
      </c>
      <c r="P12" s="6"/>
    </row>
    <row r="13" spans="1:16" s="1" customFormat="1" ht="24" hidden="1" customHeight="1" x14ac:dyDescent="0.15">
      <c r="A13" s="5" t="s">
        <v>21</v>
      </c>
      <c r="B13" s="6">
        <v>201001</v>
      </c>
      <c r="C13" s="7" t="s">
        <v>22</v>
      </c>
      <c r="D13" s="7" t="s">
        <v>31</v>
      </c>
      <c r="E13" s="8">
        <v>300000</v>
      </c>
      <c r="F13" s="6">
        <v>1</v>
      </c>
      <c r="G13" s="8">
        <v>300000</v>
      </c>
      <c r="H13" s="8">
        <v>300000</v>
      </c>
      <c r="I13" s="8"/>
      <c r="J13" s="8"/>
      <c r="K13" s="6" t="s">
        <v>24</v>
      </c>
      <c r="L13" s="8"/>
      <c r="M13" s="15" t="s">
        <v>25</v>
      </c>
      <c r="N13" s="16">
        <v>1</v>
      </c>
      <c r="O13" s="8">
        <f t="shared" si="0"/>
        <v>300000</v>
      </c>
      <c r="P13" s="6"/>
    </row>
    <row r="14" spans="1:16" s="1" customFormat="1" ht="24" hidden="1" customHeight="1" x14ac:dyDescent="0.15">
      <c r="A14" s="9" t="s">
        <v>21</v>
      </c>
      <c r="B14" s="10">
        <v>201001</v>
      </c>
      <c r="C14" s="11" t="s">
        <v>22</v>
      </c>
      <c r="D14" s="11" t="s">
        <v>32</v>
      </c>
      <c r="E14" s="12"/>
      <c r="F14" s="10"/>
      <c r="G14" s="12">
        <f>SUM(G7:G13)</f>
        <v>557000</v>
      </c>
      <c r="H14" s="12">
        <f>SUM(H7:H13)</f>
        <v>557000</v>
      </c>
      <c r="I14" s="12"/>
      <c r="J14" s="12"/>
      <c r="K14" s="12"/>
      <c r="L14" s="12"/>
      <c r="M14" s="17"/>
      <c r="N14" s="18"/>
      <c r="O14" s="12">
        <f>SUM(O6:O13)</f>
        <v>557000</v>
      </c>
      <c r="P14" s="10"/>
    </row>
    <row r="15" spans="1:16" s="1" customFormat="1" ht="24" hidden="1" customHeight="1" x14ac:dyDescent="0.15">
      <c r="A15" s="5" t="s">
        <v>21</v>
      </c>
      <c r="B15" s="6">
        <v>205001</v>
      </c>
      <c r="C15" s="7" t="s">
        <v>33</v>
      </c>
      <c r="D15" s="7" t="s">
        <v>34</v>
      </c>
      <c r="E15" s="8">
        <v>10000</v>
      </c>
      <c r="F15" s="6">
        <v>1</v>
      </c>
      <c r="G15" s="8">
        <f>E15*F15</f>
        <v>10000</v>
      </c>
      <c r="H15" s="8">
        <v>10000</v>
      </c>
      <c r="I15" s="8"/>
      <c r="J15" s="8"/>
      <c r="K15" s="6" t="s">
        <v>35</v>
      </c>
      <c r="L15" s="8"/>
      <c r="M15" s="15" t="s">
        <v>25</v>
      </c>
      <c r="N15" s="16">
        <v>1</v>
      </c>
      <c r="O15" s="8">
        <v>10000</v>
      </c>
      <c r="P15" s="6" t="s">
        <v>36</v>
      </c>
    </row>
    <row r="16" spans="1:16" s="1" customFormat="1" ht="24" hidden="1" customHeight="1" x14ac:dyDescent="0.15">
      <c r="A16" s="5" t="s">
        <v>21</v>
      </c>
      <c r="B16" s="6">
        <v>205001</v>
      </c>
      <c r="C16" s="7" t="s">
        <v>33</v>
      </c>
      <c r="D16" s="7" t="s">
        <v>37</v>
      </c>
      <c r="E16" s="8">
        <v>7000</v>
      </c>
      <c r="F16" s="6">
        <v>1</v>
      </c>
      <c r="G16" s="8">
        <f t="shared" ref="G16:G38" si="1">E16*F16</f>
        <v>7000</v>
      </c>
      <c r="H16" s="8">
        <v>7000</v>
      </c>
      <c r="I16" s="8"/>
      <c r="J16" s="8"/>
      <c r="K16" s="6" t="s">
        <v>35</v>
      </c>
      <c r="L16" s="8"/>
      <c r="M16" s="15" t="s">
        <v>25</v>
      </c>
      <c r="N16" s="16">
        <v>1</v>
      </c>
      <c r="O16" s="8">
        <v>7000</v>
      </c>
      <c r="P16" s="6" t="s">
        <v>38</v>
      </c>
    </row>
    <row r="17" spans="1:16" s="1" customFormat="1" ht="24" hidden="1" customHeight="1" x14ac:dyDescent="0.15">
      <c r="A17" s="5" t="s">
        <v>21</v>
      </c>
      <c r="B17" s="6">
        <v>205001</v>
      </c>
      <c r="C17" s="7" t="s">
        <v>33</v>
      </c>
      <c r="D17" s="7" t="s">
        <v>39</v>
      </c>
      <c r="E17" s="8">
        <v>3000</v>
      </c>
      <c r="F17" s="6">
        <v>3</v>
      </c>
      <c r="G17" s="8">
        <f t="shared" si="1"/>
        <v>9000</v>
      </c>
      <c r="H17" s="8">
        <v>9000</v>
      </c>
      <c r="I17" s="8"/>
      <c r="J17" s="8"/>
      <c r="K17" s="6" t="s">
        <v>35</v>
      </c>
      <c r="L17" s="8"/>
      <c r="M17" s="15" t="s">
        <v>25</v>
      </c>
      <c r="N17" s="16">
        <v>1</v>
      </c>
      <c r="O17" s="8">
        <v>9000</v>
      </c>
      <c r="P17" s="6"/>
    </row>
    <row r="18" spans="1:16" s="1" customFormat="1" ht="24" hidden="1" customHeight="1" x14ac:dyDescent="0.15">
      <c r="A18" s="9" t="s">
        <v>21</v>
      </c>
      <c r="B18" s="10">
        <v>205001</v>
      </c>
      <c r="C18" s="11" t="s">
        <v>33</v>
      </c>
      <c r="D18" s="11" t="s">
        <v>32</v>
      </c>
      <c r="E18" s="12"/>
      <c r="F18" s="10"/>
      <c r="G18" s="12">
        <f>SUM(G15:G17)</f>
        <v>26000</v>
      </c>
      <c r="H18" s="12">
        <f>SUM(H15:H17)</f>
        <v>26000</v>
      </c>
      <c r="I18" s="12"/>
      <c r="J18" s="12"/>
      <c r="K18" s="12"/>
      <c r="L18" s="12"/>
      <c r="M18" s="17"/>
      <c r="N18" s="18"/>
      <c r="O18" s="12">
        <f>SUM(O15:O17)</f>
        <v>26000</v>
      </c>
      <c r="P18" s="10"/>
    </row>
    <row r="19" spans="1:16" s="1" customFormat="1" ht="24" hidden="1" customHeight="1" x14ac:dyDescent="0.15">
      <c r="A19" s="5" t="s">
        <v>21</v>
      </c>
      <c r="B19" s="6">
        <v>205003</v>
      </c>
      <c r="C19" s="7" t="s">
        <v>40</v>
      </c>
      <c r="D19" s="7" t="s">
        <v>41</v>
      </c>
      <c r="E19" s="8">
        <v>3000</v>
      </c>
      <c r="F19" s="6">
        <v>4</v>
      </c>
      <c r="G19" s="8">
        <f t="shared" si="1"/>
        <v>12000</v>
      </c>
      <c r="H19" s="8">
        <v>12000</v>
      </c>
      <c r="I19" s="8"/>
      <c r="J19" s="8"/>
      <c r="K19" s="6" t="s">
        <v>24</v>
      </c>
      <c r="L19" s="8"/>
      <c r="M19" s="15" t="s">
        <v>25</v>
      </c>
      <c r="N19" s="16">
        <v>1</v>
      </c>
      <c r="O19" s="8">
        <v>12000</v>
      </c>
      <c r="P19" s="6"/>
    </row>
    <row r="20" spans="1:16" s="1" customFormat="1" ht="24" hidden="1" customHeight="1" x14ac:dyDescent="0.15">
      <c r="A20" s="5" t="s">
        <v>21</v>
      </c>
      <c r="B20" s="6">
        <v>205003</v>
      </c>
      <c r="C20" s="7" t="s">
        <v>40</v>
      </c>
      <c r="D20" s="7" t="s">
        <v>42</v>
      </c>
      <c r="E20" s="8">
        <v>7000</v>
      </c>
      <c r="F20" s="6">
        <v>3</v>
      </c>
      <c r="G20" s="8">
        <f t="shared" si="1"/>
        <v>21000</v>
      </c>
      <c r="H20" s="8">
        <v>21000</v>
      </c>
      <c r="I20" s="8"/>
      <c r="J20" s="8"/>
      <c r="K20" s="6" t="s">
        <v>24</v>
      </c>
      <c r="L20" s="8"/>
      <c r="M20" s="15" t="s">
        <v>25</v>
      </c>
      <c r="N20" s="16">
        <v>1</v>
      </c>
      <c r="O20" s="8">
        <v>21000</v>
      </c>
      <c r="P20" s="6"/>
    </row>
    <row r="21" spans="1:16" s="1" customFormat="1" ht="24" hidden="1" customHeight="1" x14ac:dyDescent="0.15">
      <c r="A21" s="5" t="s">
        <v>21</v>
      </c>
      <c r="B21" s="6">
        <v>205003</v>
      </c>
      <c r="C21" s="7" t="s">
        <v>40</v>
      </c>
      <c r="D21" s="7" t="s">
        <v>26</v>
      </c>
      <c r="E21" s="8">
        <v>8000</v>
      </c>
      <c r="F21" s="6">
        <v>1</v>
      </c>
      <c r="G21" s="8">
        <f t="shared" si="1"/>
        <v>8000</v>
      </c>
      <c r="H21" s="8">
        <v>8000</v>
      </c>
      <c r="I21" s="8"/>
      <c r="J21" s="8"/>
      <c r="K21" s="6" t="s">
        <v>24</v>
      </c>
      <c r="L21" s="8"/>
      <c r="M21" s="15" t="s">
        <v>25</v>
      </c>
      <c r="N21" s="16">
        <v>1</v>
      </c>
      <c r="O21" s="8">
        <v>8000</v>
      </c>
      <c r="P21" s="6"/>
    </row>
    <row r="22" spans="1:16" s="1" customFormat="1" ht="24" hidden="1" customHeight="1" x14ac:dyDescent="0.15">
      <c r="A22" s="5" t="s">
        <v>21</v>
      </c>
      <c r="B22" s="6">
        <v>205003</v>
      </c>
      <c r="C22" s="7" t="s">
        <v>40</v>
      </c>
      <c r="D22" s="7" t="s">
        <v>43</v>
      </c>
      <c r="E22" s="8">
        <v>3500</v>
      </c>
      <c r="F22" s="6">
        <v>2</v>
      </c>
      <c r="G22" s="8">
        <f t="shared" si="1"/>
        <v>7000</v>
      </c>
      <c r="H22" s="8">
        <v>7000</v>
      </c>
      <c r="I22" s="8"/>
      <c r="J22" s="8"/>
      <c r="K22" s="6" t="s">
        <v>24</v>
      </c>
      <c r="L22" s="8"/>
      <c r="M22" s="15" t="s">
        <v>25</v>
      </c>
      <c r="N22" s="16">
        <v>1</v>
      </c>
      <c r="O22" s="8">
        <v>7000</v>
      </c>
      <c r="P22" s="6"/>
    </row>
    <row r="23" spans="1:16" s="1" customFormat="1" ht="24" hidden="1" customHeight="1" x14ac:dyDescent="0.15">
      <c r="A23" s="9" t="s">
        <v>21</v>
      </c>
      <c r="B23" s="10">
        <v>205003</v>
      </c>
      <c r="C23" s="11" t="s">
        <v>40</v>
      </c>
      <c r="D23" s="11" t="s">
        <v>32</v>
      </c>
      <c r="E23" s="12"/>
      <c r="F23" s="10"/>
      <c r="G23" s="12">
        <f>SUM(G19:G22)</f>
        <v>48000</v>
      </c>
      <c r="H23" s="12">
        <f>SUM(H19:H22)</f>
        <v>48000</v>
      </c>
      <c r="I23" s="12"/>
      <c r="J23" s="12"/>
      <c r="K23" s="12"/>
      <c r="L23" s="12"/>
      <c r="M23" s="17"/>
      <c r="N23" s="18"/>
      <c r="O23" s="12">
        <f>SUM(O19:O22)</f>
        <v>48000</v>
      </c>
      <c r="P23" s="10"/>
    </row>
    <row r="24" spans="1:16" s="1" customFormat="1" ht="24" hidden="1" customHeight="1" x14ac:dyDescent="0.15">
      <c r="A24" s="5" t="s">
        <v>21</v>
      </c>
      <c r="B24" s="6">
        <v>205005</v>
      </c>
      <c r="C24" s="7" t="s">
        <v>44</v>
      </c>
      <c r="D24" s="7" t="s">
        <v>45</v>
      </c>
      <c r="E24" s="8">
        <v>5000</v>
      </c>
      <c r="F24" s="6">
        <v>1</v>
      </c>
      <c r="G24" s="8">
        <f t="shared" si="1"/>
        <v>5000</v>
      </c>
      <c r="H24" s="8">
        <v>5000</v>
      </c>
      <c r="I24" s="8"/>
      <c r="J24" s="8"/>
      <c r="K24" s="6" t="s">
        <v>24</v>
      </c>
      <c r="L24" s="8"/>
      <c r="M24" s="15" t="s">
        <v>25</v>
      </c>
      <c r="N24" s="16">
        <v>1</v>
      </c>
      <c r="O24" s="8">
        <v>5000</v>
      </c>
      <c r="P24" s="6"/>
    </row>
    <row r="25" spans="1:16" s="1" customFormat="1" ht="24" hidden="1" customHeight="1" x14ac:dyDescent="0.15">
      <c r="A25" s="9" t="s">
        <v>21</v>
      </c>
      <c r="B25" s="10">
        <v>205005</v>
      </c>
      <c r="C25" s="11" t="s">
        <v>44</v>
      </c>
      <c r="D25" s="11" t="s">
        <v>32</v>
      </c>
      <c r="E25" s="12"/>
      <c r="F25" s="10"/>
      <c r="G25" s="12">
        <f>SUM(G24)</f>
        <v>5000</v>
      </c>
      <c r="H25" s="12">
        <f>SUM(H24)</f>
        <v>5000</v>
      </c>
      <c r="I25" s="12"/>
      <c r="J25" s="12"/>
      <c r="K25" s="12"/>
      <c r="L25" s="12"/>
      <c r="M25" s="17"/>
      <c r="N25" s="18"/>
      <c r="O25" s="12">
        <f>SUM(O24)</f>
        <v>5000</v>
      </c>
      <c r="P25" s="10"/>
    </row>
    <row r="26" spans="1:16" s="1" customFormat="1" ht="24" hidden="1" customHeight="1" x14ac:dyDescent="0.15">
      <c r="A26" s="5" t="s">
        <v>21</v>
      </c>
      <c r="B26" s="6" t="s">
        <v>46</v>
      </c>
      <c r="C26" s="7" t="s">
        <v>47</v>
      </c>
      <c r="D26" s="7" t="s">
        <v>48</v>
      </c>
      <c r="E26" s="8">
        <v>5000</v>
      </c>
      <c r="F26" s="6">
        <v>2</v>
      </c>
      <c r="G26" s="8">
        <f t="shared" si="1"/>
        <v>10000</v>
      </c>
      <c r="H26" s="8">
        <v>10000</v>
      </c>
      <c r="I26" s="8"/>
      <c r="J26" s="8"/>
      <c r="K26" s="6" t="s">
        <v>24</v>
      </c>
      <c r="L26" s="8"/>
      <c r="M26" s="15" t="s">
        <v>25</v>
      </c>
      <c r="N26" s="16">
        <v>1</v>
      </c>
      <c r="O26" s="8">
        <v>10000</v>
      </c>
      <c r="P26" s="6"/>
    </row>
    <row r="27" spans="1:16" s="1" customFormat="1" ht="24" hidden="1" customHeight="1" x14ac:dyDescent="0.15">
      <c r="A27" s="5" t="s">
        <v>21</v>
      </c>
      <c r="B27" s="6" t="s">
        <v>46</v>
      </c>
      <c r="C27" s="7" t="s">
        <v>47</v>
      </c>
      <c r="D27" s="7" t="s">
        <v>49</v>
      </c>
      <c r="E27" s="8">
        <v>4500</v>
      </c>
      <c r="F27" s="6">
        <v>3</v>
      </c>
      <c r="G27" s="8">
        <f t="shared" si="1"/>
        <v>13500</v>
      </c>
      <c r="H27" s="8">
        <v>13500</v>
      </c>
      <c r="I27" s="8"/>
      <c r="J27" s="8"/>
      <c r="K27" s="6" t="s">
        <v>24</v>
      </c>
      <c r="L27" s="8"/>
      <c r="M27" s="15" t="s">
        <v>25</v>
      </c>
      <c r="N27" s="16">
        <v>1</v>
      </c>
      <c r="O27" s="8">
        <v>13500</v>
      </c>
      <c r="P27" s="6"/>
    </row>
    <row r="28" spans="1:16" s="1" customFormat="1" ht="24" hidden="1" customHeight="1" x14ac:dyDescent="0.15">
      <c r="A28" s="5" t="s">
        <v>21</v>
      </c>
      <c r="B28" s="6" t="s">
        <v>46</v>
      </c>
      <c r="C28" s="7" t="s">
        <v>47</v>
      </c>
      <c r="D28" s="7" t="s">
        <v>45</v>
      </c>
      <c r="E28" s="8">
        <v>3000</v>
      </c>
      <c r="F28" s="6">
        <v>2</v>
      </c>
      <c r="G28" s="8">
        <f t="shared" si="1"/>
        <v>6000</v>
      </c>
      <c r="H28" s="8">
        <v>6000</v>
      </c>
      <c r="I28" s="8"/>
      <c r="J28" s="8"/>
      <c r="K28" s="6" t="s">
        <v>24</v>
      </c>
      <c r="L28" s="8"/>
      <c r="M28" s="15" t="s">
        <v>25</v>
      </c>
      <c r="N28" s="16">
        <v>1</v>
      </c>
      <c r="O28" s="8">
        <v>6000</v>
      </c>
      <c r="P28" s="6"/>
    </row>
    <row r="29" spans="1:16" s="1" customFormat="1" ht="24" hidden="1" customHeight="1" x14ac:dyDescent="0.15">
      <c r="A29" s="9" t="s">
        <v>21</v>
      </c>
      <c r="B29" s="10" t="s">
        <v>46</v>
      </c>
      <c r="C29" s="11" t="s">
        <v>47</v>
      </c>
      <c r="D29" s="11" t="s">
        <v>32</v>
      </c>
      <c r="E29" s="12"/>
      <c r="F29" s="10"/>
      <c r="G29" s="12">
        <f>SUM(G26:G28)</f>
        <v>29500</v>
      </c>
      <c r="H29" s="12">
        <f>SUM(H26:H28)</f>
        <v>29500</v>
      </c>
      <c r="I29" s="12"/>
      <c r="J29" s="12"/>
      <c r="K29" s="12"/>
      <c r="L29" s="12"/>
      <c r="M29" s="17"/>
      <c r="N29" s="18"/>
      <c r="O29" s="12">
        <f>SUM(O26:O28)</f>
        <v>29500</v>
      </c>
      <c r="P29" s="10"/>
    </row>
    <row r="30" spans="1:16" s="1" customFormat="1" ht="24" hidden="1" customHeight="1" x14ac:dyDescent="0.15">
      <c r="A30" s="5" t="s">
        <v>21</v>
      </c>
      <c r="B30" s="6">
        <v>205007</v>
      </c>
      <c r="C30" s="7" t="s">
        <v>50</v>
      </c>
      <c r="D30" s="7" t="s">
        <v>23</v>
      </c>
      <c r="E30" s="8">
        <v>5000</v>
      </c>
      <c r="F30" s="6">
        <v>1</v>
      </c>
      <c r="G30" s="8">
        <f t="shared" si="1"/>
        <v>5000</v>
      </c>
      <c r="H30" s="8">
        <v>5000</v>
      </c>
      <c r="I30" s="8"/>
      <c r="J30" s="8"/>
      <c r="K30" s="6" t="s">
        <v>51</v>
      </c>
      <c r="L30" s="8"/>
      <c r="M30" s="15" t="s">
        <v>25</v>
      </c>
      <c r="N30" s="16">
        <v>1</v>
      </c>
      <c r="O30" s="8">
        <v>5000</v>
      </c>
      <c r="P30" s="6"/>
    </row>
    <row r="31" spans="1:16" s="1" customFormat="1" ht="24" hidden="1" customHeight="1" x14ac:dyDescent="0.15">
      <c r="A31" s="5" t="s">
        <v>21</v>
      </c>
      <c r="B31" s="6">
        <v>205007</v>
      </c>
      <c r="C31" s="7" t="s">
        <v>50</v>
      </c>
      <c r="D31" s="7" t="s">
        <v>48</v>
      </c>
      <c r="E31" s="8">
        <v>7000</v>
      </c>
      <c r="F31" s="6">
        <v>1</v>
      </c>
      <c r="G31" s="8">
        <f t="shared" si="1"/>
        <v>7000</v>
      </c>
      <c r="H31" s="8">
        <v>7000</v>
      </c>
      <c r="I31" s="8"/>
      <c r="J31" s="8"/>
      <c r="K31" s="6" t="s">
        <v>51</v>
      </c>
      <c r="L31" s="8"/>
      <c r="M31" s="15" t="s">
        <v>25</v>
      </c>
      <c r="N31" s="16">
        <v>1</v>
      </c>
      <c r="O31" s="8">
        <v>7000</v>
      </c>
      <c r="P31" s="6"/>
    </row>
    <row r="32" spans="1:16" s="1" customFormat="1" ht="24" hidden="1" customHeight="1" x14ac:dyDescent="0.15">
      <c r="A32" s="5" t="s">
        <v>21</v>
      </c>
      <c r="B32" s="6">
        <v>205007</v>
      </c>
      <c r="C32" s="7" t="s">
        <v>50</v>
      </c>
      <c r="D32" s="7" t="s">
        <v>52</v>
      </c>
      <c r="E32" s="8">
        <v>40000</v>
      </c>
      <c r="F32" s="6">
        <v>1</v>
      </c>
      <c r="G32" s="8">
        <f t="shared" si="1"/>
        <v>40000</v>
      </c>
      <c r="H32" s="8">
        <v>40000</v>
      </c>
      <c r="I32" s="8"/>
      <c r="J32" s="8"/>
      <c r="K32" s="6" t="s">
        <v>51</v>
      </c>
      <c r="L32" s="8"/>
      <c r="M32" s="15" t="s">
        <v>25</v>
      </c>
      <c r="N32" s="16">
        <v>1</v>
      </c>
      <c r="O32" s="8">
        <v>40000</v>
      </c>
      <c r="P32" s="6" t="s">
        <v>53</v>
      </c>
    </row>
    <row r="33" spans="1:16" s="1" customFormat="1" ht="24" hidden="1" customHeight="1" x14ac:dyDescent="0.15">
      <c r="A33" s="5" t="s">
        <v>21</v>
      </c>
      <c r="B33" s="6">
        <v>205007</v>
      </c>
      <c r="C33" s="7" t="s">
        <v>50</v>
      </c>
      <c r="D33" s="7" t="s">
        <v>54</v>
      </c>
      <c r="E33" s="8">
        <v>3000</v>
      </c>
      <c r="F33" s="6">
        <v>1</v>
      </c>
      <c r="G33" s="8">
        <f t="shared" si="1"/>
        <v>3000</v>
      </c>
      <c r="H33" s="8">
        <v>3000</v>
      </c>
      <c r="I33" s="8"/>
      <c r="J33" s="8"/>
      <c r="K33" s="6" t="s">
        <v>51</v>
      </c>
      <c r="L33" s="8"/>
      <c r="M33" s="15" t="s">
        <v>25</v>
      </c>
      <c r="N33" s="16">
        <v>1</v>
      </c>
      <c r="O33" s="8">
        <v>3000</v>
      </c>
      <c r="P33" s="6"/>
    </row>
    <row r="34" spans="1:16" s="1" customFormat="1" ht="24" hidden="1" customHeight="1" x14ac:dyDescent="0.15">
      <c r="A34" s="5" t="s">
        <v>21</v>
      </c>
      <c r="B34" s="6">
        <v>205007</v>
      </c>
      <c r="C34" s="7" t="s">
        <v>50</v>
      </c>
      <c r="D34" s="7" t="s">
        <v>55</v>
      </c>
      <c r="E34" s="8">
        <v>3200</v>
      </c>
      <c r="F34" s="6">
        <v>2</v>
      </c>
      <c r="G34" s="8">
        <f t="shared" si="1"/>
        <v>6400</v>
      </c>
      <c r="H34" s="8">
        <v>6400</v>
      </c>
      <c r="I34" s="8"/>
      <c r="J34" s="8"/>
      <c r="K34" s="6" t="s">
        <v>51</v>
      </c>
      <c r="L34" s="8"/>
      <c r="M34" s="15" t="s">
        <v>25</v>
      </c>
      <c r="N34" s="16">
        <v>1</v>
      </c>
      <c r="O34" s="8">
        <v>6400</v>
      </c>
      <c r="P34" s="6" t="s">
        <v>56</v>
      </c>
    </row>
    <row r="35" spans="1:16" s="1" customFormat="1" ht="24" hidden="1" customHeight="1" x14ac:dyDescent="0.15">
      <c r="A35" s="9" t="s">
        <v>21</v>
      </c>
      <c r="B35" s="10">
        <v>205007</v>
      </c>
      <c r="C35" s="11" t="s">
        <v>50</v>
      </c>
      <c r="D35" s="11" t="s">
        <v>32</v>
      </c>
      <c r="E35" s="12"/>
      <c r="F35" s="10"/>
      <c r="G35" s="12">
        <f>SUM(G30:G34)</f>
        <v>61400</v>
      </c>
      <c r="H35" s="12">
        <f>SUM(H30:H34)</f>
        <v>61400</v>
      </c>
      <c r="I35" s="12"/>
      <c r="J35" s="12"/>
      <c r="K35" s="12"/>
      <c r="L35" s="12"/>
      <c r="M35" s="17"/>
      <c r="N35" s="18"/>
      <c r="O35" s="12">
        <f>SUM(O30:O34)</f>
        <v>61400</v>
      </c>
      <c r="P35" s="10"/>
    </row>
    <row r="36" spans="1:16" s="1" customFormat="1" ht="24" hidden="1" customHeight="1" x14ac:dyDescent="0.15">
      <c r="A36" s="5" t="s">
        <v>21</v>
      </c>
      <c r="B36" s="6">
        <v>205010</v>
      </c>
      <c r="C36" s="7" t="s">
        <v>57</v>
      </c>
      <c r="D36" s="7" t="s">
        <v>58</v>
      </c>
      <c r="E36" s="8">
        <v>3000</v>
      </c>
      <c r="F36" s="6">
        <v>1</v>
      </c>
      <c r="G36" s="8">
        <f t="shared" si="1"/>
        <v>3000</v>
      </c>
      <c r="H36" s="8">
        <v>3000</v>
      </c>
      <c r="I36" s="8"/>
      <c r="J36" s="8"/>
      <c r="K36" s="6" t="s">
        <v>59</v>
      </c>
      <c r="L36" s="8"/>
      <c r="M36" s="15" t="s">
        <v>25</v>
      </c>
      <c r="N36" s="16">
        <v>1</v>
      </c>
      <c r="O36" s="8">
        <v>3000</v>
      </c>
      <c r="P36" s="6"/>
    </row>
    <row r="37" spans="1:16" s="1" customFormat="1" ht="24" hidden="1" customHeight="1" x14ac:dyDescent="0.15">
      <c r="A37" s="5" t="s">
        <v>21</v>
      </c>
      <c r="B37" s="6">
        <v>205010</v>
      </c>
      <c r="C37" s="7" t="s">
        <v>57</v>
      </c>
      <c r="D37" s="7" t="s">
        <v>60</v>
      </c>
      <c r="E37" s="8">
        <v>7000</v>
      </c>
      <c r="F37" s="6">
        <v>1</v>
      </c>
      <c r="G37" s="8">
        <f t="shared" si="1"/>
        <v>7000</v>
      </c>
      <c r="H37" s="8">
        <v>7000</v>
      </c>
      <c r="I37" s="8"/>
      <c r="J37" s="8"/>
      <c r="K37" s="6" t="s">
        <v>59</v>
      </c>
      <c r="L37" s="8"/>
      <c r="M37" s="15" t="s">
        <v>25</v>
      </c>
      <c r="N37" s="16">
        <v>1</v>
      </c>
      <c r="O37" s="8">
        <v>7000</v>
      </c>
      <c r="P37" s="6"/>
    </row>
    <row r="38" spans="1:16" s="1" customFormat="1" ht="24" hidden="1" customHeight="1" x14ac:dyDescent="0.15">
      <c r="A38" s="5" t="s">
        <v>21</v>
      </c>
      <c r="B38" s="6">
        <v>205010</v>
      </c>
      <c r="C38" s="7" t="s">
        <v>57</v>
      </c>
      <c r="D38" s="7" t="s">
        <v>23</v>
      </c>
      <c r="E38" s="8">
        <v>5000</v>
      </c>
      <c r="F38" s="6">
        <v>3</v>
      </c>
      <c r="G38" s="8">
        <f t="shared" si="1"/>
        <v>15000</v>
      </c>
      <c r="H38" s="8">
        <v>15000</v>
      </c>
      <c r="I38" s="8"/>
      <c r="J38" s="8"/>
      <c r="K38" s="6" t="s">
        <v>59</v>
      </c>
      <c r="L38" s="8"/>
      <c r="M38" s="15" t="s">
        <v>25</v>
      </c>
      <c r="N38" s="16">
        <v>1</v>
      </c>
      <c r="O38" s="8">
        <v>15000</v>
      </c>
      <c r="P38" s="6"/>
    </row>
    <row r="39" spans="1:16" s="1" customFormat="1" ht="24" hidden="1" customHeight="1" x14ac:dyDescent="0.15">
      <c r="A39" s="9" t="s">
        <v>21</v>
      </c>
      <c r="B39" s="10">
        <v>205010</v>
      </c>
      <c r="C39" s="11" t="s">
        <v>57</v>
      </c>
      <c r="D39" s="11" t="s">
        <v>32</v>
      </c>
      <c r="E39" s="12"/>
      <c r="F39" s="10"/>
      <c r="G39" s="12">
        <f>SUM(G36:G38)</f>
        <v>25000</v>
      </c>
      <c r="H39" s="12">
        <f>SUM(H36:H38)</f>
        <v>25000</v>
      </c>
      <c r="I39" s="12"/>
      <c r="J39" s="12"/>
      <c r="K39" s="12"/>
      <c r="L39" s="12"/>
      <c r="M39" s="17"/>
      <c r="N39" s="18"/>
      <c r="O39" s="12">
        <f>SUM(O36:O38)</f>
        <v>25000</v>
      </c>
      <c r="P39" s="10"/>
    </row>
    <row r="40" spans="1:16" s="1" customFormat="1" ht="24" hidden="1" customHeight="1" x14ac:dyDescent="0.15">
      <c r="A40" s="5" t="s">
        <v>21</v>
      </c>
      <c r="B40" s="6">
        <v>205013</v>
      </c>
      <c r="C40" s="7" t="s">
        <v>61</v>
      </c>
      <c r="D40" s="7" t="s">
        <v>49</v>
      </c>
      <c r="E40" s="8">
        <v>4500</v>
      </c>
      <c r="F40" s="6">
        <v>15</v>
      </c>
      <c r="G40" s="8">
        <v>67500</v>
      </c>
      <c r="H40" s="8">
        <v>67500</v>
      </c>
      <c r="I40" s="8"/>
      <c r="J40" s="8"/>
      <c r="K40" s="6" t="s">
        <v>51</v>
      </c>
      <c r="L40" s="8"/>
      <c r="M40" s="15" t="s">
        <v>25</v>
      </c>
      <c r="N40" s="16">
        <v>1</v>
      </c>
      <c r="O40" s="8">
        <v>67500</v>
      </c>
      <c r="P40" s="6"/>
    </row>
    <row r="41" spans="1:16" s="1" customFormat="1" ht="24" hidden="1" customHeight="1" x14ac:dyDescent="0.15">
      <c r="A41" s="5" t="s">
        <v>21</v>
      </c>
      <c r="B41" s="6">
        <v>205013</v>
      </c>
      <c r="C41" s="7" t="s">
        <v>61</v>
      </c>
      <c r="D41" s="7" t="s">
        <v>48</v>
      </c>
      <c r="E41" s="8">
        <v>7000</v>
      </c>
      <c r="F41" s="6">
        <v>1</v>
      </c>
      <c r="G41" s="8">
        <v>7000</v>
      </c>
      <c r="H41" s="8">
        <v>7000</v>
      </c>
      <c r="I41" s="8"/>
      <c r="J41" s="8"/>
      <c r="K41" s="6" t="s">
        <v>51</v>
      </c>
      <c r="L41" s="8"/>
      <c r="M41" s="15" t="s">
        <v>25</v>
      </c>
      <c r="N41" s="16">
        <v>1</v>
      </c>
      <c r="O41" s="8">
        <v>7000</v>
      </c>
      <c r="P41" s="6"/>
    </row>
    <row r="42" spans="1:16" s="1" customFormat="1" ht="24" hidden="1" customHeight="1" x14ac:dyDescent="0.15">
      <c r="A42" s="5" t="s">
        <v>21</v>
      </c>
      <c r="B42" s="6">
        <v>205013</v>
      </c>
      <c r="C42" s="7" t="s">
        <v>61</v>
      </c>
      <c r="D42" s="7" t="s">
        <v>62</v>
      </c>
      <c r="E42" s="8">
        <v>7680</v>
      </c>
      <c r="F42" s="6">
        <v>4</v>
      </c>
      <c r="G42" s="8">
        <v>92160</v>
      </c>
      <c r="H42" s="8">
        <v>92160</v>
      </c>
      <c r="I42" s="8"/>
      <c r="J42" s="8"/>
      <c r="K42" s="6" t="s">
        <v>51</v>
      </c>
      <c r="L42" s="8"/>
      <c r="M42" s="15" t="s">
        <v>25</v>
      </c>
      <c r="N42" s="16">
        <v>1</v>
      </c>
      <c r="O42" s="8">
        <v>92160</v>
      </c>
      <c r="P42" s="6"/>
    </row>
    <row r="43" spans="1:16" s="1" customFormat="1" ht="24" hidden="1" customHeight="1" x14ac:dyDescent="0.15">
      <c r="A43" s="9" t="s">
        <v>21</v>
      </c>
      <c r="B43" s="10">
        <v>205013</v>
      </c>
      <c r="C43" s="11" t="s">
        <v>61</v>
      </c>
      <c r="D43" s="11" t="s">
        <v>32</v>
      </c>
      <c r="E43" s="12"/>
      <c r="F43" s="10"/>
      <c r="G43" s="12">
        <f>SUM(G40:G42)</f>
        <v>166660</v>
      </c>
      <c r="H43" s="12">
        <f>SUM(H40:H42)</f>
        <v>166660</v>
      </c>
      <c r="I43" s="12"/>
      <c r="J43" s="12"/>
      <c r="K43" s="12"/>
      <c r="L43" s="12"/>
      <c r="M43" s="17"/>
      <c r="N43" s="18"/>
      <c r="O43" s="12">
        <f>SUM(O40:O42)</f>
        <v>166660</v>
      </c>
      <c r="P43" s="10"/>
    </row>
    <row r="44" spans="1:16" s="1" customFormat="1" ht="24" customHeight="1" x14ac:dyDescent="0.15">
      <c r="A44" s="5" t="s">
        <v>21</v>
      </c>
      <c r="B44" s="6">
        <v>203001</v>
      </c>
      <c r="C44" s="7" t="s">
        <v>63</v>
      </c>
      <c r="D44" s="7" t="s">
        <v>23</v>
      </c>
      <c r="E44" s="8">
        <v>4500</v>
      </c>
      <c r="F44" s="6">
        <v>7</v>
      </c>
      <c r="G44" s="8">
        <v>31500</v>
      </c>
      <c r="H44" s="8">
        <v>31500</v>
      </c>
      <c r="I44" s="8"/>
      <c r="J44" s="8"/>
      <c r="K44" s="6" t="s">
        <v>64</v>
      </c>
      <c r="L44" s="8"/>
      <c r="M44" s="15" t="s">
        <v>25</v>
      </c>
      <c r="N44" s="16">
        <v>1</v>
      </c>
      <c r="O44" s="8">
        <v>31500</v>
      </c>
      <c r="P44" s="6"/>
    </row>
    <row r="45" spans="1:16" s="1" customFormat="1" ht="24" customHeight="1" x14ac:dyDescent="0.15">
      <c r="A45" s="5" t="s">
        <v>21</v>
      </c>
      <c r="B45" s="6">
        <v>203001</v>
      </c>
      <c r="C45" s="7" t="s">
        <v>63</v>
      </c>
      <c r="D45" s="7" t="s">
        <v>65</v>
      </c>
      <c r="E45" s="8">
        <v>3500</v>
      </c>
      <c r="F45" s="6">
        <v>1</v>
      </c>
      <c r="G45" s="8">
        <v>3500</v>
      </c>
      <c r="H45" s="8">
        <v>3500</v>
      </c>
      <c r="I45" s="8"/>
      <c r="J45" s="8"/>
      <c r="K45" s="6" t="s">
        <v>64</v>
      </c>
      <c r="L45" s="8"/>
      <c r="M45" s="15" t="s">
        <v>25</v>
      </c>
      <c r="N45" s="16">
        <v>1</v>
      </c>
      <c r="O45" s="8">
        <v>3500</v>
      </c>
      <c r="P45" s="6"/>
    </row>
    <row r="46" spans="1:16" s="1" customFormat="1" ht="24" customHeight="1" x14ac:dyDescent="0.15">
      <c r="A46" s="5" t="s">
        <v>21</v>
      </c>
      <c r="B46" s="6">
        <v>203001</v>
      </c>
      <c r="C46" s="7" t="s">
        <v>63</v>
      </c>
      <c r="D46" s="7" t="s">
        <v>66</v>
      </c>
      <c r="E46" s="8">
        <v>2500</v>
      </c>
      <c r="F46" s="6">
        <v>2</v>
      </c>
      <c r="G46" s="8">
        <v>5000</v>
      </c>
      <c r="H46" s="8">
        <v>5000</v>
      </c>
      <c r="I46" s="8"/>
      <c r="J46" s="8"/>
      <c r="K46" s="6" t="s">
        <v>64</v>
      </c>
      <c r="L46" s="8"/>
      <c r="M46" s="15" t="s">
        <v>25</v>
      </c>
      <c r="N46" s="16">
        <v>1</v>
      </c>
      <c r="O46" s="8">
        <v>5000</v>
      </c>
      <c r="P46" s="6"/>
    </row>
    <row r="47" spans="1:16" s="1" customFormat="1" ht="24" customHeight="1" x14ac:dyDescent="0.15">
      <c r="A47" s="5" t="s">
        <v>21</v>
      </c>
      <c r="B47" s="6">
        <v>203001</v>
      </c>
      <c r="C47" s="7" t="s">
        <v>63</v>
      </c>
      <c r="D47" s="7" t="s">
        <v>26</v>
      </c>
      <c r="E47" s="8">
        <v>6000</v>
      </c>
      <c r="F47" s="6">
        <v>4</v>
      </c>
      <c r="G47" s="8">
        <v>24000</v>
      </c>
      <c r="H47" s="8">
        <v>24000</v>
      </c>
      <c r="I47" s="8"/>
      <c r="J47" s="8"/>
      <c r="K47" s="6" t="s">
        <v>64</v>
      </c>
      <c r="L47" s="8"/>
      <c r="M47" s="15" t="s">
        <v>25</v>
      </c>
      <c r="N47" s="16">
        <v>1</v>
      </c>
      <c r="O47" s="8">
        <v>24000</v>
      </c>
      <c r="P47" s="6"/>
    </row>
    <row r="48" spans="1:16" s="1" customFormat="1" ht="24" customHeight="1" x14ac:dyDescent="0.15">
      <c r="A48" s="5" t="s">
        <v>21</v>
      </c>
      <c r="B48" s="6">
        <v>203001</v>
      </c>
      <c r="C48" s="7" t="s">
        <v>63</v>
      </c>
      <c r="D48" s="7" t="s">
        <v>327</v>
      </c>
      <c r="E48" s="8">
        <v>8900000</v>
      </c>
      <c r="F48" s="6">
        <v>1</v>
      </c>
      <c r="G48" s="8">
        <v>8900000</v>
      </c>
      <c r="H48" s="8">
        <v>8900000</v>
      </c>
      <c r="I48" s="8"/>
      <c r="J48" s="8"/>
      <c r="K48" s="6" t="s">
        <v>67</v>
      </c>
      <c r="L48" s="8"/>
      <c r="M48" s="15" t="s">
        <v>68</v>
      </c>
      <c r="N48" s="16"/>
      <c r="O48" s="8">
        <v>0</v>
      </c>
      <c r="P48" s="6"/>
    </row>
    <row r="49" spans="1:16" s="1" customFormat="1" ht="24" customHeight="1" x14ac:dyDescent="0.15">
      <c r="A49" s="9" t="s">
        <v>21</v>
      </c>
      <c r="B49" s="10">
        <v>203001</v>
      </c>
      <c r="C49" s="11" t="s">
        <v>63</v>
      </c>
      <c r="D49" s="11" t="s">
        <v>32</v>
      </c>
      <c r="E49" s="12"/>
      <c r="F49" s="10"/>
      <c r="G49" s="12">
        <f>SUM(G44:G48)</f>
        <v>8964000</v>
      </c>
      <c r="H49" s="12">
        <f>SUM(H44:H48)</f>
        <v>8964000</v>
      </c>
      <c r="I49" s="12"/>
      <c r="J49" s="12"/>
      <c r="K49" s="12"/>
      <c r="L49" s="12"/>
      <c r="M49" s="17"/>
      <c r="N49" s="18"/>
      <c r="O49" s="12">
        <f>SUM(O44:O48)</f>
        <v>64000</v>
      </c>
      <c r="P49" s="10"/>
    </row>
    <row r="50" spans="1:16" s="1" customFormat="1" ht="24" hidden="1" customHeight="1" x14ac:dyDescent="0.15">
      <c r="A50" s="5" t="s">
        <v>21</v>
      </c>
      <c r="B50" s="6">
        <v>203002</v>
      </c>
      <c r="C50" s="7" t="s">
        <v>69</v>
      </c>
      <c r="D50" s="13" t="s">
        <v>70</v>
      </c>
      <c r="E50" s="8">
        <v>30000</v>
      </c>
      <c r="F50" s="6">
        <v>24</v>
      </c>
      <c r="G50" s="8">
        <v>720000</v>
      </c>
      <c r="H50" s="8">
        <v>720000</v>
      </c>
      <c r="I50" s="8"/>
      <c r="J50" s="8"/>
      <c r="K50" s="6" t="s">
        <v>71</v>
      </c>
      <c r="L50" s="8">
        <v>200000</v>
      </c>
      <c r="M50" s="15" t="s">
        <v>25</v>
      </c>
      <c r="N50" s="16">
        <v>1</v>
      </c>
      <c r="O50" s="8">
        <f>G50*N50</f>
        <v>720000</v>
      </c>
      <c r="P50" s="6"/>
    </row>
    <row r="51" spans="1:16" s="1" customFormat="1" ht="24" hidden="1" customHeight="1" x14ac:dyDescent="0.15">
      <c r="A51" s="5" t="s">
        <v>21</v>
      </c>
      <c r="B51" s="6">
        <v>203002</v>
      </c>
      <c r="C51" s="7" t="s">
        <v>69</v>
      </c>
      <c r="D51" s="7" t="s">
        <v>72</v>
      </c>
      <c r="E51" s="8">
        <v>800</v>
      </c>
      <c r="F51" s="6">
        <v>279</v>
      </c>
      <c r="G51" s="8">
        <v>223200</v>
      </c>
      <c r="H51" s="8">
        <v>223200</v>
      </c>
      <c r="I51" s="8"/>
      <c r="J51" s="8"/>
      <c r="K51" s="6" t="s">
        <v>71</v>
      </c>
      <c r="L51" s="8"/>
      <c r="M51" s="15" t="s">
        <v>25</v>
      </c>
      <c r="N51" s="16">
        <v>1</v>
      </c>
      <c r="O51" s="8">
        <f t="shared" ref="O51:O76" si="2">G51*N51</f>
        <v>223200</v>
      </c>
      <c r="P51" s="6"/>
    </row>
    <row r="52" spans="1:16" s="1" customFormat="1" ht="24" hidden="1" customHeight="1" x14ac:dyDescent="0.15">
      <c r="A52" s="5" t="s">
        <v>21</v>
      </c>
      <c r="B52" s="6">
        <v>203002</v>
      </c>
      <c r="C52" s="7" t="s">
        <v>69</v>
      </c>
      <c r="D52" s="7" t="s">
        <v>73</v>
      </c>
      <c r="E52" s="8">
        <v>1100</v>
      </c>
      <c r="F52" s="6">
        <v>100</v>
      </c>
      <c r="G52" s="8">
        <v>110000</v>
      </c>
      <c r="H52" s="8">
        <v>110000</v>
      </c>
      <c r="I52" s="8"/>
      <c r="J52" s="8"/>
      <c r="K52" s="6" t="s">
        <v>71</v>
      </c>
      <c r="L52" s="8"/>
      <c r="M52" s="15" t="s">
        <v>25</v>
      </c>
      <c r="N52" s="16">
        <v>1</v>
      </c>
      <c r="O52" s="8">
        <f t="shared" si="2"/>
        <v>110000</v>
      </c>
      <c r="P52" s="6"/>
    </row>
    <row r="53" spans="1:16" s="1" customFormat="1" ht="24" hidden="1" customHeight="1" x14ac:dyDescent="0.15">
      <c r="A53" s="5" t="s">
        <v>21</v>
      </c>
      <c r="B53" s="6">
        <v>203002</v>
      </c>
      <c r="C53" s="7" t="s">
        <v>69</v>
      </c>
      <c r="D53" s="7" t="s">
        <v>74</v>
      </c>
      <c r="E53" s="8">
        <v>9.5000000000000001E-2</v>
      </c>
      <c r="F53" s="6">
        <v>229</v>
      </c>
      <c r="G53" s="8">
        <v>217550</v>
      </c>
      <c r="H53" s="8">
        <v>217550</v>
      </c>
      <c r="I53" s="8"/>
      <c r="J53" s="8"/>
      <c r="K53" s="6" t="s">
        <v>71</v>
      </c>
      <c r="L53" s="8"/>
      <c r="M53" s="15" t="s">
        <v>25</v>
      </c>
      <c r="N53" s="16">
        <v>1</v>
      </c>
      <c r="O53" s="8">
        <f t="shared" si="2"/>
        <v>217550</v>
      </c>
      <c r="P53" s="6"/>
    </row>
    <row r="54" spans="1:16" s="1" customFormat="1" ht="24" hidden="1" customHeight="1" x14ac:dyDescent="0.15">
      <c r="A54" s="5" t="s">
        <v>21</v>
      </c>
      <c r="B54" s="6">
        <v>203002</v>
      </c>
      <c r="C54" s="7" t="s">
        <v>69</v>
      </c>
      <c r="D54" s="7" t="s">
        <v>28</v>
      </c>
      <c r="E54" s="8">
        <v>7000</v>
      </c>
      <c r="F54" s="6">
        <v>1</v>
      </c>
      <c r="G54" s="8">
        <v>7000</v>
      </c>
      <c r="H54" s="8">
        <v>7000</v>
      </c>
      <c r="I54" s="8"/>
      <c r="J54" s="8"/>
      <c r="K54" s="6" t="s">
        <v>71</v>
      </c>
      <c r="L54" s="8"/>
      <c r="M54" s="15" t="s">
        <v>25</v>
      </c>
      <c r="N54" s="16">
        <v>1</v>
      </c>
      <c r="O54" s="8">
        <f t="shared" si="2"/>
        <v>7000</v>
      </c>
      <c r="P54" s="6"/>
    </row>
    <row r="55" spans="1:16" s="1" customFormat="1" ht="24" hidden="1" customHeight="1" x14ac:dyDescent="0.15">
      <c r="A55" s="5" t="s">
        <v>21</v>
      </c>
      <c r="B55" s="6">
        <v>203002</v>
      </c>
      <c r="C55" s="7" t="s">
        <v>69</v>
      </c>
      <c r="D55" s="7" t="s">
        <v>34</v>
      </c>
      <c r="E55" s="8">
        <v>2500</v>
      </c>
      <c r="F55" s="6">
        <v>11</v>
      </c>
      <c r="G55" s="8">
        <v>27500</v>
      </c>
      <c r="H55" s="8">
        <v>27500</v>
      </c>
      <c r="I55" s="8"/>
      <c r="J55" s="8"/>
      <c r="K55" s="6" t="s">
        <v>71</v>
      </c>
      <c r="L55" s="8"/>
      <c r="M55" s="19" t="s">
        <v>25</v>
      </c>
      <c r="N55" s="16">
        <v>1</v>
      </c>
      <c r="O55" s="8">
        <f t="shared" si="2"/>
        <v>27500</v>
      </c>
      <c r="P55" s="6"/>
    </row>
    <row r="56" spans="1:16" s="1" customFormat="1" ht="24" hidden="1" customHeight="1" x14ac:dyDescent="0.15">
      <c r="A56" s="9" t="s">
        <v>21</v>
      </c>
      <c r="B56" s="10">
        <v>203002</v>
      </c>
      <c r="C56" s="11" t="s">
        <v>69</v>
      </c>
      <c r="D56" s="11" t="s">
        <v>32</v>
      </c>
      <c r="E56" s="12"/>
      <c r="F56" s="10"/>
      <c r="G56" s="12">
        <f>SUM(G50:G55)</f>
        <v>1305250</v>
      </c>
      <c r="H56" s="12">
        <f>SUM(H50:H55)</f>
        <v>1305250</v>
      </c>
      <c r="I56" s="12"/>
      <c r="J56" s="12"/>
      <c r="K56" s="12"/>
      <c r="L56" s="12"/>
      <c r="M56" s="17"/>
      <c r="N56" s="18"/>
      <c r="O56" s="12">
        <f>SUM(O50:O55)</f>
        <v>1305250</v>
      </c>
      <c r="P56" s="10"/>
    </row>
    <row r="57" spans="1:16" s="1" customFormat="1" ht="24" hidden="1" customHeight="1" x14ac:dyDescent="0.15">
      <c r="A57" s="5" t="s">
        <v>21</v>
      </c>
      <c r="B57" s="6">
        <v>203003</v>
      </c>
      <c r="C57" s="7" t="s">
        <v>75</v>
      </c>
      <c r="D57" s="7" t="s">
        <v>76</v>
      </c>
      <c r="E57" s="8">
        <v>350000</v>
      </c>
      <c r="F57" s="6">
        <v>1</v>
      </c>
      <c r="G57" s="8">
        <f t="shared" ref="G57:G68" si="3">E57*F57</f>
        <v>350000</v>
      </c>
      <c r="H57" s="8">
        <v>350000</v>
      </c>
      <c r="I57" s="8"/>
      <c r="J57" s="8"/>
      <c r="K57" s="6" t="s">
        <v>77</v>
      </c>
      <c r="L57" s="8"/>
      <c r="M57" s="19" t="s">
        <v>25</v>
      </c>
      <c r="N57" s="16">
        <v>1</v>
      </c>
      <c r="O57" s="8">
        <f t="shared" si="2"/>
        <v>350000</v>
      </c>
      <c r="P57" s="6"/>
    </row>
    <row r="58" spans="1:16" s="1" customFormat="1" ht="24" hidden="1" customHeight="1" x14ac:dyDescent="0.15">
      <c r="A58" s="5" t="s">
        <v>21</v>
      </c>
      <c r="B58" s="6">
        <v>203003</v>
      </c>
      <c r="C58" s="7" t="s">
        <v>75</v>
      </c>
      <c r="D58" s="7" t="s">
        <v>78</v>
      </c>
      <c r="E58" s="8">
        <v>170000</v>
      </c>
      <c r="F58" s="6">
        <v>1</v>
      </c>
      <c r="G58" s="8">
        <f t="shared" si="3"/>
        <v>170000</v>
      </c>
      <c r="H58" s="8">
        <v>170000</v>
      </c>
      <c r="I58" s="8"/>
      <c r="J58" s="8"/>
      <c r="K58" s="6" t="s">
        <v>77</v>
      </c>
      <c r="L58" s="8"/>
      <c r="M58" s="19" t="s">
        <v>25</v>
      </c>
      <c r="N58" s="16">
        <v>1</v>
      </c>
      <c r="O58" s="8">
        <f t="shared" si="2"/>
        <v>170000</v>
      </c>
      <c r="P58" s="6"/>
    </row>
    <row r="59" spans="1:16" s="1" customFormat="1" ht="24" hidden="1" customHeight="1" x14ac:dyDescent="0.15">
      <c r="A59" s="5" t="s">
        <v>21</v>
      </c>
      <c r="B59" s="6">
        <v>203003</v>
      </c>
      <c r="C59" s="7" t="s">
        <v>75</v>
      </c>
      <c r="D59" s="7" t="s">
        <v>79</v>
      </c>
      <c r="E59" s="8">
        <v>140000</v>
      </c>
      <c r="F59" s="6">
        <v>1</v>
      </c>
      <c r="G59" s="8">
        <f t="shared" si="3"/>
        <v>140000</v>
      </c>
      <c r="H59" s="8">
        <v>140000</v>
      </c>
      <c r="I59" s="8"/>
      <c r="J59" s="8"/>
      <c r="K59" s="6" t="s">
        <v>80</v>
      </c>
      <c r="L59" s="8"/>
      <c r="M59" s="19" t="s">
        <v>25</v>
      </c>
      <c r="N59" s="16">
        <v>1</v>
      </c>
      <c r="O59" s="8">
        <f t="shared" si="2"/>
        <v>140000</v>
      </c>
      <c r="P59" s="6"/>
    </row>
    <row r="60" spans="1:16" s="1" customFormat="1" ht="24" hidden="1" customHeight="1" x14ac:dyDescent="0.15">
      <c r="A60" s="5" t="s">
        <v>21</v>
      </c>
      <c r="B60" s="6">
        <v>203003</v>
      </c>
      <c r="C60" s="7" t="s">
        <v>75</v>
      </c>
      <c r="D60" s="7" t="s">
        <v>23</v>
      </c>
      <c r="E60" s="8">
        <v>5000</v>
      </c>
      <c r="F60" s="6">
        <v>20</v>
      </c>
      <c r="G60" s="8">
        <f t="shared" si="3"/>
        <v>100000</v>
      </c>
      <c r="H60" s="8">
        <v>100000</v>
      </c>
      <c r="I60" s="8"/>
      <c r="J60" s="8"/>
      <c r="K60" s="6" t="s">
        <v>77</v>
      </c>
      <c r="L60" s="8"/>
      <c r="M60" s="19" t="s">
        <v>25</v>
      </c>
      <c r="N60" s="16">
        <v>1</v>
      </c>
      <c r="O60" s="8">
        <f t="shared" si="2"/>
        <v>100000</v>
      </c>
      <c r="P60" s="6"/>
    </row>
    <row r="61" spans="1:16" s="1" customFormat="1" ht="24" hidden="1" customHeight="1" x14ac:dyDescent="0.15">
      <c r="A61" s="5" t="s">
        <v>21</v>
      </c>
      <c r="B61" s="6">
        <v>203003</v>
      </c>
      <c r="C61" s="7" t="s">
        <v>75</v>
      </c>
      <c r="D61" s="7" t="s">
        <v>81</v>
      </c>
      <c r="E61" s="8">
        <v>8700</v>
      </c>
      <c r="F61" s="6">
        <v>1</v>
      </c>
      <c r="G61" s="8">
        <f t="shared" si="3"/>
        <v>8700</v>
      </c>
      <c r="H61" s="8">
        <v>8700</v>
      </c>
      <c r="I61" s="8"/>
      <c r="J61" s="8"/>
      <c r="K61" s="6" t="s">
        <v>77</v>
      </c>
      <c r="L61" s="8"/>
      <c r="M61" s="19" t="s">
        <v>25</v>
      </c>
      <c r="N61" s="16">
        <v>1</v>
      </c>
      <c r="O61" s="8">
        <f t="shared" si="2"/>
        <v>8700</v>
      </c>
      <c r="P61" s="6"/>
    </row>
    <row r="62" spans="1:16" s="1" customFormat="1" ht="24" hidden="1" customHeight="1" x14ac:dyDescent="0.15">
      <c r="A62" s="5" t="s">
        <v>21</v>
      </c>
      <c r="B62" s="6">
        <v>203003</v>
      </c>
      <c r="C62" s="7" t="s">
        <v>75</v>
      </c>
      <c r="D62" s="7" t="s">
        <v>82</v>
      </c>
      <c r="E62" s="8">
        <v>3000</v>
      </c>
      <c r="F62" s="6">
        <v>4</v>
      </c>
      <c r="G62" s="8">
        <f t="shared" si="3"/>
        <v>12000</v>
      </c>
      <c r="H62" s="8">
        <v>12000</v>
      </c>
      <c r="I62" s="8"/>
      <c r="J62" s="8"/>
      <c r="K62" s="6" t="s">
        <v>77</v>
      </c>
      <c r="L62" s="8"/>
      <c r="M62" s="19" t="s">
        <v>25</v>
      </c>
      <c r="N62" s="16">
        <v>1</v>
      </c>
      <c r="O62" s="8">
        <f t="shared" si="2"/>
        <v>12000</v>
      </c>
      <c r="P62" s="6"/>
    </row>
    <row r="63" spans="1:16" s="1" customFormat="1" ht="24" hidden="1" customHeight="1" x14ac:dyDescent="0.15">
      <c r="A63" s="5" t="s">
        <v>21</v>
      </c>
      <c r="B63" s="6">
        <v>203003</v>
      </c>
      <c r="C63" s="7" t="s">
        <v>75</v>
      </c>
      <c r="D63" s="7" t="s">
        <v>28</v>
      </c>
      <c r="E63" s="8">
        <v>8500</v>
      </c>
      <c r="F63" s="6">
        <v>1</v>
      </c>
      <c r="G63" s="8">
        <f t="shared" si="3"/>
        <v>8500</v>
      </c>
      <c r="H63" s="8">
        <v>8500</v>
      </c>
      <c r="I63" s="8"/>
      <c r="J63" s="8"/>
      <c r="K63" s="6" t="s">
        <v>77</v>
      </c>
      <c r="L63" s="8"/>
      <c r="M63" s="19" t="s">
        <v>25</v>
      </c>
      <c r="N63" s="16">
        <v>1</v>
      </c>
      <c r="O63" s="8">
        <f t="shared" si="2"/>
        <v>8500</v>
      </c>
      <c r="P63" s="6"/>
    </row>
    <row r="64" spans="1:16" s="1" customFormat="1" ht="24" hidden="1" customHeight="1" x14ac:dyDescent="0.15">
      <c r="A64" s="5" t="s">
        <v>21</v>
      </c>
      <c r="B64" s="6">
        <v>203003</v>
      </c>
      <c r="C64" s="7" t="s">
        <v>75</v>
      </c>
      <c r="D64" s="7" t="s">
        <v>83</v>
      </c>
      <c r="E64" s="8">
        <v>7300</v>
      </c>
      <c r="F64" s="6">
        <v>1</v>
      </c>
      <c r="G64" s="8">
        <f t="shared" si="3"/>
        <v>7300</v>
      </c>
      <c r="H64" s="8">
        <v>7300</v>
      </c>
      <c r="I64" s="8"/>
      <c r="J64" s="8"/>
      <c r="K64" s="6" t="s">
        <v>77</v>
      </c>
      <c r="L64" s="8"/>
      <c r="M64" s="19" t="s">
        <v>25</v>
      </c>
      <c r="N64" s="16">
        <v>1</v>
      </c>
      <c r="O64" s="8">
        <f t="shared" si="2"/>
        <v>7300</v>
      </c>
      <c r="P64" s="6"/>
    </row>
    <row r="65" spans="1:16" s="1" customFormat="1" ht="24" hidden="1" customHeight="1" x14ac:dyDescent="0.15">
      <c r="A65" s="5" t="s">
        <v>21</v>
      </c>
      <c r="B65" s="6">
        <v>203003</v>
      </c>
      <c r="C65" s="7" t="s">
        <v>75</v>
      </c>
      <c r="D65" s="7" t="s">
        <v>84</v>
      </c>
      <c r="E65" s="8">
        <v>32000</v>
      </c>
      <c r="F65" s="6">
        <v>12</v>
      </c>
      <c r="G65" s="8">
        <f t="shared" si="3"/>
        <v>384000</v>
      </c>
      <c r="H65" s="8">
        <v>384000</v>
      </c>
      <c r="I65" s="8"/>
      <c r="J65" s="8"/>
      <c r="K65" s="6" t="s">
        <v>80</v>
      </c>
      <c r="L65" s="8"/>
      <c r="M65" s="19" t="s">
        <v>25</v>
      </c>
      <c r="N65" s="16">
        <v>1</v>
      </c>
      <c r="O65" s="8">
        <f t="shared" si="2"/>
        <v>384000</v>
      </c>
      <c r="P65" s="6"/>
    </row>
    <row r="66" spans="1:16" s="1" customFormat="1" ht="24" hidden="1" customHeight="1" x14ac:dyDescent="0.15">
      <c r="A66" s="5" t="s">
        <v>21</v>
      </c>
      <c r="B66" s="6">
        <v>203003</v>
      </c>
      <c r="C66" s="7" t="s">
        <v>75</v>
      </c>
      <c r="D66" s="7" t="s">
        <v>85</v>
      </c>
      <c r="E66" s="8">
        <v>350000</v>
      </c>
      <c r="F66" s="6">
        <v>1</v>
      </c>
      <c r="G66" s="8">
        <f t="shared" si="3"/>
        <v>350000</v>
      </c>
      <c r="H66" s="8">
        <v>350000</v>
      </c>
      <c r="I66" s="8"/>
      <c r="J66" s="8"/>
      <c r="K66" s="6" t="s">
        <v>86</v>
      </c>
      <c r="L66" s="8"/>
      <c r="M66" s="19" t="s">
        <v>25</v>
      </c>
      <c r="N66" s="16">
        <v>1</v>
      </c>
      <c r="O66" s="8">
        <f t="shared" si="2"/>
        <v>350000</v>
      </c>
      <c r="P66" s="6"/>
    </row>
    <row r="67" spans="1:16" s="1" customFormat="1" ht="24" hidden="1" customHeight="1" x14ac:dyDescent="0.15">
      <c r="A67" s="5" t="s">
        <v>21</v>
      </c>
      <c r="B67" s="6">
        <v>203003</v>
      </c>
      <c r="C67" s="7" t="s">
        <v>75</v>
      </c>
      <c r="D67" s="7" t="s">
        <v>87</v>
      </c>
      <c r="E67" s="8">
        <v>1200</v>
      </c>
      <c r="F67" s="6">
        <v>140</v>
      </c>
      <c r="G67" s="8">
        <f t="shared" si="3"/>
        <v>168000</v>
      </c>
      <c r="H67" s="8">
        <v>168000</v>
      </c>
      <c r="I67" s="8"/>
      <c r="J67" s="8"/>
      <c r="K67" s="6" t="s">
        <v>86</v>
      </c>
      <c r="L67" s="8"/>
      <c r="M67" s="19" t="s">
        <v>25</v>
      </c>
      <c r="N67" s="16">
        <v>1</v>
      </c>
      <c r="O67" s="8">
        <f t="shared" si="2"/>
        <v>168000</v>
      </c>
      <c r="P67" s="6"/>
    </row>
    <row r="68" spans="1:16" s="1" customFormat="1" ht="24" hidden="1" customHeight="1" x14ac:dyDescent="0.15">
      <c r="A68" s="5" t="s">
        <v>21</v>
      </c>
      <c r="B68" s="6">
        <v>203003</v>
      </c>
      <c r="C68" s="7" t="s">
        <v>75</v>
      </c>
      <c r="D68" s="7" t="s">
        <v>34</v>
      </c>
      <c r="E68" s="8">
        <v>2500</v>
      </c>
      <c r="F68" s="6">
        <v>1</v>
      </c>
      <c r="G68" s="8">
        <f t="shared" si="3"/>
        <v>2500</v>
      </c>
      <c r="H68" s="8">
        <v>2500</v>
      </c>
      <c r="I68" s="8"/>
      <c r="J68" s="8"/>
      <c r="K68" s="6" t="s">
        <v>77</v>
      </c>
      <c r="L68" s="8"/>
      <c r="M68" s="19" t="s">
        <v>25</v>
      </c>
      <c r="N68" s="16">
        <v>1</v>
      </c>
      <c r="O68" s="8">
        <f t="shared" si="2"/>
        <v>2500</v>
      </c>
      <c r="P68" s="6"/>
    </row>
    <row r="69" spans="1:16" s="1" customFormat="1" ht="24" hidden="1" customHeight="1" x14ac:dyDescent="0.15">
      <c r="A69" s="9" t="s">
        <v>21</v>
      </c>
      <c r="B69" s="10">
        <v>203003</v>
      </c>
      <c r="C69" s="11" t="s">
        <v>75</v>
      </c>
      <c r="D69" s="11" t="s">
        <v>32</v>
      </c>
      <c r="E69" s="12"/>
      <c r="F69" s="10"/>
      <c r="G69" s="12">
        <f>SUM(G57:G68)</f>
        <v>1701000</v>
      </c>
      <c r="H69" s="12">
        <f>SUM(H57:H68)</f>
        <v>1701000</v>
      </c>
      <c r="I69" s="12"/>
      <c r="J69" s="12"/>
      <c r="K69" s="12"/>
      <c r="L69" s="12"/>
      <c r="M69" s="17"/>
      <c r="N69" s="18"/>
      <c r="O69" s="12">
        <f>SUM(O57:O68)</f>
        <v>1701000</v>
      </c>
      <c r="P69" s="10"/>
    </row>
    <row r="70" spans="1:16" s="1" customFormat="1" ht="24" hidden="1" customHeight="1" x14ac:dyDescent="0.15">
      <c r="A70" s="5" t="s">
        <v>21</v>
      </c>
      <c r="B70" s="6">
        <v>203004</v>
      </c>
      <c r="C70" s="7" t="s">
        <v>88</v>
      </c>
      <c r="D70" s="7" t="s">
        <v>89</v>
      </c>
      <c r="E70" s="8">
        <v>2500000</v>
      </c>
      <c r="F70" s="6">
        <v>1</v>
      </c>
      <c r="G70" s="8">
        <v>2500000</v>
      </c>
      <c r="H70" s="8">
        <v>2500000</v>
      </c>
      <c r="I70" s="8"/>
      <c r="J70" s="8"/>
      <c r="K70" s="6" t="s">
        <v>64</v>
      </c>
      <c r="L70" s="8"/>
      <c r="M70" s="15" t="s">
        <v>25</v>
      </c>
      <c r="N70" s="16">
        <v>1</v>
      </c>
      <c r="O70" s="8">
        <f t="shared" si="2"/>
        <v>2500000</v>
      </c>
      <c r="P70" s="6" t="s">
        <v>90</v>
      </c>
    </row>
    <row r="71" spans="1:16" s="1" customFormat="1" ht="24" hidden="1" customHeight="1" x14ac:dyDescent="0.15">
      <c r="A71" s="5" t="s">
        <v>21</v>
      </c>
      <c r="B71" s="6">
        <v>203004</v>
      </c>
      <c r="C71" s="7" t="s">
        <v>88</v>
      </c>
      <c r="D71" s="7" t="s">
        <v>91</v>
      </c>
      <c r="E71" s="8">
        <v>1000000</v>
      </c>
      <c r="F71" s="6">
        <v>1</v>
      </c>
      <c r="G71" s="8">
        <v>1000000</v>
      </c>
      <c r="H71" s="8">
        <v>1000000</v>
      </c>
      <c r="I71" s="8"/>
      <c r="J71" s="8"/>
      <c r="K71" s="6" t="s">
        <v>64</v>
      </c>
      <c r="L71" s="8"/>
      <c r="M71" s="15" t="s">
        <v>25</v>
      </c>
      <c r="N71" s="16">
        <v>1</v>
      </c>
      <c r="O71" s="8">
        <f t="shared" si="2"/>
        <v>1000000</v>
      </c>
      <c r="P71" s="6" t="s">
        <v>92</v>
      </c>
    </row>
    <row r="72" spans="1:16" s="1" customFormat="1" ht="24" hidden="1" customHeight="1" x14ac:dyDescent="0.15">
      <c r="A72" s="5" t="s">
        <v>21</v>
      </c>
      <c r="B72" s="6">
        <v>203004</v>
      </c>
      <c r="C72" s="7" t="s">
        <v>88</v>
      </c>
      <c r="D72" s="7" t="s">
        <v>93</v>
      </c>
      <c r="E72" s="8">
        <v>2000000</v>
      </c>
      <c r="F72" s="6">
        <v>1</v>
      </c>
      <c r="G72" s="8">
        <v>2000000</v>
      </c>
      <c r="H72" s="8">
        <v>2000000</v>
      </c>
      <c r="I72" s="8"/>
      <c r="J72" s="8"/>
      <c r="K72" s="6" t="s">
        <v>64</v>
      </c>
      <c r="L72" s="8"/>
      <c r="M72" s="15" t="s">
        <v>25</v>
      </c>
      <c r="N72" s="16">
        <v>1</v>
      </c>
      <c r="O72" s="8">
        <f t="shared" si="2"/>
        <v>2000000</v>
      </c>
      <c r="P72" s="6" t="s">
        <v>94</v>
      </c>
    </row>
    <row r="73" spans="1:16" s="1" customFormat="1" ht="24" hidden="1" customHeight="1" x14ac:dyDescent="0.15">
      <c r="A73" s="5" t="s">
        <v>21</v>
      </c>
      <c r="B73" s="6">
        <v>203004</v>
      </c>
      <c r="C73" s="7" t="s">
        <v>88</v>
      </c>
      <c r="D73" s="7" t="s">
        <v>95</v>
      </c>
      <c r="E73" s="8">
        <v>27500</v>
      </c>
      <c r="F73" s="6">
        <v>66</v>
      </c>
      <c r="G73" s="8">
        <v>1815000</v>
      </c>
      <c r="H73" s="8">
        <v>1815000</v>
      </c>
      <c r="I73" s="8"/>
      <c r="J73" s="8"/>
      <c r="K73" s="6" t="s">
        <v>64</v>
      </c>
      <c r="L73" s="8"/>
      <c r="M73" s="15" t="s">
        <v>25</v>
      </c>
      <c r="N73" s="16">
        <v>1</v>
      </c>
      <c r="O73" s="8">
        <f t="shared" si="2"/>
        <v>1815000</v>
      </c>
      <c r="P73" s="6" t="s">
        <v>96</v>
      </c>
    </row>
    <row r="74" spans="1:16" s="1" customFormat="1" ht="24" hidden="1" customHeight="1" x14ac:dyDescent="0.15">
      <c r="A74" s="5" t="s">
        <v>21</v>
      </c>
      <c r="B74" s="6">
        <v>203004</v>
      </c>
      <c r="C74" s="7" t="s">
        <v>88</v>
      </c>
      <c r="D74" s="7" t="s">
        <v>97</v>
      </c>
      <c r="E74" s="8">
        <v>20000</v>
      </c>
      <c r="F74" s="6">
        <v>5</v>
      </c>
      <c r="G74" s="8">
        <v>100000</v>
      </c>
      <c r="H74" s="8">
        <v>100000</v>
      </c>
      <c r="I74" s="8"/>
      <c r="J74" s="8"/>
      <c r="K74" s="6" t="s">
        <v>64</v>
      </c>
      <c r="L74" s="8"/>
      <c r="M74" s="19" t="s">
        <v>25</v>
      </c>
      <c r="N74" s="16">
        <v>1</v>
      </c>
      <c r="O74" s="8">
        <f t="shared" si="2"/>
        <v>100000</v>
      </c>
      <c r="P74" s="6" t="s">
        <v>98</v>
      </c>
    </row>
    <row r="75" spans="1:16" s="1" customFormat="1" ht="24" hidden="1" customHeight="1" x14ac:dyDescent="0.15">
      <c r="A75" s="5" t="s">
        <v>21</v>
      </c>
      <c r="B75" s="6">
        <v>203004</v>
      </c>
      <c r="C75" s="7" t="s">
        <v>88</v>
      </c>
      <c r="D75" s="7" t="s">
        <v>99</v>
      </c>
      <c r="E75" s="8">
        <v>1500000</v>
      </c>
      <c r="F75" s="6">
        <v>1</v>
      </c>
      <c r="G75" s="8">
        <v>1500000</v>
      </c>
      <c r="H75" s="8">
        <v>1500000</v>
      </c>
      <c r="I75" s="8"/>
      <c r="J75" s="8"/>
      <c r="K75" s="6" t="s">
        <v>64</v>
      </c>
      <c r="L75" s="8"/>
      <c r="M75" s="15" t="s">
        <v>25</v>
      </c>
      <c r="N75" s="16">
        <v>1</v>
      </c>
      <c r="O75" s="8">
        <f t="shared" si="2"/>
        <v>1500000</v>
      </c>
      <c r="P75" s="6" t="s">
        <v>100</v>
      </c>
    </row>
    <row r="76" spans="1:16" s="1" customFormat="1" ht="24" hidden="1" customHeight="1" x14ac:dyDescent="0.15">
      <c r="A76" s="5" t="s">
        <v>21</v>
      </c>
      <c r="B76" s="6">
        <v>203004</v>
      </c>
      <c r="C76" s="7" t="s">
        <v>88</v>
      </c>
      <c r="D76" s="7" t="s">
        <v>101</v>
      </c>
      <c r="E76" s="8">
        <v>1800</v>
      </c>
      <c r="F76" s="6">
        <v>10</v>
      </c>
      <c r="G76" s="8">
        <v>18000</v>
      </c>
      <c r="H76" s="8">
        <v>18000</v>
      </c>
      <c r="I76" s="8"/>
      <c r="J76" s="8"/>
      <c r="K76" s="6" t="s">
        <v>64</v>
      </c>
      <c r="L76" s="8"/>
      <c r="M76" s="19" t="s">
        <v>25</v>
      </c>
      <c r="N76" s="16">
        <v>1</v>
      </c>
      <c r="O76" s="8">
        <f t="shared" si="2"/>
        <v>18000</v>
      </c>
      <c r="P76" s="6" t="s">
        <v>102</v>
      </c>
    </row>
    <row r="77" spans="1:16" s="1" customFormat="1" ht="24" hidden="1" customHeight="1" x14ac:dyDescent="0.15">
      <c r="A77" s="9" t="s">
        <v>21</v>
      </c>
      <c r="B77" s="10">
        <v>203004</v>
      </c>
      <c r="C77" s="11" t="s">
        <v>88</v>
      </c>
      <c r="D77" s="11" t="s">
        <v>32</v>
      </c>
      <c r="E77" s="12"/>
      <c r="F77" s="10"/>
      <c r="G77" s="12">
        <f>SUM(G70:G76)</f>
        <v>8933000</v>
      </c>
      <c r="H77" s="12">
        <f>SUM(H70:H76)</f>
        <v>8933000</v>
      </c>
      <c r="I77" s="12"/>
      <c r="J77" s="12"/>
      <c r="K77" s="12"/>
      <c r="L77" s="12"/>
      <c r="M77" s="17"/>
      <c r="N77" s="18"/>
      <c r="O77" s="12">
        <f>SUM(O70:O76)</f>
        <v>8933000</v>
      </c>
      <c r="P77" s="10"/>
    </row>
    <row r="78" spans="1:16" s="1" customFormat="1" ht="24" hidden="1" customHeight="1" x14ac:dyDescent="0.15">
      <c r="A78" s="5" t="s">
        <v>21</v>
      </c>
      <c r="B78" s="6">
        <v>203018</v>
      </c>
      <c r="C78" s="7" t="s">
        <v>103</v>
      </c>
      <c r="D78" s="13" t="s">
        <v>104</v>
      </c>
      <c r="E78" s="8">
        <v>40000</v>
      </c>
      <c r="F78" s="6">
        <v>2</v>
      </c>
      <c r="G78" s="8">
        <f t="shared" ref="G78:G87" si="4">H78+I78+J78</f>
        <v>80000</v>
      </c>
      <c r="H78" s="8">
        <v>80000</v>
      </c>
      <c r="I78" s="8"/>
      <c r="J78" s="8"/>
      <c r="K78" s="6" t="s">
        <v>64</v>
      </c>
      <c r="L78" s="8"/>
      <c r="M78" s="15" t="s">
        <v>25</v>
      </c>
      <c r="N78" s="16">
        <v>1</v>
      </c>
      <c r="O78" s="8">
        <v>80000</v>
      </c>
      <c r="P78" s="6"/>
    </row>
    <row r="79" spans="1:16" s="1" customFormat="1" ht="24" hidden="1" customHeight="1" x14ac:dyDescent="0.15">
      <c r="A79" s="5" t="s">
        <v>21</v>
      </c>
      <c r="B79" s="6">
        <v>203018</v>
      </c>
      <c r="C79" s="7" t="s">
        <v>103</v>
      </c>
      <c r="D79" s="13" t="s">
        <v>105</v>
      </c>
      <c r="E79" s="8">
        <v>4500</v>
      </c>
      <c r="F79" s="6">
        <v>14</v>
      </c>
      <c r="G79" s="8">
        <f t="shared" si="4"/>
        <v>63000</v>
      </c>
      <c r="H79" s="8">
        <v>63000</v>
      </c>
      <c r="I79" s="8"/>
      <c r="J79" s="8"/>
      <c r="K79" s="6" t="s">
        <v>64</v>
      </c>
      <c r="L79" s="8"/>
      <c r="M79" s="15" t="s">
        <v>25</v>
      </c>
      <c r="N79" s="16">
        <v>1</v>
      </c>
      <c r="O79" s="8">
        <v>63000</v>
      </c>
      <c r="P79" s="6"/>
    </row>
    <row r="80" spans="1:16" s="1" customFormat="1" ht="24" hidden="1" customHeight="1" x14ac:dyDescent="0.15">
      <c r="A80" s="5" t="s">
        <v>21</v>
      </c>
      <c r="B80" s="6">
        <v>203018</v>
      </c>
      <c r="C80" s="7" t="s">
        <v>103</v>
      </c>
      <c r="D80" s="13" t="s">
        <v>106</v>
      </c>
      <c r="E80" s="8">
        <v>1500</v>
      </c>
      <c r="F80" s="6">
        <v>5</v>
      </c>
      <c r="G80" s="8">
        <f t="shared" si="4"/>
        <v>7500</v>
      </c>
      <c r="H80" s="8">
        <v>7500</v>
      </c>
      <c r="I80" s="8"/>
      <c r="J80" s="8"/>
      <c r="K80" s="6" t="s">
        <v>64</v>
      </c>
      <c r="L80" s="8"/>
      <c r="M80" s="15" t="s">
        <v>25</v>
      </c>
      <c r="N80" s="16">
        <v>1</v>
      </c>
      <c r="O80" s="8">
        <v>7500</v>
      </c>
      <c r="P80" s="6"/>
    </row>
    <row r="81" spans="1:16" s="1" customFormat="1" ht="24" hidden="1" customHeight="1" x14ac:dyDescent="0.15">
      <c r="A81" s="5" t="s">
        <v>21</v>
      </c>
      <c r="B81" s="6">
        <v>203018</v>
      </c>
      <c r="C81" s="7" t="s">
        <v>103</v>
      </c>
      <c r="D81" s="13" t="s">
        <v>107</v>
      </c>
      <c r="E81" s="8">
        <v>330</v>
      </c>
      <c r="F81" s="6">
        <v>800</v>
      </c>
      <c r="G81" s="8">
        <f t="shared" si="4"/>
        <v>264000</v>
      </c>
      <c r="H81" s="8">
        <v>264000</v>
      </c>
      <c r="I81" s="8"/>
      <c r="J81" s="8"/>
      <c r="K81" s="6" t="s">
        <v>64</v>
      </c>
      <c r="L81" s="8"/>
      <c r="M81" s="15" t="s">
        <v>25</v>
      </c>
      <c r="N81" s="16">
        <v>1</v>
      </c>
      <c r="O81" s="8">
        <v>264000</v>
      </c>
      <c r="P81" s="6"/>
    </row>
    <row r="82" spans="1:16" s="1" customFormat="1" ht="24" hidden="1" customHeight="1" x14ac:dyDescent="0.15">
      <c r="A82" s="5" t="s">
        <v>21</v>
      </c>
      <c r="B82" s="6">
        <v>203018</v>
      </c>
      <c r="C82" s="7" t="s">
        <v>103</v>
      </c>
      <c r="D82" s="7" t="s">
        <v>108</v>
      </c>
      <c r="E82" s="8">
        <v>8600000</v>
      </c>
      <c r="F82" s="6">
        <v>1</v>
      </c>
      <c r="G82" s="8">
        <f t="shared" si="4"/>
        <v>8600000</v>
      </c>
      <c r="H82" s="8">
        <v>8600000</v>
      </c>
      <c r="I82" s="8"/>
      <c r="J82" s="8"/>
      <c r="K82" s="6" t="s">
        <v>64</v>
      </c>
      <c r="L82" s="8"/>
      <c r="M82" s="15" t="s">
        <v>68</v>
      </c>
      <c r="N82" s="16"/>
      <c r="O82" s="8">
        <v>0</v>
      </c>
      <c r="P82" s="6"/>
    </row>
    <row r="83" spans="1:16" s="1" customFormat="1" ht="51" hidden="1" customHeight="1" x14ac:dyDescent="0.15">
      <c r="A83" s="5" t="s">
        <v>21</v>
      </c>
      <c r="B83" s="6">
        <v>203018</v>
      </c>
      <c r="C83" s="7" t="s">
        <v>103</v>
      </c>
      <c r="D83" s="13" t="s">
        <v>109</v>
      </c>
      <c r="E83" s="8">
        <v>2818700</v>
      </c>
      <c r="F83" s="6">
        <v>1</v>
      </c>
      <c r="G83" s="8">
        <f t="shared" si="4"/>
        <v>2818700</v>
      </c>
      <c r="H83" s="8">
        <v>2818700</v>
      </c>
      <c r="I83" s="8"/>
      <c r="J83" s="8"/>
      <c r="K83" s="6" t="s">
        <v>64</v>
      </c>
      <c r="L83" s="8"/>
      <c r="M83" s="15" t="s">
        <v>25</v>
      </c>
      <c r="N83" s="16">
        <v>1</v>
      </c>
      <c r="O83" s="8">
        <v>2818700</v>
      </c>
      <c r="P83" s="6"/>
    </row>
    <row r="84" spans="1:16" s="1" customFormat="1" ht="24" hidden="1" customHeight="1" x14ac:dyDescent="0.15">
      <c r="A84" s="5" t="s">
        <v>21</v>
      </c>
      <c r="B84" s="6">
        <v>203018</v>
      </c>
      <c r="C84" s="7" t="s">
        <v>103</v>
      </c>
      <c r="D84" s="7" t="s">
        <v>110</v>
      </c>
      <c r="E84" s="8">
        <v>1148600</v>
      </c>
      <c r="F84" s="6">
        <v>1</v>
      </c>
      <c r="G84" s="8">
        <f t="shared" si="4"/>
        <v>1148600</v>
      </c>
      <c r="H84" s="8">
        <v>1148600</v>
      </c>
      <c r="I84" s="8"/>
      <c r="J84" s="8"/>
      <c r="K84" s="6" t="s">
        <v>64</v>
      </c>
      <c r="L84" s="8"/>
      <c r="M84" s="15" t="s">
        <v>25</v>
      </c>
      <c r="N84" s="16">
        <v>1</v>
      </c>
      <c r="O84" s="8">
        <v>1148600</v>
      </c>
      <c r="P84" s="6"/>
    </row>
    <row r="85" spans="1:16" s="1" customFormat="1" ht="24" hidden="1" customHeight="1" x14ac:dyDescent="0.15">
      <c r="A85" s="5" t="s">
        <v>21</v>
      </c>
      <c r="B85" s="6">
        <v>203018</v>
      </c>
      <c r="C85" s="7" t="s">
        <v>103</v>
      </c>
      <c r="D85" s="7" t="s">
        <v>111</v>
      </c>
      <c r="E85" s="8">
        <v>1084500</v>
      </c>
      <c r="F85" s="6">
        <v>1</v>
      </c>
      <c r="G85" s="8">
        <f t="shared" si="4"/>
        <v>1084500</v>
      </c>
      <c r="H85" s="8">
        <v>1084500</v>
      </c>
      <c r="I85" s="8"/>
      <c r="J85" s="8"/>
      <c r="K85" s="6" t="s">
        <v>64</v>
      </c>
      <c r="L85" s="8"/>
      <c r="M85" s="15" t="s">
        <v>25</v>
      </c>
      <c r="N85" s="16">
        <v>1</v>
      </c>
      <c r="O85" s="8">
        <v>1084500</v>
      </c>
      <c r="P85" s="6"/>
    </row>
    <row r="86" spans="1:16" s="1" customFormat="1" ht="24" hidden="1" customHeight="1" x14ac:dyDescent="0.15">
      <c r="A86" s="5" t="s">
        <v>21</v>
      </c>
      <c r="B86" s="6">
        <v>203018</v>
      </c>
      <c r="C86" s="7" t="s">
        <v>103</v>
      </c>
      <c r="D86" s="13" t="s">
        <v>112</v>
      </c>
      <c r="E86" s="8">
        <v>100000</v>
      </c>
      <c r="F86" s="6">
        <v>1</v>
      </c>
      <c r="G86" s="8">
        <f t="shared" si="4"/>
        <v>100000</v>
      </c>
      <c r="H86" s="8">
        <v>100000</v>
      </c>
      <c r="I86" s="8"/>
      <c r="J86" s="8"/>
      <c r="K86" s="6" t="s">
        <v>64</v>
      </c>
      <c r="L86" s="8"/>
      <c r="M86" s="15" t="s">
        <v>25</v>
      </c>
      <c r="N86" s="16">
        <v>1</v>
      </c>
      <c r="O86" s="8">
        <v>100000</v>
      </c>
      <c r="P86" s="6"/>
    </row>
    <row r="87" spans="1:16" s="1" customFormat="1" ht="24" hidden="1" customHeight="1" x14ac:dyDescent="0.15">
      <c r="A87" s="5" t="s">
        <v>21</v>
      </c>
      <c r="B87" s="6">
        <v>203018</v>
      </c>
      <c r="C87" s="7" t="s">
        <v>103</v>
      </c>
      <c r="D87" s="13" t="s">
        <v>113</v>
      </c>
      <c r="E87" s="8">
        <v>165</v>
      </c>
      <c r="F87" s="6">
        <v>1200</v>
      </c>
      <c r="G87" s="8">
        <f t="shared" si="4"/>
        <v>198000</v>
      </c>
      <c r="H87" s="8">
        <v>198000</v>
      </c>
      <c r="I87" s="8"/>
      <c r="J87" s="8"/>
      <c r="K87" s="6" t="s">
        <v>64</v>
      </c>
      <c r="L87" s="8"/>
      <c r="M87" s="15" t="s">
        <v>25</v>
      </c>
      <c r="N87" s="16">
        <v>1</v>
      </c>
      <c r="O87" s="8">
        <v>198000</v>
      </c>
      <c r="P87" s="6"/>
    </row>
    <row r="88" spans="1:16" s="1" customFormat="1" ht="24" hidden="1" customHeight="1" x14ac:dyDescent="0.15">
      <c r="A88" s="9" t="s">
        <v>21</v>
      </c>
      <c r="B88" s="10">
        <v>203018</v>
      </c>
      <c r="C88" s="11" t="s">
        <v>103</v>
      </c>
      <c r="D88" s="11" t="s">
        <v>32</v>
      </c>
      <c r="E88" s="12"/>
      <c r="F88" s="10"/>
      <c r="G88" s="12">
        <f>SUM(G78:G87)</f>
        <v>14364300</v>
      </c>
      <c r="H88" s="12">
        <f>SUM(H78:H87)</f>
        <v>14364300</v>
      </c>
      <c r="I88" s="12"/>
      <c r="J88" s="12"/>
      <c r="K88" s="12"/>
      <c r="L88" s="12"/>
      <c r="M88" s="17"/>
      <c r="N88" s="18"/>
      <c r="O88" s="12">
        <f>SUM(O78:O87)</f>
        <v>5764300</v>
      </c>
      <c r="P88" s="10"/>
    </row>
    <row r="89" spans="1:16" s="1" customFormat="1" ht="24" hidden="1" customHeight="1" x14ac:dyDescent="0.15">
      <c r="A89" s="5" t="s">
        <v>21</v>
      </c>
      <c r="B89" s="6" t="s">
        <v>114</v>
      </c>
      <c r="C89" s="7" t="s">
        <v>115</v>
      </c>
      <c r="D89" s="7" t="s">
        <v>116</v>
      </c>
      <c r="E89" s="8">
        <v>1600</v>
      </c>
      <c r="F89" s="6">
        <v>1100</v>
      </c>
      <c r="G89" s="8">
        <v>1760000</v>
      </c>
      <c r="H89" s="8">
        <v>1760000</v>
      </c>
      <c r="I89" s="8"/>
      <c r="J89" s="8"/>
      <c r="K89" s="6" t="s">
        <v>117</v>
      </c>
      <c r="L89" s="8"/>
      <c r="M89" s="15" t="s">
        <v>25</v>
      </c>
      <c r="N89" s="16">
        <v>1</v>
      </c>
      <c r="O89" s="8">
        <v>1760000</v>
      </c>
      <c r="P89" s="6"/>
    </row>
    <row r="90" spans="1:16" s="1" customFormat="1" ht="24" hidden="1" customHeight="1" x14ac:dyDescent="0.15">
      <c r="A90" s="5" t="s">
        <v>21</v>
      </c>
      <c r="B90" s="6" t="s">
        <v>114</v>
      </c>
      <c r="C90" s="7" t="s">
        <v>115</v>
      </c>
      <c r="D90" s="7" t="s">
        <v>118</v>
      </c>
      <c r="E90" s="8">
        <v>2000</v>
      </c>
      <c r="F90" s="6">
        <v>96</v>
      </c>
      <c r="G90" s="8">
        <v>192000</v>
      </c>
      <c r="H90" s="8">
        <v>192000</v>
      </c>
      <c r="I90" s="8"/>
      <c r="J90" s="8"/>
      <c r="K90" s="6" t="s">
        <v>117</v>
      </c>
      <c r="L90" s="8"/>
      <c r="M90" s="15" t="s">
        <v>25</v>
      </c>
      <c r="N90" s="16">
        <v>1</v>
      </c>
      <c r="O90" s="8">
        <v>192000</v>
      </c>
      <c r="P90" s="6"/>
    </row>
    <row r="91" spans="1:16" s="1" customFormat="1" ht="24" hidden="1" customHeight="1" x14ac:dyDescent="0.15">
      <c r="A91" s="5" t="s">
        <v>21</v>
      </c>
      <c r="B91" s="6" t="s">
        <v>114</v>
      </c>
      <c r="C91" s="7" t="s">
        <v>115</v>
      </c>
      <c r="D91" s="7" t="s">
        <v>119</v>
      </c>
      <c r="E91" s="8">
        <v>10000</v>
      </c>
      <c r="F91" s="6">
        <v>2</v>
      </c>
      <c r="G91" s="8">
        <v>20000</v>
      </c>
      <c r="H91" s="8">
        <v>20000</v>
      </c>
      <c r="I91" s="8"/>
      <c r="J91" s="8"/>
      <c r="K91" s="6" t="s">
        <v>64</v>
      </c>
      <c r="L91" s="8"/>
      <c r="M91" s="15" t="s">
        <v>25</v>
      </c>
      <c r="N91" s="16">
        <v>1</v>
      </c>
      <c r="O91" s="8">
        <v>20000</v>
      </c>
      <c r="P91" s="6"/>
    </row>
    <row r="92" spans="1:16" s="1" customFormat="1" ht="24" hidden="1" customHeight="1" x14ac:dyDescent="0.15">
      <c r="A92" s="5" t="s">
        <v>21</v>
      </c>
      <c r="B92" s="6" t="s">
        <v>114</v>
      </c>
      <c r="C92" s="7" t="s">
        <v>115</v>
      </c>
      <c r="D92" s="7" t="s">
        <v>120</v>
      </c>
      <c r="E92" s="8">
        <v>3000</v>
      </c>
      <c r="F92" s="6">
        <v>5</v>
      </c>
      <c r="G92" s="8">
        <v>15000</v>
      </c>
      <c r="H92" s="8">
        <v>15000</v>
      </c>
      <c r="I92" s="8"/>
      <c r="J92" s="8"/>
      <c r="K92" s="6" t="s">
        <v>64</v>
      </c>
      <c r="L92" s="8"/>
      <c r="M92" s="15" t="s">
        <v>25</v>
      </c>
      <c r="N92" s="16">
        <v>1</v>
      </c>
      <c r="O92" s="8">
        <v>15000</v>
      </c>
      <c r="P92" s="6"/>
    </row>
    <row r="93" spans="1:16" s="1" customFormat="1" ht="24" hidden="1" customHeight="1" x14ac:dyDescent="0.15">
      <c r="A93" s="5" t="s">
        <v>21</v>
      </c>
      <c r="B93" s="6" t="s">
        <v>114</v>
      </c>
      <c r="C93" s="7" t="s">
        <v>115</v>
      </c>
      <c r="D93" s="7" t="s">
        <v>23</v>
      </c>
      <c r="E93" s="8">
        <v>5000</v>
      </c>
      <c r="F93" s="6">
        <v>20</v>
      </c>
      <c r="G93" s="8">
        <v>100000</v>
      </c>
      <c r="H93" s="8">
        <v>100000</v>
      </c>
      <c r="I93" s="8"/>
      <c r="J93" s="8"/>
      <c r="K93" s="6" t="s">
        <v>64</v>
      </c>
      <c r="L93" s="8"/>
      <c r="M93" s="15" t="s">
        <v>25</v>
      </c>
      <c r="N93" s="16">
        <v>1</v>
      </c>
      <c r="O93" s="8">
        <v>100000</v>
      </c>
      <c r="P93" s="6"/>
    </row>
    <row r="94" spans="1:16" s="1" customFormat="1" ht="24" hidden="1" customHeight="1" x14ac:dyDescent="0.15">
      <c r="A94" s="5" t="s">
        <v>21</v>
      </c>
      <c r="B94" s="6" t="s">
        <v>114</v>
      </c>
      <c r="C94" s="7" t="s">
        <v>115</v>
      </c>
      <c r="D94" s="7" t="s">
        <v>121</v>
      </c>
      <c r="E94" s="8">
        <v>150000</v>
      </c>
      <c r="F94" s="6">
        <v>6</v>
      </c>
      <c r="G94" s="8">
        <v>900000</v>
      </c>
      <c r="H94" s="8">
        <v>900000</v>
      </c>
      <c r="I94" s="8"/>
      <c r="J94" s="8"/>
      <c r="K94" s="6" t="s">
        <v>64</v>
      </c>
      <c r="L94" s="8"/>
      <c r="M94" s="15" t="s">
        <v>25</v>
      </c>
      <c r="N94" s="16">
        <v>1</v>
      </c>
      <c r="O94" s="8">
        <v>900000</v>
      </c>
      <c r="P94" s="6"/>
    </row>
    <row r="95" spans="1:16" s="1" customFormat="1" ht="24" hidden="1" customHeight="1" x14ac:dyDescent="0.15">
      <c r="A95" s="5" t="s">
        <v>21</v>
      </c>
      <c r="B95" s="6" t="s">
        <v>114</v>
      </c>
      <c r="C95" s="7" t="s">
        <v>115</v>
      </c>
      <c r="D95" s="7" t="s">
        <v>122</v>
      </c>
      <c r="E95" s="8">
        <v>35000</v>
      </c>
      <c r="F95" s="6">
        <v>15</v>
      </c>
      <c r="G95" s="8">
        <v>525000</v>
      </c>
      <c r="H95" s="8">
        <v>525000</v>
      </c>
      <c r="I95" s="8"/>
      <c r="J95" s="8"/>
      <c r="K95" s="6" t="s">
        <v>64</v>
      </c>
      <c r="L95" s="8"/>
      <c r="M95" s="15" t="s">
        <v>25</v>
      </c>
      <c r="N95" s="16">
        <v>1</v>
      </c>
      <c r="O95" s="8">
        <v>525000</v>
      </c>
      <c r="P95" s="6"/>
    </row>
    <row r="96" spans="1:16" s="1" customFormat="1" ht="24" hidden="1" customHeight="1" x14ac:dyDescent="0.15">
      <c r="A96" s="5" t="s">
        <v>21</v>
      </c>
      <c r="B96" s="6" t="s">
        <v>114</v>
      </c>
      <c r="C96" s="7" t="s">
        <v>115</v>
      </c>
      <c r="D96" s="7" t="s">
        <v>123</v>
      </c>
      <c r="E96" s="8">
        <v>4500</v>
      </c>
      <c r="F96" s="6">
        <v>2</v>
      </c>
      <c r="G96" s="8">
        <v>9000</v>
      </c>
      <c r="H96" s="8">
        <v>9000</v>
      </c>
      <c r="I96" s="8"/>
      <c r="J96" s="8"/>
      <c r="K96" s="6" t="s">
        <v>64</v>
      </c>
      <c r="L96" s="8"/>
      <c r="M96" s="15" t="s">
        <v>25</v>
      </c>
      <c r="N96" s="16">
        <v>1</v>
      </c>
      <c r="O96" s="8">
        <v>9000</v>
      </c>
      <c r="P96" s="6"/>
    </row>
    <row r="97" spans="1:16" s="1" customFormat="1" ht="24" hidden="1" customHeight="1" x14ac:dyDescent="0.15">
      <c r="A97" s="5" t="s">
        <v>21</v>
      </c>
      <c r="B97" s="6" t="s">
        <v>114</v>
      </c>
      <c r="C97" s="7" t="s">
        <v>115</v>
      </c>
      <c r="D97" s="7" t="s">
        <v>124</v>
      </c>
      <c r="E97" s="8">
        <v>5400</v>
      </c>
      <c r="F97" s="6">
        <v>2</v>
      </c>
      <c r="G97" s="8">
        <v>10800</v>
      </c>
      <c r="H97" s="8">
        <v>10800</v>
      </c>
      <c r="I97" s="8"/>
      <c r="J97" s="8"/>
      <c r="K97" s="6" t="s">
        <v>64</v>
      </c>
      <c r="L97" s="8"/>
      <c r="M97" s="15" t="s">
        <v>25</v>
      </c>
      <c r="N97" s="16">
        <v>1</v>
      </c>
      <c r="O97" s="8">
        <v>10800</v>
      </c>
      <c r="P97" s="6"/>
    </row>
    <row r="98" spans="1:16" s="1" customFormat="1" ht="24" hidden="1" customHeight="1" x14ac:dyDescent="0.15">
      <c r="A98" s="5" t="s">
        <v>21</v>
      </c>
      <c r="B98" s="6" t="s">
        <v>114</v>
      </c>
      <c r="C98" s="7" t="s">
        <v>115</v>
      </c>
      <c r="D98" s="7" t="s">
        <v>125</v>
      </c>
      <c r="E98" s="8">
        <v>40000</v>
      </c>
      <c r="F98" s="6">
        <v>1</v>
      </c>
      <c r="G98" s="8">
        <v>40000</v>
      </c>
      <c r="H98" s="8"/>
      <c r="I98" s="8"/>
      <c r="J98" s="8">
        <v>40000</v>
      </c>
      <c r="K98" s="6" t="s">
        <v>77</v>
      </c>
      <c r="L98" s="8"/>
      <c r="M98" s="15" t="s">
        <v>25</v>
      </c>
      <c r="N98" s="16">
        <v>1</v>
      </c>
      <c r="O98" s="8">
        <v>40000</v>
      </c>
      <c r="P98" s="6"/>
    </row>
    <row r="99" spans="1:16" s="1" customFormat="1" ht="24" hidden="1" customHeight="1" x14ac:dyDescent="0.15">
      <c r="A99" s="5" t="s">
        <v>21</v>
      </c>
      <c r="B99" s="6" t="s">
        <v>114</v>
      </c>
      <c r="C99" s="7" t="s">
        <v>115</v>
      </c>
      <c r="D99" s="7" t="s">
        <v>126</v>
      </c>
      <c r="E99" s="8">
        <v>170000</v>
      </c>
      <c r="F99" s="6">
        <v>1</v>
      </c>
      <c r="G99" s="8">
        <v>170000</v>
      </c>
      <c r="H99" s="8"/>
      <c r="I99" s="8"/>
      <c r="J99" s="8">
        <v>170000</v>
      </c>
      <c r="K99" s="6" t="s">
        <v>77</v>
      </c>
      <c r="L99" s="8"/>
      <c r="M99" s="15" t="s">
        <v>25</v>
      </c>
      <c r="N99" s="16">
        <v>1</v>
      </c>
      <c r="O99" s="8">
        <v>170000</v>
      </c>
      <c r="P99" s="6"/>
    </row>
    <row r="100" spans="1:16" s="1" customFormat="1" ht="24" hidden="1" customHeight="1" x14ac:dyDescent="0.15">
      <c r="A100" s="5" t="s">
        <v>21</v>
      </c>
      <c r="B100" s="6" t="s">
        <v>114</v>
      </c>
      <c r="C100" s="7" t="s">
        <v>115</v>
      </c>
      <c r="D100" s="7" t="s">
        <v>127</v>
      </c>
      <c r="E100" s="8">
        <v>500000</v>
      </c>
      <c r="F100" s="6">
        <v>1</v>
      </c>
      <c r="G100" s="8">
        <v>500000</v>
      </c>
      <c r="H100" s="8"/>
      <c r="I100" s="8"/>
      <c r="J100" s="8">
        <v>500000</v>
      </c>
      <c r="K100" s="6" t="s">
        <v>77</v>
      </c>
      <c r="L100" s="8"/>
      <c r="M100" s="15" t="s">
        <v>25</v>
      </c>
      <c r="N100" s="16">
        <v>1</v>
      </c>
      <c r="O100" s="8">
        <v>500000</v>
      </c>
      <c r="P100" s="6"/>
    </row>
    <row r="101" spans="1:16" s="1" customFormat="1" ht="24" hidden="1" customHeight="1" x14ac:dyDescent="0.15">
      <c r="A101" s="5" t="s">
        <v>21</v>
      </c>
      <c r="B101" s="6" t="s">
        <v>114</v>
      </c>
      <c r="C101" s="7" t="s">
        <v>115</v>
      </c>
      <c r="D101" s="7" t="s">
        <v>128</v>
      </c>
      <c r="E101" s="8">
        <v>3000</v>
      </c>
      <c r="F101" s="6">
        <v>60</v>
      </c>
      <c r="G101" s="8">
        <v>180000</v>
      </c>
      <c r="H101" s="8"/>
      <c r="I101" s="8"/>
      <c r="J101" s="8">
        <v>180000</v>
      </c>
      <c r="K101" s="6" t="s">
        <v>77</v>
      </c>
      <c r="L101" s="8"/>
      <c r="M101" s="15" t="s">
        <v>25</v>
      </c>
      <c r="N101" s="16">
        <v>1</v>
      </c>
      <c r="O101" s="8">
        <v>180000</v>
      </c>
      <c r="P101" s="6"/>
    </row>
    <row r="102" spans="1:16" s="1" customFormat="1" ht="24" hidden="1" customHeight="1" x14ac:dyDescent="0.15">
      <c r="A102" s="5" t="s">
        <v>21</v>
      </c>
      <c r="B102" s="6" t="s">
        <v>114</v>
      </c>
      <c r="C102" s="7" t="s">
        <v>115</v>
      </c>
      <c r="D102" s="7" t="s">
        <v>129</v>
      </c>
      <c r="E102" s="8">
        <v>200</v>
      </c>
      <c r="F102" s="6">
        <v>300</v>
      </c>
      <c r="G102" s="8">
        <v>60000</v>
      </c>
      <c r="H102" s="8"/>
      <c r="I102" s="8"/>
      <c r="J102" s="8">
        <v>60000</v>
      </c>
      <c r="K102" s="6" t="s">
        <v>77</v>
      </c>
      <c r="L102" s="8"/>
      <c r="M102" s="15" t="s">
        <v>25</v>
      </c>
      <c r="N102" s="16">
        <v>1</v>
      </c>
      <c r="O102" s="8">
        <v>60000</v>
      </c>
      <c r="P102" s="6"/>
    </row>
    <row r="103" spans="1:16" s="1" customFormat="1" ht="24" hidden="1" customHeight="1" x14ac:dyDescent="0.15">
      <c r="A103" s="9" t="s">
        <v>21</v>
      </c>
      <c r="B103" s="10" t="s">
        <v>114</v>
      </c>
      <c r="C103" s="11" t="s">
        <v>115</v>
      </c>
      <c r="D103" s="11" t="s">
        <v>32</v>
      </c>
      <c r="E103" s="12"/>
      <c r="F103" s="10"/>
      <c r="G103" s="12">
        <f>SUM(G89:G102)</f>
        <v>4481800</v>
      </c>
      <c r="H103" s="12">
        <f>SUM(H89:H102)</f>
        <v>3531800</v>
      </c>
      <c r="I103" s="12"/>
      <c r="J103" s="12">
        <f>SUM(J89:J102)</f>
        <v>950000</v>
      </c>
      <c r="K103" s="12"/>
      <c r="L103" s="12"/>
      <c r="M103" s="17"/>
      <c r="N103" s="18"/>
      <c r="O103" s="12">
        <f>SUM(O89:O102)</f>
        <v>4481800</v>
      </c>
      <c r="P103" s="10"/>
    </row>
    <row r="104" spans="1:16" s="1" customFormat="1" ht="24" hidden="1" customHeight="1" x14ac:dyDescent="0.15">
      <c r="A104" s="5" t="s">
        <v>21</v>
      </c>
      <c r="B104" s="6">
        <v>203016</v>
      </c>
      <c r="C104" s="7" t="s">
        <v>130</v>
      </c>
      <c r="D104" s="7" t="s">
        <v>131</v>
      </c>
      <c r="E104" s="8">
        <v>1450000</v>
      </c>
      <c r="F104" s="6">
        <v>1</v>
      </c>
      <c r="G104" s="8">
        <v>1450000</v>
      </c>
      <c r="H104" s="8"/>
      <c r="I104" s="8"/>
      <c r="J104" s="8">
        <v>1450000</v>
      </c>
      <c r="K104" s="6" t="s">
        <v>132</v>
      </c>
      <c r="L104" s="8"/>
      <c r="M104" s="15" t="s">
        <v>133</v>
      </c>
      <c r="N104" s="16">
        <v>0.6</v>
      </c>
      <c r="O104" s="8">
        <f>G104*N104</f>
        <v>870000</v>
      </c>
      <c r="P104" s="6" t="s">
        <v>134</v>
      </c>
    </row>
    <row r="105" spans="1:16" s="1" customFormat="1" ht="24" hidden="1" customHeight="1" x14ac:dyDescent="0.15">
      <c r="A105" s="5" t="s">
        <v>21</v>
      </c>
      <c r="B105" s="6">
        <v>203016</v>
      </c>
      <c r="C105" s="7" t="s">
        <v>130</v>
      </c>
      <c r="D105" s="7" t="s">
        <v>135</v>
      </c>
      <c r="E105" s="8">
        <v>800000</v>
      </c>
      <c r="F105" s="6">
        <v>1</v>
      </c>
      <c r="G105" s="8">
        <v>800000</v>
      </c>
      <c r="H105" s="8">
        <v>800000</v>
      </c>
      <c r="I105" s="8"/>
      <c r="J105" s="8" t="s">
        <v>136</v>
      </c>
      <c r="K105" s="6" t="s">
        <v>137</v>
      </c>
      <c r="L105" s="8"/>
      <c r="M105" s="15" t="s">
        <v>25</v>
      </c>
      <c r="N105" s="16">
        <v>1</v>
      </c>
      <c r="O105" s="8">
        <f t="shared" ref="O105:O123" si="5">G105*N105</f>
        <v>800000</v>
      </c>
      <c r="P105" s="6" t="s">
        <v>138</v>
      </c>
    </row>
    <row r="106" spans="1:16" s="1" customFormat="1" ht="24" hidden="1" customHeight="1" x14ac:dyDescent="0.15">
      <c r="A106" s="5" t="s">
        <v>21</v>
      </c>
      <c r="B106" s="6">
        <v>203016</v>
      </c>
      <c r="C106" s="7" t="s">
        <v>130</v>
      </c>
      <c r="D106" s="7" t="s">
        <v>139</v>
      </c>
      <c r="E106" s="8">
        <v>2800000</v>
      </c>
      <c r="F106" s="6">
        <v>1</v>
      </c>
      <c r="G106" s="8">
        <v>2800000</v>
      </c>
      <c r="H106" s="8">
        <v>250000</v>
      </c>
      <c r="I106" s="8"/>
      <c r="J106" s="8">
        <v>2550000</v>
      </c>
      <c r="K106" s="6" t="s">
        <v>140</v>
      </c>
      <c r="L106" s="8"/>
      <c r="M106" s="15" t="s">
        <v>133</v>
      </c>
      <c r="N106" s="16">
        <v>0.6</v>
      </c>
      <c r="O106" s="8">
        <f t="shared" si="5"/>
        <v>1680000</v>
      </c>
      <c r="P106" s="6" t="s">
        <v>134</v>
      </c>
    </row>
    <row r="107" spans="1:16" s="1" customFormat="1" ht="24" hidden="1" customHeight="1" x14ac:dyDescent="0.15">
      <c r="A107" s="5" t="s">
        <v>21</v>
      </c>
      <c r="B107" s="6">
        <v>203016</v>
      </c>
      <c r="C107" s="7" t="s">
        <v>130</v>
      </c>
      <c r="D107" s="7" t="s">
        <v>141</v>
      </c>
      <c r="E107" s="8">
        <v>800000</v>
      </c>
      <c r="F107" s="6">
        <v>1</v>
      </c>
      <c r="G107" s="8">
        <v>800000</v>
      </c>
      <c r="H107" s="8">
        <v>800000</v>
      </c>
      <c r="I107" s="8"/>
      <c r="J107" s="8" t="s">
        <v>136</v>
      </c>
      <c r="K107" s="6" t="s">
        <v>137</v>
      </c>
      <c r="L107" s="8"/>
      <c r="M107" s="15" t="s">
        <v>25</v>
      </c>
      <c r="N107" s="16">
        <v>1</v>
      </c>
      <c r="O107" s="8">
        <f t="shared" si="5"/>
        <v>800000</v>
      </c>
      <c r="P107" s="6" t="s">
        <v>138</v>
      </c>
    </row>
    <row r="108" spans="1:16" s="1" customFormat="1" ht="24" hidden="1" customHeight="1" x14ac:dyDescent="0.15">
      <c r="A108" s="5" t="s">
        <v>21</v>
      </c>
      <c r="B108" s="6">
        <v>203016</v>
      </c>
      <c r="C108" s="7" t="s">
        <v>130</v>
      </c>
      <c r="D108" s="7" t="s">
        <v>142</v>
      </c>
      <c r="E108" s="8">
        <v>100000</v>
      </c>
      <c r="F108" s="6">
        <v>1</v>
      </c>
      <c r="G108" s="8">
        <v>100000</v>
      </c>
      <c r="H108" s="8">
        <v>100000</v>
      </c>
      <c r="I108" s="8"/>
      <c r="J108" s="8" t="s">
        <v>136</v>
      </c>
      <c r="K108" s="6" t="s">
        <v>137</v>
      </c>
      <c r="L108" s="8"/>
      <c r="M108" s="15" t="s">
        <v>25</v>
      </c>
      <c r="N108" s="16">
        <v>1</v>
      </c>
      <c r="O108" s="8">
        <f t="shared" si="5"/>
        <v>100000</v>
      </c>
      <c r="P108" s="6" t="s">
        <v>138</v>
      </c>
    </row>
    <row r="109" spans="1:16" s="1" customFormat="1" ht="24" hidden="1" customHeight="1" x14ac:dyDescent="0.15">
      <c r="A109" s="5" t="s">
        <v>21</v>
      </c>
      <c r="B109" s="6">
        <v>203016</v>
      </c>
      <c r="C109" s="7" t="s">
        <v>130</v>
      </c>
      <c r="D109" s="7" t="s">
        <v>143</v>
      </c>
      <c r="E109" s="8">
        <v>9000</v>
      </c>
      <c r="F109" s="6">
        <v>1</v>
      </c>
      <c r="G109" s="8">
        <v>9000</v>
      </c>
      <c r="H109" s="8">
        <v>9000</v>
      </c>
      <c r="I109" s="8"/>
      <c r="J109" s="8" t="s">
        <v>136</v>
      </c>
      <c r="K109" s="6" t="s">
        <v>137</v>
      </c>
      <c r="L109" s="8"/>
      <c r="M109" s="15" t="s">
        <v>25</v>
      </c>
      <c r="N109" s="16">
        <v>1</v>
      </c>
      <c r="O109" s="8">
        <f t="shared" si="5"/>
        <v>9000</v>
      </c>
      <c r="P109" s="6" t="s">
        <v>138</v>
      </c>
    </row>
    <row r="110" spans="1:16" s="1" customFormat="1" ht="24" hidden="1" customHeight="1" x14ac:dyDescent="0.15">
      <c r="A110" s="5" t="s">
        <v>21</v>
      </c>
      <c r="B110" s="6">
        <v>203016</v>
      </c>
      <c r="C110" s="7" t="s">
        <v>130</v>
      </c>
      <c r="D110" s="7" t="s">
        <v>23</v>
      </c>
      <c r="E110" s="8">
        <v>5000</v>
      </c>
      <c r="F110" s="6">
        <v>16</v>
      </c>
      <c r="G110" s="8">
        <v>80000</v>
      </c>
      <c r="H110" s="8">
        <v>80000</v>
      </c>
      <c r="I110" s="8"/>
      <c r="J110" s="8" t="s">
        <v>136</v>
      </c>
      <c r="K110" s="6" t="s">
        <v>137</v>
      </c>
      <c r="L110" s="8"/>
      <c r="M110" s="15" t="s">
        <v>25</v>
      </c>
      <c r="N110" s="16">
        <v>1</v>
      </c>
      <c r="O110" s="8">
        <f t="shared" si="5"/>
        <v>80000</v>
      </c>
      <c r="P110" s="6" t="s">
        <v>138</v>
      </c>
    </row>
    <row r="111" spans="1:16" s="1" customFormat="1" ht="24" hidden="1" customHeight="1" x14ac:dyDescent="0.15">
      <c r="A111" s="5" t="s">
        <v>21</v>
      </c>
      <c r="B111" s="6">
        <v>203016</v>
      </c>
      <c r="C111" s="7" t="s">
        <v>130</v>
      </c>
      <c r="D111" s="7" t="s">
        <v>144</v>
      </c>
      <c r="E111" s="8">
        <v>2400</v>
      </c>
      <c r="F111" s="6">
        <v>6</v>
      </c>
      <c r="G111" s="8">
        <v>14400</v>
      </c>
      <c r="H111" s="8">
        <v>14400</v>
      </c>
      <c r="I111" s="8"/>
      <c r="J111" s="8"/>
      <c r="K111" s="6" t="s">
        <v>137</v>
      </c>
      <c r="L111" s="8"/>
      <c r="M111" s="15" t="s">
        <v>25</v>
      </c>
      <c r="N111" s="16">
        <v>1</v>
      </c>
      <c r="O111" s="8">
        <f t="shared" si="5"/>
        <v>14400</v>
      </c>
      <c r="P111" s="6" t="s">
        <v>138</v>
      </c>
    </row>
    <row r="112" spans="1:16" s="1" customFormat="1" ht="24" hidden="1" customHeight="1" x14ac:dyDescent="0.15">
      <c r="A112" s="5" t="s">
        <v>21</v>
      </c>
      <c r="B112" s="6">
        <v>203016</v>
      </c>
      <c r="C112" s="7" t="s">
        <v>130</v>
      </c>
      <c r="D112" s="7" t="s">
        <v>145</v>
      </c>
      <c r="E112" s="8">
        <v>3200</v>
      </c>
      <c r="F112" s="6">
        <v>10</v>
      </c>
      <c r="G112" s="8">
        <v>32000</v>
      </c>
      <c r="H112" s="8">
        <v>32000</v>
      </c>
      <c r="I112" s="8"/>
      <c r="J112" s="8"/>
      <c r="K112" s="6" t="s">
        <v>137</v>
      </c>
      <c r="L112" s="8"/>
      <c r="M112" s="15" t="s">
        <v>25</v>
      </c>
      <c r="N112" s="16">
        <v>1</v>
      </c>
      <c r="O112" s="8">
        <f t="shared" si="5"/>
        <v>32000</v>
      </c>
      <c r="P112" s="6" t="s">
        <v>138</v>
      </c>
    </row>
    <row r="113" spans="1:16" s="1" customFormat="1" ht="24" hidden="1" customHeight="1" x14ac:dyDescent="0.15">
      <c r="A113" s="5" t="s">
        <v>21</v>
      </c>
      <c r="B113" s="6">
        <v>203016</v>
      </c>
      <c r="C113" s="7" t="s">
        <v>130</v>
      </c>
      <c r="D113" s="7" t="s">
        <v>146</v>
      </c>
      <c r="E113" s="8">
        <v>7900</v>
      </c>
      <c r="F113" s="6">
        <v>13</v>
      </c>
      <c r="G113" s="8">
        <v>102700</v>
      </c>
      <c r="H113" s="8">
        <v>102700</v>
      </c>
      <c r="I113" s="8"/>
      <c r="J113" s="8"/>
      <c r="K113" s="6" t="s">
        <v>137</v>
      </c>
      <c r="L113" s="8"/>
      <c r="M113" s="15" t="s">
        <v>25</v>
      </c>
      <c r="N113" s="16">
        <v>1</v>
      </c>
      <c r="O113" s="8">
        <f t="shared" si="5"/>
        <v>102700</v>
      </c>
      <c r="P113" s="6" t="s">
        <v>138</v>
      </c>
    </row>
    <row r="114" spans="1:16" s="1" customFormat="1" ht="24" hidden="1" customHeight="1" x14ac:dyDescent="0.15">
      <c r="A114" s="5" t="s">
        <v>21</v>
      </c>
      <c r="B114" s="6">
        <v>203016</v>
      </c>
      <c r="C114" s="7" t="s">
        <v>130</v>
      </c>
      <c r="D114" s="7" t="s">
        <v>147</v>
      </c>
      <c r="E114" s="8">
        <v>7900</v>
      </c>
      <c r="F114" s="6">
        <v>3</v>
      </c>
      <c r="G114" s="8">
        <v>23700</v>
      </c>
      <c r="H114" s="8">
        <v>23700</v>
      </c>
      <c r="I114" s="8"/>
      <c r="J114" s="8"/>
      <c r="K114" s="6" t="s">
        <v>137</v>
      </c>
      <c r="L114" s="8"/>
      <c r="M114" s="15" t="s">
        <v>25</v>
      </c>
      <c r="N114" s="16">
        <v>1</v>
      </c>
      <c r="O114" s="8">
        <f t="shared" si="5"/>
        <v>23700</v>
      </c>
      <c r="P114" s="6" t="s">
        <v>138</v>
      </c>
    </row>
    <row r="115" spans="1:16" s="1" customFormat="1" ht="24" hidden="1" customHeight="1" x14ac:dyDescent="0.15">
      <c r="A115" s="5" t="s">
        <v>21</v>
      </c>
      <c r="B115" s="6">
        <v>203016</v>
      </c>
      <c r="C115" s="7" t="s">
        <v>130</v>
      </c>
      <c r="D115" s="7" t="s">
        <v>26</v>
      </c>
      <c r="E115" s="8">
        <v>7000</v>
      </c>
      <c r="F115" s="6">
        <v>2</v>
      </c>
      <c r="G115" s="8">
        <v>14000</v>
      </c>
      <c r="H115" s="8">
        <v>14000</v>
      </c>
      <c r="I115" s="8"/>
      <c r="J115" s="8" t="s">
        <v>136</v>
      </c>
      <c r="K115" s="6" t="s">
        <v>137</v>
      </c>
      <c r="L115" s="8"/>
      <c r="M115" s="15" t="s">
        <v>25</v>
      </c>
      <c r="N115" s="16">
        <v>1</v>
      </c>
      <c r="O115" s="8">
        <f t="shared" si="5"/>
        <v>14000</v>
      </c>
      <c r="P115" s="6" t="s">
        <v>138</v>
      </c>
    </row>
    <row r="116" spans="1:16" s="1" customFormat="1" ht="24" hidden="1" customHeight="1" x14ac:dyDescent="0.15">
      <c r="A116" s="9" t="s">
        <v>21</v>
      </c>
      <c r="B116" s="10">
        <v>203016</v>
      </c>
      <c r="C116" s="11" t="s">
        <v>130</v>
      </c>
      <c r="D116" s="11" t="s">
        <v>32</v>
      </c>
      <c r="E116" s="12"/>
      <c r="F116" s="10"/>
      <c r="G116" s="12">
        <f>SUM(G104:G115)</f>
        <v>6225800</v>
      </c>
      <c r="H116" s="12">
        <f>SUM(H104:H115)</f>
        <v>2225800</v>
      </c>
      <c r="I116" s="12"/>
      <c r="J116" s="12">
        <f>SUM(J104:J115)</f>
        <v>4000000</v>
      </c>
      <c r="K116" s="12"/>
      <c r="L116" s="12"/>
      <c r="M116" s="17"/>
      <c r="N116" s="18"/>
      <c r="O116" s="12">
        <f>SUM(O104:O115)</f>
        <v>4525800</v>
      </c>
      <c r="P116" s="10"/>
    </row>
    <row r="117" spans="1:16" s="1" customFormat="1" ht="24" hidden="1" customHeight="1" x14ac:dyDescent="0.15">
      <c r="A117" s="5" t="s">
        <v>21</v>
      </c>
      <c r="B117" s="6">
        <v>203019</v>
      </c>
      <c r="C117" s="7" t="s">
        <v>148</v>
      </c>
      <c r="D117" s="7" t="s">
        <v>23</v>
      </c>
      <c r="E117" s="8">
        <v>4500</v>
      </c>
      <c r="F117" s="6">
        <v>14</v>
      </c>
      <c r="G117" s="8">
        <v>63000</v>
      </c>
      <c r="H117" s="8">
        <v>63000</v>
      </c>
      <c r="I117" s="8"/>
      <c r="J117" s="8"/>
      <c r="K117" s="6" t="s">
        <v>86</v>
      </c>
      <c r="L117" s="8"/>
      <c r="M117" s="15" t="s">
        <v>25</v>
      </c>
      <c r="N117" s="16">
        <v>1</v>
      </c>
      <c r="O117" s="8">
        <f t="shared" si="5"/>
        <v>63000</v>
      </c>
      <c r="P117" s="6"/>
    </row>
    <row r="118" spans="1:16" s="1" customFormat="1" ht="24" hidden="1" customHeight="1" x14ac:dyDescent="0.15">
      <c r="A118" s="5" t="s">
        <v>21</v>
      </c>
      <c r="B118" s="6">
        <v>203019</v>
      </c>
      <c r="C118" s="7" t="s">
        <v>148</v>
      </c>
      <c r="D118" s="7" t="s">
        <v>26</v>
      </c>
      <c r="E118" s="8">
        <v>5500</v>
      </c>
      <c r="F118" s="6">
        <v>6</v>
      </c>
      <c r="G118" s="8">
        <v>33000</v>
      </c>
      <c r="H118" s="8">
        <v>33000</v>
      </c>
      <c r="I118" s="8"/>
      <c r="J118" s="8"/>
      <c r="K118" s="6" t="s">
        <v>24</v>
      </c>
      <c r="L118" s="8"/>
      <c r="M118" s="15" t="s">
        <v>25</v>
      </c>
      <c r="N118" s="16">
        <v>1</v>
      </c>
      <c r="O118" s="8">
        <f t="shared" si="5"/>
        <v>33000</v>
      </c>
      <c r="P118" s="6"/>
    </row>
    <row r="119" spans="1:16" s="1" customFormat="1" ht="24" hidden="1" customHeight="1" x14ac:dyDescent="0.15">
      <c r="A119" s="5" t="s">
        <v>21</v>
      </c>
      <c r="B119" s="6">
        <v>203019</v>
      </c>
      <c r="C119" s="7" t="s">
        <v>148</v>
      </c>
      <c r="D119" s="7" t="s">
        <v>149</v>
      </c>
      <c r="E119" s="8">
        <v>5000</v>
      </c>
      <c r="F119" s="6">
        <v>1</v>
      </c>
      <c r="G119" s="8">
        <v>5000</v>
      </c>
      <c r="H119" s="8">
        <v>5000</v>
      </c>
      <c r="I119" s="8"/>
      <c r="J119" s="8"/>
      <c r="K119" s="6" t="s">
        <v>24</v>
      </c>
      <c r="L119" s="8"/>
      <c r="M119" s="15" t="s">
        <v>25</v>
      </c>
      <c r="N119" s="16">
        <v>1</v>
      </c>
      <c r="O119" s="8">
        <f t="shared" si="5"/>
        <v>5000</v>
      </c>
      <c r="P119" s="6"/>
    </row>
    <row r="120" spans="1:16" s="1" customFormat="1" ht="24" hidden="1" customHeight="1" x14ac:dyDescent="0.15">
      <c r="A120" s="5" t="s">
        <v>21</v>
      </c>
      <c r="B120" s="6">
        <v>203019</v>
      </c>
      <c r="C120" s="7" t="s">
        <v>148</v>
      </c>
      <c r="D120" s="7" t="s">
        <v>150</v>
      </c>
      <c r="E120" s="8">
        <v>560000</v>
      </c>
      <c r="F120" s="6">
        <v>1</v>
      </c>
      <c r="G120" s="8">
        <v>560000</v>
      </c>
      <c r="H120" s="8">
        <v>560000</v>
      </c>
      <c r="I120" s="8"/>
      <c r="J120" s="8"/>
      <c r="K120" s="6" t="s">
        <v>24</v>
      </c>
      <c r="L120" s="8"/>
      <c r="M120" s="15" t="s">
        <v>25</v>
      </c>
      <c r="N120" s="16">
        <v>1</v>
      </c>
      <c r="O120" s="8">
        <f t="shared" si="5"/>
        <v>560000</v>
      </c>
      <c r="P120" s="6"/>
    </row>
    <row r="121" spans="1:16" s="1" customFormat="1" ht="24" hidden="1" customHeight="1" x14ac:dyDescent="0.15">
      <c r="A121" s="5" t="s">
        <v>21</v>
      </c>
      <c r="B121" s="6">
        <v>203019</v>
      </c>
      <c r="C121" s="7" t="s">
        <v>148</v>
      </c>
      <c r="D121" s="7" t="s">
        <v>151</v>
      </c>
      <c r="E121" s="8">
        <v>400000</v>
      </c>
      <c r="F121" s="6">
        <v>1</v>
      </c>
      <c r="G121" s="8">
        <v>400000</v>
      </c>
      <c r="H121" s="8">
        <v>400000</v>
      </c>
      <c r="I121" s="8"/>
      <c r="J121" s="8"/>
      <c r="K121" s="6" t="s">
        <v>86</v>
      </c>
      <c r="L121" s="8"/>
      <c r="M121" s="15" t="s">
        <v>25</v>
      </c>
      <c r="N121" s="16">
        <v>1</v>
      </c>
      <c r="O121" s="8">
        <f t="shared" si="5"/>
        <v>400000</v>
      </c>
      <c r="P121" s="6"/>
    </row>
    <row r="122" spans="1:16" s="1" customFormat="1" ht="24" hidden="1" customHeight="1" x14ac:dyDescent="0.15">
      <c r="A122" s="5" t="s">
        <v>21</v>
      </c>
      <c r="B122" s="6">
        <v>203009</v>
      </c>
      <c r="C122" s="7" t="s">
        <v>152</v>
      </c>
      <c r="D122" s="7" t="s">
        <v>42</v>
      </c>
      <c r="E122" s="8">
        <v>5000</v>
      </c>
      <c r="F122" s="6">
        <v>5</v>
      </c>
      <c r="G122" s="8">
        <v>25000</v>
      </c>
      <c r="H122" s="8"/>
      <c r="I122" s="8"/>
      <c r="J122" s="8">
        <v>25000</v>
      </c>
      <c r="K122" s="6" t="s">
        <v>153</v>
      </c>
      <c r="L122" s="8"/>
      <c r="M122" s="15" t="s">
        <v>68</v>
      </c>
      <c r="N122" s="16"/>
      <c r="O122" s="8">
        <f t="shared" si="5"/>
        <v>0</v>
      </c>
      <c r="P122" s="6"/>
    </row>
    <row r="123" spans="1:16" s="1" customFormat="1" ht="24" hidden="1" customHeight="1" x14ac:dyDescent="0.15">
      <c r="A123" s="5" t="s">
        <v>21</v>
      </c>
      <c r="B123" s="6">
        <v>203009</v>
      </c>
      <c r="C123" s="7" t="s">
        <v>152</v>
      </c>
      <c r="D123" s="7" t="s">
        <v>154</v>
      </c>
      <c r="E123" s="8">
        <v>3500</v>
      </c>
      <c r="F123" s="6">
        <v>1</v>
      </c>
      <c r="G123" s="8">
        <v>3500</v>
      </c>
      <c r="H123" s="8"/>
      <c r="I123" s="8"/>
      <c r="J123" s="8">
        <v>3500</v>
      </c>
      <c r="K123" s="6" t="s">
        <v>153</v>
      </c>
      <c r="L123" s="8"/>
      <c r="M123" s="15" t="s">
        <v>68</v>
      </c>
      <c r="N123" s="16"/>
      <c r="O123" s="8">
        <f t="shared" si="5"/>
        <v>0</v>
      </c>
      <c r="P123" s="6"/>
    </row>
    <row r="124" spans="1:16" s="1" customFormat="1" ht="24" hidden="1" customHeight="1" x14ac:dyDescent="0.15">
      <c r="A124" s="9" t="s">
        <v>21</v>
      </c>
      <c r="B124" s="10">
        <v>203009</v>
      </c>
      <c r="C124" s="11" t="s">
        <v>152</v>
      </c>
      <c r="D124" s="11" t="s">
        <v>32</v>
      </c>
      <c r="E124" s="12"/>
      <c r="F124" s="10"/>
      <c r="G124" s="12">
        <f>SUM(G117:G123)</f>
        <v>1089500</v>
      </c>
      <c r="H124" s="12">
        <f>SUM(H117:H123)</f>
        <v>1061000</v>
      </c>
      <c r="I124" s="12"/>
      <c r="J124" s="12">
        <f>SUM(J117:J123)</f>
        <v>28500</v>
      </c>
      <c r="K124" s="12"/>
      <c r="L124" s="12"/>
      <c r="M124" s="17"/>
      <c r="N124" s="18"/>
      <c r="O124" s="12">
        <f>SUM(O117:O123)</f>
        <v>1061000</v>
      </c>
      <c r="P124" s="10"/>
    </row>
    <row r="125" spans="1:16" s="1" customFormat="1" ht="24" hidden="1" customHeight="1" x14ac:dyDescent="0.15">
      <c r="A125" s="5" t="s">
        <v>21</v>
      </c>
      <c r="B125" s="6">
        <v>203007</v>
      </c>
      <c r="C125" s="7" t="s">
        <v>155</v>
      </c>
      <c r="D125" s="7" t="s">
        <v>156</v>
      </c>
      <c r="E125" s="8">
        <v>4500</v>
      </c>
      <c r="F125" s="6">
        <v>10</v>
      </c>
      <c r="G125" s="8">
        <v>45000</v>
      </c>
      <c r="H125" s="8">
        <v>45000</v>
      </c>
      <c r="I125" s="8">
        <v>0</v>
      </c>
      <c r="J125" s="8">
        <v>0</v>
      </c>
      <c r="K125" s="6" t="s">
        <v>157</v>
      </c>
      <c r="L125" s="8"/>
      <c r="M125" s="15" t="s">
        <v>25</v>
      </c>
      <c r="N125" s="16">
        <v>1</v>
      </c>
      <c r="O125" s="8">
        <v>45000</v>
      </c>
      <c r="P125" s="6"/>
    </row>
    <row r="126" spans="1:16" s="1" customFormat="1" ht="24" hidden="1" customHeight="1" x14ac:dyDescent="0.15">
      <c r="A126" s="5" t="s">
        <v>21</v>
      </c>
      <c r="B126" s="6">
        <v>203007</v>
      </c>
      <c r="C126" s="7" t="s">
        <v>155</v>
      </c>
      <c r="D126" s="7" t="s">
        <v>158</v>
      </c>
      <c r="E126" s="8">
        <v>9000</v>
      </c>
      <c r="F126" s="6">
        <v>2</v>
      </c>
      <c r="G126" s="8">
        <v>18000</v>
      </c>
      <c r="H126" s="8">
        <v>18000</v>
      </c>
      <c r="I126" s="8">
        <v>0</v>
      </c>
      <c r="J126" s="8">
        <v>0</v>
      </c>
      <c r="K126" s="6" t="s">
        <v>157</v>
      </c>
      <c r="L126" s="8"/>
      <c r="M126" s="15" t="s">
        <v>25</v>
      </c>
      <c r="N126" s="16">
        <v>1</v>
      </c>
      <c r="O126" s="8">
        <v>18000</v>
      </c>
      <c r="P126" s="6"/>
    </row>
    <row r="127" spans="1:16" s="1" customFormat="1" ht="24" hidden="1" customHeight="1" x14ac:dyDescent="0.15">
      <c r="A127" s="5" t="s">
        <v>21</v>
      </c>
      <c r="B127" s="6">
        <v>203007</v>
      </c>
      <c r="C127" s="7" t="s">
        <v>155</v>
      </c>
      <c r="D127" s="7" t="s">
        <v>159</v>
      </c>
      <c r="E127" s="8">
        <v>425000</v>
      </c>
      <c r="F127" s="6">
        <v>1</v>
      </c>
      <c r="G127" s="8">
        <v>425000</v>
      </c>
      <c r="H127" s="8">
        <v>425000</v>
      </c>
      <c r="I127" s="8">
        <v>0</v>
      </c>
      <c r="J127" s="8">
        <v>0</v>
      </c>
      <c r="K127" s="6" t="s">
        <v>157</v>
      </c>
      <c r="L127" s="8"/>
      <c r="M127" s="15" t="s">
        <v>25</v>
      </c>
      <c r="N127" s="16">
        <v>1</v>
      </c>
      <c r="O127" s="8">
        <v>425000</v>
      </c>
      <c r="P127" s="6"/>
    </row>
    <row r="128" spans="1:16" s="1" customFormat="1" ht="24" hidden="1" customHeight="1" x14ac:dyDescent="0.15">
      <c r="A128" s="5" t="s">
        <v>21</v>
      </c>
      <c r="B128" s="6">
        <v>203007</v>
      </c>
      <c r="C128" s="7" t="s">
        <v>155</v>
      </c>
      <c r="D128" s="7" t="s">
        <v>160</v>
      </c>
      <c r="E128" s="8">
        <v>8000</v>
      </c>
      <c r="F128" s="6">
        <v>1</v>
      </c>
      <c r="G128" s="8">
        <v>8000</v>
      </c>
      <c r="H128" s="8">
        <v>8000</v>
      </c>
      <c r="I128" s="8">
        <v>0</v>
      </c>
      <c r="J128" s="8">
        <v>0</v>
      </c>
      <c r="K128" s="6" t="s">
        <v>157</v>
      </c>
      <c r="L128" s="8"/>
      <c r="M128" s="15" t="s">
        <v>25</v>
      </c>
      <c r="N128" s="16">
        <v>1</v>
      </c>
      <c r="O128" s="8">
        <v>8000</v>
      </c>
      <c r="P128" s="6"/>
    </row>
    <row r="129" spans="1:16" s="1" customFormat="1" ht="24" hidden="1" customHeight="1" x14ac:dyDescent="0.15">
      <c r="A129" s="5" t="s">
        <v>21</v>
      </c>
      <c r="B129" s="6">
        <v>203007</v>
      </c>
      <c r="C129" s="7" t="s">
        <v>155</v>
      </c>
      <c r="D129" s="7" t="s">
        <v>161</v>
      </c>
      <c r="E129" s="8">
        <v>2000</v>
      </c>
      <c r="F129" s="6">
        <v>1</v>
      </c>
      <c r="G129" s="8">
        <v>2000</v>
      </c>
      <c r="H129" s="8">
        <v>2000</v>
      </c>
      <c r="I129" s="8">
        <v>0</v>
      </c>
      <c r="J129" s="8">
        <v>0</v>
      </c>
      <c r="K129" s="6" t="s">
        <v>157</v>
      </c>
      <c r="L129" s="8"/>
      <c r="M129" s="15" t="s">
        <v>25</v>
      </c>
      <c r="N129" s="16">
        <v>1</v>
      </c>
      <c r="O129" s="8">
        <v>2000</v>
      </c>
      <c r="P129" s="6"/>
    </row>
    <row r="130" spans="1:16" s="1" customFormat="1" ht="24" hidden="1" customHeight="1" x14ac:dyDescent="0.15">
      <c r="A130" s="5" t="s">
        <v>21</v>
      </c>
      <c r="B130" s="6">
        <v>203007</v>
      </c>
      <c r="C130" s="7" t="s">
        <v>155</v>
      </c>
      <c r="D130" s="7" t="s">
        <v>162</v>
      </c>
      <c r="E130" s="8">
        <v>4500</v>
      </c>
      <c r="F130" s="6">
        <v>65</v>
      </c>
      <c r="G130" s="8">
        <v>292500</v>
      </c>
      <c r="H130" s="8">
        <v>292500</v>
      </c>
      <c r="I130" s="8">
        <v>0</v>
      </c>
      <c r="J130" s="8">
        <v>0</v>
      </c>
      <c r="K130" s="6" t="s">
        <v>157</v>
      </c>
      <c r="L130" s="8"/>
      <c r="M130" s="15" t="s">
        <v>25</v>
      </c>
      <c r="N130" s="16">
        <v>1</v>
      </c>
      <c r="O130" s="8">
        <v>292500</v>
      </c>
      <c r="P130" s="6"/>
    </row>
    <row r="131" spans="1:16" s="1" customFormat="1" ht="24" hidden="1" customHeight="1" x14ac:dyDescent="0.15">
      <c r="A131" s="5" t="s">
        <v>21</v>
      </c>
      <c r="B131" s="6">
        <v>203007</v>
      </c>
      <c r="C131" s="7" t="s">
        <v>155</v>
      </c>
      <c r="D131" s="7" t="s">
        <v>163</v>
      </c>
      <c r="E131" s="8">
        <v>4500</v>
      </c>
      <c r="F131" s="6">
        <v>10</v>
      </c>
      <c r="G131" s="8">
        <v>45000</v>
      </c>
      <c r="H131" s="8">
        <v>45000</v>
      </c>
      <c r="I131" s="8">
        <v>0</v>
      </c>
      <c r="J131" s="8">
        <v>0</v>
      </c>
      <c r="K131" s="6" t="s">
        <v>157</v>
      </c>
      <c r="L131" s="8"/>
      <c r="M131" s="15" t="s">
        <v>25</v>
      </c>
      <c r="N131" s="16">
        <v>1</v>
      </c>
      <c r="O131" s="8">
        <v>45000</v>
      </c>
      <c r="P131" s="6"/>
    </row>
    <row r="132" spans="1:16" s="1" customFormat="1" ht="24" hidden="1" customHeight="1" x14ac:dyDescent="0.15">
      <c r="A132" s="5" t="s">
        <v>21</v>
      </c>
      <c r="B132" s="6">
        <v>203007</v>
      </c>
      <c r="C132" s="7" t="s">
        <v>155</v>
      </c>
      <c r="D132" s="7" t="s">
        <v>164</v>
      </c>
      <c r="E132" s="8">
        <v>8000</v>
      </c>
      <c r="F132" s="6">
        <v>1</v>
      </c>
      <c r="G132" s="8">
        <v>8000</v>
      </c>
      <c r="H132" s="8">
        <v>8000</v>
      </c>
      <c r="I132" s="8">
        <v>0</v>
      </c>
      <c r="J132" s="8">
        <v>0</v>
      </c>
      <c r="K132" s="6" t="s">
        <v>157</v>
      </c>
      <c r="L132" s="8"/>
      <c r="M132" s="15" t="s">
        <v>25</v>
      </c>
      <c r="N132" s="16">
        <v>1</v>
      </c>
      <c r="O132" s="8">
        <v>8000</v>
      </c>
      <c r="P132" s="6"/>
    </row>
    <row r="133" spans="1:16" s="1" customFormat="1" ht="24" hidden="1" customHeight="1" x14ac:dyDescent="0.15">
      <c r="A133" s="5" t="s">
        <v>21</v>
      </c>
      <c r="B133" s="6">
        <v>203007</v>
      </c>
      <c r="C133" s="7" t="s">
        <v>155</v>
      </c>
      <c r="D133" s="7" t="s">
        <v>165</v>
      </c>
      <c r="E133" s="8">
        <v>8000</v>
      </c>
      <c r="F133" s="6">
        <v>5</v>
      </c>
      <c r="G133" s="8">
        <v>40000</v>
      </c>
      <c r="H133" s="8">
        <v>40000</v>
      </c>
      <c r="I133" s="8">
        <v>0</v>
      </c>
      <c r="J133" s="8">
        <v>0</v>
      </c>
      <c r="K133" s="6" t="s">
        <v>157</v>
      </c>
      <c r="L133" s="8"/>
      <c r="M133" s="15" t="s">
        <v>25</v>
      </c>
      <c r="N133" s="16">
        <v>1</v>
      </c>
      <c r="O133" s="8">
        <v>40000</v>
      </c>
      <c r="P133" s="6"/>
    </row>
    <row r="134" spans="1:16" s="1" customFormat="1" ht="24" hidden="1" customHeight="1" x14ac:dyDescent="0.15">
      <c r="A134" s="5" t="s">
        <v>21</v>
      </c>
      <c r="B134" s="6">
        <v>203007</v>
      </c>
      <c r="C134" s="7" t="s">
        <v>155</v>
      </c>
      <c r="D134" s="7" t="s">
        <v>166</v>
      </c>
      <c r="E134" s="8">
        <v>1200000</v>
      </c>
      <c r="F134" s="6">
        <v>1</v>
      </c>
      <c r="G134" s="8">
        <v>1200000</v>
      </c>
      <c r="H134" s="8">
        <v>1200000</v>
      </c>
      <c r="I134" s="8">
        <v>0</v>
      </c>
      <c r="J134" s="8">
        <v>0</v>
      </c>
      <c r="K134" s="6" t="s">
        <v>157</v>
      </c>
      <c r="L134" s="8"/>
      <c r="M134" s="15" t="s">
        <v>25</v>
      </c>
      <c r="N134" s="16">
        <v>1</v>
      </c>
      <c r="O134" s="8">
        <v>1200000</v>
      </c>
      <c r="P134" s="6"/>
    </row>
    <row r="135" spans="1:16" s="1" customFormat="1" ht="24" hidden="1" customHeight="1" x14ac:dyDescent="0.15">
      <c r="A135" s="5" t="s">
        <v>21</v>
      </c>
      <c r="B135" s="6">
        <v>203007</v>
      </c>
      <c r="C135" s="7" t="s">
        <v>155</v>
      </c>
      <c r="D135" s="7" t="s">
        <v>167</v>
      </c>
      <c r="E135" s="8">
        <v>1600000</v>
      </c>
      <c r="F135" s="6">
        <v>1</v>
      </c>
      <c r="G135" s="8">
        <v>1600000</v>
      </c>
      <c r="H135" s="8">
        <v>1600000</v>
      </c>
      <c r="I135" s="8">
        <v>0</v>
      </c>
      <c r="J135" s="8">
        <v>0</v>
      </c>
      <c r="K135" s="6" t="s">
        <v>157</v>
      </c>
      <c r="L135" s="8"/>
      <c r="M135" s="15" t="s">
        <v>25</v>
      </c>
      <c r="N135" s="16">
        <v>1</v>
      </c>
      <c r="O135" s="8">
        <v>1600000</v>
      </c>
      <c r="P135" s="6"/>
    </row>
    <row r="136" spans="1:16" s="1" customFormat="1" ht="24" hidden="1" customHeight="1" x14ac:dyDescent="0.15">
      <c r="A136" s="5" t="s">
        <v>21</v>
      </c>
      <c r="B136" s="6">
        <v>203007</v>
      </c>
      <c r="C136" s="7" t="s">
        <v>155</v>
      </c>
      <c r="D136" s="7" t="s">
        <v>168</v>
      </c>
      <c r="E136" s="8">
        <v>550000</v>
      </c>
      <c r="F136" s="6">
        <v>1</v>
      </c>
      <c r="G136" s="8">
        <v>550000</v>
      </c>
      <c r="H136" s="8">
        <v>60000</v>
      </c>
      <c r="I136" s="8">
        <v>490000</v>
      </c>
      <c r="J136" s="8">
        <v>0</v>
      </c>
      <c r="K136" s="6" t="s">
        <v>169</v>
      </c>
      <c r="L136" s="8"/>
      <c r="M136" s="15" t="s">
        <v>25</v>
      </c>
      <c r="N136" s="16">
        <v>1</v>
      </c>
      <c r="O136" s="8">
        <v>550000</v>
      </c>
      <c r="P136" s="6"/>
    </row>
    <row r="137" spans="1:16" s="1" customFormat="1" ht="24" hidden="1" customHeight="1" x14ac:dyDescent="0.15">
      <c r="A137" s="5" t="s">
        <v>21</v>
      </c>
      <c r="B137" s="6">
        <v>203007</v>
      </c>
      <c r="C137" s="7" t="s">
        <v>155</v>
      </c>
      <c r="D137" s="7" t="s">
        <v>170</v>
      </c>
      <c r="E137" s="8">
        <v>1500000</v>
      </c>
      <c r="F137" s="6" t="s">
        <v>171</v>
      </c>
      <c r="G137" s="8">
        <v>1500000</v>
      </c>
      <c r="H137" s="8">
        <v>0</v>
      </c>
      <c r="I137" s="8">
        <v>1500000</v>
      </c>
      <c r="J137" s="8">
        <v>0</v>
      </c>
      <c r="K137" s="6" t="s">
        <v>172</v>
      </c>
      <c r="L137" s="8"/>
      <c r="M137" s="15" t="s">
        <v>25</v>
      </c>
      <c r="N137" s="16">
        <v>1</v>
      </c>
      <c r="O137" s="8">
        <v>1500000</v>
      </c>
      <c r="P137" s="6"/>
    </row>
    <row r="138" spans="1:16" s="1" customFormat="1" ht="24" hidden="1" customHeight="1" x14ac:dyDescent="0.15">
      <c r="A138" s="5" t="s">
        <v>21</v>
      </c>
      <c r="B138" s="6">
        <v>203007</v>
      </c>
      <c r="C138" s="7" t="s">
        <v>155</v>
      </c>
      <c r="D138" s="7" t="s">
        <v>173</v>
      </c>
      <c r="E138" s="8">
        <v>4500</v>
      </c>
      <c r="F138" s="6" t="s">
        <v>174</v>
      </c>
      <c r="G138" s="8">
        <v>13500</v>
      </c>
      <c r="H138" s="8">
        <v>13500</v>
      </c>
      <c r="I138" s="8">
        <v>0</v>
      </c>
      <c r="J138" s="8">
        <v>0</v>
      </c>
      <c r="K138" s="6" t="s">
        <v>175</v>
      </c>
      <c r="L138" s="8"/>
      <c r="M138" s="15" t="s">
        <v>25</v>
      </c>
      <c r="N138" s="16">
        <v>1</v>
      </c>
      <c r="O138" s="8">
        <v>13500</v>
      </c>
      <c r="P138" s="6"/>
    </row>
    <row r="139" spans="1:16" s="1" customFormat="1" ht="24" hidden="1" customHeight="1" x14ac:dyDescent="0.15">
      <c r="A139" s="5" t="s">
        <v>21</v>
      </c>
      <c r="B139" s="6">
        <v>203007</v>
      </c>
      <c r="C139" s="7" t="s">
        <v>155</v>
      </c>
      <c r="D139" s="7" t="s">
        <v>101</v>
      </c>
      <c r="E139" s="8">
        <v>3000</v>
      </c>
      <c r="F139" s="6">
        <v>5</v>
      </c>
      <c r="G139" s="8">
        <v>15000</v>
      </c>
      <c r="H139" s="8">
        <v>15000</v>
      </c>
      <c r="I139" s="8">
        <v>0</v>
      </c>
      <c r="J139" s="8">
        <v>0</v>
      </c>
      <c r="K139" s="6" t="s">
        <v>175</v>
      </c>
      <c r="L139" s="8"/>
      <c r="M139" s="15" t="s">
        <v>25</v>
      </c>
      <c r="N139" s="16">
        <v>1</v>
      </c>
      <c r="O139" s="8">
        <v>15000</v>
      </c>
      <c r="P139" s="6"/>
    </row>
    <row r="140" spans="1:16" s="1" customFormat="1" ht="24" hidden="1" customHeight="1" x14ac:dyDescent="0.15">
      <c r="A140" s="5" t="s">
        <v>21</v>
      </c>
      <c r="B140" s="6">
        <v>203007</v>
      </c>
      <c r="C140" s="7" t="s">
        <v>155</v>
      </c>
      <c r="D140" s="7" t="s">
        <v>176</v>
      </c>
      <c r="E140" s="8">
        <v>3000</v>
      </c>
      <c r="F140" s="6">
        <v>2</v>
      </c>
      <c r="G140" s="8">
        <v>6000</v>
      </c>
      <c r="H140" s="8">
        <v>6000</v>
      </c>
      <c r="I140" s="8">
        <v>0</v>
      </c>
      <c r="J140" s="8">
        <v>0</v>
      </c>
      <c r="K140" s="6" t="s">
        <v>175</v>
      </c>
      <c r="L140" s="8"/>
      <c r="M140" s="15" t="s">
        <v>25</v>
      </c>
      <c r="N140" s="16">
        <v>1</v>
      </c>
      <c r="O140" s="8">
        <v>6000</v>
      </c>
      <c r="P140" s="6"/>
    </row>
    <row r="141" spans="1:16" s="1" customFormat="1" ht="24" hidden="1" customHeight="1" x14ac:dyDescent="0.15">
      <c r="A141" s="5" t="s">
        <v>21</v>
      </c>
      <c r="B141" s="6">
        <v>203007</v>
      </c>
      <c r="C141" s="7" t="s">
        <v>155</v>
      </c>
      <c r="D141" s="7" t="s">
        <v>177</v>
      </c>
      <c r="E141" s="8">
        <v>8000</v>
      </c>
      <c r="F141" s="6">
        <v>2</v>
      </c>
      <c r="G141" s="8">
        <v>16000</v>
      </c>
      <c r="H141" s="8">
        <v>16000</v>
      </c>
      <c r="I141" s="8">
        <v>0</v>
      </c>
      <c r="J141" s="8">
        <v>0</v>
      </c>
      <c r="K141" s="6" t="s">
        <v>175</v>
      </c>
      <c r="L141" s="8"/>
      <c r="M141" s="15" t="s">
        <v>25</v>
      </c>
      <c r="N141" s="16">
        <v>1</v>
      </c>
      <c r="O141" s="8">
        <v>16000</v>
      </c>
      <c r="P141" s="6"/>
    </row>
    <row r="142" spans="1:16" s="1" customFormat="1" ht="24" hidden="1" customHeight="1" x14ac:dyDescent="0.15">
      <c r="A142" s="5" t="s">
        <v>21</v>
      </c>
      <c r="B142" s="6">
        <v>203007</v>
      </c>
      <c r="C142" s="7" t="s">
        <v>155</v>
      </c>
      <c r="D142" s="7" t="s">
        <v>178</v>
      </c>
      <c r="E142" s="8">
        <v>100000</v>
      </c>
      <c r="F142" s="6">
        <v>1</v>
      </c>
      <c r="G142" s="8">
        <v>100000</v>
      </c>
      <c r="H142" s="8">
        <v>100000</v>
      </c>
      <c r="I142" s="8">
        <v>0</v>
      </c>
      <c r="J142" s="8">
        <v>0</v>
      </c>
      <c r="K142" s="6" t="s">
        <v>175</v>
      </c>
      <c r="L142" s="8"/>
      <c r="M142" s="15" t="s">
        <v>25</v>
      </c>
      <c r="N142" s="16">
        <v>1</v>
      </c>
      <c r="O142" s="8">
        <v>100000</v>
      </c>
      <c r="P142" s="6"/>
    </row>
    <row r="143" spans="1:16" s="1" customFormat="1" ht="24" hidden="1" customHeight="1" x14ac:dyDescent="0.15">
      <c r="A143" s="5" t="s">
        <v>21</v>
      </c>
      <c r="B143" s="6">
        <v>203007</v>
      </c>
      <c r="C143" s="7" t="s">
        <v>155</v>
      </c>
      <c r="D143" s="7" t="s">
        <v>83</v>
      </c>
      <c r="E143" s="8">
        <v>20000</v>
      </c>
      <c r="F143" s="6">
        <v>1</v>
      </c>
      <c r="G143" s="8">
        <v>20000</v>
      </c>
      <c r="H143" s="8">
        <v>20000</v>
      </c>
      <c r="I143" s="8">
        <v>0</v>
      </c>
      <c r="J143" s="8">
        <v>0</v>
      </c>
      <c r="K143" s="6" t="s">
        <v>175</v>
      </c>
      <c r="L143" s="8"/>
      <c r="M143" s="15" t="s">
        <v>25</v>
      </c>
      <c r="N143" s="16">
        <v>1</v>
      </c>
      <c r="O143" s="8">
        <v>20000</v>
      </c>
      <c r="P143" s="6"/>
    </row>
    <row r="144" spans="1:16" s="1" customFormat="1" ht="24" hidden="1" customHeight="1" x14ac:dyDescent="0.15">
      <c r="A144" s="5" t="s">
        <v>21</v>
      </c>
      <c r="B144" s="6">
        <v>203007</v>
      </c>
      <c r="C144" s="7" t="s">
        <v>155</v>
      </c>
      <c r="D144" s="7" t="s">
        <v>179</v>
      </c>
      <c r="E144" s="8">
        <v>900000</v>
      </c>
      <c r="F144" s="6">
        <v>1</v>
      </c>
      <c r="G144" s="8">
        <v>900000</v>
      </c>
      <c r="H144" s="8">
        <v>900000</v>
      </c>
      <c r="I144" s="8">
        <v>0</v>
      </c>
      <c r="J144" s="8">
        <v>0</v>
      </c>
      <c r="K144" s="6" t="s">
        <v>175</v>
      </c>
      <c r="L144" s="8"/>
      <c r="M144" s="15" t="s">
        <v>25</v>
      </c>
      <c r="N144" s="16">
        <v>1</v>
      </c>
      <c r="O144" s="8">
        <v>900000</v>
      </c>
      <c r="P144" s="6"/>
    </row>
    <row r="145" spans="1:16" s="1" customFormat="1" ht="24" hidden="1" customHeight="1" x14ac:dyDescent="0.15">
      <c r="A145" s="5" t="s">
        <v>21</v>
      </c>
      <c r="B145" s="6">
        <v>203007</v>
      </c>
      <c r="C145" s="7" t="s">
        <v>155</v>
      </c>
      <c r="D145" s="7" t="s">
        <v>180</v>
      </c>
      <c r="E145" s="8">
        <v>12000</v>
      </c>
      <c r="F145" s="6">
        <v>1</v>
      </c>
      <c r="G145" s="8">
        <v>12000</v>
      </c>
      <c r="H145" s="8">
        <v>12000</v>
      </c>
      <c r="I145" s="8">
        <v>0</v>
      </c>
      <c r="J145" s="8">
        <v>0</v>
      </c>
      <c r="K145" s="6" t="s">
        <v>175</v>
      </c>
      <c r="L145" s="8"/>
      <c r="M145" s="15" t="s">
        <v>25</v>
      </c>
      <c r="N145" s="16">
        <v>1</v>
      </c>
      <c r="O145" s="8">
        <v>12000</v>
      </c>
      <c r="P145" s="6"/>
    </row>
    <row r="146" spans="1:16" s="1" customFormat="1" ht="24" hidden="1" customHeight="1" x14ac:dyDescent="0.15">
      <c r="A146" s="5" t="s">
        <v>21</v>
      </c>
      <c r="B146" s="6">
        <v>203007</v>
      </c>
      <c r="C146" s="7" t="s">
        <v>155</v>
      </c>
      <c r="D146" s="7" t="s">
        <v>181</v>
      </c>
      <c r="E146" s="8">
        <v>200000</v>
      </c>
      <c r="F146" s="6">
        <v>1</v>
      </c>
      <c r="G146" s="8">
        <v>200000</v>
      </c>
      <c r="H146" s="8">
        <v>200000</v>
      </c>
      <c r="I146" s="8">
        <v>0</v>
      </c>
      <c r="J146" s="8">
        <v>0</v>
      </c>
      <c r="K146" s="6" t="s">
        <v>175</v>
      </c>
      <c r="L146" s="8"/>
      <c r="M146" s="15" t="s">
        <v>25</v>
      </c>
      <c r="N146" s="16">
        <v>1</v>
      </c>
      <c r="O146" s="8">
        <v>200000</v>
      </c>
      <c r="P146" s="6"/>
    </row>
    <row r="147" spans="1:16" s="1" customFormat="1" ht="24" hidden="1" customHeight="1" x14ac:dyDescent="0.15">
      <c r="A147" s="9" t="s">
        <v>21</v>
      </c>
      <c r="B147" s="10">
        <v>203007</v>
      </c>
      <c r="C147" s="11" t="s">
        <v>155</v>
      </c>
      <c r="D147" s="11" t="s">
        <v>32</v>
      </c>
      <c r="E147" s="12"/>
      <c r="F147" s="10"/>
      <c r="G147" s="12">
        <f>SUM(G125:G146)</f>
        <v>7016000</v>
      </c>
      <c r="H147" s="12">
        <f>SUM(H125:H146)</f>
        <v>5026000</v>
      </c>
      <c r="I147" s="12">
        <f>SUM(I125:I146)</f>
        <v>1990000</v>
      </c>
      <c r="J147" s="12">
        <f>SUM(J125:J146)</f>
        <v>0</v>
      </c>
      <c r="K147" s="12"/>
      <c r="L147" s="12"/>
      <c r="M147" s="17"/>
      <c r="N147" s="18"/>
      <c r="O147" s="12">
        <f>SUM(O125:O146)</f>
        <v>7016000</v>
      </c>
      <c r="P147" s="10"/>
    </row>
    <row r="148" spans="1:16" s="1" customFormat="1" ht="24" hidden="1" customHeight="1" x14ac:dyDescent="0.15">
      <c r="A148" s="5" t="s">
        <v>21</v>
      </c>
      <c r="B148" s="6" t="s">
        <v>182</v>
      </c>
      <c r="C148" s="7" t="s">
        <v>183</v>
      </c>
      <c r="D148" s="7" t="s">
        <v>184</v>
      </c>
      <c r="E148" s="8"/>
      <c r="F148" s="6" t="s">
        <v>185</v>
      </c>
      <c r="G148" s="8">
        <v>2500000</v>
      </c>
      <c r="H148" s="8"/>
      <c r="I148" s="8"/>
      <c r="J148" s="8">
        <v>2500000</v>
      </c>
      <c r="K148" s="6" t="s">
        <v>157</v>
      </c>
      <c r="L148" s="8"/>
      <c r="M148" s="15" t="s">
        <v>25</v>
      </c>
      <c r="N148" s="16">
        <v>1</v>
      </c>
      <c r="O148" s="8">
        <f t="shared" ref="O148:O167" si="6">G148*N148</f>
        <v>2500000</v>
      </c>
      <c r="P148" s="6"/>
    </row>
    <row r="149" spans="1:16" s="1" customFormat="1" ht="24" hidden="1" customHeight="1" x14ac:dyDescent="0.15">
      <c r="A149" s="5" t="s">
        <v>21</v>
      </c>
      <c r="B149" s="6" t="s">
        <v>182</v>
      </c>
      <c r="C149" s="7" t="s">
        <v>183</v>
      </c>
      <c r="D149" s="7" t="s">
        <v>186</v>
      </c>
      <c r="E149" s="8" t="s">
        <v>187</v>
      </c>
      <c r="F149" s="6" t="s">
        <v>185</v>
      </c>
      <c r="G149" s="8">
        <v>1100000</v>
      </c>
      <c r="H149" s="8"/>
      <c r="I149" s="8"/>
      <c r="J149" s="8">
        <v>1100000</v>
      </c>
      <c r="K149" s="6" t="s">
        <v>157</v>
      </c>
      <c r="L149" s="8"/>
      <c r="M149" s="15" t="s">
        <v>25</v>
      </c>
      <c r="N149" s="16">
        <v>1</v>
      </c>
      <c r="O149" s="8">
        <f t="shared" si="6"/>
        <v>1100000</v>
      </c>
      <c r="P149" s="6"/>
    </row>
    <row r="150" spans="1:16" s="1" customFormat="1" ht="24" hidden="1" customHeight="1" x14ac:dyDescent="0.15">
      <c r="A150" s="5" t="s">
        <v>21</v>
      </c>
      <c r="B150" s="6" t="s">
        <v>182</v>
      </c>
      <c r="C150" s="7" t="s">
        <v>183</v>
      </c>
      <c r="D150" s="13" t="s">
        <v>188</v>
      </c>
      <c r="E150" s="8"/>
      <c r="F150" s="6" t="s">
        <v>185</v>
      </c>
      <c r="G150" s="8">
        <v>1350000</v>
      </c>
      <c r="H150" s="8"/>
      <c r="I150" s="8">
        <v>1350000</v>
      </c>
      <c r="J150" s="8"/>
      <c r="K150" s="6" t="s">
        <v>172</v>
      </c>
      <c r="L150" s="8"/>
      <c r="M150" s="15" t="s">
        <v>25</v>
      </c>
      <c r="N150" s="16">
        <v>1</v>
      </c>
      <c r="O150" s="8">
        <f t="shared" si="6"/>
        <v>1350000</v>
      </c>
      <c r="P150" s="6"/>
    </row>
    <row r="151" spans="1:16" s="1" customFormat="1" ht="57" hidden="1" customHeight="1" x14ac:dyDescent="0.15">
      <c r="A151" s="5" t="s">
        <v>21</v>
      </c>
      <c r="B151" s="6" t="s">
        <v>182</v>
      </c>
      <c r="C151" s="7" t="s">
        <v>183</v>
      </c>
      <c r="D151" s="13" t="s">
        <v>189</v>
      </c>
      <c r="E151" s="8"/>
      <c r="F151" s="6" t="s">
        <v>185</v>
      </c>
      <c r="G151" s="8">
        <v>3650000</v>
      </c>
      <c r="H151" s="8"/>
      <c r="I151" s="8">
        <v>3650000</v>
      </c>
      <c r="J151" s="8"/>
      <c r="K151" s="6" t="s">
        <v>190</v>
      </c>
      <c r="L151" s="8"/>
      <c r="M151" s="15" t="s">
        <v>68</v>
      </c>
      <c r="N151" s="16"/>
      <c r="O151" s="8">
        <f t="shared" si="6"/>
        <v>0</v>
      </c>
      <c r="P151" s="6"/>
    </row>
    <row r="152" spans="1:16" s="1" customFormat="1" ht="24" hidden="1" customHeight="1" x14ac:dyDescent="0.15">
      <c r="A152" s="5" t="s">
        <v>21</v>
      </c>
      <c r="B152" s="6" t="s">
        <v>182</v>
      </c>
      <c r="C152" s="7" t="s">
        <v>183</v>
      </c>
      <c r="D152" s="13" t="s">
        <v>191</v>
      </c>
      <c r="E152" s="8"/>
      <c r="F152" s="6" t="s">
        <v>185</v>
      </c>
      <c r="G152" s="8">
        <v>1100000</v>
      </c>
      <c r="H152" s="8"/>
      <c r="I152" s="8"/>
      <c r="J152" s="8">
        <v>1100000</v>
      </c>
      <c r="K152" s="6" t="s">
        <v>192</v>
      </c>
      <c r="L152" s="8"/>
      <c r="M152" s="15" t="s">
        <v>25</v>
      </c>
      <c r="N152" s="16">
        <v>1</v>
      </c>
      <c r="O152" s="8">
        <f t="shared" si="6"/>
        <v>1100000</v>
      </c>
      <c r="P152" s="6"/>
    </row>
    <row r="153" spans="1:16" s="1" customFormat="1" ht="24" hidden="1" customHeight="1" x14ac:dyDescent="0.15">
      <c r="A153" s="5" t="s">
        <v>21</v>
      </c>
      <c r="B153" s="6" t="s">
        <v>182</v>
      </c>
      <c r="C153" s="7" t="s">
        <v>183</v>
      </c>
      <c r="D153" s="7" t="s">
        <v>193</v>
      </c>
      <c r="E153" s="8"/>
      <c r="F153" s="6" t="s">
        <v>185</v>
      </c>
      <c r="G153" s="8">
        <v>350000</v>
      </c>
      <c r="H153" s="8"/>
      <c r="I153" s="8"/>
      <c r="J153" s="8">
        <v>350000</v>
      </c>
      <c r="K153" s="6" t="s">
        <v>192</v>
      </c>
      <c r="L153" s="8"/>
      <c r="M153" s="15" t="s">
        <v>25</v>
      </c>
      <c r="N153" s="16">
        <v>1</v>
      </c>
      <c r="O153" s="8">
        <f t="shared" si="6"/>
        <v>350000</v>
      </c>
      <c r="P153" s="6"/>
    </row>
    <row r="154" spans="1:16" s="1" customFormat="1" ht="24" hidden="1" customHeight="1" x14ac:dyDescent="0.15">
      <c r="A154" s="5" t="s">
        <v>21</v>
      </c>
      <c r="B154" s="6" t="s">
        <v>182</v>
      </c>
      <c r="C154" s="7" t="s">
        <v>183</v>
      </c>
      <c r="D154" s="7" t="s">
        <v>194</v>
      </c>
      <c r="E154" s="8"/>
      <c r="F154" s="6" t="s">
        <v>185</v>
      </c>
      <c r="G154" s="8">
        <v>340000</v>
      </c>
      <c r="H154" s="8"/>
      <c r="I154" s="8"/>
      <c r="J154" s="8">
        <v>340000</v>
      </c>
      <c r="K154" s="6" t="s">
        <v>192</v>
      </c>
      <c r="L154" s="8"/>
      <c r="M154" s="15" t="s">
        <v>25</v>
      </c>
      <c r="N154" s="16">
        <v>1</v>
      </c>
      <c r="O154" s="8">
        <f t="shared" si="6"/>
        <v>340000</v>
      </c>
      <c r="P154" s="6"/>
    </row>
    <row r="155" spans="1:16" s="1" customFormat="1" ht="24" hidden="1" customHeight="1" x14ac:dyDescent="0.15">
      <c r="A155" s="5" t="s">
        <v>21</v>
      </c>
      <c r="B155" s="6" t="s">
        <v>182</v>
      </c>
      <c r="C155" s="7" t="s">
        <v>183</v>
      </c>
      <c r="D155" s="7" t="s">
        <v>195</v>
      </c>
      <c r="E155" s="8">
        <v>20000</v>
      </c>
      <c r="F155" s="6" t="s">
        <v>196</v>
      </c>
      <c r="G155" s="8">
        <v>20000</v>
      </c>
      <c r="H155" s="8"/>
      <c r="I155" s="8"/>
      <c r="J155" s="8">
        <v>20000</v>
      </c>
      <c r="K155" s="6" t="s">
        <v>175</v>
      </c>
      <c r="L155" s="8"/>
      <c r="M155" s="15" t="s">
        <v>25</v>
      </c>
      <c r="N155" s="16">
        <v>1</v>
      </c>
      <c r="O155" s="8">
        <f t="shared" si="6"/>
        <v>20000</v>
      </c>
      <c r="P155" s="6"/>
    </row>
    <row r="156" spans="1:16" s="1" customFormat="1" ht="24" hidden="1" customHeight="1" x14ac:dyDescent="0.15">
      <c r="A156" s="5" t="s">
        <v>21</v>
      </c>
      <c r="B156" s="6" t="s">
        <v>182</v>
      </c>
      <c r="C156" s="7" t="s">
        <v>183</v>
      </c>
      <c r="D156" s="7" t="s">
        <v>197</v>
      </c>
      <c r="E156" s="8">
        <v>2200</v>
      </c>
      <c r="F156" s="6" t="s">
        <v>198</v>
      </c>
      <c r="G156" s="8">
        <v>8800</v>
      </c>
      <c r="H156" s="8"/>
      <c r="I156" s="8"/>
      <c r="J156" s="8">
        <v>8800</v>
      </c>
      <c r="K156" s="6" t="s">
        <v>175</v>
      </c>
      <c r="L156" s="8"/>
      <c r="M156" s="15" t="s">
        <v>25</v>
      </c>
      <c r="N156" s="16">
        <v>1</v>
      </c>
      <c r="O156" s="8">
        <f t="shared" si="6"/>
        <v>8800</v>
      </c>
      <c r="P156" s="6"/>
    </row>
    <row r="157" spans="1:16" s="1" customFormat="1" ht="24" hidden="1" customHeight="1" x14ac:dyDescent="0.15">
      <c r="A157" s="5" t="s">
        <v>21</v>
      </c>
      <c r="B157" s="6" t="s">
        <v>182</v>
      </c>
      <c r="C157" s="7" t="s">
        <v>183</v>
      </c>
      <c r="D157" s="7" t="s">
        <v>199</v>
      </c>
      <c r="E157" s="8">
        <v>3500</v>
      </c>
      <c r="F157" s="6" t="s">
        <v>196</v>
      </c>
      <c r="G157" s="8">
        <v>3500</v>
      </c>
      <c r="H157" s="8"/>
      <c r="I157" s="8"/>
      <c r="J157" s="8">
        <v>3500</v>
      </c>
      <c r="K157" s="6" t="s">
        <v>175</v>
      </c>
      <c r="L157" s="8"/>
      <c r="M157" s="15" t="s">
        <v>25</v>
      </c>
      <c r="N157" s="16">
        <v>1</v>
      </c>
      <c r="O157" s="8">
        <f t="shared" si="6"/>
        <v>3500</v>
      </c>
      <c r="P157" s="6"/>
    </row>
    <row r="158" spans="1:16" s="1" customFormat="1" ht="24" hidden="1" customHeight="1" x14ac:dyDescent="0.15">
      <c r="A158" s="5" t="s">
        <v>21</v>
      </c>
      <c r="B158" s="6" t="s">
        <v>182</v>
      </c>
      <c r="C158" s="7" t="s">
        <v>183</v>
      </c>
      <c r="D158" s="7" t="s">
        <v>200</v>
      </c>
      <c r="E158" s="8">
        <v>12000</v>
      </c>
      <c r="F158" s="6" t="s">
        <v>196</v>
      </c>
      <c r="G158" s="8">
        <v>12000</v>
      </c>
      <c r="H158" s="8"/>
      <c r="I158" s="8"/>
      <c r="J158" s="8">
        <v>12000</v>
      </c>
      <c r="K158" s="6" t="s">
        <v>175</v>
      </c>
      <c r="L158" s="8"/>
      <c r="M158" s="15" t="s">
        <v>25</v>
      </c>
      <c r="N158" s="16">
        <v>1</v>
      </c>
      <c r="O158" s="8">
        <f t="shared" si="6"/>
        <v>12000</v>
      </c>
      <c r="P158" s="6"/>
    </row>
    <row r="159" spans="1:16" s="1" customFormat="1" ht="24" hidden="1" customHeight="1" x14ac:dyDescent="0.15">
      <c r="A159" s="5" t="s">
        <v>21</v>
      </c>
      <c r="B159" s="6" t="s">
        <v>182</v>
      </c>
      <c r="C159" s="7" t="s">
        <v>183</v>
      </c>
      <c r="D159" s="13" t="s">
        <v>201</v>
      </c>
      <c r="E159" s="8">
        <v>8200</v>
      </c>
      <c r="F159" s="6" t="s">
        <v>202</v>
      </c>
      <c r="G159" s="8">
        <v>24600</v>
      </c>
      <c r="H159" s="8"/>
      <c r="I159" s="8"/>
      <c r="J159" s="8">
        <v>24600</v>
      </c>
      <c r="K159" s="6" t="s">
        <v>175</v>
      </c>
      <c r="L159" s="8"/>
      <c r="M159" s="15" t="s">
        <v>25</v>
      </c>
      <c r="N159" s="16">
        <v>1</v>
      </c>
      <c r="O159" s="8">
        <f t="shared" si="6"/>
        <v>24600</v>
      </c>
      <c r="P159" s="6"/>
    </row>
    <row r="160" spans="1:16" s="1" customFormat="1" ht="24" hidden="1" customHeight="1" x14ac:dyDescent="0.15">
      <c r="A160" s="5" t="s">
        <v>21</v>
      </c>
      <c r="B160" s="6" t="s">
        <v>182</v>
      </c>
      <c r="C160" s="7" t="s">
        <v>183</v>
      </c>
      <c r="D160" s="13" t="s">
        <v>203</v>
      </c>
      <c r="E160" s="8">
        <v>6800</v>
      </c>
      <c r="F160" s="6" t="s">
        <v>198</v>
      </c>
      <c r="G160" s="8">
        <v>27200</v>
      </c>
      <c r="H160" s="8"/>
      <c r="I160" s="8"/>
      <c r="J160" s="8">
        <v>27200</v>
      </c>
      <c r="K160" s="6" t="s">
        <v>192</v>
      </c>
      <c r="L160" s="8"/>
      <c r="M160" s="15" t="s">
        <v>25</v>
      </c>
      <c r="N160" s="16">
        <v>1</v>
      </c>
      <c r="O160" s="8">
        <f t="shared" si="6"/>
        <v>27200</v>
      </c>
      <c r="P160" s="6"/>
    </row>
    <row r="161" spans="1:16" s="1" customFormat="1" ht="24" hidden="1" customHeight="1" x14ac:dyDescent="0.15">
      <c r="A161" s="5" t="s">
        <v>21</v>
      </c>
      <c r="B161" s="6" t="s">
        <v>182</v>
      </c>
      <c r="C161" s="7" t="s">
        <v>183</v>
      </c>
      <c r="D161" s="7" t="s">
        <v>204</v>
      </c>
      <c r="E161" s="8">
        <v>2000</v>
      </c>
      <c r="F161" s="6" t="s">
        <v>202</v>
      </c>
      <c r="G161" s="8">
        <v>6000</v>
      </c>
      <c r="H161" s="8"/>
      <c r="I161" s="8"/>
      <c r="J161" s="8">
        <v>6000</v>
      </c>
      <c r="K161" s="6" t="s">
        <v>175</v>
      </c>
      <c r="L161" s="8"/>
      <c r="M161" s="15" t="s">
        <v>25</v>
      </c>
      <c r="N161" s="16">
        <v>1</v>
      </c>
      <c r="O161" s="8">
        <f t="shared" si="6"/>
        <v>6000</v>
      </c>
      <c r="P161" s="6"/>
    </row>
    <row r="162" spans="1:16" s="1" customFormat="1" ht="24" hidden="1" customHeight="1" x14ac:dyDescent="0.15">
      <c r="A162" s="5" t="s">
        <v>21</v>
      </c>
      <c r="B162" s="6" t="s">
        <v>182</v>
      </c>
      <c r="C162" s="7" t="s">
        <v>183</v>
      </c>
      <c r="D162" s="13" t="s">
        <v>205</v>
      </c>
      <c r="E162" s="8">
        <v>5000</v>
      </c>
      <c r="F162" s="6" t="s">
        <v>206</v>
      </c>
      <c r="G162" s="8">
        <v>40000</v>
      </c>
      <c r="H162" s="8"/>
      <c r="I162" s="8"/>
      <c r="J162" s="8">
        <v>40000</v>
      </c>
      <c r="K162" s="6" t="s">
        <v>175</v>
      </c>
      <c r="L162" s="8"/>
      <c r="M162" s="15" t="s">
        <v>25</v>
      </c>
      <c r="N162" s="16">
        <v>1</v>
      </c>
      <c r="O162" s="8">
        <f t="shared" si="6"/>
        <v>40000</v>
      </c>
      <c r="P162" s="6"/>
    </row>
    <row r="163" spans="1:16" s="1" customFormat="1" ht="24" hidden="1" customHeight="1" x14ac:dyDescent="0.15">
      <c r="A163" s="5" t="s">
        <v>21</v>
      </c>
      <c r="B163" s="6" t="s">
        <v>182</v>
      </c>
      <c r="C163" s="7" t="s">
        <v>183</v>
      </c>
      <c r="D163" s="13" t="s">
        <v>207</v>
      </c>
      <c r="E163" s="8"/>
      <c r="F163" s="6" t="s">
        <v>185</v>
      </c>
      <c r="G163" s="8">
        <v>73000</v>
      </c>
      <c r="H163" s="8"/>
      <c r="I163" s="8"/>
      <c r="J163" s="8">
        <v>73000</v>
      </c>
      <c r="K163" s="6" t="s">
        <v>192</v>
      </c>
      <c r="L163" s="8"/>
      <c r="M163" s="15" t="s">
        <v>25</v>
      </c>
      <c r="N163" s="16">
        <v>1</v>
      </c>
      <c r="O163" s="8">
        <f t="shared" si="6"/>
        <v>73000</v>
      </c>
      <c r="P163" s="6"/>
    </row>
    <row r="164" spans="1:16" s="1" customFormat="1" ht="24" hidden="1" customHeight="1" x14ac:dyDescent="0.15">
      <c r="A164" s="5" t="s">
        <v>21</v>
      </c>
      <c r="B164" s="6" t="s">
        <v>182</v>
      </c>
      <c r="C164" s="7" t="s">
        <v>183</v>
      </c>
      <c r="D164" s="7" t="s">
        <v>208</v>
      </c>
      <c r="E164" s="8"/>
      <c r="F164" s="6" t="s">
        <v>185</v>
      </c>
      <c r="G164" s="8">
        <v>366000</v>
      </c>
      <c r="H164" s="8"/>
      <c r="I164" s="8"/>
      <c r="J164" s="8">
        <v>366000</v>
      </c>
      <c r="K164" s="6" t="s">
        <v>175</v>
      </c>
      <c r="L164" s="8"/>
      <c r="M164" s="15" t="s">
        <v>25</v>
      </c>
      <c r="N164" s="16">
        <v>1</v>
      </c>
      <c r="O164" s="8">
        <f t="shared" si="6"/>
        <v>366000</v>
      </c>
      <c r="P164" s="6"/>
    </row>
    <row r="165" spans="1:16" s="1" customFormat="1" ht="24" hidden="1" customHeight="1" x14ac:dyDescent="0.15">
      <c r="A165" s="5" t="s">
        <v>21</v>
      </c>
      <c r="B165" s="6" t="s">
        <v>182</v>
      </c>
      <c r="C165" s="7" t="s">
        <v>183</v>
      </c>
      <c r="D165" s="7" t="s">
        <v>209</v>
      </c>
      <c r="E165" s="8"/>
      <c r="F165" s="6" t="s">
        <v>185</v>
      </c>
      <c r="G165" s="8">
        <v>470000</v>
      </c>
      <c r="H165" s="8"/>
      <c r="I165" s="8"/>
      <c r="J165" s="8">
        <v>470000</v>
      </c>
      <c r="K165" s="6" t="s">
        <v>175</v>
      </c>
      <c r="L165" s="8"/>
      <c r="M165" s="15" t="s">
        <v>25</v>
      </c>
      <c r="N165" s="16">
        <v>1</v>
      </c>
      <c r="O165" s="8">
        <f t="shared" si="6"/>
        <v>470000</v>
      </c>
      <c r="P165" s="6"/>
    </row>
    <row r="166" spans="1:16" s="1" customFormat="1" ht="24" hidden="1" customHeight="1" x14ac:dyDescent="0.15">
      <c r="A166" s="5" t="s">
        <v>21</v>
      </c>
      <c r="B166" s="6" t="s">
        <v>182</v>
      </c>
      <c r="C166" s="7" t="s">
        <v>183</v>
      </c>
      <c r="D166" s="7" t="s">
        <v>210</v>
      </c>
      <c r="E166" s="8">
        <v>80000</v>
      </c>
      <c r="F166" s="6" t="s">
        <v>211</v>
      </c>
      <c r="G166" s="8">
        <v>160000</v>
      </c>
      <c r="H166" s="8"/>
      <c r="I166" s="8"/>
      <c r="J166" s="8">
        <v>160000</v>
      </c>
      <c r="K166" s="6" t="s">
        <v>192</v>
      </c>
      <c r="L166" s="8"/>
      <c r="M166" s="15" t="s">
        <v>25</v>
      </c>
      <c r="N166" s="16">
        <v>1</v>
      </c>
      <c r="O166" s="8">
        <f t="shared" si="6"/>
        <v>160000</v>
      </c>
      <c r="P166" s="6"/>
    </row>
    <row r="167" spans="1:16" s="1" customFormat="1" ht="24" hidden="1" customHeight="1" x14ac:dyDescent="0.15">
      <c r="A167" s="5" t="s">
        <v>21</v>
      </c>
      <c r="B167" s="6" t="s">
        <v>182</v>
      </c>
      <c r="C167" s="7" t="s">
        <v>183</v>
      </c>
      <c r="D167" s="7" t="s">
        <v>212</v>
      </c>
      <c r="E167" s="8"/>
      <c r="F167" s="6" t="s">
        <v>213</v>
      </c>
      <c r="G167" s="8">
        <v>500000</v>
      </c>
      <c r="H167" s="8"/>
      <c r="I167" s="8"/>
      <c r="J167" s="8">
        <v>500000</v>
      </c>
      <c r="K167" s="6" t="s">
        <v>175</v>
      </c>
      <c r="L167" s="8"/>
      <c r="M167" s="15" t="s">
        <v>25</v>
      </c>
      <c r="N167" s="16">
        <v>1</v>
      </c>
      <c r="O167" s="8">
        <f t="shared" si="6"/>
        <v>500000</v>
      </c>
      <c r="P167" s="6"/>
    </row>
    <row r="168" spans="1:16" s="1" customFormat="1" ht="24" hidden="1" customHeight="1" x14ac:dyDescent="0.15">
      <c r="A168" s="9" t="s">
        <v>21</v>
      </c>
      <c r="B168" s="10" t="s">
        <v>182</v>
      </c>
      <c r="C168" s="11" t="s">
        <v>183</v>
      </c>
      <c r="D168" s="11" t="s">
        <v>32</v>
      </c>
      <c r="E168" s="12"/>
      <c r="F168" s="10"/>
      <c r="G168" s="12">
        <f>SUM(G148:G167)</f>
        <v>12101100</v>
      </c>
      <c r="H168" s="12">
        <f>SUM(H148:H167)</f>
        <v>0</v>
      </c>
      <c r="I168" s="12">
        <f>SUM(I148:I167)</f>
        <v>5000000</v>
      </c>
      <c r="J168" s="12">
        <f>SUM(J148:J167)</f>
        <v>7101100</v>
      </c>
      <c r="K168" s="12"/>
      <c r="L168" s="12"/>
      <c r="M168" s="17"/>
      <c r="N168" s="18"/>
      <c r="O168" s="12">
        <f>SUM(O148:O167)</f>
        <v>8451100</v>
      </c>
      <c r="P168" s="10"/>
    </row>
    <row r="169" spans="1:16" s="1" customFormat="1" ht="24" hidden="1" customHeight="1" x14ac:dyDescent="0.15">
      <c r="A169" s="5" t="s">
        <v>21</v>
      </c>
      <c r="B169" s="6" t="s">
        <v>214</v>
      </c>
      <c r="C169" s="7" t="s">
        <v>215</v>
      </c>
      <c r="D169" s="13" t="s">
        <v>216</v>
      </c>
      <c r="E169" s="8">
        <v>10000</v>
      </c>
      <c r="F169" s="6">
        <v>10</v>
      </c>
      <c r="G169" s="8">
        <v>100000</v>
      </c>
      <c r="H169" s="8">
        <v>100000</v>
      </c>
      <c r="I169" s="8"/>
      <c r="J169" s="8"/>
      <c r="K169" s="6" t="s">
        <v>24</v>
      </c>
      <c r="L169" s="8"/>
      <c r="M169" s="15" t="s">
        <v>25</v>
      </c>
      <c r="N169" s="16">
        <v>1</v>
      </c>
      <c r="O169" s="8">
        <f>G169*N169</f>
        <v>100000</v>
      </c>
      <c r="P169" s="6" t="s">
        <v>217</v>
      </c>
    </row>
    <row r="170" spans="1:16" s="1" customFormat="1" ht="24" hidden="1" customHeight="1" x14ac:dyDescent="0.15">
      <c r="A170" s="5" t="s">
        <v>21</v>
      </c>
      <c r="B170" s="6" t="s">
        <v>214</v>
      </c>
      <c r="C170" s="7" t="s">
        <v>215</v>
      </c>
      <c r="D170" s="13" t="s">
        <v>218</v>
      </c>
      <c r="E170" s="8">
        <v>3750</v>
      </c>
      <c r="F170" s="6">
        <v>4</v>
      </c>
      <c r="G170" s="8">
        <v>15000</v>
      </c>
      <c r="H170" s="8">
        <v>15000</v>
      </c>
      <c r="I170" s="8"/>
      <c r="J170" s="8"/>
      <c r="K170" s="6" t="s">
        <v>24</v>
      </c>
      <c r="L170" s="8"/>
      <c r="M170" s="15" t="s">
        <v>25</v>
      </c>
      <c r="N170" s="16">
        <v>1</v>
      </c>
      <c r="O170" s="8">
        <f>G170*N170</f>
        <v>15000</v>
      </c>
      <c r="P170" s="6" t="s">
        <v>219</v>
      </c>
    </row>
    <row r="171" spans="1:16" s="1" customFormat="1" ht="24" hidden="1" customHeight="1" x14ac:dyDescent="0.15">
      <c r="A171" s="5" t="s">
        <v>21</v>
      </c>
      <c r="B171" s="6" t="s">
        <v>214</v>
      </c>
      <c r="C171" s="7" t="s">
        <v>215</v>
      </c>
      <c r="D171" s="13" t="s">
        <v>220</v>
      </c>
      <c r="E171" s="8">
        <v>1320</v>
      </c>
      <c r="F171" s="6">
        <v>42</v>
      </c>
      <c r="G171" s="8">
        <v>55440</v>
      </c>
      <c r="H171" s="8">
        <v>55440</v>
      </c>
      <c r="I171" s="8"/>
      <c r="J171" s="8"/>
      <c r="K171" s="6" t="s">
        <v>24</v>
      </c>
      <c r="L171" s="8"/>
      <c r="M171" s="15" t="s">
        <v>25</v>
      </c>
      <c r="N171" s="16">
        <v>1</v>
      </c>
      <c r="O171" s="8">
        <f>G171*N171</f>
        <v>55440</v>
      </c>
      <c r="P171" s="6" t="s">
        <v>221</v>
      </c>
    </row>
    <row r="172" spans="1:16" s="1" customFormat="1" ht="24" hidden="1" customHeight="1" x14ac:dyDescent="0.15">
      <c r="A172" s="5" t="s">
        <v>21</v>
      </c>
      <c r="B172" s="6" t="s">
        <v>214</v>
      </c>
      <c r="C172" s="7" t="s">
        <v>215</v>
      </c>
      <c r="D172" s="13" t="s">
        <v>222</v>
      </c>
      <c r="E172" s="8">
        <v>4000</v>
      </c>
      <c r="F172" s="6">
        <v>5</v>
      </c>
      <c r="G172" s="8">
        <v>20000</v>
      </c>
      <c r="H172" s="8">
        <v>20000</v>
      </c>
      <c r="I172" s="8"/>
      <c r="J172" s="8"/>
      <c r="K172" s="6" t="s">
        <v>24</v>
      </c>
      <c r="L172" s="8"/>
      <c r="M172" s="15" t="s">
        <v>25</v>
      </c>
      <c r="N172" s="16">
        <v>1</v>
      </c>
      <c r="O172" s="8">
        <f>G172*N172</f>
        <v>20000</v>
      </c>
      <c r="P172" s="6"/>
    </row>
    <row r="173" spans="1:16" s="1" customFormat="1" ht="24" hidden="1" customHeight="1" x14ac:dyDescent="0.15">
      <c r="A173" s="5" t="s">
        <v>21</v>
      </c>
      <c r="B173" s="6" t="s">
        <v>214</v>
      </c>
      <c r="C173" s="7" t="s">
        <v>215</v>
      </c>
      <c r="D173" s="13" t="s">
        <v>223</v>
      </c>
      <c r="E173" s="8">
        <v>1650</v>
      </c>
      <c r="F173" s="6">
        <v>1</v>
      </c>
      <c r="G173" s="8">
        <v>1650</v>
      </c>
      <c r="H173" s="8">
        <v>1650</v>
      </c>
      <c r="I173" s="8"/>
      <c r="J173" s="8"/>
      <c r="K173" s="6" t="s">
        <v>24</v>
      </c>
      <c r="L173" s="8"/>
      <c r="M173" s="15" t="s">
        <v>25</v>
      </c>
      <c r="N173" s="16">
        <v>1</v>
      </c>
      <c r="O173" s="8">
        <f>G173*N173</f>
        <v>1650</v>
      </c>
      <c r="P173" s="6" t="s">
        <v>224</v>
      </c>
    </row>
    <row r="174" spans="1:16" s="1" customFormat="1" ht="24" hidden="1" customHeight="1" x14ac:dyDescent="0.15">
      <c r="A174" s="9" t="s">
        <v>21</v>
      </c>
      <c r="B174" s="10" t="s">
        <v>214</v>
      </c>
      <c r="C174" s="11" t="s">
        <v>215</v>
      </c>
      <c r="D174" s="11" t="s">
        <v>32</v>
      </c>
      <c r="E174" s="12"/>
      <c r="F174" s="10"/>
      <c r="G174" s="12">
        <f>SUM(G169:G173)</f>
        <v>192090</v>
      </c>
      <c r="H174" s="12">
        <f>SUM(H169:H173)</f>
        <v>192090</v>
      </c>
      <c r="I174" s="12">
        <f>SUM(I169:I173)</f>
        <v>0</v>
      </c>
      <c r="J174" s="12">
        <f>SUM(J169:J173)</f>
        <v>0</v>
      </c>
      <c r="K174" s="12"/>
      <c r="L174" s="12"/>
      <c r="M174" s="17"/>
      <c r="N174" s="18"/>
      <c r="O174" s="12">
        <f>SUM(O169:O173)</f>
        <v>192090</v>
      </c>
      <c r="P174" s="10"/>
    </row>
    <row r="175" spans="1:16" s="1" customFormat="1" ht="24" hidden="1" customHeight="1" x14ac:dyDescent="0.15">
      <c r="A175" s="5" t="s">
        <v>21</v>
      </c>
      <c r="B175" s="6">
        <v>203015</v>
      </c>
      <c r="C175" s="7" t="s">
        <v>225</v>
      </c>
      <c r="D175" s="13" t="s">
        <v>226</v>
      </c>
      <c r="E175" s="8">
        <v>7000</v>
      </c>
      <c r="F175" s="6">
        <v>1</v>
      </c>
      <c r="G175" s="8">
        <f>E175*F175</f>
        <v>7000</v>
      </c>
      <c r="H175" s="8">
        <v>7000</v>
      </c>
      <c r="I175" s="8"/>
      <c r="J175" s="8"/>
      <c r="K175" s="6" t="s">
        <v>227</v>
      </c>
      <c r="L175" s="8"/>
      <c r="M175" s="15" t="s">
        <v>25</v>
      </c>
      <c r="N175" s="16">
        <v>1</v>
      </c>
      <c r="O175" s="8">
        <f t="shared" ref="O175:O238" si="7">G175*N175</f>
        <v>7000</v>
      </c>
      <c r="P175" s="6"/>
    </row>
    <row r="176" spans="1:16" s="1" customFormat="1" ht="24" hidden="1" customHeight="1" x14ac:dyDescent="0.15">
      <c r="A176" s="5" t="s">
        <v>21</v>
      </c>
      <c r="B176" s="6">
        <v>203015</v>
      </c>
      <c r="C176" s="7" t="s">
        <v>225</v>
      </c>
      <c r="D176" s="7" t="s">
        <v>228</v>
      </c>
      <c r="E176" s="8">
        <v>3000</v>
      </c>
      <c r="F176" s="6">
        <v>1</v>
      </c>
      <c r="G176" s="8">
        <f>E176*F176</f>
        <v>3000</v>
      </c>
      <c r="H176" s="8">
        <v>3000</v>
      </c>
      <c r="I176" s="8"/>
      <c r="J176" s="8"/>
      <c r="K176" s="6" t="s">
        <v>227</v>
      </c>
      <c r="L176" s="8"/>
      <c r="M176" s="15" t="s">
        <v>25</v>
      </c>
      <c r="N176" s="16">
        <v>1</v>
      </c>
      <c r="O176" s="8">
        <f t="shared" si="7"/>
        <v>3000</v>
      </c>
      <c r="P176" s="6"/>
    </row>
    <row r="177" spans="1:16" s="1" customFormat="1" ht="24" hidden="1" customHeight="1" x14ac:dyDescent="0.15">
      <c r="A177" s="5" t="s">
        <v>21</v>
      </c>
      <c r="B177" s="6">
        <v>203015</v>
      </c>
      <c r="C177" s="7" t="s">
        <v>225</v>
      </c>
      <c r="D177" s="7" t="s">
        <v>81</v>
      </c>
      <c r="E177" s="8">
        <v>2800</v>
      </c>
      <c r="F177" s="6">
        <v>1</v>
      </c>
      <c r="G177" s="8">
        <f>E177*F177</f>
        <v>2800</v>
      </c>
      <c r="H177" s="8">
        <v>2800</v>
      </c>
      <c r="I177" s="8"/>
      <c r="J177" s="8"/>
      <c r="K177" s="6" t="s">
        <v>227</v>
      </c>
      <c r="L177" s="8"/>
      <c r="M177" s="15" t="s">
        <v>25</v>
      </c>
      <c r="N177" s="16">
        <v>1</v>
      </c>
      <c r="O177" s="8">
        <f t="shared" si="7"/>
        <v>2800</v>
      </c>
      <c r="P177" s="6"/>
    </row>
    <row r="178" spans="1:16" s="1" customFormat="1" ht="24" hidden="1" customHeight="1" x14ac:dyDescent="0.15">
      <c r="A178" s="5" t="s">
        <v>21</v>
      </c>
      <c r="B178" s="6">
        <v>203015</v>
      </c>
      <c r="C178" s="7" t="s">
        <v>225</v>
      </c>
      <c r="D178" s="7" t="s">
        <v>229</v>
      </c>
      <c r="E178" s="8">
        <v>6000</v>
      </c>
      <c r="F178" s="6">
        <v>1</v>
      </c>
      <c r="G178" s="8">
        <f>E178*F178</f>
        <v>6000</v>
      </c>
      <c r="H178" s="8">
        <v>6000</v>
      </c>
      <c r="I178" s="8"/>
      <c r="J178" s="8"/>
      <c r="K178" s="6" t="s">
        <v>230</v>
      </c>
      <c r="L178" s="8"/>
      <c r="M178" s="15" t="s">
        <v>25</v>
      </c>
      <c r="N178" s="16">
        <v>1</v>
      </c>
      <c r="O178" s="8">
        <f t="shared" si="7"/>
        <v>6000</v>
      </c>
      <c r="P178" s="6"/>
    </row>
    <row r="179" spans="1:16" s="1" customFormat="1" ht="24" hidden="1" customHeight="1" x14ac:dyDescent="0.15">
      <c r="A179" s="5" t="s">
        <v>21</v>
      </c>
      <c r="B179" s="6">
        <v>203015</v>
      </c>
      <c r="C179" s="7" t="s">
        <v>225</v>
      </c>
      <c r="D179" s="7" t="s">
        <v>23</v>
      </c>
      <c r="E179" s="8">
        <v>5000</v>
      </c>
      <c r="F179" s="6">
        <v>1</v>
      </c>
      <c r="G179" s="8">
        <f>E179*F179</f>
        <v>5000</v>
      </c>
      <c r="H179" s="8">
        <v>5000</v>
      </c>
      <c r="I179" s="8"/>
      <c r="J179" s="8"/>
      <c r="K179" s="6" t="s">
        <v>227</v>
      </c>
      <c r="L179" s="8"/>
      <c r="M179" s="15" t="s">
        <v>25</v>
      </c>
      <c r="N179" s="16">
        <v>1</v>
      </c>
      <c r="O179" s="8">
        <f t="shared" si="7"/>
        <v>5000</v>
      </c>
      <c r="P179" s="6"/>
    </row>
    <row r="180" spans="1:16" s="1" customFormat="1" ht="24" hidden="1" customHeight="1" x14ac:dyDescent="0.15">
      <c r="A180" s="9" t="s">
        <v>21</v>
      </c>
      <c r="B180" s="10">
        <v>203015</v>
      </c>
      <c r="C180" s="11" t="s">
        <v>225</v>
      </c>
      <c r="D180" s="11" t="s">
        <v>32</v>
      </c>
      <c r="E180" s="12"/>
      <c r="F180" s="10"/>
      <c r="G180" s="12">
        <f>SUM(G175:G179)</f>
        <v>23800</v>
      </c>
      <c r="H180" s="12">
        <f>SUM(H175:H179)</f>
        <v>23800</v>
      </c>
      <c r="I180" s="12">
        <f>SUM(I175:I179)</f>
        <v>0</v>
      </c>
      <c r="J180" s="12">
        <f>SUM(J175:J179)</f>
        <v>0</v>
      </c>
      <c r="K180" s="12"/>
      <c r="L180" s="12"/>
      <c r="M180" s="17"/>
      <c r="N180" s="18"/>
      <c r="O180" s="12">
        <f>SUM(O175:O179)</f>
        <v>23800</v>
      </c>
      <c r="P180" s="10"/>
    </row>
    <row r="181" spans="1:16" s="1" customFormat="1" ht="24" hidden="1" customHeight="1" x14ac:dyDescent="0.15">
      <c r="A181" s="5" t="s">
        <v>21</v>
      </c>
      <c r="B181" s="6">
        <v>203011</v>
      </c>
      <c r="C181" s="7" t="s">
        <v>231</v>
      </c>
      <c r="D181" s="7" t="s">
        <v>26</v>
      </c>
      <c r="E181" s="8">
        <v>6000</v>
      </c>
      <c r="F181" s="6">
        <v>30</v>
      </c>
      <c r="G181" s="8">
        <v>180000</v>
      </c>
      <c r="H181" s="8">
        <v>180000</v>
      </c>
      <c r="I181" s="8"/>
      <c r="J181" s="8"/>
      <c r="K181" s="6" t="s">
        <v>232</v>
      </c>
      <c r="L181" s="8"/>
      <c r="M181" s="15" t="s">
        <v>25</v>
      </c>
      <c r="N181" s="16">
        <v>1</v>
      </c>
      <c r="O181" s="8">
        <f t="shared" si="7"/>
        <v>180000</v>
      </c>
      <c r="P181" s="6"/>
    </row>
    <row r="182" spans="1:16" s="1" customFormat="1" ht="24" hidden="1" customHeight="1" x14ac:dyDescent="0.15">
      <c r="A182" s="9" t="s">
        <v>21</v>
      </c>
      <c r="B182" s="10">
        <v>203011</v>
      </c>
      <c r="C182" s="11" t="s">
        <v>231</v>
      </c>
      <c r="D182" s="11" t="s">
        <v>32</v>
      </c>
      <c r="E182" s="12"/>
      <c r="F182" s="10"/>
      <c r="G182" s="12">
        <f>SUM(G181)</f>
        <v>180000</v>
      </c>
      <c r="H182" s="12">
        <f>SUM(H181)</f>
        <v>180000</v>
      </c>
      <c r="I182" s="12"/>
      <c r="J182" s="12"/>
      <c r="K182" s="12"/>
      <c r="L182" s="12"/>
      <c r="M182" s="17"/>
      <c r="N182" s="18"/>
      <c r="O182" s="12">
        <f>SUM(O181)</f>
        <v>180000</v>
      </c>
      <c r="P182" s="10"/>
    </row>
    <row r="183" spans="1:16" s="1" customFormat="1" ht="24" hidden="1" customHeight="1" x14ac:dyDescent="0.15">
      <c r="A183" s="5" t="s">
        <v>21</v>
      </c>
      <c r="B183" s="6">
        <v>203013</v>
      </c>
      <c r="C183" s="7" t="s">
        <v>233</v>
      </c>
      <c r="D183" s="7" t="s">
        <v>82</v>
      </c>
      <c r="E183" s="8">
        <v>3000</v>
      </c>
      <c r="F183" s="6">
        <v>3</v>
      </c>
      <c r="G183" s="8">
        <f>E183*F183</f>
        <v>9000</v>
      </c>
      <c r="H183" s="8">
        <v>9000</v>
      </c>
      <c r="I183" s="8"/>
      <c r="J183" s="8"/>
      <c r="K183" s="6" t="s">
        <v>232</v>
      </c>
      <c r="L183" s="8"/>
      <c r="M183" s="15" t="s">
        <v>25</v>
      </c>
      <c r="N183" s="16">
        <v>1</v>
      </c>
      <c r="O183" s="8">
        <f t="shared" si="7"/>
        <v>9000</v>
      </c>
      <c r="P183" s="6"/>
    </row>
    <row r="184" spans="1:16" s="1" customFormat="1" ht="24" hidden="1" customHeight="1" x14ac:dyDescent="0.15">
      <c r="A184" s="5" t="s">
        <v>21</v>
      </c>
      <c r="B184" s="6">
        <v>203013</v>
      </c>
      <c r="C184" s="7" t="s">
        <v>233</v>
      </c>
      <c r="D184" s="7" t="s">
        <v>23</v>
      </c>
      <c r="E184" s="8">
        <v>5000</v>
      </c>
      <c r="F184" s="6">
        <v>4</v>
      </c>
      <c r="G184" s="8">
        <f>E184*F184</f>
        <v>20000</v>
      </c>
      <c r="H184" s="8">
        <v>20000</v>
      </c>
      <c r="I184" s="8"/>
      <c r="J184" s="8"/>
      <c r="K184" s="6" t="s">
        <v>232</v>
      </c>
      <c r="L184" s="8"/>
      <c r="M184" s="15" t="s">
        <v>25</v>
      </c>
      <c r="N184" s="16">
        <v>1</v>
      </c>
      <c r="O184" s="8">
        <f t="shared" si="7"/>
        <v>20000</v>
      </c>
      <c r="P184" s="6"/>
    </row>
    <row r="185" spans="1:16" s="1" customFormat="1" ht="24" hidden="1" customHeight="1" x14ac:dyDescent="0.15">
      <c r="A185" s="5" t="s">
        <v>21</v>
      </c>
      <c r="B185" s="6">
        <v>203013</v>
      </c>
      <c r="C185" s="7" t="s">
        <v>233</v>
      </c>
      <c r="D185" s="7" t="s">
        <v>234</v>
      </c>
      <c r="E185" s="8">
        <v>3000000</v>
      </c>
      <c r="F185" s="6">
        <v>1</v>
      </c>
      <c r="G185" s="8">
        <f>E185*F185</f>
        <v>3000000</v>
      </c>
      <c r="H185" s="8">
        <v>3000000</v>
      </c>
      <c r="I185" s="8"/>
      <c r="J185" s="8"/>
      <c r="K185" s="6" t="s">
        <v>232</v>
      </c>
      <c r="L185" s="8"/>
      <c r="M185" s="15" t="s">
        <v>133</v>
      </c>
      <c r="N185" s="16">
        <v>0.6</v>
      </c>
      <c r="O185" s="8">
        <f t="shared" si="7"/>
        <v>1800000</v>
      </c>
      <c r="P185" s="6"/>
    </row>
    <row r="186" spans="1:16" s="1" customFormat="1" ht="24" hidden="1" customHeight="1" x14ac:dyDescent="0.15">
      <c r="A186" s="5" t="s">
        <v>21</v>
      </c>
      <c r="B186" s="6">
        <v>203013</v>
      </c>
      <c r="C186" s="7" t="s">
        <v>233</v>
      </c>
      <c r="D186" s="7" t="s">
        <v>26</v>
      </c>
      <c r="E186" s="8">
        <v>7000</v>
      </c>
      <c r="F186" s="6">
        <v>5</v>
      </c>
      <c r="G186" s="8">
        <f>E186*F186</f>
        <v>35000</v>
      </c>
      <c r="H186" s="8">
        <v>35000</v>
      </c>
      <c r="I186" s="8"/>
      <c r="J186" s="8"/>
      <c r="K186" s="6" t="s">
        <v>232</v>
      </c>
      <c r="L186" s="8"/>
      <c r="M186" s="15" t="s">
        <v>25</v>
      </c>
      <c r="N186" s="16">
        <v>1</v>
      </c>
      <c r="O186" s="8">
        <f t="shared" si="7"/>
        <v>35000</v>
      </c>
      <c r="P186" s="6"/>
    </row>
    <row r="187" spans="1:16" s="1" customFormat="1" ht="24" hidden="1" customHeight="1" x14ac:dyDescent="0.15">
      <c r="A187" s="5" t="s">
        <v>21</v>
      </c>
      <c r="B187" s="6">
        <v>203013</v>
      </c>
      <c r="C187" s="7" t="s">
        <v>233</v>
      </c>
      <c r="D187" s="7" t="s">
        <v>235</v>
      </c>
      <c r="E187" s="8">
        <v>2000000</v>
      </c>
      <c r="F187" s="6">
        <v>1</v>
      </c>
      <c r="G187" s="8">
        <v>2000000</v>
      </c>
      <c r="H187" s="8">
        <v>2000000</v>
      </c>
      <c r="I187" s="8"/>
      <c r="J187" s="8"/>
      <c r="K187" s="6" t="s">
        <v>232</v>
      </c>
      <c r="L187" s="8"/>
      <c r="M187" s="15" t="s">
        <v>25</v>
      </c>
      <c r="N187" s="16">
        <v>1</v>
      </c>
      <c r="O187" s="8">
        <f t="shared" si="7"/>
        <v>2000000</v>
      </c>
      <c r="P187" s="6" t="s">
        <v>236</v>
      </c>
    </row>
    <row r="188" spans="1:16" s="1" customFormat="1" ht="24" hidden="1" customHeight="1" x14ac:dyDescent="0.15">
      <c r="A188" s="9" t="s">
        <v>21</v>
      </c>
      <c r="B188" s="10">
        <v>203013</v>
      </c>
      <c r="C188" s="11" t="s">
        <v>233</v>
      </c>
      <c r="D188" s="11" t="s">
        <v>32</v>
      </c>
      <c r="E188" s="12"/>
      <c r="F188" s="10"/>
      <c r="G188" s="12">
        <f>SUM(G183:G187)</f>
        <v>5064000</v>
      </c>
      <c r="H188" s="12">
        <f>SUM(H183:H187)</f>
        <v>5064000</v>
      </c>
      <c r="I188" s="12">
        <f>SUM(I183:I187)</f>
        <v>0</v>
      </c>
      <c r="J188" s="12">
        <f>SUM(J183:J187)</f>
        <v>0</v>
      </c>
      <c r="K188" s="12"/>
      <c r="L188" s="12"/>
      <c r="M188" s="17"/>
      <c r="N188" s="18"/>
      <c r="O188" s="12">
        <f>SUM(O183:O187)</f>
        <v>3864000</v>
      </c>
      <c r="P188" s="10"/>
    </row>
    <row r="189" spans="1:16" s="1" customFormat="1" ht="24" hidden="1" customHeight="1" x14ac:dyDescent="0.15">
      <c r="A189" s="5" t="s">
        <v>21</v>
      </c>
      <c r="B189" s="6" t="s">
        <v>237</v>
      </c>
      <c r="C189" s="7" t="s">
        <v>238</v>
      </c>
      <c r="D189" s="7" t="s">
        <v>239</v>
      </c>
      <c r="E189" s="8">
        <v>1</v>
      </c>
      <c r="F189" s="6">
        <v>3480000</v>
      </c>
      <c r="G189" s="8">
        <f>E189*F189</f>
        <v>3480000</v>
      </c>
      <c r="H189" s="8"/>
      <c r="I189" s="8"/>
      <c r="J189" s="8"/>
      <c r="K189" s="6"/>
      <c r="L189" s="8">
        <v>3480000</v>
      </c>
      <c r="M189" s="15" t="s">
        <v>68</v>
      </c>
      <c r="N189" s="16"/>
      <c r="O189" s="8">
        <f t="shared" si="7"/>
        <v>0</v>
      </c>
      <c r="P189" s="6"/>
    </row>
    <row r="190" spans="1:16" s="1" customFormat="1" ht="24" hidden="1" customHeight="1" x14ac:dyDescent="0.15">
      <c r="A190" s="5" t="s">
        <v>21</v>
      </c>
      <c r="B190" s="6" t="s">
        <v>237</v>
      </c>
      <c r="C190" s="7" t="s">
        <v>238</v>
      </c>
      <c r="D190" s="7" t="s">
        <v>240</v>
      </c>
      <c r="E190" s="8">
        <v>3200</v>
      </c>
      <c r="F190" s="6">
        <v>3</v>
      </c>
      <c r="G190" s="8">
        <f>E190*F190</f>
        <v>9600</v>
      </c>
      <c r="H190" s="8">
        <v>9600</v>
      </c>
      <c r="I190" s="8"/>
      <c r="J190" s="8"/>
      <c r="K190" s="6" t="s">
        <v>137</v>
      </c>
      <c r="L190" s="8"/>
      <c r="M190" s="15" t="s">
        <v>25</v>
      </c>
      <c r="N190" s="16">
        <v>1</v>
      </c>
      <c r="O190" s="8">
        <f t="shared" si="7"/>
        <v>9600</v>
      </c>
      <c r="P190" s="6"/>
    </row>
    <row r="191" spans="1:16" s="1" customFormat="1" ht="24" hidden="1" customHeight="1" x14ac:dyDescent="0.15">
      <c r="A191" s="5" t="s">
        <v>21</v>
      </c>
      <c r="B191" s="6" t="s">
        <v>237</v>
      </c>
      <c r="C191" s="7" t="s">
        <v>238</v>
      </c>
      <c r="D191" s="7" t="s">
        <v>241</v>
      </c>
      <c r="E191" s="8">
        <v>6000</v>
      </c>
      <c r="F191" s="6">
        <v>2</v>
      </c>
      <c r="G191" s="8">
        <f>E191*F191</f>
        <v>12000</v>
      </c>
      <c r="H191" s="8">
        <v>12000</v>
      </c>
      <c r="I191" s="8"/>
      <c r="J191" s="8"/>
      <c r="K191" s="6" t="s">
        <v>137</v>
      </c>
      <c r="L191" s="8"/>
      <c r="M191" s="15" t="s">
        <v>25</v>
      </c>
      <c r="N191" s="16">
        <v>1</v>
      </c>
      <c r="O191" s="8">
        <f t="shared" si="7"/>
        <v>12000</v>
      </c>
      <c r="P191" s="6"/>
    </row>
    <row r="192" spans="1:16" s="1" customFormat="1" ht="24" hidden="1" customHeight="1" x14ac:dyDescent="0.15">
      <c r="A192" s="5" t="s">
        <v>21</v>
      </c>
      <c r="B192" s="6" t="s">
        <v>237</v>
      </c>
      <c r="C192" s="7" t="s">
        <v>238</v>
      </c>
      <c r="D192" s="7" t="s">
        <v>28</v>
      </c>
      <c r="E192" s="8">
        <v>3500</v>
      </c>
      <c r="F192" s="6">
        <v>1</v>
      </c>
      <c r="G192" s="8">
        <f>E192*F192</f>
        <v>3500</v>
      </c>
      <c r="H192" s="8">
        <v>3500</v>
      </c>
      <c r="I192" s="8"/>
      <c r="J192" s="8"/>
      <c r="K192" s="6" t="s">
        <v>137</v>
      </c>
      <c r="L192" s="8"/>
      <c r="M192" s="15" t="s">
        <v>25</v>
      </c>
      <c r="N192" s="16">
        <v>1</v>
      </c>
      <c r="O192" s="8">
        <f t="shared" si="7"/>
        <v>3500</v>
      </c>
      <c r="P192" s="6"/>
    </row>
    <row r="193" spans="1:16" s="1" customFormat="1" ht="24" hidden="1" customHeight="1" x14ac:dyDescent="0.15">
      <c r="A193" s="9" t="s">
        <v>21</v>
      </c>
      <c r="B193" s="10" t="s">
        <v>237</v>
      </c>
      <c r="C193" s="11" t="s">
        <v>238</v>
      </c>
      <c r="D193" s="11" t="s">
        <v>32</v>
      </c>
      <c r="E193" s="12"/>
      <c r="F193" s="10"/>
      <c r="G193" s="12">
        <f>SUM(G189:G192)</f>
        <v>3505100</v>
      </c>
      <c r="H193" s="12">
        <f>SUM(H189:H192)</f>
        <v>25100</v>
      </c>
      <c r="I193" s="12">
        <f>SUM(I189:I192)</f>
        <v>0</v>
      </c>
      <c r="J193" s="12">
        <f>SUM(J189:J192)</f>
        <v>0</v>
      </c>
      <c r="K193" s="12"/>
      <c r="L193" s="12">
        <f>SUM(L189:L192)</f>
        <v>3480000</v>
      </c>
      <c r="M193" s="17"/>
      <c r="N193" s="18"/>
      <c r="O193" s="12">
        <f>SUM(O189:O192)</f>
        <v>25100</v>
      </c>
      <c r="P193" s="10"/>
    </row>
    <row r="194" spans="1:16" s="1" customFormat="1" ht="24" hidden="1" customHeight="1" x14ac:dyDescent="0.15">
      <c r="A194" s="5" t="s">
        <v>21</v>
      </c>
      <c r="B194" s="6">
        <v>203020</v>
      </c>
      <c r="C194" s="7" t="s">
        <v>242</v>
      </c>
      <c r="D194" s="7" t="s">
        <v>23</v>
      </c>
      <c r="E194" s="8">
        <v>5000</v>
      </c>
      <c r="F194" s="6">
        <v>1</v>
      </c>
      <c r="G194" s="8">
        <v>5000</v>
      </c>
      <c r="H194" s="8">
        <v>5000</v>
      </c>
      <c r="I194" s="8">
        <v>0</v>
      </c>
      <c r="J194" s="8">
        <v>0</v>
      </c>
      <c r="K194" s="6" t="s">
        <v>137</v>
      </c>
      <c r="L194" s="8"/>
      <c r="M194" s="15" t="s">
        <v>25</v>
      </c>
      <c r="N194" s="16">
        <v>1</v>
      </c>
      <c r="O194" s="8">
        <f t="shared" si="7"/>
        <v>5000</v>
      </c>
      <c r="P194" s="6"/>
    </row>
    <row r="195" spans="1:16" s="1" customFormat="1" ht="24" hidden="1" customHeight="1" x14ac:dyDescent="0.15">
      <c r="A195" s="5" t="s">
        <v>21</v>
      </c>
      <c r="B195" s="6">
        <v>203020</v>
      </c>
      <c r="C195" s="7" t="s">
        <v>242</v>
      </c>
      <c r="D195" s="7" t="s">
        <v>26</v>
      </c>
      <c r="E195" s="8">
        <v>6000</v>
      </c>
      <c r="F195" s="6">
        <v>1</v>
      </c>
      <c r="G195" s="8">
        <v>6000</v>
      </c>
      <c r="H195" s="8">
        <v>6000</v>
      </c>
      <c r="I195" s="8">
        <v>0</v>
      </c>
      <c r="J195" s="8">
        <v>0</v>
      </c>
      <c r="K195" s="6" t="s">
        <v>137</v>
      </c>
      <c r="L195" s="8"/>
      <c r="M195" s="15" t="s">
        <v>25</v>
      </c>
      <c r="N195" s="16">
        <v>1</v>
      </c>
      <c r="O195" s="8">
        <f t="shared" si="7"/>
        <v>6000</v>
      </c>
      <c r="P195" s="6"/>
    </row>
    <row r="196" spans="1:16" s="1" customFormat="1" ht="24" hidden="1" customHeight="1" x14ac:dyDescent="0.15">
      <c r="A196" s="5" t="s">
        <v>21</v>
      </c>
      <c r="B196" s="6">
        <v>203020</v>
      </c>
      <c r="C196" s="7" t="s">
        <v>242</v>
      </c>
      <c r="D196" s="7" t="s">
        <v>228</v>
      </c>
      <c r="E196" s="8">
        <v>2500</v>
      </c>
      <c r="F196" s="6">
        <v>2</v>
      </c>
      <c r="G196" s="8">
        <v>5000</v>
      </c>
      <c r="H196" s="8">
        <v>5000</v>
      </c>
      <c r="I196" s="8">
        <v>0</v>
      </c>
      <c r="J196" s="8">
        <v>0</v>
      </c>
      <c r="K196" s="6" t="s">
        <v>137</v>
      </c>
      <c r="L196" s="8"/>
      <c r="M196" s="15" t="s">
        <v>25</v>
      </c>
      <c r="N196" s="16">
        <v>1</v>
      </c>
      <c r="O196" s="8">
        <f t="shared" si="7"/>
        <v>5000</v>
      </c>
      <c r="P196" s="6"/>
    </row>
    <row r="197" spans="1:16" s="1" customFormat="1" ht="24" hidden="1" customHeight="1" x14ac:dyDescent="0.15">
      <c r="A197" s="5" t="s">
        <v>21</v>
      </c>
      <c r="B197" s="6">
        <v>203020</v>
      </c>
      <c r="C197" s="7" t="s">
        <v>242</v>
      </c>
      <c r="D197" s="7" t="s">
        <v>228</v>
      </c>
      <c r="E197" s="8">
        <v>3000</v>
      </c>
      <c r="F197" s="6">
        <v>1</v>
      </c>
      <c r="G197" s="8">
        <v>3000</v>
      </c>
      <c r="H197" s="8">
        <v>3000</v>
      </c>
      <c r="I197" s="8">
        <v>0</v>
      </c>
      <c r="J197" s="8">
        <v>0</v>
      </c>
      <c r="K197" s="6" t="s">
        <v>137</v>
      </c>
      <c r="L197" s="8"/>
      <c r="M197" s="15" t="s">
        <v>25</v>
      </c>
      <c r="N197" s="16">
        <v>1</v>
      </c>
      <c r="O197" s="8">
        <f t="shared" si="7"/>
        <v>3000</v>
      </c>
      <c r="P197" s="6"/>
    </row>
    <row r="198" spans="1:16" s="1" customFormat="1" ht="24" hidden="1" customHeight="1" x14ac:dyDescent="0.15">
      <c r="A198" s="5" t="s">
        <v>21</v>
      </c>
      <c r="B198" s="6">
        <v>203020</v>
      </c>
      <c r="C198" s="7" t="s">
        <v>242</v>
      </c>
      <c r="D198" s="7" t="s">
        <v>243</v>
      </c>
      <c r="E198" s="8">
        <v>25000</v>
      </c>
      <c r="F198" s="6">
        <v>1</v>
      </c>
      <c r="G198" s="8">
        <v>25000</v>
      </c>
      <c r="H198" s="8">
        <v>25000</v>
      </c>
      <c r="I198" s="8">
        <v>0</v>
      </c>
      <c r="J198" s="8">
        <v>0</v>
      </c>
      <c r="K198" s="6" t="s">
        <v>137</v>
      </c>
      <c r="L198" s="8"/>
      <c r="M198" s="15" t="s">
        <v>25</v>
      </c>
      <c r="N198" s="16">
        <v>1</v>
      </c>
      <c r="O198" s="8">
        <f t="shared" si="7"/>
        <v>25000</v>
      </c>
      <c r="P198" s="6"/>
    </row>
    <row r="199" spans="1:16" s="1" customFormat="1" ht="24" hidden="1" customHeight="1" x14ac:dyDescent="0.15">
      <c r="A199" s="5" t="s">
        <v>21</v>
      </c>
      <c r="B199" s="6">
        <v>203020</v>
      </c>
      <c r="C199" s="7" t="s">
        <v>242</v>
      </c>
      <c r="D199" s="7" t="s">
        <v>244</v>
      </c>
      <c r="E199" s="8"/>
      <c r="F199" s="6" t="s">
        <v>245</v>
      </c>
      <c r="G199" s="8">
        <v>200000</v>
      </c>
      <c r="H199" s="8">
        <v>200000</v>
      </c>
      <c r="I199" s="8">
        <v>0</v>
      </c>
      <c r="J199" s="8">
        <v>0</v>
      </c>
      <c r="K199" s="6" t="s">
        <v>246</v>
      </c>
      <c r="L199" s="8"/>
      <c r="M199" s="15" t="s">
        <v>25</v>
      </c>
      <c r="N199" s="16">
        <v>1</v>
      </c>
      <c r="O199" s="8">
        <f t="shared" si="7"/>
        <v>200000</v>
      </c>
      <c r="P199" s="6"/>
    </row>
    <row r="200" spans="1:16" s="1" customFormat="1" ht="24" hidden="1" customHeight="1" x14ac:dyDescent="0.15">
      <c r="A200" s="9" t="s">
        <v>21</v>
      </c>
      <c r="B200" s="10">
        <v>203020</v>
      </c>
      <c r="C200" s="11" t="s">
        <v>242</v>
      </c>
      <c r="D200" s="11" t="s">
        <v>32</v>
      </c>
      <c r="E200" s="12"/>
      <c r="F200" s="10"/>
      <c r="G200" s="12">
        <f>SUM(G194:G199)</f>
        <v>244000</v>
      </c>
      <c r="H200" s="12">
        <f>SUM(H194:H199)</f>
        <v>244000</v>
      </c>
      <c r="I200" s="12"/>
      <c r="J200" s="12"/>
      <c r="K200" s="12"/>
      <c r="L200" s="12"/>
      <c r="M200" s="17"/>
      <c r="N200" s="18"/>
      <c r="O200" s="12">
        <f>SUM(O194:O199)</f>
        <v>244000</v>
      </c>
      <c r="P200" s="10"/>
    </row>
    <row r="201" spans="1:16" s="1" customFormat="1" ht="24" hidden="1" customHeight="1" x14ac:dyDescent="0.15">
      <c r="A201" s="5" t="s">
        <v>21</v>
      </c>
      <c r="B201" s="6">
        <v>203021</v>
      </c>
      <c r="C201" s="7" t="s">
        <v>247</v>
      </c>
      <c r="D201" s="7" t="s">
        <v>23</v>
      </c>
      <c r="E201" s="8">
        <v>5000</v>
      </c>
      <c r="F201" s="6" t="s">
        <v>211</v>
      </c>
      <c r="G201" s="8">
        <v>10000</v>
      </c>
      <c r="H201" s="8">
        <v>10000</v>
      </c>
      <c r="I201" s="8"/>
      <c r="J201" s="8"/>
      <c r="K201" s="6" t="s">
        <v>137</v>
      </c>
      <c r="L201" s="8"/>
      <c r="M201" s="15" t="s">
        <v>25</v>
      </c>
      <c r="N201" s="16">
        <v>1</v>
      </c>
      <c r="O201" s="8">
        <f t="shared" si="7"/>
        <v>10000</v>
      </c>
      <c r="P201" s="6"/>
    </row>
    <row r="202" spans="1:16" s="1" customFormat="1" ht="24" hidden="1" customHeight="1" x14ac:dyDescent="0.15">
      <c r="A202" s="9" t="s">
        <v>21</v>
      </c>
      <c r="B202" s="10">
        <v>203021</v>
      </c>
      <c r="C202" s="11" t="s">
        <v>247</v>
      </c>
      <c r="D202" s="11" t="s">
        <v>32</v>
      </c>
      <c r="E202" s="12"/>
      <c r="F202" s="10"/>
      <c r="G202" s="12">
        <f>SUM(G201)</f>
        <v>10000</v>
      </c>
      <c r="H202" s="12">
        <f>SUM(H201)</f>
        <v>10000</v>
      </c>
      <c r="I202" s="12"/>
      <c r="J202" s="12"/>
      <c r="K202" s="12"/>
      <c r="L202" s="12"/>
      <c r="M202" s="17"/>
      <c r="N202" s="18"/>
      <c r="O202" s="12">
        <f>SUM(O201)</f>
        <v>10000</v>
      </c>
      <c r="P202" s="10"/>
    </row>
    <row r="203" spans="1:16" s="1" customFormat="1" ht="24" hidden="1" customHeight="1" x14ac:dyDescent="0.15">
      <c r="A203" s="5" t="s">
        <v>21</v>
      </c>
      <c r="B203" s="6">
        <v>204004</v>
      </c>
      <c r="C203" s="7" t="s">
        <v>248</v>
      </c>
      <c r="D203" s="7" t="s">
        <v>49</v>
      </c>
      <c r="E203" s="8">
        <v>4500</v>
      </c>
      <c r="F203" s="6">
        <v>4</v>
      </c>
      <c r="G203" s="8">
        <v>18000</v>
      </c>
      <c r="H203" s="8">
        <v>18000</v>
      </c>
      <c r="I203" s="8"/>
      <c r="J203" s="8"/>
      <c r="K203" s="6" t="s">
        <v>249</v>
      </c>
      <c r="L203" s="8"/>
      <c r="M203" s="15" t="s">
        <v>25</v>
      </c>
      <c r="N203" s="16">
        <v>1</v>
      </c>
      <c r="O203" s="8">
        <f t="shared" si="7"/>
        <v>18000</v>
      </c>
      <c r="P203" s="6"/>
    </row>
    <row r="204" spans="1:16" s="1" customFormat="1" ht="24" hidden="1" customHeight="1" x14ac:dyDescent="0.15">
      <c r="A204" s="5" t="s">
        <v>21</v>
      </c>
      <c r="B204" s="6">
        <v>204004</v>
      </c>
      <c r="C204" s="7" t="s">
        <v>248</v>
      </c>
      <c r="D204" s="7" t="s">
        <v>250</v>
      </c>
      <c r="E204" s="8">
        <v>1500</v>
      </c>
      <c r="F204" s="6">
        <v>3</v>
      </c>
      <c r="G204" s="8">
        <v>4500</v>
      </c>
      <c r="H204" s="8">
        <v>4500</v>
      </c>
      <c r="I204" s="8"/>
      <c r="J204" s="8"/>
      <c r="K204" s="6" t="s">
        <v>249</v>
      </c>
      <c r="L204" s="8"/>
      <c r="M204" s="15" t="s">
        <v>25</v>
      </c>
      <c r="N204" s="16">
        <v>1</v>
      </c>
      <c r="O204" s="8">
        <f t="shared" si="7"/>
        <v>4500</v>
      </c>
      <c r="P204" s="6"/>
    </row>
    <row r="205" spans="1:16" s="1" customFormat="1" ht="24" hidden="1" customHeight="1" x14ac:dyDescent="0.15">
      <c r="A205" s="5" t="s">
        <v>21</v>
      </c>
      <c r="B205" s="6">
        <v>204004</v>
      </c>
      <c r="C205" s="7" t="s">
        <v>248</v>
      </c>
      <c r="D205" s="7" t="s">
        <v>251</v>
      </c>
      <c r="E205" s="8">
        <v>6000</v>
      </c>
      <c r="F205" s="6">
        <v>1</v>
      </c>
      <c r="G205" s="8">
        <v>6000</v>
      </c>
      <c r="H205" s="8">
        <v>6000</v>
      </c>
      <c r="I205" s="8"/>
      <c r="J205" s="8"/>
      <c r="K205" s="6" t="s">
        <v>249</v>
      </c>
      <c r="L205" s="8"/>
      <c r="M205" s="15" t="s">
        <v>25</v>
      </c>
      <c r="N205" s="16">
        <v>1</v>
      </c>
      <c r="O205" s="8">
        <f t="shared" si="7"/>
        <v>6000</v>
      </c>
      <c r="P205" s="6" t="s">
        <v>252</v>
      </c>
    </row>
    <row r="206" spans="1:16" s="1" customFormat="1" ht="24" hidden="1" customHeight="1" x14ac:dyDescent="0.15">
      <c r="A206" s="5" t="s">
        <v>21</v>
      </c>
      <c r="B206" s="6">
        <v>204004</v>
      </c>
      <c r="C206" s="7" t="s">
        <v>248</v>
      </c>
      <c r="D206" s="7" t="s">
        <v>26</v>
      </c>
      <c r="E206" s="8">
        <v>7000</v>
      </c>
      <c r="F206" s="6">
        <v>2</v>
      </c>
      <c r="G206" s="8">
        <v>14000</v>
      </c>
      <c r="H206" s="8">
        <v>14000</v>
      </c>
      <c r="I206" s="8"/>
      <c r="J206" s="8"/>
      <c r="K206" s="6" t="s">
        <v>249</v>
      </c>
      <c r="L206" s="8"/>
      <c r="M206" s="15" t="s">
        <v>25</v>
      </c>
      <c r="N206" s="16">
        <v>1</v>
      </c>
      <c r="O206" s="8">
        <f t="shared" si="7"/>
        <v>14000</v>
      </c>
      <c r="P206" s="6"/>
    </row>
    <row r="207" spans="1:16" s="1" customFormat="1" ht="24" hidden="1" customHeight="1" x14ac:dyDescent="0.15">
      <c r="A207" s="9" t="s">
        <v>21</v>
      </c>
      <c r="B207" s="10">
        <v>204004</v>
      </c>
      <c r="C207" s="11" t="s">
        <v>248</v>
      </c>
      <c r="D207" s="11" t="s">
        <v>32</v>
      </c>
      <c r="E207" s="12"/>
      <c r="F207" s="10"/>
      <c r="G207" s="12">
        <f>SUM(G203:G206)</f>
        <v>42500</v>
      </c>
      <c r="H207" s="12">
        <f>SUM(H203:H206)</f>
        <v>42500</v>
      </c>
      <c r="I207" s="12"/>
      <c r="J207" s="12"/>
      <c r="K207" s="12"/>
      <c r="L207" s="12"/>
      <c r="M207" s="17"/>
      <c r="N207" s="18"/>
      <c r="O207" s="12">
        <f>SUM(O203:O206)</f>
        <v>42500</v>
      </c>
      <c r="P207" s="10"/>
    </row>
    <row r="208" spans="1:16" s="1" customFormat="1" ht="24" hidden="1" customHeight="1" x14ac:dyDescent="0.15">
      <c r="A208" s="5" t="s">
        <v>21</v>
      </c>
      <c r="B208" s="6">
        <v>204005</v>
      </c>
      <c r="C208" s="7" t="s">
        <v>253</v>
      </c>
      <c r="D208" s="7" t="s">
        <v>23</v>
      </c>
      <c r="E208" s="8">
        <v>5000</v>
      </c>
      <c r="F208" s="6">
        <v>2</v>
      </c>
      <c r="G208" s="8">
        <v>10000</v>
      </c>
      <c r="H208" s="8">
        <v>10000</v>
      </c>
      <c r="I208" s="8"/>
      <c r="J208" s="8"/>
      <c r="K208" s="6" t="s">
        <v>137</v>
      </c>
      <c r="L208" s="8"/>
      <c r="M208" s="15" t="s">
        <v>25</v>
      </c>
      <c r="N208" s="16">
        <v>1</v>
      </c>
      <c r="O208" s="8">
        <f t="shared" si="7"/>
        <v>10000</v>
      </c>
      <c r="P208" s="6" t="s">
        <v>254</v>
      </c>
    </row>
    <row r="209" spans="1:16" s="1" customFormat="1" ht="24" hidden="1" customHeight="1" x14ac:dyDescent="0.15">
      <c r="A209" s="5" t="s">
        <v>21</v>
      </c>
      <c r="B209" s="6">
        <v>204005</v>
      </c>
      <c r="C209" s="7" t="s">
        <v>253</v>
      </c>
      <c r="D209" s="7" t="s">
        <v>255</v>
      </c>
      <c r="E209" s="8">
        <v>3000</v>
      </c>
      <c r="F209" s="6">
        <v>1</v>
      </c>
      <c r="G209" s="8">
        <v>3000</v>
      </c>
      <c r="H209" s="8">
        <v>3000</v>
      </c>
      <c r="I209" s="8"/>
      <c r="J209" s="8"/>
      <c r="K209" s="6" t="s">
        <v>137</v>
      </c>
      <c r="L209" s="8"/>
      <c r="M209" s="15" t="s">
        <v>25</v>
      </c>
      <c r="N209" s="16">
        <v>1</v>
      </c>
      <c r="O209" s="8">
        <f t="shared" si="7"/>
        <v>3000</v>
      </c>
      <c r="P209" s="6" t="s">
        <v>254</v>
      </c>
    </row>
    <row r="210" spans="1:16" s="1" customFormat="1" ht="24" hidden="1" customHeight="1" x14ac:dyDescent="0.15">
      <c r="A210" s="5" t="s">
        <v>21</v>
      </c>
      <c r="B210" s="6">
        <v>204005</v>
      </c>
      <c r="C210" s="7" t="s">
        <v>253</v>
      </c>
      <c r="D210" s="7" t="s">
        <v>26</v>
      </c>
      <c r="E210" s="8">
        <v>7000</v>
      </c>
      <c r="F210" s="6">
        <v>1</v>
      </c>
      <c r="G210" s="8">
        <v>7000</v>
      </c>
      <c r="H210" s="8">
        <v>7000</v>
      </c>
      <c r="I210" s="8"/>
      <c r="J210" s="8"/>
      <c r="K210" s="6" t="s">
        <v>137</v>
      </c>
      <c r="L210" s="8"/>
      <c r="M210" s="15" t="s">
        <v>25</v>
      </c>
      <c r="N210" s="16">
        <v>1</v>
      </c>
      <c r="O210" s="8">
        <f t="shared" si="7"/>
        <v>7000</v>
      </c>
      <c r="P210" s="6" t="s">
        <v>256</v>
      </c>
    </row>
    <row r="211" spans="1:16" s="1" customFormat="1" ht="24" hidden="1" customHeight="1" x14ac:dyDescent="0.15">
      <c r="A211" s="5" t="s">
        <v>21</v>
      </c>
      <c r="B211" s="6">
        <v>204005</v>
      </c>
      <c r="C211" s="7" t="s">
        <v>253</v>
      </c>
      <c r="D211" s="7" t="s">
        <v>257</v>
      </c>
      <c r="E211" s="8">
        <v>3500</v>
      </c>
      <c r="F211" s="6">
        <v>1</v>
      </c>
      <c r="G211" s="8">
        <v>3500</v>
      </c>
      <c r="H211" s="8">
        <v>3500</v>
      </c>
      <c r="I211" s="8"/>
      <c r="J211" s="8"/>
      <c r="K211" s="6" t="s">
        <v>137</v>
      </c>
      <c r="L211" s="8"/>
      <c r="M211" s="15" t="s">
        <v>25</v>
      </c>
      <c r="N211" s="16">
        <v>1</v>
      </c>
      <c r="O211" s="8">
        <f t="shared" si="7"/>
        <v>3500</v>
      </c>
      <c r="P211" s="6" t="s">
        <v>258</v>
      </c>
    </row>
    <row r="212" spans="1:16" s="1" customFormat="1" ht="24" hidden="1" customHeight="1" x14ac:dyDescent="0.15">
      <c r="A212" s="5" t="s">
        <v>21</v>
      </c>
      <c r="B212" s="6">
        <v>204005</v>
      </c>
      <c r="C212" s="7" t="s">
        <v>253</v>
      </c>
      <c r="D212" s="7" t="s">
        <v>81</v>
      </c>
      <c r="E212" s="8">
        <v>10000</v>
      </c>
      <c r="F212" s="6">
        <v>1</v>
      </c>
      <c r="G212" s="8">
        <v>10000</v>
      </c>
      <c r="H212" s="8">
        <v>10000</v>
      </c>
      <c r="I212" s="8"/>
      <c r="J212" s="8"/>
      <c r="K212" s="6" t="s">
        <v>137</v>
      </c>
      <c r="L212" s="8"/>
      <c r="M212" s="15" t="s">
        <v>25</v>
      </c>
      <c r="N212" s="16">
        <v>1</v>
      </c>
      <c r="O212" s="8">
        <f t="shared" si="7"/>
        <v>10000</v>
      </c>
      <c r="P212" s="6" t="s">
        <v>259</v>
      </c>
    </row>
    <row r="213" spans="1:16" s="1" customFormat="1" ht="24" hidden="1" customHeight="1" x14ac:dyDescent="0.15">
      <c r="A213" s="9" t="s">
        <v>21</v>
      </c>
      <c r="B213" s="10">
        <v>204005</v>
      </c>
      <c r="C213" s="11" t="s">
        <v>253</v>
      </c>
      <c r="D213" s="11" t="s">
        <v>32</v>
      </c>
      <c r="E213" s="12"/>
      <c r="F213" s="10"/>
      <c r="G213" s="12">
        <f>SUM(G208:G212)</f>
        <v>33500</v>
      </c>
      <c r="H213" s="12">
        <f>SUM(H208:H212)</f>
        <v>33500</v>
      </c>
      <c r="I213" s="12"/>
      <c r="J213" s="12"/>
      <c r="K213" s="12"/>
      <c r="L213" s="12"/>
      <c r="M213" s="17"/>
      <c r="N213" s="18"/>
      <c r="O213" s="12">
        <f>SUM(O208:O212)</f>
        <v>33500</v>
      </c>
      <c r="P213" s="10"/>
    </row>
    <row r="214" spans="1:16" s="1" customFormat="1" ht="24" hidden="1" customHeight="1" x14ac:dyDescent="0.15">
      <c r="A214" s="5" t="s">
        <v>21</v>
      </c>
      <c r="B214" s="6">
        <v>204001</v>
      </c>
      <c r="C214" s="7" t="s">
        <v>260</v>
      </c>
      <c r="D214" s="7" t="s">
        <v>23</v>
      </c>
      <c r="E214" s="8">
        <v>5000</v>
      </c>
      <c r="F214" s="6">
        <v>2</v>
      </c>
      <c r="G214" s="8">
        <v>10000</v>
      </c>
      <c r="H214" s="8">
        <v>10000</v>
      </c>
      <c r="I214" s="8"/>
      <c r="J214" s="8"/>
      <c r="K214" s="6" t="s">
        <v>137</v>
      </c>
      <c r="L214" s="8"/>
      <c r="M214" s="15" t="s">
        <v>25</v>
      </c>
      <c r="N214" s="16">
        <v>1</v>
      </c>
      <c r="O214" s="8">
        <f t="shared" si="7"/>
        <v>10000</v>
      </c>
      <c r="P214" s="6" t="s">
        <v>261</v>
      </c>
    </row>
    <row r="215" spans="1:16" s="1" customFormat="1" ht="24" hidden="1" customHeight="1" x14ac:dyDescent="0.15">
      <c r="A215" s="5" t="s">
        <v>21</v>
      </c>
      <c r="B215" s="6">
        <v>204001</v>
      </c>
      <c r="C215" s="7" t="s">
        <v>260</v>
      </c>
      <c r="D215" s="7" t="s">
        <v>255</v>
      </c>
      <c r="E215" s="8">
        <v>3000</v>
      </c>
      <c r="F215" s="6">
        <v>4</v>
      </c>
      <c r="G215" s="8">
        <v>12000</v>
      </c>
      <c r="H215" s="8">
        <v>12000</v>
      </c>
      <c r="I215" s="8"/>
      <c r="J215" s="8"/>
      <c r="K215" s="6" t="s">
        <v>137</v>
      </c>
      <c r="L215" s="8"/>
      <c r="M215" s="15" t="s">
        <v>25</v>
      </c>
      <c r="N215" s="16">
        <v>1</v>
      </c>
      <c r="O215" s="8">
        <f t="shared" si="7"/>
        <v>12000</v>
      </c>
      <c r="P215" s="6" t="s">
        <v>254</v>
      </c>
    </row>
    <row r="216" spans="1:16" s="1" customFormat="1" ht="24" hidden="1" customHeight="1" x14ac:dyDescent="0.15">
      <c r="A216" s="5" t="s">
        <v>21</v>
      </c>
      <c r="B216" s="6">
        <v>204001</v>
      </c>
      <c r="C216" s="7" t="s">
        <v>260</v>
      </c>
      <c r="D216" s="7" t="s">
        <v>26</v>
      </c>
      <c r="E216" s="8">
        <v>7000</v>
      </c>
      <c r="F216" s="6">
        <v>6</v>
      </c>
      <c r="G216" s="8">
        <v>42000</v>
      </c>
      <c r="H216" s="8">
        <v>42000</v>
      </c>
      <c r="I216" s="8"/>
      <c r="J216" s="8"/>
      <c r="K216" s="6" t="s">
        <v>137</v>
      </c>
      <c r="L216" s="8"/>
      <c r="M216" s="15" t="s">
        <v>25</v>
      </c>
      <c r="N216" s="16">
        <v>1</v>
      </c>
      <c r="O216" s="8">
        <f t="shared" si="7"/>
        <v>42000</v>
      </c>
      <c r="P216" s="6" t="s">
        <v>256</v>
      </c>
    </row>
    <row r="217" spans="1:16" s="1" customFormat="1" ht="24" hidden="1" customHeight="1" x14ac:dyDescent="0.15">
      <c r="A217" s="5" t="s">
        <v>21</v>
      </c>
      <c r="B217" s="6">
        <v>204001</v>
      </c>
      <c r="C217" s="7" t="s">
        <v>260</v>
      </c>
      <c r="D217" s="7" t="s">
        <v>81</v>
      </c>
      <c r="E217" s="8">
        <v>10000</v>
      </c>
      <c r="F217" s="6">
        <v>1</v>
      </c>
      <c r="G217" s="8">
        <v>10000</v>
      </c>
      <c r="H217" s="8">
        <v>10000</v>
      </c>
      <c r="I217" s="8"/>
      <c r="J217" s="8"/>
      <c r="K217" s="6" t="s">
        <v>137</v>
      </c>
      <c r="L217" s="8"/>
      <c r="M217" s="15" t="s">
        <v>25</v>
      </c>
      <c r="N217" s="16">
        <v>1</v>
      </c>
      <c r="O217" s="8">
        <f t="shared" si="7"/>
        <v>10000</v>
      </c>
      <c r="P217" s="6" t="s">
        <v>259</v>
      </c>
    </row>
    <row r="218" spans="1:16" s="1" customFormat="1" ht="24" hidden="1" customHeight="1" x14ac:dyDescent="0.15">
      <c r="A218" s="5" t="s">
        <v>21</v>
      </c>
      <c r="B218" s="6">
        <v>204001</v>
      </c>
      <c r="C218" s="7" t="s">
        <v>260</v>
      </c>
      <c r="D218" s="7" t="s">
        <v>262</v>
      </c>
      <c r="E218" s="8">
        <v>20000</v>
      </c>
      <c r="F218" s="6">
        <v>1</v>
      </c>
      <c r="G218" s="8">
        <v>20000</v>
      </c>
      <c r="H218" s="8">
        <v>20000</v>
      </c>
      <c r="I218" s="8"/>
      <c r="J218" s="8"/>
      <c r="K218" s="6" t="s">
        <v>137</v>
      </c>
      <c r="L218" s="8"/>
      <c r="M218" s="15" t="s">
        <v>25</v>
      </c>
      <c r="N218" s="16">
        <v>1</v>
      </c>
      <c r="O218" s="8">
        <f t="shared" si="7"/>
        <v>20000</v>
      </c>
      <c r="P218" s="6" t="s">
        <v>254</v>
      </c>
    </row>
    <row r="219" spans="1:16" s="1" customFormat="1" ht="24" hidden="1" customHeight="1" x14ac:dyDescent="0.15">
      <c r="A219" s="5" t="s">
        <v>21</v>
      </c>
      <c r="B219" s="6">
        <v>204001</v>
      </c>
      <c r="C219" s="7" t="s">
        <v>260</v>
      </c>
      <c r="D219" s="7" t="s">
        <v>257</v>
      </c>
      <c r="E219" s="8">
        <v>3500</v>
      </c>
      <c r="F219" s="6">
        <v>5</v>
      </c>
      <c r="G219" s="8">
        <v>17500</v>
      </c>
      <c r="H219" s="8">
        <v>17500</v>
      </c>
      <c r="I219" s="8"/>
      <c r="J219" s="8"/>
      <c r="K219" s="6" t="s">
        <v>137</v>
      </c>
      <c r="L219" s="8"/>
      <c r="M219" s="15" t="s">
        <v>25</v>
      </c>
      <c r="N219" s="16">
        <v>1</v>
      </c>
      <c r="O219" s="8">
        <f t="shared" si="7"/>
        <v>17500</v>
      </c>
      <c r="P219" s="6" t="s">
        <v>258</v>
      </c>
    </row>
    <row r="220" spans="1:16" s="1" customFormat="1" ht="24" hidden="1" customHeight="1" x14ac:dyDescent="0.15">
      <c r="A220" s="9" t="s">
        <v>21</v>
      </c>
      <c r="B220" s="10">
        <v>204001</v>
      </c>
      <c r="C220" s="11" t="s">
        <v>260</v>
      </c>
      <c r="D220" s="11" t="s">
        <v>32</v>
      </c>
      <c r="E220" s="12"/>
      <c r="F220" s="10"/>
      <c r="G220" s="12">
        <f>SUM(G214:G219)</f>
        <v>111500</v>
      </c>
      <c r="H220" s="12">
        <f>SUM(H214:H219)</f>
        <v>111500</v>
      </c>
      <c r="I220" s="12"/>
      <c r="J220" s="12"/>
      <c r="K220" s="12"/>
      <c r="L220" s="12"/>
      <c r="M220" s="17"/>
      <c r="N220" s="18"/>
      <c r="O220" s="12">
        <f>SUM(O214:O219)</f>
        <v>111500</v>
      </c>
      <c r="P220" s="10"/>
    </row>
    <row r="221" spans="1:16" s="1" customFormat="1" ht="24" hidden="1" customHeight="1" x14ac:dyDescent="0.15">
      <c r="A221" s="5" t="s">
        <v>21</v>
      </c>
      <c r="B221" s="6">
        <v>214001</v>
      </c>
      <c r="C221" s="7" t="s">
        <v>263</v>
      </c>
      <c r="D221" s="7" t="s">
        <v>42</v>
      </c>
      <c r="E221" s="8">
        <v>5000</v>
      </c>
      <c r="F221" s="6">
        <v>6</v>
      </c>
      <c r="G221" s="8">
        <v>30000</v>
      </c>
      <c r="H221" s="8">
        <v>30000</v>
      </c>
      <c r="I221" s="8"/>
      <c r="J221" s="8"/>
      <c r="K221" s="6" t="s">
        <v>137</v>
      </c>
      <c r="L221" s="8"/>
      <c r="M221" s="15" t="s">
        <v>25</v>
      </c>
      <c r="N221" s="16">
        <v>1</v>
      </c>
      <c r="O221" s="8">
        <f t="shared" si="7"/>
        <v>30000</v>
      </c>
      <c r="P221" s="6" t="s">
        <v>264</v>
      </c>
    </row>
    <row r="222" spans="1:16" s="1" customFormat="1" ht="24" hidden="1" customHeight="1" x14ac:dyDescent="0.15">
      <c r="A222" s="5" t="s">
        <v>21</v>
      </c>
      <c r="B222" s="6">
        <v>214001</v>
      </c>
      <c r="C222" s="7" t="s">
        <v>263</v>
      </c>
      <c r="D222" s="7" t="s">
        <v>265</v>
      </c>
      <c r="E222" s="8">
        <v>6000</v>
      </c>
      <c r="F222" s="6">
        <v>1</v>
      </c>
      <c r="G222" s="8">
        <v>6000</v>
      </c>
      <c r="H222" s="8">
        <v>6000</v>
      </c>
      <c r="I222" s="8"/>
      <c r="J222" s="8"/>
      <c r="K222" s="6" t="s">
        <v>137</v>
      </c>
      <c r="L222" s="8"/>
      <c r="M222" s="15" t="s">
        <v>25</v>
      </c>
      <c r="N222" s="16">
        <v>1</v>
      </c>
      <c r="O222" s="8">
        <f t="shared" si="7"/>
        <v>6000</v>
      </c>
      <c r="P222" s="6" t="s">
        <v>266</v>
      </c>
    </row>
    <row r="223" spans="1:16" s="1" customFormat="1" ht="24" hidden="1" customHeight="1" x14ac:dyDescent="0.15">
      <c r="A223" s="5" t="s">
        <v>21</v>
      </c>
      <c r="B223" s="6">
        <v>214001</v>
      </c>
      <c r="C223" s="7" t="s">
        <v>263</v>
      </c>
      <c r="D223" s="7" t="s">
        <v>267</v>
      </c>
      <c r="E223" s="8">
        <v>3000</v>
      </c>
      <c r="F223" s="6">
        <v>3</v>
      </c>
      <c r="G223" s="8">
        <v>9000</v>
      </c>
      <c r="H223" s="8">
        <v>9000</v>
      </c>
      <c r="I223" s="8"/>
      <c r="J223" s="8"/>
      <c r="K223" s="6" t="s">
        <v>137</v>
      </c>
      <c r="L223" s="8"/>
      <c r="M223" s="15" t="s">
        <v>25</v>
      </c>
      <c r="N223" s="16">
        <v>1</v>
      </c>
      <c r="O223" s="8">
        <f t="shared" si="7"/>
        <v>9000</v>
      </c>
      <c r="P223" s="6" t="s">
        <v>264</v>
      </c>
    </row>
    <row r="224" spans="1:16" s="1" customFormat="1" ht="24" hidden="1" customHeight="1" x14ac:dyDescent="0.15">
      <c r="A224" s="9" t="s">
        <v>21</v>
      </c>
      <c r="B224" s="10">
        <v>214001</v>
      </c>
      <c r="C224" s="11" t="s">
        <v>263</v>
      </c>
      <c r="D224" s="11" t="s">
        <v>32</v>
      </c>
      <c r="E224" s="12"/>
      <c r="F224" s="10"/>
      <c r="G224" s="12">
        <f>SUM(G221:G223)</f>
        <v>45000</v>
      </c>
      <c r="H224" s="12">
        <f>SUM(H221:H223)</f>
        <v>45000</v>
      </c>
      <c r="I224" s="12"/>
      <c r="J224" s="12"/>
      <c r="K224" s="12"/>
      <c r="L224" s="12"/>
      <c r="M224" s="17"/>
      <c r="N224" s="18"/>
      <c r="O224" s="12">
        <f>SUM(O221:O223)</f>
        <v>45000</v>
      </c>
      <c r="P224" s="10"/>
    </row>
    <row r="225" spans="1:16" s="1" customFormat="1" ht="24" hidden="1" customHeight="1" x14ac:dyDescent="0.15">
      <c r="A225" s="5" t="s">
        <v>21</v>
      </c>
      <c r="B225" s="6">
        <v>204002</v>
      </c>
      <c r="C225" s="7" t="s">
        <v>268</v>
      </c>
      <c r="D225" s="7" t="s">
        <v>23</v>
      </c>
      <c r="E225" s="8">
        <v>4500</v>
      </c>
      <c r="F225" s="6">
        <v>1</v>
      </c>
      <c r="G225" s="8">
        <v>4500</v>
      </c>
      <c r="H225" s="8">
        <v>4500</v>
      </c>
      <c r="I225" s="8"/>
      <c r="J225" s="8"/>
      <c r="K225" s="6" t="s">
        <v>137</v>
      </c>
      <c r="L225" s="8"/>
      <c r="M225" s="15" t="s">
        <v>25</v>
      </c>
      <c r="N225" s="16">
        <v>1</v>
      </c>
      <c r="O225" s="8">
        <f t="shared" si="7"/>
        <v>4500</v>
      </c>
      <c r="P225" s="6"/>
    </row>
    <row r="226" spans="1:16" s="1" customFormat="1" ht="24" hidden="1" customHeight="1" x14ac:dyDescent="0.15">
      <c r="A226" s="5" t="s">
        <v>21</v>
      </c>
      <c r="B226" s="6">
        <v>204002</v>
      </c>
      <c r="C226" s="7" t="s">
        <v>268</v>
      </c>
      <c r="D226" s="7" t="s">
        <v>269</v>
      </c>
      <c r="E226" s="8">
        <v>4500</v>
      </c>
      <c r="F226" s="6">
        <v>1</v>
      </c>
      <c r="G226" s="8">
        <v>4500</v>
      </c>
      <c r="H226" s="8">
        <v>4500</v>
      </c>
      <c r="I226" s="8"/>
      <c r="J226" s="8"/>
      <c r="K226" s="6" t="s">
        <v>137</v>
      </c>
      <c r="L226" s="8"/>
      <c r="M226" s="15" t="s">
        <v>25</v>
      </c>
      <c r="N226" s="16">
        <v>1</v>
      </c>
      <c r="O226" s="8">
        <f t="shared" si="7"/>
        <v>4500</v>
      </c>
      <c r="P226" s="6"/>
    </row>
    <row r="227" spans="1:16" s="1" customFormat="1" ht="24" hidden="1" customHeight="1" x14ac:dyDescent="0.15">
      <c r="A227" s="9" t="s">
        <v>21</v>
      </c>
      <c r="B227" s="10">
        <v>204002</v>
      </c>
      <c r="C227" s="11" t="s">
        <v>268</v>
      </c>
      <c r="D227" s="11" t="s">
        <v>32</v>
      </c>
      <c r="E227" s="12"/>
      <c r="F227" s="10"/>
      <c r="G227" s="12">
        <f>SUM(G225:G226)</f>
        <v>9000</v>
      </c>
      <c r="H227" s="12">
        <f>SUM(H225:H226)</f>
        <v>9000</v>
      </c>
      <c r="I227" s="12"/>
      <c r="J227" s="12"/>
      <c r="K227" s="12"/>
      <c r="L227" s="12"/>
      <c r="M227" s="17"/>
      <c r="N227" s="18"/>
      <c r="O227" s="12">
        <f>SUM(O225:O226)</f>
        <v>9000</v>
      </c>
      <c r="P227" s="10"/>
    </row>
    <row r="228" spans="1:16" s="1" customFormat="1" ht="24" hidden="1" customHeight="1" x14ac:dyDescent="0.15">
      <c r="A228" s="5" t="s">
        <v>21</v>
      </c>
      <c r="B228" s="6">
        <v>202001</v>
      </c>
      <c r="C228" s="7" t="s">
        <v>270</v>
      </c>
      <c r="D228" s="7" t="s">
        <v>23</v>
      </c>
      <c r="E228" s="8">
        <v>5000</v>
      </c>
      <c r="F228" s="6" t="s">
        <v>202</v>
      </c>
      <c r="G228" s="8">
        <v>15000</v>
      </c>
      <c r="H228" s="8">
        <v>15000</v>
      </c>
      <c r="I228" s="8"/>
      <c r="J228" s="8"/>
      <c r="K228" s="6" t="s">
        <v>137</v>
      </c>
      <c r="L228" s="8"/>
      <c r="M228" s="15" t="s">
        <v>25</v>
      </c>
      <c r="N228" s="16">
        <v>1</v>
      </c>
      <c r="O228" s="8">
        <f t="shared" si="7"/>
        <v>15000</v>
      </c>
      <c r="P228" s="6"/>
    </row>
    <row r="229" spans="1:16" s="1" customFormat="1" ht="24" hidden="1" customHeight="1" x14ac:dyDescent="0.15">
      <c r="A229" s="9" t="s">
        <v>21</v>
      </c>
      <c r="B229" s="10">
        <v>202001</v>
      </c>
      <c r="C229" s="11" t="s">
        <v>270</v>
      </c>
      <c r="D229" s="11" t="s">
        <v>32</v>
      </c>
      <c r="E229" s="12"/>
      <c r="F229" s="10"/>
      <c r="G229" s="12">
        <f>SUM(G228)</f>
        <v>15000</v>
      </c>
      <c r="H229" s="12">
        <f>SUM(H228)</f>
        <v>15000</v>
      </c>
      <c r="I229" s="12"/>
      <c r="J229" s="12"/>
      <c r="K229" s="12"/>
      <c r="L229" s="12"/>
      <c r="M229" s="17"/>
      <c r="N229" s="18"/>
      <c r="O229" s="12">
        <f>SUM(O228)</f>
        <v>15000</v>
      </c>
      <c r="P229" s="10"/>
    </row>
    <row r="230" spans="1:16" s="1" customFormat="1" ht="24" hidden="1" customHeight="1" x14ac:dyDescent="0.15">
      <c r="A230" s="5" t="s">
        <v>21</v>
      </c>
      <c r="B230" s="6">
        <v>210001</v>
      </c>
      <c r="C230" s="7" t="s">
        <v>271</v>
      </c>
      <c r="D230" s="7" t="s">
        <v>272</v>
      </c>
      <c r="E230" s="8">
        <v>450000</v>
      </c>
      <c r="F230" s="6">
        <v>1</v>
      </c>
      <c r="G230" s="8">
        <v>450000</v>
      </c>
      <c r="H230" s="8">
        <v>450000</v>
      </c>
      <c r="I230" s="8"/>
      <c r="J230" s="8"/>
      <c r="K230" s="6" t="s">
        <v>64</v>
      </c>
      <c r="L230" s="8"/>
      <c r="M230" s="15" t="s">
        <v>25</v>
      </c>
      <c r="N230" s="16">
        <v>1</v>
      </c>
      <c r="O230" s="8">
        <f t="shared" si="7"/>
        <v>450000</v>
      </c>
      <c r="P230" s="6"/>
    </row>
    <row r="231" spans="1:16" s="1" customFormat="1" ht="24" hidden="1" customHeight="1" x14ac:dyDescent="0.15">
      <c r="A231" s="5" t="s">
        <v>21</v>
      </c>
      <c r="B231" s="6">
        <v>210001</v>
      </c>
      <c r="C231" s="7" t="s">
        <v>271</v>
      </c>
      <c r="D231" s="7" t="s">
        <v>273</v>
      </c>
      <c r="E231" s="8">
        <v>1550000</v>
      </c>
      <c r="F231" s="6" t="s">
        <v>185</v>
      </c>
      <c r="G231" s="8">
        <v>1550000</v>
      </c>
      <c r="H231" s="8">
        <v>1550000</v>
      </c>
      <c r="I231" s="8"/>
      <c r="J231" s="8"/>
      <c r="K231" s="6" t="s">
        <v>64</v>
      </c>
      <c r="L231" s="8"/>
      <c r="M231" s="15" t="s">
        <v>25</v>
      </c>
      <c r="N231" s="16">
        <v>1</v>
      </c>
      <c r="O231" s="8">
        <f t="shared" si="7"/>
        <v>1550000</v>
      </c>
      <c r="P231" s="6"/>
    </row>
    <row r="232" spans="1:16" s="1" customFormat="1" ht="24" hidden="1" customHeight="1" x14ac:dyDescent="0.15">
      <c r="A232" s="5" t="s">
        <v>21</v>
      </c>
      <c r="B232" s="6">
        <v>210001</v>
      </c>
      <c r="C232" s="7" t="s">
        <v>271</v>
      </c>
      <c r="D232" s="7" t="s">
        <v>274</v>
      </c>
      <c r="E232" s="8">
        <v>1460000</v>
      </c>
      <c r="F232" s="6" t="s">
        <v>185</v>
      </c>
      <c r="G232" s="8">
        <v>1460000</v>
      </c>
      <c r="H232" s="8">
        <v>1460000</v>
      </c>
      <c r="I232" s="8"/>
      <c r="J232" s="8"/>
      <c r="K232" s="6" t="s">
        <v>64</v>
      </c>
      <c r="L232" s="8"/>
      <c r="M232" s="15" t="s">
        <v>25</v>
      </c>
      <c r="N232" s="16">
        <v>1</v>
      </c>
      <c r="O232" s="8">
        <f t="shared" si="7"/>
        <v>1460000</v>
      </c>
      <c r="P232" s="6"/>
    </row>
    <row r="233" spans="1:16" s="1" customFormat="1" ht="24" hidden="1" customHeight="1" x14ac:dyDescent="0.15">
      <c r="A233" s="5" t="s">
        <v>21</v>
      </c>
      <c r="B233" s="6">
        <v>210001</v>
      </c>
      <c r="C233" s="7" t="s">
        <v>271</v>
      </c>
      <c r="D233" s="7" t="s">
        <v>275</v>
      </c>
      <c r="E233" s="8">
        <v>1500000</v>
      </c>
      <c r="F233" s="6" t="s">
        <v>185</v>
      </c>
      <c r="G233" s="8">
        <v>1500000</v>
      </c>
      <c r="H233" s="8">
        <v>1500000</v>
      </c>
      <c r="I233" s="8"/>
      <c r="J233" s="8"/>
      <c r="K233" s="6" t="s">
        <v>64</v>
      </c>
      <c r="L233" s="8"/>
      <c r="M233" s="15" t="s">
        <v>25</v>
      </c>
      <c r="N233" s="16">
        <v>1</v>
      </c>
      <c r="O233" s="8">
        <f t="shared" si="7"/>
        <v>1500000</v>
      </c>
      <c r="P233" s="6"/>
    </row>
    <row r="234" spans="1:16" s="1" customFormat="1" ht="24" hidden="1" customHeight="1" x14ac:dyDescent="0.15">
      <c r="A234" s="5" t="s">
        <v>21</v>
      </c>
      <c r="B234" s="6">
        <v>210001</v>
      </c>
      <c r="C234" s="7" t="s">
        <v>271</v>
      </c>
      <c r="D234" s="7" t="s">
        <v>276</v>
      </c>
      <c r="E234" s="8">
        <v>550000</v>
      </c>
      <c r="F234" s="6" t="s">
        <v>185</v>
      </c>
      <c r="G234" s="8">
        <v>550000</v>
      </c>
      <c r="H234" s="8"/>
      <c r="I234" s="8">
        <v>550000</v>
      </c>
      <c r="J234" s="8"/>
      <c r="K234" s="6" t="s">
        <v>277</v>
      </c>
      <c r="L234" s="8"/>
      <c r="M234" s="15" t="s">
        <v>25</v>
      </c>
      <c r="N234" s="16">
        <v>1</v>
      </c>
      <c r="O234" s="8">
        <f t="shared" si="7"/>
        <v>550000</v>
      </c>
      <c r="P234" s="6"/>
    </row>
    <row r="235" spans="1:16" s="1" customFormat="1" ht="24" hidden="1" customHeight="1" x14ac:dyDescent="0.15">
      <c r="A235" s="5" t="s">
        <v>21</v>
      </c>
      <c r="B235" s="6">
        <v>210001</v>
      </c>
      <c r="C235" s="7" t="s">
        <v>271</v>
      </c>
      <c r="D235" s="7" t="s">
        <v>278</v>
      </c>
      <c r="E235" s="8">
        <v>2000000</v>
      </c>
      <c r="F235" s="6" t="s">
        <v>185</v>
      </c>
      <c r="G235" s="8">
        <v>2000000</v>
      </c>
      <c r="H235" s="8"/>
      <c r="I235" s="8">
        <v>2000000</v>
      </c>
      <c r="J235" s="8"/>
      <c r="K235" s="6" t="s">
        <v>279</v>
      </c>
      <c r="L235" s="8"/>
      <c r="M235" s="15" t="s">
        <v>25</v>
      </c>
      <c r="N235" s="16">
        <v>1</v>
      </c>
      <c r="O235" s="8">
        <f t="shared" si="7"/>
        <v>2000000</v>
      </c>
      <c r="P235" s="6"/>
    </row>
    <row r="236" spans="1:16" s="1" customFormat="1" ht="24" hidden="1" customHeight="1" x14ac:dyDescent="0.15">
      <c r="A236" s="5" t="s">
        <v>21</v>
      </c>
      <c r="B236" s="6">
        <v>210001</v>
      </c>
      <c r="C236" s="7" t="s">
        <v>271</v>
      </c>
      <c r="D236" s="7" t="s">
        <v>280</v>
      </c>
      <c r="E236" s="8">
        <v>1790000</v>
      </c>
      <c r="F236" s="6" t="s">
        <v>185</v>
      </c>
      <c r="G236" s="8">
        <v>1790000</v>
      </c>
      <c r="H236" s="8"/>
      <c r="I236" s="8">
        <v>1790000</v>
      </c>
      <c r="J236" s="8"/>
      <c r="K236" s="6" t="s">
        <v>279</v>
      </c>
      <c r="L236" s="8"/>
      <c r="M236" s="15" t="s">
        <v>25</v>
      </c>
      <c r="N236" s="16">
        <v>1</v>
      </c>
      <c r="O236" s="8">
        <f t="shared" si="7"/>
        <v>1790000</v>
      </c>
      <c r="P236" s="6"/>
    </row>
    <row r="237" spans="1:16" s="3" customFormat="1" ht="24" hidden="1" customHeight="1" x14ac:dyDescent="0.15">
      <c r="A237" s="5" t="s">
        <v>21</v>
      </c>
      <c r="B237" s="6">
        <v>210001</v>
      </c>
      <c r="C237" s="7" t="s">
        <v>271</v>
      </c>
      <c r="D237" s="7" t="s">
        <v>281</v>
      </c>
      <c r="E237" s="8">
        <v>3000000</v>
      </c>
      <c r="F237" s="6" t="s">
        <v>185</v>
      </c>
      <c r="G237" s="8">
        <v>3000000</v>
      </c>
      <c r="H237" s="8">
        <v>3000000</v>
      </c>
      <c r="I237" s="8"/>
      <c r="J237" s="8"/>
      <c r="K237" s="6" t="s">
        <v>282</v>
      </c>
      <c r="L237" s="8"/>
      <c r="M237" s="15" t="s">
        <v>68</v>
      </c>
      <c r="N237" s="16">
        <v>0</v>
      </c>
      <c r="O237" s="8">
        <f t="shared" si="7"/>
        <v>0</v>
      </c>
      <c r="P237" s="6"/>
    </row>
    <row r="238" spans="1:16" s="3" customFormat="1" ht="24" hidden="1" customHeight="1" x14ac:dyDescent="0.15">
      <c r="A238" s="5" t="s">
        <v>21</v>
      </c>
      <c r="B238" s="6">
        <v>210001</v>
      </c>
      <c r="C238" s="7" t="s">
        <v>271</v>
      </c>
      <c r="D238" s="7" t="s">
        <v>283</v>
      </c>
      <c r="E238" s="8">
        <v>3100000</v>
      </c>
      <c r="F238" s="6" t="s">
        <v>185</v>
      </c>
      <c r="G238" s="8">
        <v>3100000</v>
      </c>
      <c r="H238" s="8">
        <v>3100000</v>
      </c>
      <c r="I238" s="8"/>
      <c r="J238" s="8"/>
      <c r="K238" s="6" t="s">
        <v>282</v>
      </c>
      <c r="L238" s="8"/>
      <c r="M238" s="15" t="s">
        <v>68</v>
      </c>
      <c r="N238" s="16">
        <v>0</v>
      </c>
      <c r="O238" s="8">
        <f t="shared" si="7"/>
        <v>0</v>
      </c>
      <c r="P238" s="6"/>
    </row>
    <row r="239" spans="1:16" s="3" customFormat="1" ht="24" hidden="1" customHeight="1" x14ac:dyDescent="0.15">
      <c r="A239" s="5" t="s">
        <v>21</v>
      </c>
      <c r="B239" s="6">
        <v>210001</v>
      </c>
      <c r="C239" s="7" t="s">
        <v>271</v>
      </c>
      <c r="D239" s="7" t="s">
        <v>284</v>
      </c>
      <c r="E239" s="8">
        <v>3500000</v>
      </c>
      <c r="F239" s="6" t="s">
        <v>185</v>
      </c>
      <c r="G239" s="8">
        <v>3500000</v>
      </c>
      <c r="H239" s="8">
        <v>3500000</v>
      </c>
      <c r="I239" s="8"/>
      <c r="J239" s="8"/>
      <c r="K239" s="6" t="s">
        <v>282</v>
      </c>
      <c r="L239" s="8"/>
      <c r="M239" s="15" t="s">
        <v>68</v>
      </c>
      <c r="N239" s="16">
        <v>0</v>
      </c>
      <c r="O239" s="8">
        <f t="shared" ref="O239:O288" si="8">G239*N239</f>
        <v>0</v>
      </c>
      <c r="P239" s="6"/>
    </row>
    <row r="240" spans="1:16" s="3" customFormat="1" ht="24" hidden="1" customHeight="1" x14ac:dyDescent="0.15">
      <c r="A240" s="5" t="s">
        <v>21</v>
      </c>
      <c r="B240" s="6">
        <v>210001</v>
      </c>
      <c r="C240" s="7" t="s">
        <v>271</v>
      </c>
      <c r="D240" s="7" t="s">
        <v>285</v>
      </c>
      <c r="E240" s="8">
        <v>1000000</v>
      </c>
      <c r="F240" s="6" t="s">
        <v>185</v>
      </c>
      <c r="G240" s="8">
        <v>1000000</v>
      </c>
      <c r="H240" s="8">
        <v>1000000</v>
      </c>
      <c r="I240" s="8"/>
      <c r="J240" s="8"/>
      <c r="K240" s="6" t="s">
        <v>282</v>
      </c>
      <c r="L240" s="8"/>
      <c r="M240" s="15" t="s">
        <v>68</v>
      </c>
      <c r="N240" s="16">
        <v>0</v>
      </c>
      <c r="O240" s="8">
        <f t="shared" si="8"/>
        <v>0</v>
      </c>
      <c r="P240" s="6"/>
    </row>
    <row r="241" spans="1:16" s="3" customFormat="1" ht="24" hidden="1" customHeight="1" x14ac:dyDescent="0.15">
      <c r="A241" s="5" t="s">
        <v>21</v>
      </c>
      <c r="B241" s="6">
        <v>210001</v>
      </c>
      <c r="C241" s="7" t="s">
        <v>271</v>
      </c>
      <c r="D241" s="7" t="s">
        <v>286</v>
      </c>
      <c r="E241" s="8">
        <v>1000000</v>
      </c>
      <c r="F241" s="6" t="s">
        <v>185</v>
      </c>
      <c r="G241" s="8">
        <v>1000000</v>
      </c>
      <c r="H241" s="8">
        <v>1000000</v>
      </c>
      <c r="I241" s="8"/>
      <c r="J241" s="8"/>
      <c r="K241" s="6" t="s">
        <v>64</v>
      </c>
      <c r="L241" s="8"/>
      <c r="M241" s="15" t="s">
        <v>68</v>
      </c>
      <c r="N241" s="16">
        <v>0</v>
      </c>
      <c r="O241" s="8">
        <f t="shared" si="8"/>
        <v>0</v>
      </c>
      <c r="P241" s="6"/>
    </row>
    <row r="242" spans="1:16" s="3" customFormat="1" ht="24" hidden="1" customHeight="1" x14ac:dyDescent="0.15">
      <c r="A242" s="5" t="s">
        <v>21</v>
      </c>
      <c r="B242" s="6">
        <v>210001</v>
      </c>
      <c r="C242" s="7" t="s">
        <v>271</v>
      </c>
      <c r="D242" s="7" t="s">
        <v>287</v>
      </c>
      <c r="E242" s="8">
        <v>500000</v>
      </c>
      <c r="F242" s="6" t="s">
        <v>185</v>
      </c>
      <c r="G242" s="8">
        <v>500000</v>
      </c>
      <c r="H242" s="8"/>
      <c r="I242" s="8">
        <v>500000</v>
      </c>
      <c r="J242" s="8"/>
      <c r="K242" s="6" t="s">
        <v>288</v>
      </c>
      <c r="L242" s="8"/>
      <c r="M242" s="15" t="s">
        <v>25</v>
      </c>
      <c r="N242" s="16">
        <v>1</v>
      </c>
      <c r="O242" s="8">
        <f t="shared" si="8"/>
        <v>500000</v>
      </c>
      <c r="P242" s="6"/>
    </row>
    <row r="243" spans="1:16" s="3" customFormat="1" ht="24" hidden="1" customHeight="1" x14ac:dyDescent="0.15">
      <c r="A243" s="5" t="s">
        <v>21</v>
      </c>
      <c r="B243" s="6">
        <v>210001</v>
      </c>
      <c r="C243" s="7" t="s">
        <v>271</v>
      </c>
      <c r="D243" s="7" t="s">
        <v>289</v>
      </c>
      <c r="E243" s="8">
        <v>3343000</v>
      </c>
      <c r="F243" s="6" t="s">
        <v>185</v>
      </c>
      <c r="G243" s="8">
        <v>3343000</v>
      </c>
      <c r="H243" s="8"/>
      <c r="I243" s="8">
        <v>3343000</v>
      </c>
      <c r="J243" s="8"/>
      <c r="K243" s="6" t="s">
        <v>290</v>
      </c>
      <c r="L243" s="8"/>
      <c r="M243" s="15" t="s">
        <v>68</v>
      </c>
      <c r="N243" s="16">
        <v>0</v>
      </c>
      <c r="O243" s="8">
        <f t="shared" si="8"/>
        <v>0</v>
      </c>
      <c r="P243" s="6"/>
    </row>
    <row r="244" spans="1:16" s="3" customFormat="1" ht="24" hidden="1" customHeight="1" x14ac:dyDescent="0.15">
      <c r="A244" s="5" t="s">
        <v>21</v>
      </c>
      <c r="B244" s="6">
        <v>210001</v>
      </c>
      <c r="C244" s="7" t="s">
        <v>271</v>
      </c>
      <c r="D244" s="7" t="s">
        <v>291</v>
      </c>
      <c r="E244" s="8">
        <v>2900000</v>
      </c>
      <c r="F244" s="6" t="s">
        <v>185</v>
      </c>
      <c r="G244" s="8">
        <v>2900000</v>
      </c>
      <c r="H244" s="8"/>
      <c r="I244" s="8">
        <v>2900000</v>
      </c>
      <c r="J244" s="8"/>
      <c r="K244" s="6" t="s">
        <v>290</v>
      </c>
      <c r="L244" s="8"/>
      <c r="M244" s="15" t="s">
        <v>68</v>
      </c>
      <c r="N244" s="16">
        <v>0</v>
      </c>
      <c r="O244" s="8">
        <f t="shared" si="8"/>
        <v>0</v>
      </c>
      <c r="P244" s="6"/>
    </row>
    <row r="245" spans="1:16" s="3" customFormat="1" ht="24" hidden="1" customHeight="1" x14ac:dyDescent="0.15">
      <c r="A245" s="5" t="s">
        <v>21</v>
      </c>
      <c r="B245" s="6">
        <v>210001</v>
      </c>
      <c r="C245" s="7" t="s">
        <v>271</v>
      </c>
      <c r="D245" s="7" t="s">
        <v>292</v>
      </c>
      <c r="E245" s="8">
        <v>3100000</v>
      </c>
      <c r="F245" s="6" t="s">
        <v>185</v>
      </c>
      <c r="G245" s="8">
        <v>3100000</v>
      </c>
      <c r="H245" s="8"/>
      <c r="I245" s="8">
        <v>3100000</v>
      </c>
      <c r="J245" s="8"/>
      <c r="K245" s="6" t="s">
        <v>290</v>
      </c>
      <c r="L245" s="8"/>
      <c r="M245" s="15" t="s">
        <v>68</v>
      </c>
      <c r="N245" s="16">
        <v>0</v>
      </c>
      <c r="O245" s="8">
        <f t="shared" si="8"/>
        <v>0</v>
      </c>
      <c r="P245" s="6"/>
    </row>
    <row r="246" spans="1:16" s="1" customFormat="1" ht="24" hidden="1" customHeight="1" x14ac:dyDescent="0.15">
      <c r="A246" s="5" t="s">
        <v>21</v>
      </c>
      <c r="B246" s="6">
        <v>210001</v>
      </c>
      <c r="C246" s="7" t="s">
        <v>271</v>
      </c>
      <c r="D246" s="7" t="s">
        <v>293</v>
      </c>
      <c r="E246" s="8">
        <v>1090000</v>
      </c>
      <c r="F246" s="6" t="s">
        <v>185</v>
      </c>
      <c r="G246" s="8">
        <v>1090000</v>
      </c>
      <c r="H246" s="8"/>
      <c r="I246" s="8">
        <v>1090000</v>
      </c>
      <c r="J246" s="8"/>
      <c r="K246" s="6" t="s">
        <v>288</v>
      </c>
      <c r="L246" s="8"/>
      <c r="M246" s="15" t="s">
        <v>25</v>
      </c>
      <c r="N246" s="16">
        <v>1</v>
      </c>
      <c r="O246" s="8">
        <f t="shared" si="8"/>
        <v>1090000</v>
      </c>
      <c r="P246" s="6"/>
    </row>
    <row r="247" spans="1:16" s="1" customFormat="1" ht="24" hidden="1" customHeight="1" x14ac:dyDescent="0.15">
      <c r="A247" s="5" t="s">
        <v>21</v>
      </c>
      <c r="B247" s="6">
        <v>210001</v>
      </c>
      <c r="C247" s="7" t="s">
        <v>271</v>
      </c>
      <c r="D247" s="7" t="s">
        <v>294</v>
      </c>
      <c r="E247" s="8">
        <v>400000</v>
      </c>
      <c r="F247" s="6" t="s">
        <v>185</v>
      </c>
      <c r="G247" s="8">
        <v>400000</v>
      </c>
      <c r="H247" s="8"/>
      <c r="I247" s="8">
        <v>400000</v>
      </c>
      <c r="J247" s="8"/>
      <c r="K247" s="6" t="s">
        <v>288</v>
      </c>
      <c r="L247" s="8"/>
      <c r="M247" s="15" t="s">
        <v>25</v>
      </c>
      <c r="N247" s="16">
        <v>1</v>
      </c>
      <c r="O247" s="8">
        <f t="shared" si="8"/>
        <v>400000</v>
      </c>
      <c r="P247" s="6"/>
    </row>
    <row r="248" spans="1:16" s="1" customFormat="1" ht="24" hidden="1" customHeight="1" x14ac:dyDescent="0.15">
      <c r="A248" s="5" t="s">
        <v>21</v>
      </c>
      <c r="B248" s="6">
        <v>210001</v>
      </c>
      <c r="C248" s="7" t="s">
        <v>271</v>
      </c>
      <c r="D248" s="7" t="s">
        <v>295</v>
      </c>
      <c r="E248" s="8">
        <v>1140000</v>
      </c>
      <c r="F248" s="6" t="s">
        <v>185</v>
      </c>
      <c r="G248" s="8">
        <v>1140000</v>
      </c>
      <c r="H248" s="8"/>
      <c r="I248" s="8">
        <v>1140000</v>
      </c>
      <c r="J248" s="8"/>
      <c r="K248" s="6" t="s">
        <v>288</v>
      </c>
      <c r="L248" s="8"/>
      <c r="M248" s="15" t="s">
        <v>25</v>
      </c>
      <c r="N248" s="16">
        <v>1</v>
      </c>
      <c r="O248" s="8">
        <f t="shared" si="8"/>
        <v>1140000</v>
      </c>
      <c r="P248" s="6"/>
    </row>
    <row r="249" spans="1:16" s="1" customFormat="1" ht="24" hidden="1" customHeight="1" x14ac:dyDescent="0.15">
      <c r="A249" s="5" t="s">
        <v>21</v>
      </c>
      <c r="B249" s="6">
        <v>210001</v>
      </c>
      <c r="C249" s="7" t="s">
        <v>271</v>
      </c>
      <c r="D249" s="7" t="s">
        <v>296</v>
      </c>
      <c r="E249" s="8">
        <v>800000</v>
      </c>
      <c r="F249" s="6" t="s">
        <v>185</v>
      </c>
      <c r="G249" s="8">
        <v>800000</v>
      </c>
      <c r="H249" s="8"/>
      <c r="I249" s="8">
        <v>800000</v>
      </c>
      <c r="J249" s="8"/>
      <c r="K249" s="6" t="s">
        <v>288</v>
      </c>
      <c r="L249" s="8"/>
      <c r="M249" s="15" t="s">
        <v>25</v>
      </c>
      <c r="N249" s="16">
        <v>1</v>
      </c>
      <c r="O249" s="8">
        <f t="shared" si="8"/>
        <v>800000</v>
      </c>
      <c r="P249" s="6"/>
    </row>
    <row r="250" spans="1:16" s="1" customFormat="1" ht="24" hidden="1" customHeight="1" x14ac:dyDescent="0.15">
      <c r="A250" s="5" t="s">
        <v>21</v>
      </c>
      <c r="B250" s="6">
        <v>210001</v>
      </c>
      <c r="C250" s="7" t="s">
        <v>271</v>
      </c>
      <c r="D250" s="7" t="s">
        <v>297</v>
      </c>
      <c r="E250" s="8">
        <v>155000</v>
      </c>
      <c r="F250" s="6">
        <v>1</v>
      </c>
      <c r="G250" s="8">
        <f>E250*F250</f>
        <v>155000</v>
      </c>
      <c r="H250" s="8"/>
      <c r="I250" s="8">
        <v>155000</v>
      </c>
      <c r="J250" s="8"/>
      <c r="K250" s="6" t="s">
        <v>288</v>
      </c>
      <c r="L250" s="8"/>
      <c r="M250" s="15" t="s">
        <v>25</v>
      </c>
      <c r="N250" s="16">
        <v>1</v>
      </c>
      <c r="O250" s="8">
        <f t="shared" si="8"/>
        <v>155000</v>
      </c>
      <c r="P250" s="6"/>
    </row>
    <row r="251" spans="1:16" s="1" customFormat="1" ht="24" hidden="1" customHeight="1" x14ac:dyDescent="0.15">
      <c r="A251" s="5" t="s">
        <v>21</v>
      </c>
      <c r="B251" s="6">
        <v>210001</v>
      </c>
      <c r="C251" s="7" t="s">
        <v>271</v>
      </c>
      <c r="D251" s="7" t="s">
        <v>298</v>
      </c>
      <c r="E251" s="8">
        <v>40000</v>
      </c>
      <c r="F251" s="6">
        <v>1</v>
      </c>
      <c r="G251" s="8">
        <v>40000</v>
      </c>
      <c r="H251" s="8"/>
      <c r="I251" s="8">
        <v>40000</v>
      </c>
      <c r="J251" s="8"/>
      <c r="K251" s="6" t="s">
        <v>288</v>
      </c>
      <c r="L251" s="8"/>
      <c r="M251" s="15" t="s">
        <v>25</v>
      </c>
      <c r="N251" s="16">
        <v>1</v>
      </c>
      <c r="O251" s="8">
        <f t="shared" si="8"/>
        <v>40000</v>
      </c>
      <c r="P251" s="6"/>
    </row>
    <row r="252" spans="1:16" s="1" customFormat="1" ht="24" hidden="1" customHeight="1" x14ac:dyDescent="0.15">
      <c r="A252" s="5" t="s">
        <v>21</v>
      </c>
      <c r="B252" s="6">
        <v>210001</v>
      </c>
      <c r="C252" s="7" t="s">
        <v>271</v>
      </c>
      <c r="D252" s="7" t="s">
        <v>298</v>
      </c>
      <c r="E252" s="8">
        <v>50000</v>
      </c>
      <c r="F252" s="6">
        <v>1</v>
      </c>
      <c r="G252" s="8">
        <f t="shared" ref="G252:G288" si="9">E252*F252</f>
        <v>50000</v>
      </c>
      <c r="H252" s="8"/>
      <c r="I252" s="8">
        <v>50000</v>
      </c>
      <c r="J252" s="8"/>
      <c r="K252" s="6" t="s">
        <v>288</v>
      </c>
      <c r="L252" s="8"/>
      <c r="M252" s="15" t="s">
        <v>25</v>
      </c>
      <c r="N252" s="16">
        <v>1</v>
      </c>
      <c r="O252" s="8">
        <f t="shared" si="8"/>
        <v>50000</v>
      </c>
      <c r="P252" s="6"/>
    </row>
    <row r="253" spans="1:16" s="1" customFormat="1" ht="24" hidden="1" customHeight="1" x14ac:dyDescent="0.15">
      <c r="A253" s="5" t="s">
        <v>21</v>
      </c>
      <c r="B253" s="6">
        <v>210001</v>
      </c>
      <c r="C253" s="7" t="s">
        <v>271</v>
      </c>
      <c r="D253" s="7" t="s">
        <v>299</v>
      </c>
      <c r="E253" s="8">
        <v>140000</v>
      </c>
      <c r="F253" s="6">
        <v>1</v>
      </c>
      <c r="G253" s="8">
        <f t="shared" si="9"/>
        <v>140000</v>
      </c>
      <c r="H253" s="8"/>
      <c r="I253" s="8">
        <v>140000</v>
      </c>
      <c r="J253" s="8"/>
      <c r="K253" s="6" t="s">
        <v>288</v>
      </c>
      <c r="L253" s="8"/>
      <c r="M253" s="15" t="s">
        <v>25</v>
      </c>
      <c r="N253" s="16">
        <v>1</v>
      </c>
      <c r="O253" s="8">
        <f t="shared" si="8"/>
        <v>140000</v>
      </c>
      <c r="P253" s="6"/>
    </row>
    <row r="254" spans="1:16" s="1" customFormat="1" ht="24" hidden="1" customHeight="1" x14ac:dyDescent="0.15">
      <c r="A254" s="5" t="s">
        <v>21</v>
      </c>
      <c r="B254" s="6">
        <v>210001</v>
      </c>
      <c r="C254" s="7" t="s">
        <v>271</v>
      </c>
      <c r="D254" s="7" t="s">
        <v>300</v>
      </c>
      <c r="E254" s="8">
        <v>60000</v>
      </c>
      <c r="F254" s="6">
        <v>1</v>
      </c>
      <c r="G254" s="8">
        <f t="shared" si="9"/>
        <v>60000</v>
      </c>
      <c r="H254" s="8"/>
      <c r="I254" s="8">
        <v>60000</v>
      </c>
      <c r="J254" s="8"/>
      <c r="K254" s="6" t="s">
        <v>288</v>
      </c>
      <c r="L254" s="8"/>
      <c r="M254" s="15" t="s">
        <v>25</v>
      </c>
      <c r="N254" s="16">
        <v>1</v>
      </c>
      <c r="O254" s="8">
        <f t="shared" si="8"/>
        <v>60000</v>
      </c>
      <c r="P254" s="6"/>
    </row>
    <row r="255" spans="1:16" s="1" customFormat="1" ht="24" hidden="1" customHeight="1" x14ac:dyDescent="0.15">
      <c r="A255" s="5" t="s">
        <v>21</v>
      </c>
      <c r="B255" s="6">
        <v>210001</v>
      </c>
      <c r="C255" s="7" t="s">
        <v>271</v>
      </c>
      <c r="D255" s="7" t="s">
        <v>300</v>
      </c>
      <c r="E255" s="8">
        <v>32000</v>
      </c>
      <c r="F255" s="6">
        <v>3</v>
      </c>
      <c r="G255" s="8">
        <f t="shared" si="9"/>
        <v>96000</v>
      </c>
      <c r="H255" s="8"/>
      <c r="I255" s="8">
        <v>96000</v>
      </c>
      <c r="J255" s="8"/>
      <c r="K255" s="6" t="s">
        <v>288</v>
      </c>
      <c r="L255" s="8"/>
      <c r="M255" s="15" t="s">
        <v>25</v>
      </c>
      <c r="N255" s="16">
        <v>1</v>
      </c>
      <c r="O255" s="8">
        <f t="shared" si="8"/>
        <v>96000</v>
      </c>
      <c r="P255" s="6"/>
    </row>
    <row r="256" spans="1:16" s="1" customFormat="1" ht="24" hidden="1" customHeight="1" x14ac:dyDescent="0.15">
      <c r="A256" s="5" t="s">
        <v>21</v>
      </c>
      <c r="B256" s="6">
        <v>210001</v>
      </c>
      <c r="C256" s="7" t="s">
        <v>271</v>
      </c>
      <c r="D256" s="7" t="s">
        <v>23</v>
      </c>
      <c r="E256" s="8">
        <v>5000</v>
      </c>
      <c r="F256" s="6">
        <v>20</v>
      </c>
      <c r="G256" s="8">
        <f t="shared" si="9"/>
        <v>100000</v>
      </c>
      <c r="H256" s="8"/>
      <c r="I256" s="8">
        <v>100000</v>
      </c>
      <c r="J256" s="8"/>
      <c r="K256" s="6" t="s">
        <v>288</v>
      </c>
      <c r="L256" s="8"/>
      <c r="M256" s="15" t="s">
        <v>25</v>
      </c>
      <c r="N256" s="16">
        <v>1</v>
      </c>
      <c r="O256" s="8">
        <f t="shared" si="8"/>
        <v>100000</v>
      </c>
      <c r="P256" s="6"/>
    </row>
    <row r="257" spans="1:16" s="1" customFormat="1" ht="24" hidden="1" customHeight="1" x14ac:dyDescent="0.15">
      <c r="A257" s="5" t="s">
        <v>21</v>
      </c>
      <c r="B257" s="6">
        <v>210001</v>
      </c>
      <c r="C257" s="7" t="s">
        <v>271</v>
      </c>
      <c r="D257" s="7" t="s">
        <v>23</v>
      </c>
      <c r="E257" s="8">
        <v>5500</v>
      </c>
      <c r="F257" s="6">
        <v>50</v>
      </c>
      <c r="G257" s="8">
        <f t="shared" si="9"/>
        <v>275000</v>
      </c>
      <c r="H257" s="8"/>
      <c r="I257" s="8">
        <v>275000</v>
      </c>
      <c r="J257" s="8"/>
      <c r="K257" s="6" t="s">
        <v>288</v>
      </c>
      <c r="L257" s="8"/>
      <c r="M257" s="15" t="s">
        <v>25</v>
      </c>
      <c r="N257" s="16">
        <v>1</v>
      </c>
      <c r="O257" s="8">
        <f t="shared" si="8"/>
        <v>275000</v>
      </c>
      <c r="P257" s="6"/>
    </row>
    <row r="258" spans="1:16" s="1" customFormat="1" ht="24" hidden="1" customHeight="1" x14ac:dyDescent="0.15">
      <c r="A258" s="5" t="s">
        <v>21</v>
      </c>
      <c r="B258" s="6">
        <v>210001</v>
      </c>
      <c r="C258" s="7" t="s">
        <v>271</v>
      </c>
      <c r="D258" s="7" t="s">
        <v>23</v>
      </c>
      <c r="E258" s="8">
        <v>8000</v>
      </c>
      <c r="F258" s="6">
        <v>20</v>
      </c>
      <c r="G258" s="8">
        <f t="shared" si="9"/>
        <v>160000</v>
      </c>
      <c r="H258" s="8"/>
      <c r="I258" s="8">
        <v>160000</v>
      </c>
      <c r="J258" s="8"/>
      <c r="K258" s="6" t="s">
        <v>288</v>
      </c>
      <c r="L258" s="8"/>
      <c r="M258" s="15" t="s">
        <v>25</v>
      </c>
      <c r="N258" s="16">
        <v>1</v>
      </c>
      <c r="O258" s="8">
        <f t="shared" si="8"/>
        <v>160000</v>
      </c>
      <c r="P258" s="6"/>
    </row>
    <row r="259" spans="1:16" s="1" customFormat="1" ht="24" hidden="1" customHeight="1" x14ac:dyDescent="0.15">
      <c r="A259" s="5" t="s">
        <v>21</v>
      </c>
      <c r="B259" s="6">
        <v>210001</v>
      </c>
      <c r="C259" s="7" t="s">
        <v>271</v>
      </c>
      <c r="D259" s="7" t="s">
        <v>26</v>
      </c>
      <c r="E259" s="8">
        <v>7000</v>
      </c>
      <c r="F259" s="6">
        <v>40</v>
      </c>
      <c r="G259" s="8">
        <f t="shared" si="9"/>
        <v>280000</v>
      </c>
      <c r="H259" s="8"/>
      <c r="I259" s="8">
        <v>280000</v>
      </c>
      <c r="J259" s="8"/>
      <c r="K259" s="6" t="s">
        <v>288</v>
      </c>
      <c r="L259" s="8"/>
      <c r="M259" s="15" t="s">
        <v>25</v>
      </c>
      <c r="N259" s="16">
        <v>1</v>
      </c>
      <c r="O259" s="8">
        <f t="shared" si="8"/>
        <v>280000</v>
      </c>
      <c r="P259" s="6"/>
    </row>
    <row r="260" spans="1:16" s="1" customFormat="1" ht="24" hidden="1" customHeight="1" x14ac:dyDescent="0.15">
      <c r="A260" s="5" t="s">
        <v>21</v>
      </c>
      <c r="B260" s="6">
        <v>210001</v>
      </c>
      <c r="C260" s="7" t="s">
        <v>271</v>
      </c>
      <c r="D260" s="7" t="s">
        <v>228</v>
      </c>
      <c r="E260" s="8">
        <v>2500</v>
      </c>
      <c r="F260" s="6">
        <v>40</v>
      </c>
      <c r="G260" s="8">
        <f t="shared" si="9"/>
        <v>100000</v>
      </c>
      <c r="H260" s="8"/>
      <c r="I260" s="8">
        <v>100000</v>
      </c>
      <c r="J260" s="8"/>
      <c r="K260" s="6" t="s">
        <v>288</v>
      </c>
      <c r="L260" s="8"/>
      <c r="M260" s="15" t="s">
        <v>25</v>
      </c>
      <c r="N260" s="16">
        <v>1</v>
      </c>
      <c r="O260" s="8">
        <f t="shared" si="8"/>
        <v>100000</v>
      </c>
      <c r="P260" s="6"/>
    </row>
    <row r="261" spans="1:16" s="1" customFormat="1" ht="24" hidden="1" customHeight="1" x14ac:dyDescent="0.15">
      <c r="A261" s="5" t="s">
        <v>21</v>
      </c>
      <c r="B261" s="6">
        <v>210001</v>
      </c>
      <c r="C261" s="7" t="s">
        <v>271</v>
      </c>
      <c r="D261" s="7" t="s">
        <v>301</v>
      </c>
      <c r="E261" s="8">
        <v>3500</v>
      </c>
      <c r="F261" s="6">
        <v>8</v>
      </c>
      <c r="G261" s="8">
        <f t="shared" si="9"/>
        <v>28000</v>
      </c>
      <c r="H261" s="8"/>
      <c r="I261" s="8">
        <v>28000</v>
      </c>
      <c r="J261" s="8"/>
      <c r="K261" s="6" t="s">
        <v>288</v>
      </c>
      <c r="L261" s="8"/>
      <c r="M261" s="15" t="s">
        <v>25</v>
      </c>
      <c r="N261" s="16">
        <v>1</v>
      </c>
      <c r="O261" s="8">
        <f t="shared" si="8"/>
        <v>28000</v>
      </c>
      <c r="P261" s="6"/>
    </row>
    <row r="262" spans="1:16" s="1" customFormat="1" ht="24" hidden="1" customHeight="1" x14ac:dyDescent="0.15">
      <c r="A262" s="5" t="s">
        <v>21</v>
      </c>
      <c r="B262" s="6">
        <v>210001</v>
      </c>
      <c r="C262" s="7" t="s">
        <v>271</v>
      </c>
      <c r="D262" s="7" t="s">
        <v>302</v>
      </c>
      <c r="E262" s="8">
        <v>6000</v>
      </c>
      <c r="F262" s="6">
        <v>1</v>
      </c>
      <c r="G262" s="8">
        <f t="shared" si="9"/>
        <v>6000</v>
      </c>
      <c r="H262" s="8"/>
      <c r="I262" s="8">
        <v>6000</v>
      </c>
      <c r="J262" s="8"/>
      <c r="K262" s="6" t="s">
        <v>288</v>
      </c>
      <c r="L262" s="8"/>
      <c r="M262" s="15" t="s">
        <v>25</v>
      </c>
      <c r="N262" s="16">
        <v>1</v>
      </c>
      <c r="O262" s="8">
        <f t="shared" si="8"/>
        <v>6000</v>
      </c>
      <c r="P262" s="6"/>
    </row>
    <row r="263" spans="1:16" s="1" customFormat="1" ht="24" hidden="1" customHeight="1" x14ac:dyDescent="0.15">
      <c r="A263" s="5" t="s">
        <v>21</v>
      </c>
      <c r="B263" s="6">
        <v>210001</v>
      </c>
      <c r="C263" s="7" t="s">
        <v>271</v>
      </c>
      <c r="D263" s="7" t="s">
        <v>303</v>
      </c>
      <c r="E263" s="8">
        <v>11000</v>
      </c>
      <c r="F263" s="6">
        <v>2</v>
      </c>
      <c r="G263" s="8">
        <f t="shared" si="9"/>
        <v>22000</v>
      </c>
      <c r="H263" s="8"/>
      <c r="I263" s="8">
        <v>22000</v>
      </c>
      <c r="J263" s="8"/>
      <c r="K263" s="6" t="s">
        <v>288</v>
      </c>
      <c r="L263" s="8"/>
      <c r="M263" s="15" t="s">
        <v>25</v>
      </c>
      <c r="N263" s="16">
        <v>1</v>
      </c>
      <c r="O263" s="8">
        <f t="shared" si="8"/>
        <v>22000</v>
      </c>
      <c r="P263" s="6"/>
    </row>
    <row r="264" spans="1:16" s="1" customFormat="1" ht="24" hidden="1" customHeight="1" x14ac:dyDescent="0.15">
      <c r="A264" s="5" t="s">
        <v>21</v>
      </c>
      <c r="B264" s="6">
        <v>210001</v>
      </c>
      <c r="C264" s="7" t="s">
        <v>271</v>
      </c>
      <c r="D264" s="7" t="s">
        <v>304</v>
      </c>
      <c r="E264" s="8">
        <v>3500</v>
      </c>
      <c r="F264" s="6">
        <v>10</v>
      </c>
      <c r="G264" s="8">
        <f t="shared" si="9"/>
        <v>35000</v>
      </c>
      <c r="H264" s="8"/>
      <c r="I264" s="8">
        <v>35000</v>
      </c>
      <c r="J264" s="8"/>
      <c r="K264" s="6" t="s">
        <v>288</v>
      </c>
      <c r="L264" s="8"/>
      <c r="M264" s="15" t="s">
        <v>25</v>
      </c>
      <c r="N264" s="16">
        <v>1</v>
      </c>
      <c r="O264" s="8">
        <f t="shared" si="8"/>
        <v>35000</v>
      </c>
      <c r="P264" s="6"/>
    </row>
    <row r="265" spans="1:16" s="1" customFormat="1" ht="24" hidden="1" customHeight="1" x14ac:dyDescent="0.15">
      <c r="A265" s="5" t="s">
        <v>21</v>
      </c>
      <c r="B265" s="6">
        <v>210001</v>
      </c>
      <c r="C265" s="7" t="s">
        <v>271</v>
      </c>
      <c r="D265" s="7" t="s">
        <v>305</v>
      </c>
      <c r="E265" s="8">
        <v>8200</v>
      </c>
      <c r="F265" s="6">
        <v>5</v>
      </c>
      <c r="G265" s="8">
        <f t="shared" si="9"/>
        <v>41000</v>
      </c>
      <c r="H265" s="8"/>
      <c r="I265" s="8">
        <v>41000</v>
      </c>
      <c r="J265" s="8"/>
      <c r="K265" s="6" t="s">
        <v>288</v>
      </c>
      <c r="L265" s="8"/>
      <c r="M265" s="15" t="s">
        <v>25</v>
      </c>
      <c r="N265" s="16">
        <v>1</v>
      </c>
      <c r="O265" s="8">
        <f t="shared" si="8"/>
        <v>41000</v>
      </c>
      <c r="P265" s="6"/>
    </row>
    <row r="266" spans="1:16" s="1" customFormat="1" ht="24" hidden="1" customHeight="1" x14ac:dyDescent="0.15">
      <c r="A266" s="5" t="s">
        <v>21</v>
      </c>
      <c r="B266" s="6">
        <v>210001</v>
      </c>
      <c r="C266" s="7" t="s">
        <v>271</v>
      </c>
      <c r="D266" s="7" t="s">
        <v>306</v>
      </c>
      <c r="E266" s="8">
        <v>9000</v>
      </c>
      <c r="F266" s="6">
        <v>5</v>
      </c>
      <c r="G266" s="8">
        <f t="shared" si="9"/>
        <v>45000</v>
      </c>
      <c r="H266" s="8"/>
      <c r="I266" s="8">
        <v>45000</v>
      </c>
      <c r="J266" s="8"/>
      <c r="K266" s="6" t="s">
        <v>288</v>
      </c>
      <c r="L266" s="8"/>
      <c r="M266" s="15" t="s">
        <v>25</v>
      </c>
      <c r="N266" s="16">
        <v>1</v>
      </c>
      <c r="O266" s="8">
        <f t="shared" si="8"/>
        <v>45000</v>
      </c>
      <c r="P266" s="6"/>
    </row>
    <row r="267" spans="1:16" s="1" customFormat="1" ht="24" hidden="1" customHeight="1" x14ac:dyDescent="0.15">
      <c r="A267" s="5" t="s">
        <v>21</v>
      </c>
      <c r="B267" s="6">
        <v>210001</v>
      </c>
      <c r="C267" s="7" t="s">
        <v>271</v>
      </c>
      <c r="D267" s="7" t="s">
        <v>307</v>
      </c>
      <c r="E267" s="8">
        <v>5000</v>
      </c>
      <c r="F267" s="6">
        <v>2</v>
      </c>
      <c r="G267" s="8">
        <f t="shared" si="9"/>
        <v>10000</v>
      </c>
      <c r="H267" s="8"/>
      <c r="I267" s="8">
        <v>10000</v>
      </c>
      <c r="J267" s="8"/>
      <c r="K267" s="6" t="s">
        <v>288</v>
      </c>
      <c r="L267" s="8"/>
      <c r="M267" s="15" t="s">
        <v>25</v>
      </c>
      <c r="N267" s="16">
        <v>1</v>
      </c>
      <c r="O267" s="8">
        <f t="shared" si="8"/>
        <v>10000</v>
      </c>
      <c r="P267" s="6"/>
    </row>
    <row r="268" spans="1:16" s="1" customFormat="1" ht="24" hidden="1" customHeight="1" x14ac:dyDescent="0.15">
      <c r="A268" s="5" t="s">
        <v>21</v>
      </c>
      <c r="B268" s="6">
        <v>210001</v>
      </c>
      <c r="C268" s="7" t="s">
        <v>271</v>
      </c>
      <c r="D268" s="7" t="s">
        <v>81</v>
      </c>
      <c r="E268" s="8">
        <v>2000</v>
      </c>
      <c r="F268" s="6">
        <v>1</v>
      </c>
      <c r="G268" s="8">
        <f t="shared" si="9"/>
        <v>2000</v>
      </c>
      <c r="H268" s="8"/>
      <c r="I268" s="8">
        <v>2000</v>
      </c>
      <c r="J268" s="8"/>
      <c r="K268" s="6" t="s">
        <v>288</v>
      </c>
      <c r="L268" s="8"/>
      <c r="M268" s="15" t="s">
        <v>25</v>
      </c>
      <c r="N268" s="16">
        <v>1</v>
      </c>
      <c r="O268" s="8">
        <f t="shared" si="8"/>
        <v>2000</v>
      </c>
      <c r="P268" s="6"/>
    </row>
    <row r="269" spans="1:16" s="1" customFormat="1" ht="24" hidden="1" customHeight="1" x14ac:dyDescent="0.15">
      <c r="A269" s="5" t="s">
        <v>21</v>
      </c>
      <c r="B269" s="6">
        <v>210001</v>
      </c>
      <c r="C269" s="7" t="s">
        <v>271</v>
      </c>
      <c r="D269" s="7" t="s">
        <v>308</v>
      </c>
      <c r="E269" s="8">
        <v>200</v>
      </c>
      <c r="F269" s="6">
        <v>14</v>
      </c>
      <c r="G269" s="8">
        <f t="shared" si="9"/>
        <v>2800</v>
      </c>
      <c r="H269" s="8"/>
      <c r="I269" s="8">
        <v>2800</v>
      </c>
      <c r="J269" s="8"/>
      <c r="K269" s="6" t="s">
        <v>288</v>
      </c>
      <c r="L269" s="8"/>
      <c r="M269" s="15" t="s">
        <v>25</v>
      </c>
      <c r="N269" s="16">
        <v>1</v>
      </c>
      <c r="O269" s="8">
        <f t="shared" si="8"/>
        <v>2800</v>
      </c>
      <c r="P269" s="6"/>
    </row>
    <row r="270" spans="1:16" s="1" customFormat="1" ht="24" hidden="1" customHeight="1" x14ac:dyDescent="0.15">
      <c r="A270" s="5" t="s">
        <v>21</v>
      </c>
      <c r="B270" s="6">
        <v>210001</v>
      </c>
      <c r="C270" s="7" t="s">
        <v>271</v>
      </c>
      <c r="D270" s="7" t="s">
        <v>309</v>
      </c>
      <c r="E270" s="8">
        <v>230</v>
      </c>
      <c r="F270" s="6">
        <v>35</v>
      </c>
      <c r="G270" s="8">
        <f t="shared" si="9"/>
        <v>8050</v>
      </c>
      <c r="H270" s="8"/>
      <c r="I270" s="8">
        <v>8050</v>
      </c>
      <c r="J270" s="8"/>
      <c r="K270" s="6" t="s">
        <v>288</v>
      </c>
      <c r="L270" s="8"/>
      <c r="M270" s="15" t="s">
        <v>25</v>
      </c>
      <c r="N270" s="16">
        <v>1</v>
      </c>
      <c r="O270" s="8">
        <f t="shared" si="8"/>
        <v>8050</v>
      </c>
      <c r="P270" s="6"/>
    </row>
    <row r="271" spans="1:16" s="1" customFormat="1" ht="24" hidden="1" customHeight="1" x14ac:dyDescent="0.15">
      <c r="A271" s="5" t="s">
        <v>21</v>
      </c>
      <c r="B271" s="6">
        <v>210001</v>
      </c>
      <c r="C271" s="7" t="s">
        <v>271</v>
      </c>
      <c r="D271" s="7" t="s">
        <v>310</v>
      </c>
      <c r="E271" s="8">
        <v>350</v>
      </c>
      <c r="F271" s="6">
        <v>40</v>
      </c>
      <c r="G271" s="8">
        <f t="shared" si="9"/>
        <v>14000</v>
      </c>
      <c r="H271" s="8"/>
      <c r="I271" s="8">
        <v>14000</v>
      </c>
      <c r="J271" s="8"/>
      <c r="K271" s="6" t="s">
        <v>288</v>
      </c>
      <c r="L271" s="8"/>
      <c r="M271" s="15" t="s">
        <v>25</v>
      </c>
      <c r="N271" s="16">
        <v>1</v>
      </c>
      <c r="O271" s="8">
        <f t="shared" si="8"/>
        <v>14000</v>
      </c>
      <c r="P271" s="6"/>
    </row>
    <row r="272" spans="1:16" s="1" customFormat="1" ht="24" hidden="1" customHeight="1" x14ac:dyDescent="0.15">
      <c r="A272" s="5" t="s">
        <v>21</v>
      </c>
      <c r="B272" s="6">
        <v>210001</v>
      </c>
      <c r="C272" s="7" t="s">
        <v>271</v>
      </c>
      <c r="D272" s="7" t="s">
        <v>310</v>
      </c>
      <c r="E272" s="8">
        <v>600</v>
      </c>
      <c r="F272" s="6">
        <v>50</v>
      </c>
      <c r="G272" s="8">
        <f t="shared" si="9"/>
        <v>30000</v>
      </c>
      <c r="H272" s="8"/>
      <c r="I272" s="8">
        <v>30000</v>
      </c>
      <c r="J272" s="8"/>
      <c r="K272" s="6" t="s">
        <v>288</v>
      </c>
      <c r="L272" s="8"/>
      <c r="M272" s="15" t="s">
        <v>25</v>
      </c>
      <c r="N272" s="16">
        <v>1</v>
      </c>
      <c r="O272" s="8">
        <f t="shared" si="8"/>
        <v>30000</v>
      </c>
      <c r="P272" s="6"/>
    </row>
    <row r="273" spans="1:16" s="1" customFormat="1" ht="24" hidden="1" customHeight="1" x14ac:dyDescent="0.15">
      <c r="A273" s="5" t="s">
        <v>21</v>
      </c>
      <c r="B273" s="6">
        <v>210001</v>
      </c>
      <c r="C273" s="7" t="s">
        <v>271</v>
      </c>
      <c r="D273" s="7" t="s">
        <v>310</v>
      </c>
      <c r="E273" s="8">
        <v>1000</v>
      </c>
      <c r="F273" s="6">
        <v>3</v>
      </c>
      <c r="G273" s="8">
        <f t="shared" si="9"/>
        <v>3000</v>
      </c>
      <c r="H273" s="8"/>
      <c r="I273" s="8">
        <v>3000</v>
      </c>
      <c r="J273" s="8"/>
      <c r="K273" s="6" t="s">
        <v>288</v>
      </c>
      <c r="L273" s="8"/>
      <c r="M273" s="15" t="s">
        <v>25</v>
      </c>
      <c r="N273" s="16">
        <v>1</v>
      </c>
      <c r="O273" s="8">
        <f t="shared" si="8"/>
        <v>3000</v>
      </c>
      <c r="P273" s="6"/>
    </row>
    <row r="274" spans="1:16" s="1" customFormat="1" ht="24" hidden="1" customHeight="1" x14ac:dyDescent="0.15">
      <c r="A274" s="5" t="s">
        <v>21</v>
      </c>
      <c r="B274" s="6">
        <v>210001</v>
      </c>
      <c r="C274" s="7" t="s">
        <v>271</v>
      </c>
      <c r="D274" s="7" t="s">
        <v>311</v>
      </c>
      <c r="E274" s="8">
        <v>1000</v>
      </c>
      <c r="F274" s="6">
        <v>21</v>
      </c>
      <c r="G274" s="8">
        <f t="shared" si="9"/>
        <v>21000</v>
      </c>
      <c r="H274" s="8"/>
      <c r="I274" s="8">
        <v>21000</v>
      </c>
      <c r="J274" s="8"/>
      <c r="K274" s="6" t="s">
        <v>288</v>
      </c>
      <c r="L274" s="8"/>
      <c r="M274" s="15" t="s">
        <v>25</v>
      </c>
      <c r="N274" s="16">
        <v>1</v>
      </c>
      <c r="O274" s="8">
        <f t="shared" si="8"/>
        <v>21000</v>
      </c>
      <c r="P274" s="6"/>
    </row>
    <row r="275" spans="1:16" s="1" customFormat="1" ht="24" hidden="1" customHeight="1" x14ac:dyDescent="0.15">
      <c r="A275" s="5" t="s">
        <v>21</v>
      </c>
      <c r="B275" s="6">
        <v>210001</v>
      </c>
      <c r="C275" s="7" t="s">
        <v>271</v>
      </c>
      <c r="D275" s="7" t="s">
        <v>312</v>
      </c>
      <c r="E275" s="8">
        <v>1500</v>
      </c>
      <c r="F275" s="6">
        <v>25</v>
      </c>
      <c r="G275" s="8">
        <f t="shared" si="9"/>
        <v>37500</v>
      </c>
      <c r="H275" s="8"/>
      <c r="I275" s="8">
        <v>37500</v>
      </c>
      <c r="J275" s="8"/>
      <c r="K275" s="6" t="s">
        <v>288</v>
      </c>
      <c r="L275" s="8"/>
      <c r="M275" s="15" t="s">
        <v>25</v>
      </c>
      <c r="N275" s="16">
        <v>1</v>
      </c>
      <c r="O275" s="8">
        <f t="shared" si="8"/>
        <v>37500</v>
      </c>
      <c r="P275" s="6"/>
    </row>
    <row r="276" spans="1:16" s="1" customFormat="1" ht="24" hidden="1" customHeight="1" x14ac:dyDescent="0.15">
      <c r="A276" s="5" t="s">
        <v>21</v>
      </c>
      <c r="B276" s="6">
        <v>210001</v>
      </c>
      <c r="C276" s="7" t="s">
        <v>271</v>
      </c>
      <c r="D276" s="7" t="s">
        <v>313</v>
      </c>
      <c r="E276" s="8">
        <v>600</v>
      </c>
      <c r="F276" s="6">
        <v>1</v>
      </c>
      <c r="G276" s="8">
        <f t="shared" si="9"/>
        <v>600</v>
      </c>
      <c r="H276" s="8"/>
      <c r="I276" s="8">
        <v>600</v>
      </c>
      <c r="J276" s="8"/>
      <c r="K276" s="6" t="s">
        <v>288</v>
      </c>
      <c r="L276" s="8"/>
      <c r="M276" s="15" t="s">
        <v>25</v>
      </c>
      <c r="N276" s="16">
        <v>1</v>
      </c>
      <c r="O276" s="8">
        <f t="shared" si="8"/>
        <v>600</v>
      </c>
      <c r="P276" s="6"/>
    </row>
    <row r="277" spans="1:16" s="1" customFormat="1" ht="24" hidden="1" customHeight="1" x14ac:dyDescent="0.15">
      <c r="A277" s="5" t="s">
        <v>21</v>
      </c>
      <c r="B277" s="6">
        <v>210001</v>
      </c>
      <c r="C277" s="7" t="s">
        <v>271</v>
      </c>
      <c r="D277" s="7" t="s">
        <v>314</v>
      </c>
      <c r="E277" s="8">
        <v>120</v>
      </c>
      <c r="F277" s="6">
        <v>20</v>
      </c>
      <c r="G277" s="8">
        <f t="shared" si="9"/>
        <v>2400</v>
      </c>
      <c r="H277" s="8"/>
      <c r="I277" s="8">
        <v>2400</v>
      </c>
      <c r="J277" s="8"/>
      <c r="K277" s="6" t="s">
        <v>288</v>
      </c>
      <c r="L277" s="8"/>
      <c r="M277" s="15" t="s">
        <v>25</v>
      </c>
      <c r="N277" s="16">
        <v>1</v>
      </c>
      <c r="O277" s="8">
        <f t="shared" si="8"/>
        <v>2400</v>
      </c>
      <c r="P277" s="6"/>
    </row>
    <row r="278" spans="1:16" s="1" customFormat="1" ht="24" hidden="1" customHeight="1" x14ac:dyDescent="0.15">
      <c r="A278" s="5" t="s">
        <v>21</v>
      </c>
      <c r="B278" s="6">
        <v>210001</v>
      </c>
      <c r="C278" s="7" t="s">
        <v>271</v>
      </c>
      <c r="D278" s="7" t="s">
        <v>315</v>
      </c>
      <c r="E278" s="8">
        <v>305</v>
      </c>
      <c r="F278" s="6">
        <v>10</v>
      </c>
      <c r="G278" s="8">
        <f t="shared" si="9"/>
        <v>3050</v>
      </c>
      <c r="H278" s="8"/>
      <c r="I278" s="8">
        <v>3050</v>
      </c>
      <c r="J278" s="8"/>
      <c r="K278" s="6" t="s">
        <v>288</v>
      </c>
      <c r="L278" s="8"/>
      <c r="M278" s="15" t="s">
        <v>25</v>
      </c>
      <c r="N278" s="16">
        <v>1</v>
      </c>
      <c r="O278" s="8">
        <f t="shared" si="8"/>
        <v>3050</v>
      </c>
      <c r="P278" s="6"/>
    </row>
    <row r="279" spans="1:16" s="1" customFormat="1" ht="24" hidden="1" customHeight="1" x14ac:dyDescent="0.15">
      <c r="A279" s="5" t="s">
        <v>21</v>
      </c>
      <c r="B279" s="6">
        <v>210001</v>
      </c>
      <c r="C279" s="7" t="s">
        <v>271</v>
      </c>
      <c r="D279" s="7" t="s">
        <v>316</v>
      </c>
      <c r="E279" s="8">
        <v>2000</v>
      </c>
      <c r="F279" s="6">
        <v>40</v>
      </c>
      <c r="G279" s="8">
        <f t="shared" si="9"/>
        <v>80000</v>
      </c>
      <c r="H279" s="8"/>
      <c r="I279" s="8">
        <v>80000</v>
      </c>
      <c r="J279" s="8"/>
      <c r="K279" s="6" t="s">
        <v>288</v>
      </c>
      <c r="L279" s="8"/>
      <c r="M279" s="15" t="s">
        <v>25</v>
      </c>
      <c r="N279" s="16">
        <v>1</v>
      </c>
      <c r="O279" s="8">
        <f t="shared" si="8"/>
        <v>80000</v>
      </c>
      <c r="P279" s="6"/>
    </row>
    <row r="280" spans="1:16" s="1" customFormat="1" ht="24" hidden="1" customHeight="1" x14ac:dyDescent="0.15">
      <c r="A280" s="5" t="s">
        <v>21</v>
      </c>
      <c r="B280" s="6">
        <v>210001</v>
      </c>
      <c r="C280" s="7" t="s">
        <v>271</v>
      </c>
      <c r="D280" s="7" t="s">
        <v>317</v>
      </c>
      <c r="E280" s="8">
        <v>1000</v>
      </c>
      <c r="F280" s="6">
        <v>10</v>
      </c>
      <c r="G280" s="8">
        <f t="shared" si="9"/>
        <v>10000</v>
      </c>
      <c r="H280" s="8"/>
      <c r="I280" s="8">
        <v>10000</v>
      </c>
      <c r="J280" s="8"/>
      <c r="K280" s="6" t="s">
        <v>288</v>
      </c>
      <c r="L280" s="8"/>
      <c r="M280" s="15" t="s">
        <v>25</v>
      </c>
      <c r="N280" s="16">
        <v>1</v>
      </c>
      <c r="O280" s="8">
        <f t="shared" si="8"/>
        <v>10000</v>
      </c>
      <c r="P280" s="6"/>
    </row>
    <row r="281" spans="1:16" s="1" customFormat="1" ht="24" hidden="1" customHeight="1" x14ac:dyDescent="0.15">
      <c r="A281" s="5" t="s">
        <v>21</v>
      </c>
      <c r="B281" s="6">
        <v>210001</v>
      </c>
      <c r="C281" s="7" t="s">
        <v>271</v>
      </c>
      <c r="D281" s="7" t="s">
        <v>318</v>
      </c>
      <c r="E281" s="8">
        <v>1000</v>
      </c>
      <c r="F281" s="6">
        <v>1</v>
      </c>
      <c r="G281" s="8">
        <f t="shared" si="9"/>
        <v>1000</v>
      </c>
      <c r="H281" s="8"/>
      <c r="I281" s="8">
        <v>1000</v>
      </c>
      <c r="J281" s="8"/>
      <c r="K281" s="6" t="s">
        <v>288</v>
      </c>
      <c r="L281" s="8"/>
      <c r="M281" s="15" t="s">
        <v>25</v>
      </c>
      <c r="N281" s="16">
        <v>1</v>
      </c>
      <c r="O281" s="8">
        <f t="shared" si="8"/>
        <v>1000</v>
      </c>
      <c r="P281" s="6"/>
    </row>
    <row r="282" spans="1:16" s="1" customFormat="1" ht="24" hidden="1" customHeight="1" x14ac:dyDescent="0.15">
      <c r="A282" s="5" t="s">
        <v>21</v>
      </c>
      <c r="B282" s="6">
        <v>210001</v>
      </c>
      <c r="C282" s="7" t="s">
        <v>271</v>
      </c>
      <c r="D282" s="7" t="s">
        <v>319</v>
      </c>
      <c r="E282" s="8">
        <v>20</v>
      </c>
      <c r="F282" s="6">
        <v>6000</v>
      </c>
      <c r="G282" s="8">
        <f t="shared" si="9"/>
        <v>120000</v>
      </c>
      <c r="H282" s="8"/>
      <c r="I282" s="8">
        <v>120000</v>
      </c>
      <c r="J282" s="8"/>
      <c r="K282" s="6" t="s">
        <v>288</v>
      </c>
      <c r="L282" s="8"/>
      <c r="M282" s="15" t="s">
        <v>25</v>
      </c>
      <c r="N282" s="16">
        <v>1</v>
      </c>
      <c r="O282" s="8">
        <f t="shared" si="8"/>
        <v>120000</v>
      </c>
      <c r="P282" s="6"/>
    </row>
    <row r="283" spans="1:16" s="1" customFormat="1" ht="24" hidden="1" customHeight="1" x14ac:dyDescent="0.15">
      <c r="A283" s="5" t="s">
        <v>21</v>
      </c>
      <c r="B283" s="6">
        <v>210001</v>
      </c>
      <c r="C283" s="7" t="s">
        <v>271</v>
      </c>
      <c r="D283" s="7" t="s">
        <v>320</v>
      </c>
      <c r="E283" s="8">
        <v>2400</v>
      </c>
      <c r="F283" s="6">
        <v>7</v>
      </c>
      <c r="G283" s="8">
        <f t="shared" si="9"/>
        <v>16800</v>
      </c>
      <c r="H283" s="8"/>
      <c r="I283" s="8">
        <v>16800</v>
      </c>
      <c r="J283" s="8"/>
      <c r="K283" s="6" t="s">
        <v>288</v>
      </c>
      <c r="L283" s="8"/>
      <c r="M283" s="15" t="s">
        <v>25</v>
      </c>
      <c r="N283" s="16">
        <v>1</v>
      </c>
      <c r="O283" s="8">
        <f t="shared" si="8"/>
        <v>16800</v>
      </c>
      <c r="P283" s="6"/>
    </row>
    <row r="284" spans="1:16" s="1" customFormat="1" ht="24" hidden="1" customHeight="1" x14ac:dyDescent="0.15">
      <c r="A284" s="5" t="s">
        <v>21</v>
      </c>
      <c r="B284" s="6">
        <v>210001</v>
      </c>
      <c r="C284" s="7" t="s">
        <v>271</v>
      </c>
      <c r="D284" s="7" t="s">
        <v>321</v>
      </c>
      <c r="E284" s="8">
        <v>1200</v>
      </c>
      <c r="F284" s="6">
        <v>11</v>
      </c>
      <c r="G284" s="8">
        <f t="shared" si="9"/>
        <v>13200</v>
      </c>
      <c r="H284" s="8"/>
      <c r="I284" s="8">
        <v>13200</v>
      </c>
      <c r="J284" s="8"/>
      <c r="K284" s="6" t="s">
        <v>288</v>
      </c>
      <c r="L284" s="8"/>
      <c r="M284" s="15" t="s">
        <v>25</v>
      </c>
      <c r="N284" s="16">
        <v>1</v>
      </c>
      <c r="O284" s="8">
        <f t="shared" si="8"/>
        <v>13200</v>
      </c>
      <c r="P284" s="6"/>
    </row>
    <row r="285" spans="1:16" s="1" customFormat="1" ht="24" hidden="1" customHeight="1" x14ac:dyDescent="0.15">
      <c r="A285" s="5" t="s">
        <v>21</v>
      </c>
      <c r="B285" s="6">
        <v>210001</v>
      </c>
      <c r="C285" s="7" t="s">
        <v>271</v>
      </c>
      <c r="D285" s="7" t="s">
        <v>322</v>
      </c>
      <c r="E285" s="8">
        <v>2500</v>
      </c>
      <c r="F285" s="6">
        <v>12</v>
      </c>
      <c r="G285" s="8">
        <f t="shared" si="9"/>
        <v>30000</v>
      </c>
      <c r="H285" s="8"/>
      <c r="I285" s="8">
        <v>30000</v>
      </c>
      <c r="J285" s="8"/>
      <c r="K285" s="6" t="s">
        <v>288</v>
      </c>
      <c r="L285" s="8"/>
      <c r="M285" s="15" t="s">
        <v>25</v>
      </c>
      <c r="N285" s="16">
        <v>1</v>
      </c>
      <c r="O285" s="8">
        <f t="shared" si="8"/>
        <v>30000</v>
      </c>
      <c r="P285" s="6"/>
    </row>
    <row r="286" spans="1:16" s="1" customFormat="1" ht="24" hidden="1" customHeight="1" x14ac:dyDescent="0.15">
      <c r="A286" s="5" t="s">
        <v>21</v>
      </c>
      <c r="B286" s="6">
        <v>210001</v>
      </c>
      <c r="C286" s="7" t="s">
        <v>271</v>
      </c>
      <c r="D286" s="7" t="s">
        <v>323</v>
      </c>
      <c r="E286" s="8">
        <v>1500</v>
      </c>
      <c r="F286" s="6">
        <v>10</v>
      </c>
      <c r="G286" s="8">
        <f t="shared" si="9"/>
        <v>15000</v>
      </c>
      <c r="H286" s="8"/>
      <c r="I286" s="8">
        <v>15000</v>
      </c>
      <c r="J286" s="8"/>
      <c r="K286" s="6" t="s">
        <v>288</v>
      </c>
      <c r="L286" s="8"/>
      <c r="M286" s="15" t="s">
        <v>25</v>
      </c>
      <c r="N286" s="16">
        <v>1</v>
      </c>
      <c r="O286" s="8">
        <f t="shared" si="8"/>
        <v>15000</v>
      </c>
      <c r="P286" s="6"/>
    </row>
    <row r="287" spans="1:16" s="1" customFormat="1" ht="24" hidden="1" customHeight="1" x14ac:dyDescent="0.15">
      <c r="A287" s="5" t="s">
        <v>21</v>
      </c>
      <c r="B287" s="6">
        <v>210001</v>
      </c>
      <c r="C287" s="7" t="s">
        <v>271</v>
      </c>
      <c r="D287" s="7" t="s">
        <v>324</v>
      </c>
      <c r="E287" s="8">
        <v>1000</v>
      </c>
      <c r="F287" s="6">
        <v>10</v>
      </c>
      <c r="G287" s="8">
        <f t="shared" si="9"/>
        <v>10000</v>
      </c>
      <c r="H287" s="8"/>
      <c r="I287" s="8">
        <v>10000</v>
      </c>
      <c r="J287" s="8"/>
      <c r="K287" s="6" t="s">
        <v>288</v>
      </c>
      <c r="L287" s="8"/>
      <c r="M287" s="15" t="s">
        <v>25</v>
      </c>
      <c r="N287" s="16">
        <v>1</v>
      </c>
      <c r="O287" s="8">
        <f t="shared" si="8"/>
        <v>10000</v>
      </c>
      <c r="P287" s="6"/>
    </row>
    <row r="288" spans="1:16" s="1" customFormat="1" ht="24" hidden="1" customHeight="1" x14ac:dyDescent="0.15">
      <c r="A288" s="5" t="s">
        <v>21</v>
      </c>
      <c r="B288" s="6">
        <v>210001</v>
      </c>
      <c r="C288" s="7" t="s">
        <v>271</v>
      </c>
      <c r="D288" s="7" t="s">
        <v>325</v>
      </c>
      <c r="E288" s="8">
        <v>2500</v>
      </c>
      <c r="F288" s="6">
        <v>3</v>
      </c>
      <c r="G288" s="8">
        <f t="shared" si="9"/>
        <v>7500</v>
      </c>
      <c r="H288" s="8"/>
      <c r="I288" s="8">
        <v>7500</v>
      </c>
      <c r="J288" s="8"/>
      <c r="K288" s="6" t="s">
        <v>288</v>
      </c>
      <c r="L288" s="8"/>
      <c r="M288" s="15" t="s">
        <v>25</v>
      </c>
      <c r="N288" s="16">
        <v>1</v>
      </c>
      <c r="O288" s="8">
        <f t="shared" si="8"/>
        <v>7500</v>
      </c>
      <c r="P288" s="6"/>
    </row>
    <row r="289" spans="1:16" s="1" customFormat="1" ht="24" hidden="1" customHeight="1" x14ac:dyDescent="0.15">
      <c r="A289" s="9" t="s">
        <v>21</v>
      </c>
      <c r="B289" s="10">
        <v>210001</v>
      </c>
      <c r="C289" s="11" t="s">
        <v>271</v>
      </c>
      <c r="D289" s="11" t="s">
        <v>32</v>
      </c>
      <c r="E289" s="12"/>
      <c r="F289" s="10"/>
      <c r="G289" s="12">
        <f>SUM(G230:G288)</f>
        <v>36243900</v>
      </c>
      <c r="H289" s="12">
        <f>SUM(H230:H288)</f>
        <v>16560000</v>
      </c>
      <c r="I289" s="12">
        <f>SUM(I230:I288)</f>
        <v>19683900</v>
      </c>
      <c r="J289" s="12"/>
      <c r="K289" s="12"/>
      <c r="L289" s="12"/>
      <c r="M289" s="17"/>
      <c r="N289" s="18"/>
      <c r="O289" s="12">
        <f>SUM(O230:O288)</f>
        <v>15300900</v>
      </c>
      <c r="P289" s="10"/>
    </row>
    <row r="290" spans="1:16" s="1" customFormat="1" ht="24" hidden="1" customHeight="1" x14ac:dyDescent="0.15">
      <c r="A290" s="34" t="s">
        <v>21</v>
      </c>
      <c r="B290" s="35"/>
      <c r="C290" s="36"/>
      <c r="D290" s="20" t="s">
        <v>326</v>
      </c>
      <c r="E290" s="21"/>
      <c r="F290" s="20"/>
      <c r="G290" s="21">
        <f>G289+G229+G227+G224+G220+G213+G207+G202+G200+G193+G25+G23+G18+G188+G182+G180+G174+G168+G147+G124+G116+G103+G88+G77+G69+G56+G49+G43+G39+G35+G29+G14</f>
        <v>112819700</v>
      </c>
      <c r="H290" s="21">
        <f>H289+H229+H227+H224+H220+H213+H207+H202+H200+H193+H25+H23+H18+H188+H182+H180+H174+H168+H147+H124+H116+H103+H88+H77+H69+H56+H49+H43+H39+H35+H29+H14</f>
        <v>70586200</v>
      </c>
      <c r="I290" s="21">
        <f>I289+I229+I227+I224+I220+I213+I207+I202+I200+I193+I25+I23+I18+I188+I182+I180+I174+I168+I147+I124+I116+I103+I88+I77+I69+I56+I49+I43+I39+I35+I29+I14</f>
        <v>26673900</v>
      </c>
      <c r="J290" s="21">
        <f>J289+J229+J227+J224+J220+J213+J207+J202+J200+J193+J25+J23+J18+J188+J182+J180+J174+J168+J147+J124+J116+J103+J88+J77+J69+J56+J49+J43+J39+J35+J29+J14</f>
        <v>12079600</v>
      </c>
      <c r="K290" s="22"/>
      <c r="L290" s="21">
        <f>L289+L229+L227+L224+L220+L213+L207+L202+L200+L193+L25+L23+L18+L188+L182+L180+L174+L168+L147+L124+L116+L103+L88+L77+L69+L56+L49+L43+L39+L35+L29+L14</f>
        <v>3480000</v>
      </c>
      <c r="M290" s="23"/>
      <c r="N290" s="24"/>
      <c r="O290" s="21">
        <f>O289+O229+O227+O224+O220+O213+O207+O202+O200+O193+O25+O23+O18+O188+O182+O180+O174+O168+O147+O124+O116+O103+O88+O77+O69+O56+O49+O43+O39+O35+O29+O14</f>
        <v>64318200</v>
      </c>
      <c r="P290" s="20"/>
    </row>
  </sheetData>
  <protectedRanges>
    <protectedRange sqref="D175:D180" name="区域1_1"/>
    <protectedRange sqref="E175:E180" name="区域1_1_1"/>
  </protectedRanges>
  <mergeCells count="19">
    <mergeCell ref="P1:P3"/>
    <mergeCell ref="P4:P6"/>
    <mergeCell ref="A1:O3"/>
    <mergeCell ref="H4:L4"/>
    <mergeCell ref="M4:O4"/>
    <mergeCell ref="H5:J5"/>
    <mergeCell ref="A290:C290"/>
    <mergeCell ref="A4:A6"/>
    <mergeCell ref="B4:B6"/>
    <mergeCell ref="C4:C6"/>
    <mergeCell ref="D4:D6"/>
    <mergeCell ref="E4:E6"/>
    <mergeCell ref="F4:F6"/>
    <mergeCell ref="G4:G6"/>
    <mergeCell ref="K5:K6"/>
    <mergeCell ref="L5:L6"/>
    <mergeCell ref="M5:M6"/>
    <mergeCell ref="N5:N6"/>
    <mergeCell ref="O5:O6"/>
  </mergeCells>
  <phoneticPr fontId="17" type="noConversion"/>
  <dataValidations count="3">
    <dataValidation type="list" allowBlank="1" showInputMessage="1" showErrorMessage="1" sqref="P71:P73 JL71:JL73 TH71:TH73 ADD71:ADD73 AMZ71:AMZ73 AWV71:AWV73 BGR71:BGR73 BQN71:BQN73 CAJ71:CAJ73 CKF71:CKF73 CUB71:CUB73 DDX71:DDX73 DNT71:DNT73 DXP71:DXP73 EHL71:EHL73 ERH71:ERH73 FBD71:FBD73 FKZ71:FKZ73 FUV71:FUV73 GER71:GER73 GON71:GON73 GYJ71:GYJ73 HIF71:HIF73 HSB71:HSB73 IBX71:IBX73 ILT71:ILT73 IVP71:IVP73 JFL71:JFL73 JPH71:JPH73 JZD71:JZD73 KIZ71:KIZ73 KSV71:KSV73 LCR71:LCR73 LMN71:LMN73 LWJ71:LWJ73 MGF71:MGF73 MQB71:MQB73 MZX71:MZX73 NJT71:NJT73 NTP71:NTP73 ODL71:ODL73 ONH71:ONH73 OXD71:OXD73 PGZ71:PGZ73 PQV71:PQV73 QAR71:QAR73 QKN71:QKN73 QUJ71:QUJ73 REF71:REF73 ROB71:ROB73 RXX71:RXX73 SHT71:SHT73 SRP71:SRP73 TBL71:TBL73 TLH71:TLH73 TVD71:TVD73 UEZ71:UEZ73 UOV71:UOV73 UYR71:UYR73 VIN71:VIN73 VSJ71:VSJ73 WCF71:WCF73 WMB71:WMB73 WVX71:WVX73" xr:uid="{00000000-0002-0000-0000-000000000000}">
      <formula1>"是,否"</formula1>
    </dataValidation>
    <dataValidation type="list" allowBlank="1" showInputMessage="1" showErrorMessage="1" sqref="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2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52 JF52 TB52 ACX52 AMT52 AWP52 BGL52 BQH52 CAD52 CJZ52 CTV52 DDR52 DNN52 DXJ52 EHF52 ERB52 FAX52 FKT52 FUP52 GEL52 GOH52 GYD52 HHZ52 HRV52 IBR52 ILN52 IVJ52 JFF52 JPB52 JYX52 KIT52 KSP52 LCL52 LMH52 LWD52 MFZ52 MPV52 MZR52 NJN52 NTJ52 ODF52 ONB52 OWX52 PGT52 PQP52 QAL52 QKH52 QUD52 RDZ52 RNV52 RXR52 SHN52 SRJ52 TBF52 TLB52 TUX52 UET52 UOP52 UYL52 VIH52 VSD52 WBZ52 WLV52 WVR52 J119 JF119 TB119 ACX119 AMT119 AWP119 BGL119 BQH119 CAD119 CJZ119 CTV119 DDR119 DNN119 DXJ119 EHF119 ERB119 FAX119 FKT119 FUP119 GEL119 GOH119 GYD119 HHZ119 HRV119 IBR119 ILN119 IVJ119 JFF119 JPB119 JYX119 KIT119 KSP119 LCL119 LMH119 LWD119 MFZ119 MPV119 MZR119 NJN119 NTJ119 ODF119 ONB119 OWX119 PGT119 PQP119 QAL119 QKH119 QUD119 RDZ119 RNV119 RXR119 SHN119 SRJ119 TBF119 TLB119 TUX119 UET119 UOP119 UYL119 VIH119 VSD119 WBZ119 WLV119 WVR119 J179 JF179 TB179 ACX179 AMT179 AWP179 BGL179 BQH179 CAD179 CJZ179 CTV179 DDR179 DNN179 DXJ179 EHF179 ERB179 FAX179 FKT179 FUP179 GEL179 GOH179 GYD179 HHZ179 HRV179 IBR179 ILN179 IVJ179 JFF179 JPB179 JYX179 KIT179 KSP179 LCL179 LMH179 LWD179 MFZ179 MPV179 MZR179 NJN179 NTJ179 ODF179 ONB179 OWX179 PGT179 PQP179 QAL179 QKH179 QUD179 RDZ179 RNV179 RXR179 SHN179 SRJ179 TBF179 TLB179 TUX179 UET179 UOP179 UYL179 VIH179 VSD179 WBZ179 WLV179 WVR179 J192 JF192 TB192 ACX192 AMT192 AWP192 BGL192 BQH192 CAD192 CJZ192 CTV192 DDR192 DNN192 DXJ192 EHF192 ERB192 FAX192 FKT192 FUP192 GEL192 GOH192 GYD192 HHZ192 HRV192 IBR192 ILN192 IVJ192 JFF192 JPB192 JYX192 KIT192 KSP192 LCL192 LMH192 LWD192 MFZ192 MPV192 MZR192 NJN192 NTJ192 ODF192 ONB192 OWX192 PGT192 PQP192 QAL192 QKH192 QUD192 RDZ192 RNV192 RXR192 SHN192 SRJ192 TBF192 TLB192 TUX192 UET192 UOP192 UYL192 VIH192 VSD192 WBZ192 WLV192 WVR192 J206 JF206 TB206 ACX206 AMT206 AWP206 BGL206 BQH206 CAD206 CJZ206 CTV206 DDR206 DNN206 DXJ206 EHF206 ERB206 FAX206 FKT206 FUP206 GEL206 GOH206 GYD206 HHZ206 HRV206 IBR206 ILN206 IVJ206 JFF206 JPB206 JYX206 KIT206 KSP206 LCL206 LMH206 LWD206 MFZ206 MPV206 MZR206 NJN206 NTJ206 ODF206 ONB206 OWX206 PGT206 PQP206 QAL206 QKH206 QUD206 RDZ206 RNV206 RXR206 SHN206 SRJ206 TBF206 TLB206 TUX206 UET206 UOP206 UYL206 VIH206 VSD206 WBZ206 WLV206 WVR206 J218 JF218 TB218 ACX218 AMT218 AWP218 BGL218 BQH218 CAD218 CJZ218 CTV218 DDR218 DNN218 DXJ218 EHF218 ERB218 FAX218 FKT218 FUP218 GEL218 GOH218 GYD218 HHZ218 HRV218 IBR218 ILN218 IVJ218 JFF218 JPB218 JYX218 KIT218 KSP218 LCL218 LMH218 LWD218 MFZ218 MPV218 MZR218 NJN218 NTJ218 ODF218 ONB218 OWX218 PGT218 PQP218 QAL218 QKH218 QUD218 RDZ218 RNV218 RXR218 SHN218 SRJ218 TBF218 TLB218 TUX218 UET218 UOP218 UYL218 VIH218 VSD218 WBZ218 WLV218 WVR218 J20:J23 J34:J35 J212:J213 JF20:JF23 JF34:JF35 JF212:JF213 TB20:TB23 TB34:TB35 TB212:TB213 ACX20:ACX23 ACX34:ACX35 ACX212:ACX213 AMT20:AMT23 AMT34:AMT35 AMT212:AMT213 AWP20:AWP23 AWP34:AWP35 AWP212:AWP213 BGL20:BGL23 BGL34:BGL35 BGL212:BGL213 BQH20:BQH23 BQH34:BQH35 BQH212:BQH213 CAD20:CAD23 CAD34:CAD35 CAD212:CAD213 CJZ20:CJZ23 CJZ34:CJZ35 CJZ212:CJZ213 CTV20:CTV23 CTV34:CTV35 CTV212:CTV213 DDR20:DDR23 DDR34:DDR35 DDR212:DDR213 DNN20:DNN23 DNN34:DNN35 DNN212:DNN213 DXJ20:DXJ23 DXJ34:DXJ35 DXJ212:DXJ213 EHF20:EHF23 EHF34:EHF35 EHF212:EHF213 ERB20:ERB23 ERB34:ERB35 ERB212:ERB213 FAX20:FAX23 FAX34:FAX35 FAX212:FAX213 FKT20:FKT23 FKT34:FKT35 FKT212:FKT213 FUP20:FUP23 FUP34:FUP35 FUP212:FUP213 GEL20:GEL23 GEL34:GEL35 GEL212:GEL213 GOH20:GOH23 GOH34:GOH35 GOH212:GOH213 GYD20:GYD23 GYD34:GYD35 GYD212:GYD213 HHZ20:HHZ23 HHZ34:HHZ35 HHZ212:HHZ213 HRV20:HRV23 HRV34:HRV35 HRV212:HRV213 IBR20:IBR23 IBR34:IBR35 IBR212:IBR213 ILN20:ILN23 ILN34:ILN35 ILN212:ILN213 IVJ20:IVJ23 IVJ34:IVJ35 IVJ212:IVJ213 JFF20:JFF23 JFF34:JFF35 JFF212:JFF213 JPB20:JPB23 JPB34:JPB35 JPB212:JPB213 JYX20:JYX23 JYX34:JYX35 JYX212:JYX213 KIT20:KIT23 KIT34:KIT35 KIT212:KIT213 KSP20:KSP23 KSP34:KSP35 KSP212:KSP213 LCL20:LCL23 LCL34:LCL35 LCL212:LCL213 LMH20:LMH23 LMH34:LMH35 LMH212:LMH213 LWD20:LWD23 LWD34:LWD35 LWD212:LWD213 MFZ20:MFZ23 MFZ34:MFZ35 MFZ212:MFZ213 MPV20:MPV23 MPV34:MPV35 MPV212:MPV213 MZR20:MZR23 MZR34:MZR35 MZR212:MZR213 NJN20:NJN23 NJN34:NJN35 NJN212:NJN213 NTJ20:NTJ23 NTJ34:NTJ35 NTJ212:NTJ213 ODF20:ODF23 ODF34:ODF35 ODF212:ODF213 ONB20:ONB23 ONB34:ONB35 ONB212:ONB213 OWX20:OWX23 OWX34:OWX35 OWX212:OWX213 PGT20:PGT23 PGT34:PGT35 PGT212:PGT213 PQP20:PQP23 PQP34:PQP35 PQP212:PQP213 QAL20:QAL23 QAL34:QAL35 QAL212:QAL213 QKH20:QKH23 QKH34:QKH35 QKH212:QKH213 QUD20:QUD23 QUD34:QUD35 QUD212:QUD213 RDZ20:RDZ23 RDZ34:RDZ35 RDZ212:RDZ213 RNV20:RNV23 RNV34:RNV35 RNV212:RNV213 RXR20:RXR23 RXR34:RXR35 RXR212:RXR213 SHN20:SHN23 SHN34:SHN35 SHN212:SHN213 SRJ20:SRJ23 SRJ34:SRJ35 SRJ212:SRJ213 TBF20:TBF23 TBF34:TBF35 TBF212:TBF213 TLB20:TLB23 TLB34:TLB35 TLB212:TLB213 TUX20:TUX23 TUX34:TUX35 TUX212:TUX213 UET20:UET23 UET34:UET35 UET212:UET213 UOP20:UOP23 UOP34:UOP35 UOP212:UOP213 UYL20:UYL23 UYL34:UYL35 UYL212:UYL213 VIH20:VIH23 VIH34:VIH35 VIH212:VIH213 VSD20:VSD23 VSD34:VSD35 VSD212:VSD213 WBZ20:WBZ23 WBZ34:WBZ35 WBZ212:WBZ213 WLV20:WLV23 WLV34:WLV35 WLV212:WLV213 WVR20:WVR23 WVR34:WVR35 WVR212:WVR213" xr:uid="{00000000-0002-0000-0000-000001000000}">
      <formula1>"2015年,2014年,2013年及以前"</formula1>
    </dataValidation>
    <dataValidation type="list" allowBlank="1" showInputMessage="1" showErrorMessage="1" sqref="D61:D64 IZ61:IZ64 SV61:SV64 ACR61:ACR64 AMN61:AMN64 AWJ61:AWJ64 BGF61:BGF64 BQB61:BQB64 BZX61:BZX64 CJT61:CJT64 CTP61:CTP64 DDL61:DDL64 DNH61:DNH64 DXD61:DXD64 EGZ61:EGZ64 EQV61:EQV64 FAR61:FAR64 FKN61:FKN64 FUJ61:FUJ64 GEF61:GEF64 GOB61:GOB64 GXX61:GXX64 HHT61:HHT64 HRP61:HRP64 IBL61:IBL64 ILH61:ILH64 IVD61:IVD64 JEZ61:JEZ64 JOV61:JOV64 JYR61:JYR64 KIN61:KIN64 KSJ61:KSJ64 LCF61:LCF64 LMB61:LMB64 LVX61:LVX64 MFT61:MFT64 MPP61:MPP64 MZL61:MZL64 NJH61:NJH64 NTD61:NTD64 OCZ61:OCZ64 OMV61:OMV64 OWR61:OWR64 PGN61:PGN64 PQJ61:PQJ64 QAF61:QAF64 QKB61:QKB64 QTX61:QTX64 RDT61:RDT64 RNP61:RNP64 RXL61:RXL64 SHH61:SHH64 SRD61:SRD64 TAZ61:TAZ64 TKV61:TKV64 TUR61:TUR64 UEN61:UEN64 UOJ61:UOJ64 UYF61:UYF64 VIB61:VIB64 VRX61:VRX64 WBT61:WBT64 WLP61:WLP64 WVL61:WVL64" xr:uid="{00000000-0002-0000-0000-000002000000}">
      <formula1>"专用设备,其他,计算机设备,打印机,复专用设备,其他,计算机设备,打印机,复印机,速印机,扫描仪,传真机,碎纸机,投影仪,数码摄录设备,会议室音响设备,电视机,空调,办公家具,会议室家具"</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凌江川</cp:lastModifiedBy>
  <dcterms:created xsi:type="dcterms:W3CDTF">2006-09-16T00:00:00Z</dcterms:created>
  <dcterms:modified xsi:type="dcterms:W3CDTF">2022-07-06T07:44:20Z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0A36F8D92D03415BBB23E5C07773523D</vt:lpwstr>
  </property>
  <property fmtid="{D5CDD505-2E9C-101B-9397-08002B2CF9AE}" pid="3" name="KSOProductBuildVer">
    <vt:lpwstr>2052-11.1.0.10578</vt:lpwstr>
  </property>
</Properties>
</file>