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tabRatio="986" firstSheet="21" activeTab="23"/>
  </bookViews>
  <sheets>
    <sheet name="公开目录" sheetId="46" r:id="rId1"/>
    <sheet name="1.全市一般公共预算收入决算表" sheetId="1" r:id="rId2"/>
    <sheet name="2.全市一般公共预算支出决算表" sheetId="2" r:id="rId3"/>
    <sheet name="3.全市一般公用预算收支决算平衡表" sheetId="3" r:id="rId4"/>
    <sheet name="4.全市一般公共预算经济分类科目支出决算" sheetId="4" r:id="rId5"/>
    <sheet name="5.市本级一般公共预算收入决算表" sheetId="15" r:id="rId6"/>
    <sheet name="6.市本级一般公共预算支出决算表" sheetId="16" r:id="rId7"/>
    <sheet name="7关于 2020 年攀枝花市本级一般公共预算支出决算情况的说明" sheetId="47" r:id="rId8"/>
    <sheet name="8.市本级一般公用预算收支决算平衡表" sheetId="17" r:id="rId9"/>
    <sheet name="9.市本级一般公共预算经济分类科目决算" sheetId="14" r:id="rId10"/>
    <sheet name="10.省对市税返和转移支付补助决算表" sheetId="5" r:id="rId11"/>
    <sheet name="11.市对区税返和转移支付补助决算数" sheetId="6" r:id="rId12"/>
    <sheet name="12.全市政府性基金收入决算表" sheetId="7" r:id="rId13"/>
    <sheet name="13.全市政府性基金支出决算表" sheetId="8" r:id="rId14"/>
    <sheet name="14.全市政府性基金收支预算平衡表" sheetId="9" r:id="rId15"/>
    <sheet name="15.市本级政府性基金收入决算表" sheetId="20" r:id="rId16"/>
    <sheet name="16.市本级政府性基金支出决算表" sheetId="19" r:id="rId17"/>
    <sheet name="17.市本级政府性基金收支预算平衡表" sheetId="18" r:id="rId18"/>
    <sheet name="18.省对市政府性基金转移支付补助决算表" sheetId="10" r:id="rId19"/>
    <sheet name="19.市对区政府性基金转移支付补助决算表" sheetId="22" r:id="rId20"/>
    <sheet name="20.2020年攀枝花市市本级重大政府投资项目表" sheetId="45" r:id="rId21"/>
    <sheet name="21.全市国有资本经营预算收支决算表" sheetId="11" r:id="rId22"/>
    <sheet name="22.市本级国有资本经营预算收支决算表" sheetId="25" r:id="rId23"/>
    <sheet name="23.全市及市本级社会保险基金收支平衡表" sheetId="12" r:id="rId24"/>
    <sheet name="24.市对区一般公共预算专项转移支付决算表（分科目）" sheetId="13" r:id="rId25"/>
    <sheet name="25.市对区一般公共预算专项转移支付决算表（分县区）" sheetId="23" r:id="rId26"/>
    <sheet name="26.结转资金及使用情况" sheetId="24" r:id="rId27"/>
    <sheet name="27.2020年攀枝花市地方政府一般债务余额情况表" sheetId="36" r:id="rId28"/>
    <sheet name="28.2020年攀枝花市地方政府一般债务分地区情况表" sheetId="37" r:id="rId29"/>
    <sheet name="29.2020年攀枝花市地方政府专项债务余额情况表" sheetId="38" r:id="rId30"/>
    <sheet name="30.2020年攀枝花市地方政府专项债务分地区情况表" sheetId="39" r:id="rId31"/>
    <sheet name="31.2020年攀枝花市地方政府性债务余额情况汇总表" sheetId="40" r:id="rId32"/>
    <sheet name="32.2020年攀枝花市市本级地方政府性债务余额情况汇总表" sheetId="41" r:id="rId33"/>
    <sheet name="33.2020年攀枝花市地方政府债务分地区情况表" sheetId="42" r:id="rId34"/>
    <sheet name="34.2020年攀枝花市政府债务变动情况表" sheetId="43" r:id="rId35"/>
    <sheet name="35.攀枝花市分地区政府债务十年到期情况表" sheetId="44" r:id="rId36"/>
  </sheets>
  <definedNames>
    <definedName name="_xlnm._FilterDatabase" localSheetId="24" hidden="1">'24.市对区一般公共预算专项转移支付决算表（分科目）'!$A$3:$B$227</definedName>
    <definedName name="_xlnm._FilterDatabase" localSheetId="13" hidden="1">'13.全市政府性基金支出决算表'!$A$3:$F$266</definedName>
    <definedName name="_xlnm._FilterDatabase" localSheetId="16" hidden="1">'16.市本级政府性基金支出决算表'!$A$3:$D$266</definedName>
    <definedName name="_xlnm._FilterDatabase" localSheetId="2" hidden="1">'2.全市一般公共预算支出决算表'!$A$3:$F$1347</definedName>
    <definedName name="_xlnm._FilterDatabase" localSheetId="25" hidden="1">'25.市对区一般公共预算专项转移支付决算表（分县区）'!$A$3:$E$25</definedName>
    <definedName name="_xlnm._FilterDatabase" localSheetId="6" hidden="1">'6.市本级一般公共预算支出决算表'!$A$3:$F$1342</definedName>
    <definedName name="_xlnm.Print_Area" localSheetId="7">'2.全市一般公共预算支出决算表'!$A$6</definedName>
    <definedName name="_xlnm.Print_Titles" localSheetId="10">'10.省对市税返和转移支付补助决算表'!$3:$3</definedName>
    <definedName name="_xlnm.Print_Titles" localSheetId="11">'11.市对区税返和转移支付补助决算数'!$3:$3</definedName>
    <definedName name="_xlnm.Print_Titles" localSheetId="13">'13.全市政府性基金支出决算表'!$3:$3</definedName>
    <definedName name="_xlnm.Print_Titles" localSheetId="14">'14.全市政府性基金收支预算平衡表'!$3:$3</definedName>
    <definedName name="_xlnm.Print_Titles" localSheetId="16">'16.市本级政府性基金支出决算表'!$3:$3</definedName>
    <definedName name="_xlnm.Print_Titles" localSheetId="2">'2.全市一般公共预算支出决算表'!$3:$3</definedName>
    <definedName name="_xlnm.Print_Titles" localSheetId="24">'24.市对区一般公共预算专项转移支付决算表（分科目）'!$3:$3</definedName>
    <definedName name="_xlnm.Print_Titles" localSheetId="3">'3.全市一般公用预算收支决算平衡表'!$3:$3</definedName>
    <definedName name="_xlnm.Print_Titles" localSheetId="4">'4.全市一般公共预算经济分类科目支出决算'!$3:$3</definedName>
    <definedName name="_xlnm.Print_Titles" localSheetId="6">'6.市本级一般公共预算支出决算表'!$3:$3</definedName>
    <definedName name="_xlnm.Print_Titles" localSheetId="8">'8.市本级一般公用预算收支决算平衡表'!$3:$3</definedName>
    <definedName name="_xlnm.Print_Titles" localSheetId="9">'9.市本级一般公共预算经济分类科目决算'!$3:$3</definedName>
  </definedNames>
  <calcPr calcId="144525"/>
</workbook>
</file>

<file path=xl/sharedStrings.xml><?xml version="1.0" encoding="utf-8"?>
<sst xmlns="http://schemas.openxmlformats.org/spreadsheetml/2006/main" count="4624" uniqueCount="2419">
  <si>
    <t>公  开  目  录</t>
  </si>
  <si>
    <t>一、2020年攀枝花市地方一般公共预算收入决算表</t>
  </si>
  <si>
    <t>…………………………………………………………………………  1</t>
  </si>
  <si>
    <t>二、2020年攀枝花市地方一般公共预算支出决算表</t>
  </si>
  <si>
    <t>…………………………………………………………………………  2</t>
  </si>
  <si>
    <t>三、2020年攀枝花市一般公共预算收支决算平衡表</t>
  </si>
  <si>
    <t>………………………………………………………………………… 46</t>
  </si>
  <si>
    <t>四、2020年攀枝花市一般公共预算经济分类科目支出决算表</t>
  </si>
  <si>
    <t>………………………………………………………………………… 49</t>
  </si>
  <si>
    <t>五、2020年攀枝花市市本级地方一般公共预算收入决算表</t>
  </si>
  <si>
    <t>………………………………………………………………………… 52</t>
  </si>
  <si>
    <t>六、2020年攀枝花市市本级地方一般公共预算支出决算表</t>
  </si>
  <si>
    <t>………………………………………………………………………… 53</t>
  </si>
  <si>
    <t>七、关于2020年攀枝花市市本级一般公共预算支出决算情况的说明</t>
  </si>
  <si>
    <t>………………………………………………………………………… 95</t>
  </si>
  <si>
    <t>八、2020年攀枝花市市本级一般公共预算收支决算平衡表</t>
  </si>
  <si>
    <t>………………………………………………………………………… 96</t>
  </si>
  <si>
    <t>九、2020年攀枝花市市本级一般公共预算经济分类科目支出决算表</t>
  </si>
  <si>
    <t>………………………………………………………………………… 99</t>
  </si>
  <si>
    <t>十、2020年省对市税返和转移支付补助决算表</t>
  </si>
  <si>
    <t>…………………………………………………………………………102</t>
  </si>
  <si>
    <t>十一、2020年市对区税返和转移支付补助决算表</t>
  </si>
  <si>
    <t>…………………………………………………………………………105</t>
  </si>
  <si>
    <t>十二、2020年攀枝花市政府性基金预算收入决算表</t>
  </si>
  <si>
    <t>…………………………………………………………………………108</t>
  </si>
  <si>
    <t>十三、2020年攀枝花市政府性基金预算支出决算表</t>
  </si>
  <si>
    <t>…………………………………………………………………………109</t>
  </si>
  <si>
    <t>十四、2020年攀枝花市政府性基金预算收支决算平衡表</t>
  </si>
  <si>
    <t>…………………………………………………………………………118</t>
  </si>
  <si>
    <t>十五、2020年攀枝花市市本级政府性基金预算收入决算表</t>
  </si>
  <si>
    <t>…………………………………………………………………………119</t>
  </si>
  <si>
    <t>十六、2020年攀枝花市市本级政府性基金预算支出决算表</t>
  </si>
  <si>
    <t>…………………………………………………………………………120</t>
  </si>
  <si>
    <t>十七、2020年攀枝花市市本级政府性基金预算收支决算平衡表</t>
  </si>
  <si>
    <t>…………………………………………………………………………129</t>
  </si>
  <si>
    <t>十八、2020年省对市政府性基金预算转移支付补助决算表</t>
  </si>
  <si>
    <t>…………………………………………………………………………130</t>
  </si>
  <si>
    <t>十九、2020年市对区政府性基金预算转移支付补助决算表</t>
  </si>
  <si>
    <t>…………………………………………………………………………131</t>
  </si>
  <si>
    <t>二十、2020年攀枝花市市本级重大政府投资项目表</t>
  </si>
  <si>
    <t>…………………………………………………………………………132</t>
  </si>
  <si>
    <t>二十一、2020年攀枝花市国有资本经营预算收支决算平衡表</t>
  </si>
  <si>
    <t>…………………………………………………………………………133</t>
  </si>
  <si>
    <t>二十二、2020年攀枝花市市本级国有资本经营预算收支决算平衡表</t>
  </si>
  <si>
    <t>…………………………………………………………………………135</t>
  </si>
  <si>
    <t>二十三、2020年攀枝花市及市本级社会保险基金预算收入决算表</t>
  </si>
  <si>
    <t>…………………………………………………………………………137</t>
  </si>
  <si>
    <t>二十四、2020年市对区一般公共预算专项转移支付决算表（分科目）</t>
  </si>
  <si>
    <t>…………………………………………………………………………138</t>
  </si>
  <si>
    <t>二十四、2020年市对区一般公共预算专项转移支付决算表（分县区）</t>
  </si>
  <si>
    <t>…………………………………………………………………………146</t>
  </si>
  <si>
    <t>二十六、2020年市本级结转资金及2021年1至6月使用情况表</t>
  </si>
  <si>
    <t>…………………………………………………………………………147</t>
  </si>
  <si>
    <t>二十七、2020年攀枝花市地方政府一般债务余额情况表</t>
  </si>
  <si>
    <t>…………………………………………………………………………148</t>
  </si>
  <si>
    <t>二十八、2020年攀枝花市地方政府一般债务分地区情况表</t>
  </si>
  <si>
    <t>…………………………………………………………………………149</t>
  </si>
  <si>
    <t>二十九、2020年攀枝花市地方政府专项债务余额情况表</t>
  </si>
  <si>
    <t>…………………………………………………………………………150</t>
  </si>
  <si>
    <t>三十、2020年攀枝花市地方政府专项债务分地区情况表</t>
  </si>
  <si>
    <t>…………………………………………………………………………151</t>
  </si>
  <si>
    <t>三十一、2020年攀枝花市地方政府性债务余额情况汇总表</t>
  </si>
  <si>
    <t>…………………………………………………………………………152</t>
  </si>
  <si>
    <t>三十二、2020年攀枝花市省本级地方政府性债务余额情况汇总表</t>
  </si>
  <si>
    <t>…………………………………………………………………………153</t>
  </si>
  <si>
    <t>三十三、2020年攀枝花市地方政府债务分地区情况汇总表</t>
  </si>
  <si>
    <t>…………………………………………………………………………154</t>
  </si>
  <si>
    <t>三十四、2020年攀枝花市政府债务变动情况表</t>
  </si>
  <si>
    <t>…………………………………………………………………………155</t>
  </si>
  <si>
    <t>三十五、攀枝花市分地区政府债务十年到期情况表</t>
  </si>
  <si>
    <t>…………………………………………………………………………156</t>
  </si>
  <si>
    <r>
      <rPr>
        <b/>
        <sz val="16"/>
        <color theme="1"/>
        <rFont val="Times New Roman"/>
        <charset val="134"/>
      </rPr>
      <t>2020</t>
    </r>
    <r>
      <rPr>
        <b/>
        <sz val="16"/>
        <color theme="1"/>
        <rFont val="宋体"/>
        <charset val="134"/>
      </rPr>
      <t>年攀枝花市地方一般公共预算收入决算表</t>
    </r>
  </si>
  <si>
    <r>
      <rPr>
        <sz val="11"/>
        <color theme="1"/>
        <rFont val="Times New Roman"/>
        <charset val="134"/>
      </rPr>
      <t xml:space="preserve">         </t>
    </r>
    <r>
      <rPr>
        <sz val="11"/>
        <color theme="1"/>
        <rFont val="宋体"/>
        <charset val="134"/>
      </rPr>
      <t>单位：万元，</t>
    </r>
    <r>
      <rPr>
        <sz val="11"/>
        <color theme="1"/>
        <rFont val="Times New Roman"/>
        <charset val="134"/>
      </rPr>
      <t>%</t>
    </r>
  </si>
  <si>
    <r>
      <rPr>
        <b/>
        <sz val="11"/>
        <color theme="1"/>
        <rFont val="宋体"/>
        <charset val="134"/>
      </rPr>
      <t>预算科目</t>
    </r>
  </si>
  <si>
    <r>
      <rPr>
        <b/>
        <sz val="11"/>
        <color theme="1"/>
        <rFont val="宋体"/>
        <charset val="134"/>
      </rPr>
      <t>年初预算数</t>
    </r>
  </si>
  <si>
    <r>
      <rPr>
        <b/>
        <sz val="11"/>
        <color theme="1"/>
        <rFont val="宋体"/>
        <charset val="134"/>
      </rPr>
      <t>变动预算数</t>
    </r>
  </si>
  <si>
    <r>
      <rPr>
        <b/>
        <sz val="11"/>
        <color theme="1"/>
        <rFont val="宋体"/>
        <charset val="134"/>
      </rPr>
      <t>决算数</t>
    </r>
  </si>
  <si>
    <r>
      <rPr>
        <b/>
        <sz val="11"/>
        <color theme="1"/>
        <rFont val="宋体"/>
        <charset val="134"/>
      </rPr>
      <t>为预算</t>
    </r>
  </si>
  <si>
    <r>
      <rPr>
        <b/>
        <sz val="11"/>
        <color theme="1"/>
        <rFont val="宋体"/>
        <charset val="134"/>
      </rPr>
      <t>为上年决算</t>
    </r>
  </si>
  <si>
    <r>
      <rPr>
        <b/>
        <sz val="11"/>
        <color theme="1"/>
        <rFont val="宋体"/>
        <charset val="134"/>
      </rPr>
      <t>一、税收收入</t>
    </r>
  </si>
  <si>
    <r>
      <rPr>
        <sz val="11"/>
        <color theme="1"/>
        <rFont val="Times New Roman"/>
        <charset val="134"/>
      </rPr>
      <t xml:space="preserve">  </t>
    </r>
    <r>
      <rPr>
        <sz val="11"/>
        <color theme="1"/>
        <rFont val="宋体"/>
        <charset val="134"/>
      </rPr>
      <t>增值税</t>
    </r>
  </si>
  <si>
    <r>
      <rPr>
        <sz val="11"/>
        <color theme="1"/>
        <rFont val="Times New Roman"/>
        <charset val="134"/>
      </rPr>
      <t xml:space="preserve">  </t>
    </r>
    <r>
      <rPr>
        <sz val="11"/>
        <color theme="1"/>
        <rFont val="宋体"/>
        <charset val="134"/>
      </rPr>
      <t>消费税</t>
    </r>
  </si>
  <si>
    <r>
      <rPr>
        <sz val="11"/>
        <color theme="1"/>
        <rFont val="Times New Roman"/>
        <charset val="134"/>
      </rPr>
      <t xml:space="preserve">  </t>
    </r>
    <r>
      <rPr>
        <sz val="11"/>
        <color theme="1"/>
        <rFont val="宋体"/>
        <charset val="134"/>
      </rPr>
      <t>企业所得税</t>
    </r>
  </si>
  <si>
    <r>
      <rPr>
        <sz val="11"/>
        <color theme="1"/>
        <rFont val="Times New Roman"/>
        <charset val="134"/>
      </rPr>
      <t xml:space="preserve">  </t>
    </r>
    <r>
      <rPr>
        <sz val="11"/>
        <color theme="1"/>
        <rFont val="宋体"/>
        <charset val="134"/>
      </rPr>
      <t>企业所得税退税</t>
    </r>
  </si>
  <si>
    <r>
      <rPr>
        <sz val="11"/>
        <color theme="1"/>
        <rFont val="Times New Roman"/>
        <charset val="134"/>
      </rPr>
      <t xml:space="preserve">  </t>
    </r>
    <r>
      <rPr>
        <sz val="11"/>
        <color theme="1"/>
        <rFont val="宋体"/>
        <charset val="134"/>
      </rPr>
      <t>个人所得税</t>
    </r>
    <r>
      <rPr>
        <sz val="11"/>
        <color theme="1"/>
        <rFont val="Times New Roman"/>
        <charset val="134"/>
      </rPr>
      <t>(</t>
    </r>
    <r>
      <rPr>
        <sz val="11"/>
        <color theme="1"/>
        <rFont val="宋体"/>
        <charset val="134"/>
      </rPr>
      <t>款</t>
    </r>
    <r>
      <rPr>
        <sz val="11"/>
        <color theme="1"/>
        <rFont val="Times New Roman"/>
        <charset val="134"/>
      </rPr>
      <t>)</t>
    </r>
  </si>
  <si>
    <r>
      <rPr>
        <sz val="11"/>
        <color theme="1"/>
        <rFont val="Times New Roman"/>
        <charset val="134"/>
      </rPr>
      <t xml:space="preserve">  </t>
    </r>
    <r>
      <rPr>
        <sz val="11"/>
        <color theme="1"/>
        <rFont val="宋体"/>
        <charset val="134"/>
      </rPr>
      <t>资源税</t>
    </r>
  </si>
  <si>
    <r>
      <rPr>
        <sz val="11"/>
        <color theme="1"/>
        <rFont val="Times New Roman"/>
        <charset val="134"/>
      </rPr>
      <t xml:space="preserve">  </t>
    </r>
    <r>
      <rPr>
        <sz val="11"/>
        <color theme="1"/>
        <rFont val="宋体"/>
        <charset val="134"/>
      </rPr>
      <t>城市维护建设税</t>
    </r>
  </si>
  <si>
    <r>
      <rPr>
        <sz val="11"/>
        <color theme="1"/>
        <rFont val="Times New Roman"/>
        <charset val="134"/>
      </rPr>
      <t xml:space="preserve">  </t>
    </r>
    <r>
      <rPr>
        <sz val="11"/>
        <color theme="1"/>
        <rFont val="宋体"/>
        <charset val="134"/>
      </rPr>
      <t>房产税</t>
    </r>
  </si>
  <si>
    <r>
      <rPr>
        <sz val="11"/>
        <color theme="1"/>
        <rFont val="Times New Roman"/>
        <charset val="134"/>
      </rPr>
      <t xml:space="preserve">  </t>
    </r>
    <r>
      <rPr>
        <sz val="11"/>
        <color theme="1"/>
        <rFont val="宋体"/>
        <charset val="134"/>
      </rPr>
      <t>印花税</t>
    </r>
  </si>
  <si>
    <r>
      <rPr>
        <sz val="11"/>
        <color theme="1"/>
        <rFont val="Times New Roman"/>
        <charset val="134"/>
      </rPr>
      <t xml:space="preserve">  </t>
    </r>
    <r>
      <rPr>
        <sz val="11"/>
        <color theme="1"/>
        <rFont val="宋体"/>
        <charset val="134"/>
      </rPr>
      <t>城镇土地使用税</t>
    </r>
  </si>
  <si>
    <r>
      <rPr>
        <sz val="11"/>
        <color theme="1"/>
        <rFont val="Times New Roman"/>
        <charset val="134"/>
      </rPr>
      <t xml:space="preserve">  </t>
    </r>
    <r>
      <rPr>
        <sz val="11"/>
        <color theme="1"/>
        <rFont val="宋体"/>
        <charset val="134"/>
      </rPr>
      <t>土地增值税</t>
    </r>
  </si>
  <si>
    <r>
      <rPr>
        <sz val="11"/>
        <color theme="1"/>
        <rFont val="Times New Roman"/>
        <charset val="134"/>
      </rPr>
      <t xml:space="preserve">  </t>
    </r>
    <r>
      <rPr>
        <sz val="11"/>
        <color theme="1"/>
        <rFont val="宋体"/>
        <charset val="134"/>
      </rPr>
      <t>车船税</t>
    </r>
    <r>
      <rPr>
        <sz val="11"/>
        <color theme="1"/>
        <rFont val="Times New Roman"/>
        <charset val="134"/>
      </rPr>
      <t>(</t>
    </r>
    <r>
      <rPr>
        <sz val="11"/>
        <color theme="1"/>
        <rFont val="宋体"/>
        <charset val="134"/>
      </rPr>
      <t>款</t>
    </r>
    <r>
      <rPr>
        <sz val="11"/>
        <color theme="1"/>
        <rFont val="Times New Roman"/>
        <charset val="134"/>
      </rPr>
      <t>)</t>
    </r>
  </si>
  <si>
    <r>
      <rPr>
        <sz val="11"/>
        <color theme="1"/>
        <rFont val="Times New Roman"/>
        <charset val="134"/>
      </rPr>
      <t xml:space="preserve">  </t>
    </r>
    <r>
      <rPr>
        <sz val="11"/>
        <color theme="1"/>
        <rFont val="宋体"/>
        <charset val="134"/>
      </rPr>
      <t>耕地占用税</t>
    </r>
    <r>
      <rPr>
        <sz val="11"/>
        <color theme="1"/>
        <rFont val="Times New Roman"/>
        <charset val="134"/>
      </rPr>
      <t>(</t>
    </r>
    <r>
      <rPr>
        <sz val="11"/>
        <color theme="1"/>
        <rFont val="宋体"/>
        <charset val="134"/>
      </rPr>
      <t>款</t>
    </r>
    <r>
      <rPr>
        <sz val="11"/>
        <color theme="1"/>
        <rFont val="Times New Roman"/>
        <charset val="134"/>
      </rPr>
      <t>)</t>
    </r>
  </si>
  <si>
    <r>
      <rPr>
        <sz val="11"/>
        <color theme="1"/>
        <rFont val="Times New Roman"/>
        <charset val="134"/>
      </rPr>
      <t xml:space="preserve">  </t>
    </r>
    <r>
      <rPr>
        <sz val="11"/>
        <color theme="1"/>
        <rFont val="宋体"/>
        <charset val="134"/>
      </rPr>
      <t>契税</t>
    </r>
    <r>
      <rPr>
        <sz val="11"/>
        <color theme="1"/>
        <rFont val="Times New Roman"/>
        <charset val="134"/>
      </rPr>
      <t>(</t>
    </r>
    <r>
      <rPr>
        <sz val="11"/>
        <color theme="1"/>
        <rFont val="宋体"/>
        <charset val="134"/>
      </rPr>
      <t>款</t>
    </r>
    <r>
      <rPr>
        <sz val="11"/>
        <color theme="1"/>
        <rFont val="Times New Roman"/>
        <charset val="134"/>
      </rPr>
      <t>)</t>
    </r>
  </si>
  <si>
    <r>
      <rPr>
        <sz val="11"/>
        <color theme="1"/>
        <rFont val="Times New Roman"/>
        <charset val="134"/>
      </rPr>
      <t xml:space="preserve">  </t>
    </r>
    <r>
      <rPr>
        <sz val="11"/>
        <color theme="1"/>
        <rFont val="宋体"/>
        <charset val="134"/>
      </rPr>
      <t>烟叶税</t>
    </r>
    <r>
      <rPr>
        <sz val="11"/>
        <color theme="1"/>
        <rFont val="Times New Roman"/>
        <charset val="134"/>
      </rPr>
      <t>(</t>
    </r>
    <r>
      <rPr>
        <sz val="11"/>
        <color theme="1"/>
        <rFont val="宋体"/>
        <charset val="134"/>
      </rPr>
      <t>款</t>
    </r>
    <r>
      <rPr>
        <sz val="11"/>
        <color theme="1"/>
        <rFont val="Times New Roman"/>
        <charset val="134"/>
      </rPr>
      <t>)</t>
    </r>
  </si>
  <si>
    <r>
      <rPr>
        <sz val="11"/>
        <color theme="1"/>
        <rFont val="Times New Roman"/>
        <charset val="134"/>
      </rPr>
      <t xml:space="preserve">  </t>
    </r>
    <r>
      <rPr>
        <sz val="11"/>
        <color theme="1"/>
        <rFont val="宋体"/>
        <charset val="134"/>
      </rPr>
      <t>环境保护税</t>
    </r>
    <r>
      <rPr>
        <sz val="11"/>
        <color theme="1"/>
        <rFont val="Times New Roman"/>
        <charset val="134"/>
      </rPr>
      <t>(</t>
    </r>
    <r>
      <rPr>
        <sz val="11"/>
        <color theme="1"/>
        <rFont val="宋体"/>
        <charset val="134"/>
      </rPr>
      <t>款</t>
    </r>
    <r>
      <rPr>
        <sz val="11"/>
        <color theme="1"/>
        <rFont val="Times New Roman"/>
        <charset val="134"/>
      </rPr>
      <t>)</t>
    </r>
  </si>
  <si>
    <r>
      <rPr>
        <sz val="11"/>
        <color theme="1"/>
        <rFont val="Times New Roman"/>
        <charset val="134"/>
      </rPr>
      <t xml:space="preserve">  </t>
    </r>
    <r>
      <rPr>
        <sz val="11"/>
        <color theme="1"/>
        <rFont val="宋体"/>
        <charset val="134"/>
      </rPr>
      <t>其他税收收入</t>
    </r>
  </si>
  <si>
    <r>
      <rPr>
        <b/>
        <sz val="11"/>
        <color theme="1"/>
        <rFont val="宋体"/>
        <charset val="134"/>
      </rPr>
      <t>二、非税收入</t>
    </r>
  </si>
  <si>
    <r>
      <rPr>
        <sz val="11"/>
        <color theme="1"/>
        <rFont val="Times New Roman"/>
        <charset val="134"/>
      </rPr>
      <t xml:space="preserve">  </t>
    </r>
    <r>
      <rPr>
        <sz val="11"/>
        <color theme="1"/>
        <rFont val="宋体"/>
        <charset val="134"/>
      </rPr>
      <t>专项收入</t>
    </r>
  </si>
  <si>
    <r>
      <rPr>
        <sz val="11"/>
        <color theme="1"/>
        <rFont val="Times New Roman"/>
        <charset val="134"/>
      </rPr>
      <t xml:space="preserve">  </t>
    </r>
    <r>
      <rPr>
        <sz val="11"/>
        <color theme="1"/>
        <rFont val="宋体"/>
        <charset val="134"/>
      </rPr>
      <t>行政事业性收费收入</t>
    </r>
  </si>
  <si>
    <r>
      <rPr>
        <sz val="11"/>
        <color theme="1"/>
        <rFont val="Times New Roman"/>
        <charset val="134"/>
      </rPr>
      <t xml:space="preserve">  </t>
    </r>
    <r>
      <rPr>
        <sz val="11"/>
        <color theme="1"/>
        <rFont val="宋体"/>
        <charset val="134"/>
      </rPr>
      <t>罚没收入</t>
    </r>
  </si>
  <si>
    <r>
      <rPr>
        <sz val="11"/>
        <color theme="1"/>
        <rFont val="Times New Roman"/>
        <charset val="134"/>
      </rPr>
      <t xml:space="preserve">  </t>
    </r>
    <r>
      <rPr>
        <sz val="11"/>
        <color theme="1"/>
        <rFont val="宋体"/>
        <charset val="134"/>
      </rPr>
      <t>国有资源</t>
    </r>
    <r>
      <rPr>
        <sz val="11"/>
        <color theme="1"/>
        <rFont val="Times New Roman"/>
        <charset val="134"/>
      </rPr>
      <t>(</t>
    </r>
    <r>
      <rPr>
        <sz val="11"/>
        <color theme="1"/>
        <rFont val="宋体"/>
        <charset val="134"/>
      </rPr>
      <t>资产</t>
    </r>
    <r>
      <rPr>
        <sz val="11"/>
        <color theme="1"/>
        <rFont val="Times New Roman"/>
        <charset val="134"/>
      </rPr>
      <t>)</t>
    </r>
    <r>
      <rPr>
        <sz val="11"/>
        <color theme="1"/>
        <rFont val="宋体"/>
        <charset val="134"/>
      </rPr>
      <t>有偿使用收入</t>
    </r>
  </si>
  <si>
    <r>
      <rPr>
        <sz val="11"/>
        <color theme="1"/>
        <rFont val="Times New Roman"/>
        <charset val="134"/>
      </rPr>
      <t xml:space="preserve">  </t>
    </r>
    <r>
      <rPr>
        <sz val="11"/>
        <color theme="1"/>
        <rFont val="宋体"/>
        <charset val="134"/>
      </rPr>
      <t>政府住房基金收入</t>
    </r>
  </si>
  <si>
    <r>
      <rPr>
        <sz val="11"/>
        <color theme="1"/>
        <rFont val="Times New Roman"/>
        <charset val="134"/>
      </rPr>
      <t xml:space="preserve">  </t>
    </r>
    <r>
      <rPr>
        <sz val="11"/>
        <color theme="1"/>
        <rFont val="宋体"/>
        <charset val="134"/>
      </rPr>
      <t>其他收入</t>
    </r>
    <r>
      <rPr>
        <sz val="11"/>
        <color theme="1"/>
        <rFont val="Times New Roman"/>
        <charset val="134"/>
      </rPr>
      <t>(</t>
    </r>
    <r>
      <rPr>
        <sz val="11"/>
        <color theme="1"/>
        <rFont val="宋体"/>
        <charset val="134"/>
      </rPr>
      <t>款</t>
    </r>
    <r>
      <rPr>
        <sz val="11"/>
        <color theme="1"/>
        <rFont val="Times New Roman"/>
        <charset val="134"/>
      </rPr>
      <t>)</t>
    </r>
  </si>
  <si>
    <r>
      <rPr>
        <b/>
        <sz val="11"/>
        <color theme="1"/>
        <rFont val="宋体"/>
        <charset val="134"/>
      </rPr>
      <t>一般公共预算收入</t>
    </r>
  </si>
  <si>
    <r>
      <rPr>
        <b/>
        <sz val="16"/>
        <color theme="1"/>
        <rFont val="Times New Roman"/>
        <charset val="134"/>
      </rPr>
      <t>2020</t>
    </r>
    <r>
      <rPr>
        <b/>
        <sz val="16"/>
        <color theme="1"/>
        <rFont val="宋体"/>
        <charset val="134"/>
      </rPr>
      <t>年攀枝花市地方一般公共预算支出决算表</t>
    </r>
  </si>
  <si>
    <r>
      <rPr>
        <sz val="11"/>
        <color theme="1"/>
        <rFont val="Times New Roman"/>
        <charset val="134"/>
      </rPr>
      <t xml:space="preserve">                            </t>
    </r>
    <r>
      <rPr>
        <sz val="11"/>
        <color theme="1"/>
        <rFont val="宋体"/>
        <charset val="134"/>
      </rPr>
      <t>单位：万元，</t>
    </r>
    <r>
      <rPr>
        <sz val="11"/>
        <color theme="1"/>
        <rFont val="Times New Roman"/>
        <charset val="134"/>
      </rPr>
      <t>%</t>
    </r>
  </si>
  <si>
    <t>一般公共服务支出</t>
  </si>
  <si>
    <r>
      <rPr>
        <b/>
        <sz val="11"/>
        <rFont val="Times New Roman"/>
        <charset val="134"/>
      </rPr>
      <t xml:space="preserve">  </t>
    </r>
    <r>
      <rPr>
        <b/>
        <sz val="11"/>
        <rFont val="宋体"/>
        <charset val="134"/>
      </rPr>
      <t>人大事务</t>
    </r>
  </si>
  <si>
    <r>
      <rPr>
        <sz val="11"/>
        <rFont val="Times New Roman"/>
        <charset val="134"/>
      </rPr>
      <t xml:space="preserve">    </t>
    </r>
    <r>
      <rPr>
        <sz val="11"/>
        <rFont val="宋体"/>
        <charset val="134"/>
      </rPr>
      <t>行政运行</t>
    </r>
  </si>
  <si>
    <r>
      <rPr>
        <sz val="11"/>
        <rFont val="Times New Roman"/>
        <charset val="134"/>
      </rPr>
      <t xml:space="preserve">    </t>
    </r>
    <r>
      <rPr>
        <sz val="11"/>
        <rFont val="宋体"/>
        <charset val="134"/>
      </rPr>
      <t>一般行政管理事务</t>
    </r>
  </si>
  <si>
    <r>
      <rPr>
        <sz val="11"/>
        <rFont val="Times New Roman"/>
        <charset val="134"/>
      </rPr>
      <t xml:space="preserve">    </t>
    </r>
    <r>
      <rPr>
        <sz val="11"/>
        <rFont val="宋体"/>
        <charset val="134"/>
      </rPr>
      <t>机关服务</t>
    </r>
  </si>
  <si>
    <r>
      <rPr>
        <sz val="11"/>
        <rFont val="Times New Roman"/>
        <charset val="134"/>
      </rPr>
      <t xml:space="preserve">    </t>
    </r>
    <r>
      <rPr>
        <sz val="11"/>
        <rFont val="宋体"/>
        <charset val="134"/>
      </rPr>
      <t>人大会议</t>
    </r>
  </si>
  <si>
    <r>
      <rPr>
        <sz val="11"/>
        <rFont val="Times New Roman"/>
        <charset val="134"/>
      </rPr>
      <t xml:space="preserve">    </t>
    </r>
    <r>
      <rPr>
        <sz val="11"/>
        <rFont val="宋体"/>
        <charset val="134"/>
      </rPr>
      <t>人大立法</t>
    </r>
  </si>
  <si>
    <r>
      <rPr>
        <sz val="11"/>
        <rFont val="Times New Roman"/>
        <charset val="134"/>
      </rPr>
      <t xml:space="preserve">    </t>
    </r>
    <r>
      <rPr>
        <sz val="11"/>
        <rFont val="宋体"/>
        <charset val="134"/>
      </rPr>
      <t>人大监督</t>
    </r>
  </si>
  <si>
    <r>
      <rPr>
        <sz val="11"/>
        <rFont val="Times New Roman"/>
        <charset val="134"/>
      </rPr>
      <t xml:space="preserve">    </t>
    </r>
    <r>
      <rPr>
        <sz val="11"/>
        <rFont val="宋体"/>
        <charset val="134"/>
      </rPr>
      <t>人大代表履职能力提升</t>
    </r>
  </si>
  <si>
    <r>
      <rPr>
        <sz val="11"/>
        <rFont val="Times New Roman"/>
        <charset val="134"/>
      </rPr>
      <t xml:space="preserve">    </t>
    </r>
    <r>
      <rPr>
        <sz val="11"/>
        <rFont val="宋体"/>
        <charset val="134"/>
      </rPr>
      <t>代表工作</t>
    </r>
  </si>
  <si>
    <r>
      <rPr>
        <sz val="11"/>
        <rFont val="Times New Roman"/>
        <charset val="134"/>
      </rPr>
      <t xml:space="preserve">    </t>
    </r>
    <r>
      <rPr>
        <sz val="11"/>
        <rFont val="宋体"/>
        <charset val="134"/>
      </rPr>
      <t>人大信访工作</t>
    </r>
  </si>
  <si>
    <r>
      <rPr>
        <sz val="11"/>
        <rFont val="Times New Roman"/>
        <charset val="134"/>
      </rPr>
      <t xml:space="preserve">    </t>
    </r>
    <r>
      <rPr>
        <sz val="11"/>
        <rFont val="宋体"/>
        <charset val="134"/>
      </rPr>
      <t>事业运行</t>
    </r>
  </si>
  <si>
    <r>
      <rPr>
        <sz val="11"/>
        <rFont val="Times New Roman"/>
        <charset val="134"/>
      </rPr>
      <t xml:space="preserve">    </t>
    </r>
    <r>
      <rPr>
        <sz val="11"/>
        <rFont val="宋体"/>
        <charset val="134"/>
      </rPr>
      <t>其他人大事务支出</t>
    </r>
  </si>
  <si>
    <r>
      <rPr>
        <b/>
        <sz val="11"/>
        <rFont val="Times New Roman"/>
        <charset val="134"/>
      </rPr>
      <t xml:space="preserve">  </t>
    </r>
    <r>
      <rPr>
        <b/>
        <sz val="11"/>
        <rFont val="宋体"/>
        <charset val="134"/>
      </rPr>
      <t>政协事务</t>
    </r>
  </si>
  <si>
    <r>
      <rPr>
        <sz val="11"/>
        <rFont val="Times New Roman"/>
        <charset val="134"/>
      </rPr>
      <t xml:space="preserve">    </t>
    </r>
    <r>
      <rPr>
        <sz val="11"/>
        <rFont val="宋体"/>
        <charset val="134"/>
      </rPr>
      <t>政协会议</t>
    </r>
  </si>
  <si>
    <r>
      <rPr>
        <sz val="11"/>
        <rFont val="Times New Roman"/>
        <charset val="134"/>
      </rPr>
      <t xml:space="preserve">    </t>
    </r>
    <r>
      <rPr>
        <sz val="11"/>
        <rFont val="宋体"/>
        <charset val="134"/>
      </rPr>
      <t>委员视察</t>
    </r>
  </si>
  <si>
    <r>
      <rPr>
        <sz val="11"/>
        <rFont val="Times New Roman"/>
        <charset val="134"/>
      </rPr>
      <t xml:space="preserve">    </t>
    </r>
    <r>
      <rPr>
        <sz val="11"/>
        <rFont val="宋体"/>
        <charset val="134"/>
      </rPr>
      <t>参政议政</t>
    </r>
  </si>
  <si>
    <r>
      <rPr>
        <sz val="11"/>
        <rFont val="Times New Roman"/>
        <charset val="134"/>
      </rPr>
      <t xml:space="preserve">    </t>
    </r>
    <r>
      <rPr>
        <sz val="11"/>
        <rFont val="宋体"/>
        <charset val="134"/>
      </rPr>
      <t>其他政协事务支出</t>
    </r>
  </si>
  <si>
    <r>
      <rPr>
        <b/>
        <sz val="11"/>
        <rFont val="Times New Roman"/>
        <charset val="134"/>
      </rPr>
      <t xml:space="preserve">  </t>
    </r>
    <r>
      <rPr>
        <b/>
        <sz val="11"/>
        <rFont val="宋体"/>
        <charset val="134"/>
      </rPr>
      <t>政府办公厅</t>
    </r>
    <r>
      <rPr>
        <b/>
        <sz val="11"/>
        <rFont val="Times New Roman"/>
        <charset val="134"/>
      </rPr>
      <t>(</t>
    </r>
    <r>
      <rPr>
        <b/>
        <sz val="11"/>
        <rFont val="宋体"/>
        <charset val="134"/>
      </rPr>
      <t>室</t>
    </r>
    <r>
      <rPr>
        <b/>
        <sz val="11"/>
        <rFont val="Times New Roman"/>
        <charset val="134"/>
      </rPr>
      <t>)</t>
    </r>
    <r>
      <rPr>
        <b/>
        <sz val="11"/>
        <rFont val="宋体"/>
        <charset val="134"/>
      </rPr>
      <t>及相关机构事务</t>
    </r>
  </si>
  <si>
    <r>
      <rPr>
        <sz val="11"/>
        <rFont val="Times New Roman"/>
        <charset val="134"/>
      </rPr>
      <t xml:space="preserve">    </t>
    </r>
    <r>
      <rPr>
        <sz val="11"/>
        <rFont val="宋体"/>
        <charset val="134"/>
      </rPr>
      <t>专项服务</t>
    </r>
  </si>
  <si>
    <r>
      <rPr>
        <sz val="11"/>
        <rFont val="Times New Roman"/>
        <charset val="134"/>
      </rPr>
      <t xml:space="preserve">    </t>
    </r>
    <r>
      <rPr>
        <sz val="11"/>
        <rFont val="宋体"/>
        <charset val="134"/>
      </rPr>
      <t>专项业务活动</t>
    </r>
  </si>
  <si>
    <r>
      <rPr>
        <sz val="11"/>
        <rFont val="Times New Roman"/>
        <charset val="134"/>
      </rPr>
      <t xml:space="preserve">    </t>
    </r>
    <r>
      <rPr>
        <sz val="11"/>
        <rFont val="宋体"/>
        <charset val="134"/>
      </rPr>
      <t>政务公开审批</t>
    </r>
  </si>
  <si>
    <r>
      <rPr>
        <sz val="11"/>
        <rFont val="Times New Roman"/>
        <charset val="134"/>
      </rPr>
      <t xml:space="preserve">    </t>
    </r>
    <r>
      <rPr>
        <sz val="11"/>
        <rFont val="宋体"/>
        <charset val="134"/>
      </rPr>
      <t>信访事务</t>
    </r>
  </si>
  <si>
    <r>
      <rPr>
        <sz val="11"/>
        <rFont val="Times New Roman"/>
        <charset val="134"/>
      </rPr>
      <t xml:space="preserve">    </t>
    </r>
    <r>
      <rPr>
        <sz val="11"/>
        <rFont val="宋体"/>
        <charset val="134"/>
      </rPr>
      <t>参事事务</t>
    </r>
  </si>
  <si>
    <r>
      <rPr>
        <sz val="11"/>
        <rFont val="Times New Roman"/>
        <charset val="134"/>
      </rPr>
      <t xml:space="preserve">    </t>
    </r>
    <r>
      <rPr>
        <sz val="11"/>
        <rFont val="宋体"/>
        <charset val="134"/>
      </rPr>
      <t>其他政府办公厅</t>
    </r>
    <r>
      <rPr>
        <sz val="11"/>
        <rFont val="Times New Roman"/>
        <charset val="134"/>
      </rPr>
      <t>(</t>
    </r>
    <r>
      <rPr>
        <sz val="11"/>
        <rFont val="宋体"/>
        <charset val="134"/>
      </rPr>
      <t>室</t>
    </r>
    <r>
      <rPr>
        <sz val="11"/>
        <rFont val="Times New Roman"/>
        <charset val="134"/>
      </rPr>
      <t>)</t>
    </r>
    <r>
      <rPr>
        <sz val="11"/>
        <rFont val="宋体"/>
        <charset val="134"/>
      </rPr>
      <t>及相关机构事务支出</t>
    </r>
  </si>
  <si>
    <r>
      <rPr>
        <b/>
        <sz val="11"/>
        <rFont val="Times New Roman"/>
        <charset val="134"/>
      </rPr>
      <t xml:space="preserve">  </t>
    </r>
    <r>
      <rPr>
        <b/>
        <sz val="11"/>
        <rFont val="宋体"/>
        <charset val="134"/>
      </rPr>
      <t>发展与改革事务</t>
    </r>
  </si>
  <si>
    <r>
      <rPr>
        <sz val="11"/>
        <rFont val="Times New Roman"/>
        <charset val="134"/>
      </rPr>
      <t xml:space="preserve">    </t>
    </r>
    <r>
      <rPr>
        <sz val="11"/>
        <rFont val="宋体"/>
        <charset val="134"/>
      </rPr>
      <t>战略规划与实施</t>
    </r>
  </si>
  <si>
    <r>
      <rPr>
        <sz val="11"/>
        <rFont val="Times New Roman"/>
        <charset val="134"/>
      </rPr>
      <t xml:space="preserve">    </t>
    </r>
    <r>
      <rPr>
        <sz val="11"/>
        <rFont val="宋体"/>
        <charset val="134"/>
      </rPr>
      <t>日常经济运行调节</t>
    </r>
  </si>
  <si>
    <r>
      <rPr>
        <sz val="11"/>
        <rFont val="Times New Roman"/>
        <charset val="134"/>
      </rPr>
      <t xml:space="preserve">    </t>
    </r>
    <r>
      <rPr>
        <sz val="11"/>
        <rFont val="宋体"/>
        <charset val="134"/>
      </rPr>
      <t>社会事业发展规划</t>
    </r>
  </si>
  <si>
    <r>
      <rPr>
        <sz val="11"/>
        <rFont val="Times New Roman"/>
        <charset val="134"/>
      </rPr>
      <t xml:space="preserve">    </t>
    </r>
    <r>
      <rPr>
        <sz val="11"/>
        <rFont val="宋体"/>
        <charset val="134"/>
      </rPr>
      <t>经济体制改革研究</t>
    </r>
  </si>
  <si>
    <r>
      <rPr>
        <sz val="11"/>
        <rFont val="Times New Roman"/>
        <charset val="134"/>
      </rPr>
      <t xml:space="preserve">    </t>
    </r>
    <r>
      <rPr>
        <sz val="11"/>
        <rFont val="宋体"/>
        <charset val="134"/>
      </rPr>
      <t>物价管理</t>
    </r>
  </si>
  <si>
    <r>
      <rPr>
        <sz val="11"/>
        <rFont val="Times New Roman"/>
        <charset val="134"/>
      </rPr>
      <t xml:space="preserve">    </t>
    </r>
    <r>
      <rPr>
        <sz val="11"/>
        <rFont val="宋体"/>
        <charset val="134"/>
      </rPr>
      <t>其他发展与改革事务支出</t>
    </r>
  </si>
  <si>
    <r>
      <rPr>
        <b/>
        <sz val="11"/>
        <rFont val="Times New Roman"/>
        <charset val="134"/>
      </rPr>
      <t xml:space="preserve">  </t>
    </r>
    <r>
      <rPr>
        <b/>
        <sz val="11"/>
        <rFont val="宋体"/>
        <charset val="134"/>
      </rPr>
      <t>统计信息事务</t>
    </r>
  </si>
  <si>
    <r>
      <rPr>
        <sz val="11"/>
        <rFont val="Times New Roman"/>
        <charset val="134"/>
      </rPr>
      <t xml:space="preserve">    </t>
    </r>
    <r>
      <rPr>
        <sz val="11"/>
        <rFont val="宋体"/>
        <charset val="134"/>
      </rPr>
      <t>信息事务</t>
    </r>
  </si>
  <si>
    <r>
      <rPr>
        <sz val="11"/>
        <rFont val="Times New Roman"/>
        <charset val="134"/>
      </rPr>
      <t xml:space="preserve">    </t>
    </r>
    <r>
      <rPr>
        <sz val="11"/>
        <rFont val="宋体"/>
        <charset val="134"/>
      </rPr>
      <t>专项统计业务</t>
    </r>
  </si>
  <si>
    <r>
      <rPr>
        <sz val="11"/>
        <rFont val="Times New Roman"/>
        <charset val="134"/>
      </rPr>
      <t xml:space="preserve">    </t>
    </r>
    <r>
      <rPr>
        <sz val="11"/>
        <rFont val="宋体"/>
        <charset val="134"/>
      </rPr>
      <t>统计管理</t>
    </r>
  </si>
  <si>
    <r>
      <rPr>
        <sz val="11"/>
        <rFont val="Times New Roman"/>
        <charset val="134"/>
      </rPr>
      <t xml:space="preserve">    </t>
    </r>
    <r>
      <rPr>
        <sz val="11"/>
        <rFont val="宋体"/>
        <charset val="134"/>
      </rPr>
      <t>专项普查活动</t>
    </r>
  </si>
  <si>
    <r>
      <rPr>
        <sz val="11"/>
        <rFont val="Times New Roman"/>
        <charset val="134"/>
      </rPr>
      <t xml:space="preserve">    </t>
    </r>
    <r>
      <rPr>
        <sz val="11"/>
        <rFont val="宋体"/>
        <charset val="134"/>
      </rPr>
      <t>统计抽样调查</t>
    </r>
  </si>
  <si>
    <r>
      <rPr>
        <sz val="11"/>
        <rFont val="Times New Roman"/>
        <charset val="134"/>
      </rPr>
      <t xml:space="preserve">    </t>
    </r>
    <r>
      <rPr>
        <sz val="11"/>
        <rFont val="宋体"/>
        <charset val="134"/>
      </rPr>
      <t>其他统计信息事务支出</t>
    </r>
  </si>
  <si>
    <r>
      <rPr>
        <b/>
        <sz val="11"/>
        <rFont val="Times New Roman"/>
        <charset val="134"/>
      </rPr>
      <t xml:space="preserve">  </t>
    </r>
    <r>
      <rPr>
        <b/>
        <sz val="11"/>
        <rFont val="宋体"/>
        <charset val="134"/>
      </rPr>
      <t>财政事务</t>
    </r>
  </si>
  <si>
    <r>
      <rPr>
        <sz val="11"/>
        <rFont val="Times New Roman"/>
        <charset val="134"/>
      </rPr>
      <t xml:space="preserve">    </t>
    </r>
    <r>
      <rPr>
        <sz val="11"/>
        <rFont val="宋体"/>
        <charset val="134"/>
      </rPr>
      <t>预算改革业务</t>
    </r>
  </si>
  <si>
    <r>
      <rPr>
        <sz val="11"/>
        <rFont val="Times New Roman"/>
        <charset val="134"/>
      </rPr>
      <t xml:space="preserve">    </t>
    </r>
    <r>
      <rPr>
        <sz val="11"/>
        <rFont val="宋体"/>
        <charset val="134"/>
      </rPr>
      <t>财政国库业务</t>
    </r>
  </si>
  <si>
    <r>
      <rPr>
        <sz val="11"/>
        <rFont val="Times New Roman"/>
        <charset val="134"/>
      </rPr>
      <t xml:space="preserve">    </t>
    </r>
    <r>
      <rPr>
        <sz val="11"/>
        <rFont val="宋体"/>
        <charset val="134"/>
      </rPr>
      <t>财政监察</t>
    </r>
  </si>
  <si>
    <r>
      <rPr>
        <sz val="11"/>
        <rFont val="Times New Roman"/>
        <charset val="134"/>
      </rPr>
      <t xml:space="preserve">    </t>
    </r>
    <r>
      <rPr>
        <sz val="11"/>
        <rFont val="宋体"/>
        <charset val="134"/>
      </rPr>
      <t>信息化建设</t>
    </r>
  </si>
  <si>
    <r>
      <rPr>
        <sz val="11"/>
        <rFont val="Times New Roman"/>
        <charset val="134"/>
      </rPr>
      <t xml:space="preserve">    </t>
    </r>
    <r>
      <rPr>
        <sz val="11"/>
        <rFont val="宋体"/>
        <charset val="134"/>
      </rPr>
      <t>财政委托业务支出</t>
    </r>
  </si>
  <si>
    <r>
      <rPr>
        <sz val="11"/>
        <rFont val="Times New Roman"/>
        <charset val="134"/>
      </rPr>
      <t xml:space="preserve">    </t>
    </r>
    <r>
      <rPr>
        <sz val="11"/>
        <rFont val="宋体"/>
        <charset val="134"/>
      </rPr>
      <t>其他财政事务支出</t>
    </r>
  </si>
  <si>
    <r>
      <rPr>
        <b/>
        <sz val="11"/>
        <rFont val="Times New Roman"/>
        <charset val="134"/>
      </rPr>
      <t xml:space="preserve">  </t>
    </r>
    <r>
      <rPr>
        <b/>
        <sz val="11"/>
        <rFont val="宋体"/>
        <charset val="134"/>
      </rPr>
      <t>税收事务</t>
    </r>
  </si>
  <si>
    <r>
      <rPr>
        <sz val="11"/>
        <rFont val="Times New Roman"/>
        <charset val="134"/>
      </rPr>
      <t xml:space="preserve">    </t>
    </r>
    <r>
      <rPr>
        <sz val="11"/>
        <rFont val="宋体"/>
        <charset val="134"/>
      </rPr>
      <t>税务办案</t>
    </r>
  </si>
  <si>
    <r>
      <rPr>
        <sz val="11"/>
        <rFont val="Times New Roman"/>
        <charset val="134"/>
      </rPr>
      <t xml:space="preserve">    </t>
    </r>
    <r>
      <rPr>
        <sz val="11"/>
        <rFont val="宋体"/>
        <charset val="134"/>
      </rPr>
      <t>发票管理及税务登记</t>
    </r>
  </si>
  <si>
    <r>
      <rPr>
        <sz val="11"/>
        <rFont val="Times New Roman"/>
        <charset val="134"/>
      </rPr>
      <t xml:space="preserve">    </t>
    </r>
    <r>
      <rPr>
        <sz val="11"/>
        <rFont val="宋体"/>
        <charset val="134"/>
      </rPr>
      <t>代扣代收代征税款手续费</t>
    </r>
  </si>
  <si>
    <r>
      <rPr>
        <sz val="11"/>
        <rFont val="Times New Roman"/>
        <charset val="134"/>
      </rPr>
      <t xml:space="preserve">    </t>
    </r>
    <r>
      <rPr>
        <sz val="11"/>
        <rFont val="宋体"/>
        <charset val="134"/>
      </rPr>
      <t>税务宣传</t>
    </r>
  </si>
  <si>
    <r>
      <rPr>
        <sz val="11"/>
        <rFont val="Times New Roman"/>
        <charset val="134"/>
      </rPr>
      <t xml:space="preserve">    </t>
    </r>
    <r>
      <rPr>
        <sz val="11"/>
        <rFont val="宋体"/>
        <charset val="134"/>
      </rPr>
      <t>协税护税</t>
    </r>
  </si>
  <si>
    <r>
      <rPr>
        <sz val="11"/>
        <rFont val="Times New Roman"/>
        <charset val="134"/>
      </rPr>
      <t xml:space="preserve">    </t>
    </r>
    <r>
      <rPr>
        <sz val="11"/>
        <rFont val="宋体"/>
        <charset val="134"/>
      </rPr>
      <t>其他税收事务支出</t>
    </r>
  </si>
  <si>
    <r>
      <rPr>
        <b/>
        <sz val="11"/>
        <rFont val="Times New Roman"/>
        <charset val="134"/>
      </rPr>
      <t xml:space="preserve">  </t>
    </r>
    <r>
      <rPr>
        <b/>
        <sz val="11"/>
        <rFont val="宋体"/>
        <charset val="134"/>
      </rPr>
      <t>审计事务</t>
    </r>
  </si>
  <si>
    <r>
      <rPr>
        <sz val="11"/>
        <rFont val="Times New Roman"/>
        <charset val="134"/>
      </rPr>
      <t xml:space="preserve">    </t>
    </r>
    <r>
      <rPr>
        <sz val="11"/>
        <rFont val="宋体"/>
        <charset val="134"/>
      </rPr>
      <t>审计业务</t>
    </r>
  </si>
  <si>
    <r>
      <rPr>
        <sz val="11"/>
        <rFont val="Times New Roman"/>
        <charset val="134"/>
      </rPr>
      <t xml:space="preserve">    </t>
    </r>
    <r>
      <rPr>
        <sz val="11"/>
        <rFont val="宋体"/>
        <charset val="134"/>
      </rPr>
      <t>审计管理</t>
    </r>
  </si>
  <si>
    <r>
      <rPr>
        <sz val="11"/>
        <rFont val="Times New Roman"/>
        <charset val="134"/>
      </rPr>
      <t xml:space="preserve">    </t>
    </r>
    <r>
      <rPr>
        <sz val="11"/>
        <rFont val="宋体"/>
        <charset val="134"/>
      </rPr>
      <t>其他审计事务支出</t>
    </r>
  </si>
  <si>
    <r>
      <rPr>
        <b/>
        <sz val="11"/>
        <rFont val="Times New Roman"/>
        <charset val="134"/>
      </rPr>
      <t xml:space="preserve">  </t>
    </r>
    <r>
      <rPr>
        <b/>
        <sz val="11"/>
        <rFont val="宋体"/>
        <charset val="134"/>
      </rPr>
      <t>海关事务</t>
    </r>
  </si>
  <si>
    <r>
      <rPr>
        <sz val="11"/>
        <rFont val="Times New Roman"/>
        <charset val="134"/>
      </rPr>
      <t xml:space="preserve">    </t>
    </r>
    <r>
      <rPr>
        <sz val="11"/>
        <rFont val="宋体"/>
        <charset val="134"/>
      </rPr>
      <t>缉私办案</t>
    </r>
  </si>
  <si>
    <r>
      <rPr>
        <sz val="11"/>
        <rFont val="Times New Roman"/>
        <charset val="134"/>
      </rPr>
      <t xml:space="preserve">    </t>
    </r>
    <r>
      <rPr>
        <sz val="11"/>
        <rFont val="宋体"/>
        <charset val="134"/>
      </rPr>
      <t>口岸管理</t>
    </r>
  </si>
  <si>
    <r>
      <rPr>
        <sz val="11"/>
        <rFont val="Times New Roman"/>
        <charset val="134"/>
      </rPr>
      <t xml:space="preserve">    </t>
    </r>
    <r>
      <rPr>
        <sz val="11"/>
        <rFont val="宋体"/>
        <charset val="134"/>
      </rPr>
      <t>海关关务</t>
    </r>
  </si>
  <si>
    <r>
      <rPr>
        <sz val="11"/>
        <rFont val="Times New Roman"/>
        <charset val="134"/>
      </rPr>
      <t xml:space="preserve">    </t>
    </r>
    <r>
      <rPr>
        <sz val="11"/>
        <rFont val="宋体"/>
        <charset val="134"/>
      </rPr>
      <t>关税征管</t>
    </r>
  </si>
  <si>
    <r>
      <rPr>
        <sz val="11"/>
        <rFont val="Times New Roman"/>
        <charset val="134"/>
      </rPr>
      <t xml:space="preserve">    </t>
    </r>
    <r>
      <rPr>
        <sz val="11"/>
        <rFont val="宋体"/>
        <charset val="134"/>
      </rPr>
      <t>海关监管</t>
    </r>
  </si>
  <si>
    <r>
      <rPr>
        <sz val="11"/>
        <rFont val="Times New Roman"/>
        <charset val="134"/>
      </rPr>
      <t xml:space="preserve">    </t>
    </r>
    <r>
      <rPr>
        <sz val="11"/>
        <rFont val="宋体"/>
        <charset val="134"/>
      </rPr>
      <t>检验检疫</t>
    </r>
  </si>
  <si>
    <r>
      <rPr>
        <sz val="11"/>
        <rFont val="Times New Roman"/>
        <charset val="134"/>
      </rPr>
      <t xml:space="preserve">    </t>
    </r>
    <r>
      <rPr>
        <sz val="11"/>
        <rFont val="宋体"/>
        <charset val="134"/>
      </rPr>
      <t>其他海关事务支出</t>
    </r>
  </si>
  <si>
    <r>
      <rPr>
        <b/>
        <sz val="11"/>
        <rFont val="Times New Roman"/>
        <charset val="134"/>
      </rPr>
      <t xml:space="preserve">  </t>
    </r>
    <r>
      <rPr>
        <b/>
        <sz val="11"/>
        <rFont val="宋体"/>
        <charset val="134"/>
      </rPr>
      <t>人力资源事务</t>
    </r>
  </si>
  <si>
    <r>
      <rPr>
        <sz val="11"/>
        <rFont val="Times New Roman"/>
        <charset val="134"/>
      </rPr>
      <t xml:space="preserve">    </t>
    </r>
    <r>
      <rPr>
        <sz val="11"/>
        <rFont val="宋体"/>
        <charset val="134"/>
      </rPr>
      <t>政府特殊津贴</t>
    </r>
  </si>
  <si>
    <r>
      <rPr>
        <sz val="11"/>
        <rFont val="Times New Roman"/>
        <charset val="134"/>
      </rPr>
      <t xml:space="preserve">    </t>
    </r>
    <r>
      <rPr>
        <sz val="11"/>
        <rFont val="宋体"/>
        <charset val="134"/>
      </rPr>
      <t>资助留学回国人员</t>
    </r>
  </si>
  <si>
    <r>
      <rPr>
        <sz val="11"/>
        <rFont val="Times New Roman"/>
        <charset val="134"/>
      </rPr>
      <t xml:space="preserve">    </t>
    </r>
    <r>
      <rPr>
        <sz val="11"/>
        <rFont val="宋体"/>
        <charset val="134"/>
      </rPr>
      <t>博士后日常经费</t>
    </r>
  </si>
  <si>
    <r>
      <rPr>
        <sz val="11"/>
        <rFont val="Times New Roman"/>
        <charset val="134"/>
      </rPr>
      <t xml:space="preserve">    </t>
    </r>
    <r>
      <rPr>
        <sz val="11"/>
        <rFont val="宋体"/>
        <charset val="134"/>
      </rPr>
      <t>引进人才费用</t>
    </r>
  </si>
  <si>
    <r>
      <rPr>
        <sz val="11"/>
        <rFont val="Times New Roman"/>
        <charset val="134"/>
      </rPr>
      <t xml:space="preserve">    </t>
    </r>
    <r>
      <rPr>
        <sz val="11"/>
        <rFont val="宋体"/>
        <charset val="134"/>
      </rPr>
      <t>其他人力资源事务支出</t>
    </r>
  </si>
  <si>
    <r>
      <rPr>
        <b/>
        <sz val="11"/>
        <rFont val="Times New Roman"/>
        <charset val="134"/>
      </rPr>
      <t xml:space="preserve">  </t>
    </r>
    <r>
      <rPr>
        <b/>
        <sz val="11"/>
        <rFont val="宋体"/>
        <charset val="134"/>
      </rPr>
      <t>纪检监察事务</t>
    </r>
  </si>
  <si>
    <r>
      <rPr>
        <sz val="11"/>
        <rFont val="Times New Roman"/>
        <charset val="134"/>
      </rPr>
      <t xml:space="preserve">    </t>
    </r>
    <r>
      <rPr>
        <sz val="11"/>
        <rFont val="宋体"/>
        <charset val="134"/>
      </rPr>
      <t>大案要案查处</t>
    </r>
  </si>
  <si>
    <r>
      <rPr>
        <sz val="11"/>
        <rFont val="Times New Roman"/>
        <charset val="134"/>
      </rPr>
      <t xml:space="preserve">    </t>
    </r>
    <r>
      <rPr>
        <sz val="11"/>
        <rFont val="宋体"/>
        <charset val="134"/>
      </rPr>
      <t>派驻派出机构</t>
    </r>
  </si>
  <si>
    <r>
      <rPr>
        <sz val="11"/>
        <rFont val="Times New Roman"/>
        <charset val="134"/>
      </rPr>
      <t xml:space="preserve">    </t>
    </r>
    <r>
      <rPr>
        <sz val="11"/>
        <rFont val="宋体"/>
        <charset val="134"/>
      </rPr>
      <t>巡视工作</t>
    </r>
  </si>
  <si>
    <r>
      <rPr>
        <sz val="11"/>
        <rFont val="Times New Roman"/>
        <charset val="134"/>
      </rPr>
      <t xml:space="preserve">    </t>
    </r>
    <r>
      <rPr>
        <sz val="11"/>
        <rFont val="宋体"/>
        <charset val="134"/>
      </rPr>
      <t>其他纪检监察事务支出</t>
    </r>
  </si>
  <si>
    <r>
      <rPr>
        <b/>
        <sz val="11"/>
        <rFont val="Times New Roman"/>
        <charset val="134"/>
      </rPr>
      <t xml:space="preserve">  </t>
    </r>
    <r>
      <rPr>
        <b/>
        <sz val="11"/>
        <rFont val="宋体"/>
        <charset val="134"/>
      </rPr>
      <t>商贸事务</t>
    </r>
  </si>
  <si>
    <r>
      <rPr>
        <sz val="11"/>
        <rFont val="Times New Roman"/>
        <charset val="134"/>
      </rPr>
      <t xml:space="preserve">    </t>
    </r>
    <r>
      <rPr>
        <sz val="11"/>
        <rFont val="宋体"/>
        <charset val="134"/>
      </rPr>
      <t>对外贸易管理</t>
    </r>
  </si>
  <si>
    <r>
      <rPr>
        <sz val="11"/>
        <rFont val="Times New Roman"/>
        <charset val="134"/>
      </rPr>
      <t xml:space="preserve">    </t>
    </r>
    <r>
      <rPr>
        <sz val="11"/>
        <rFont val="宋体"/>
        <charset val="134"/>
      </rPr>
      <t>国际经济合作</t>
    </r>
  </si>
  <si>
    <r>
      <rPr>
        <sz val="11"/>
        <rFont val="Times New Roman"/>
        <charset val="134"/>
      </rPr>
      <t xml:space="preserve">    </t>
    </r>
    <r>
      <rPr>
        <sz val="11"/>
        <rFont val="宋体"/>
        <charset val="134"/>
      </rPr>
      <t>外资管理</t>
    </r>
  </si>
  <si>
    <r>
      <rPr>
        <sz val="11"/>
        <rFont val="Times New Roman"/>
        <charset val="134"/>
      </rPr>
      <t xml:space="preserve">    </t>
    </r>
    <r>
      <rPr>
        <sz val="11"/>
        <rFont val="宋体"/>
        <charset val="134"/>
      </rPr>
      <t>国内贸易管理</t>
    </r>
  </si>
  <si>
    <r>
      <rPr>
        <sz val="11"/>
        <rFont val="Times New Roman"/>
        <charset val="134"/>
      </rPr>
      <t xml:space="preserve">    </t>
    </r>
    <r>
      <rPr>
        <sz val="11"/>
        <rFont val="宋体"/>
        <charset val="134"/>
      </rPr>
      <t>招商引资</t>
    </r>
  </si>
  <si>
    <r>
      <rPr>
        <sz val="11"/>
        <rFont val="Times New Roman"/>
        <charset val="134"/>
      </rPr>
      <t xml:space="preserve">    </t>
    </r>
    <r>
      <rPr>
        <sz val="11"/>
        <rFont val="宋体"/>
        <charset val="134"/>
      </rPr>
      <t>其他商贸事务支出</t>
    </r>
  </si>
  <si>
    <r>
      <rPr>
        <b/>
        <sz val="11"/>
        <rFont val="Times New Roman"/>
        <charset val="134"/>
      </rPr>
      <t xml:space="preserve">  </t>
    </r>
    <r>
      <rPr>
        <b/>
        <sz val="11"/>
        <rFont val="宋体"/>
        <charset val="134"/>
      </rPr>
      <t>知识产权事务</t>
    </r>
  </si>
  <si>
    <r>
      <rPr>
        <sz val="11"/>
        <rFont val="Times New Roman"/>
        <charset val="134"/>
      </rPr>
      <t xml:space="preserve">    </t>
    </r>
    <r>
      <rPr>
        <sz val="11"/>
        <rFont val="宋体"/>
        <charset val="134"/>
      </rPr>
      <t>专利审批</t>
    </r>
  </si>
  <si>
    <r>
      <rPr>
        <sz val="11"/>
        <rFont val="Times New Roman"/>
        <charset val="134"/>
      </rPr>
      <t xml:space="preserve">    </t>
    </r>
    <r>
      <rPr>
        <sz val="11"/>
        <rFont val="宋体"/>
        <charset val="134"/>
      </rPr>
      <t>国家知识产权战略</t>
    </r>
  </si>
  <si>
    <r>
      <rPr>
        <sz val="11"/>
        <rFont val="Times New Roman"/>
        <charset val="134"/>
      </rPr>
      <t xml:space="preserve">    </t>
    </r>
    <r>
      <rPr>
        <sz val="11"/>
        <rFont val="宋体"/>
        <charset val="134"/>
      </rPr>
      <t>专利试点和产业化推进</t>
    </r>
  </si>
  <si>
    <r>
      <rPr>
        <sz val="11"/>
        <rFont val="Times New Roman"/>
        <charset val="134"/>
      </rPr>
      <t xml:space="preserve">    </t>
    </r>
    <r>
      <rPr>
        <sz val="11"/>
        <rFont val="宋体"/>
        <charset val="134"/>
      </rPr>
      <t>国际组织专项活动</t>
    </r>
  </si>
  <si>
    <r>
      <rPr>
        <sz val="11"/>
        <rFont val="Times New Roman"/>
        <charset val="134"/>
      </rPr>
      <t xml:space="preserve">    </t>
    </r>
    <r>
      <rPr>
        <sz val="11"/>
        <rFont val="宋体"/>
        <charset val="134"/>
      </rPr>
      <t>知识产权宏观管理</t>
    </r>
  </si>
  <si>
    <r>
      <rPr>
        <sz val="11"/>
        <rFont val="Times New Roman"/>
        <charset val="134"/>
      </rPr>
      <t xml:space="preserve">    </t>
    </r>
    <r>
      <rPr>
        <sz val="11"/>
        <rFont val="宋体"/>
        <charset val="134"/>
      </rPr>
      <t>商标管理</t>
    </r>
  </si>
  <si>
    <r>
      <rPr>
        <sz val="11"/>
        <rFont val="Times New Roman"/>
        <charset val="134"/>
      </rPr>
      <t xml:space="preserve">    </t>
    </r>
    <r>
      <rPr>
        <sz val="11"/>
        <rFont val="宋体"/>
        <charset val="134"/>
      </rPr>
      <t>原产地地理标志管理</t>
    </r>
  </si>
  <si>
    <r>
      <rPr>
        <sz val="11"/>
        <rFont val="Times New Roman"/>
        <charset val="134"/>
      </rPr>
      <t xml:space="preserve">    </t>
    </r>
    <r>
      <rPr>
        <sz val="11"/>
        <rFont val="宋体"/>
        <charset val="134"/>
      </rPr>
      <t>其他知识产权事务支出</t>
    </r>
  </si>
  <si>
    <r>
      <rPr>
        <b/>
        <sz val="11"/>
        <rFont val="Times New Roman"/>
        <charset val="134"/>
      </rPr>
      <t xml:space="preserve">  </t>
    </r>
    <r>
      <rPr>
        <b/>
        <sz val="11"/>
        <rFont val="宋体"/>
        <charset val="134"/>
      </rPr>
      <t>民族事务</t>
    </r>
  </si>
  <si>
    <r>
      <rPr>
        <sz val="11"/>
        <rFont val="Times New Roman"/>
        <charset val="134"/>
      </rPr>
      <t xml:space="preserve">    </t>
    </r>
    <r>
      <rPr>
        <sz val="11"/>
        <rFont val="宋体"/>
        <charset val="134"/>
      </rPr>
      <t>民族工作专项</t>
    </r>
  </si>
  <si>
    <r>
      <rPr>
        <sz val="11"/>
        <rFont val="Times New Roman"/>
        <charset val="134"/>
      </rPr>
      <t xml:space="preserve">    </t>
    </r>
    <r>
      <rPr>
        <sz val="11"/>
        <rFont val="宋体"/>
        <charset val="134"/>
      </rPr>
      <t>其他民族事务支出</t>
    </r>
  </si>
  <si>
    <r>
      <rPr>
        <b/>
        <sz val="11"/>
        <rFont val="Times New Roman"/>
        <charset val="134"/>
      </rPr>
      <t xml:space="preserve">  </t>
    </r>
    <r>
      <rPr>
        <b/>
        <sz val="11"/>
        <rFont val="宋体"/>
        <charset val="134"/>
      </rPr>
      <t>港澳台事务</t>
    </r>
  </si>
  <si>
    <r>
      <rPr>
        <sz val="11"/>
        <rFont val="Times New Roman"/>
        <charset val="134"/>
      </rPr>
      <t xml:space="preserve">    </t>
    </r>
    <r>
      <rPr>
        <sz val="11"/>
        <rFont val="宋体"/>
        <charset val="134"/>
      </rPr>
      <t>港澳事务</t>
    </r>
  </si>
  <si>
    <r>
      <rPr>
        <sz val="11"/>
        <rFont val="Times New Roman"/>
        <charset val="134"/>
      </rPr>
      <t xml:space="preserve">    </t>
    </r>
    <r>
      <rPr>
        <sz val="11"/>
        <rFont val="宋体"/>
        <charset val="134"/>
      </rPr>
      <t>台湾事务</t>
    </r>
  </si>
  <si>
    <r>
      <rPr>
        <sz val="11"/>
        <rFont val="Times New Roman"/>
        <charset val="134"/>
      </rPr>
      <t xml:space="preserve">    </t>
    </r>
    <r>
      <rPr>
        <sz val="11"/>
        <rFont val="宋体"/>
        <charset val="134"/>
      </rPr>
      <t>其他港澳台事务支出</t>
    </r>
  </si>
  <si>
    <r>
      <rPr>
        <b/>
        <sz val="11"/>
        <rFont val="Times New Roman"/>
        <charset val="134"/>
      </rPr>
      <t xml:space="preserve">  </t>
    </r>
    <r>
      <rPr>
        <b/>
        <sz val="11"/>
        <rFont val="宋体"/>
        <charset val="134"/>
      </rPr>
      <t>档案事务</t>
    </r>
  </si>
  <si>
    <r>
      <rPr>
        <sz val="11"/>
        <rFont val="Times New Roman"/>
        <charset val="134"/>
      </rPr>
      <t xml:space="preserve">    </t>
    </r>
    <r>
      <rPr>
        <sz val="11"/>
        <rFont val="宋体"/>
        <charset val="134"/>
      </rPr>
      <t>档案馆</t>
    </r>
  </si>
  <si>
    <r>
      <rPr>
        <sz val="11"/>
        <rFont val="Times New Roman"/>
        <charset val="134"/>
      </rPr>
      <t xml:space="preserve">    </t>
    </r>
    <r>
      <rPr>
        <sz val="11"/>
        <rFont val="宋体"/>
        <charset val="134"/>
      </rPr>
      <t>其他档案事务支出</t>
    </r>
  </si>
  <si>
    <r>
      <rPr>
        <b/>
        <sz val="11"/>
        <rFont val="Times New Roman"/>
        <charset val="134"/>
      </rPr>
      <t xml:space="preserve">  </t>
    </r>
    <r>
      <rPr>
        <b/>
        <sz val="11"/>
        <rFont val="宋体"/>
        <charset val="134"/>
      </rPr>
      <t>民主党派及工商联事务</t>
    </r>
  </si>
  <si>
    <r>
      <rPr>
        <sz val="11"/>
        <rFont val="Times New Roman"/>
        <charset val="134"/>
      </rPr>
      <t xml:space="preserve">    </t>
    </r>
    <r>
      <rPr>
        <sz val="11"/>
        <rFont val="宋体"/>
        <charset val="134"/>
      </rPr>
      <t>其他民主党派及工商联事务支出</t>
    </r>
  </si>
  <si>
    <r>
      <rPr>
        <b/>
        <sz val="11"/>
        <rFont val="Times New Roman"/>
        <charset val="134"/>
      </rPr>
      <t xml:space="preserve">  </t>
    </r>
    <r>
      <rPr>
        <b/>
        <sz val="11"/>
        <rFont val="宋体"/>
        <charset val="134"/>
      </rPr>
      <t>群众团体事务</t>
    </r>
  </si>
  <si>
    <r>
      <rPr>
        <sz val="11"/>
        <rFont val="Times New Roman"/>
        <charset val="134"/>
      </rPr>
      <t xml:space="preserve">    </t>
    </r>
    <r>
      <rPr>
        <sz val="11"/>
        <rFont val="宋体"/>
        <charset val="134"/>
      </rPr>
      <t>工会事务</t>
    </r>
  </si>
  <si>
    <r>
      <rPr>
        <sz val="11"/>
        <rFont val="Times New Roman"/>
        <charset val="134"/>
      </rPr>
      <t xml:space="preserve">    </t>
    </r>
    <r>
      <rPr>
        <sz val="11"/>
        <rFont val="宋体"/>
        <charset val="134"/>
      </rPr>
      <t>其他群众团体事务支出</t>
    </r>
  </si>
  <si>
    <r>
      <rPr>
        <b/>
        <sz val="11"/>
        <rFont val="Times New Roman"/>
        <charset val="134"/>
      </rPr>
      <t xml:space="preserve">  </t>
    </r>
    <r>
      <rPr>
        <b/>
        <sz val="11"/>
        <rFont val="宋体"/>
        <charset val="134"/>
      </rPr>
      <t>党委办公厅</t>
    </r>
    <r>
      <rPr>
        <b/>
        <sz val="11"/>
        <rFont val="Times New Roman"/>
        <charset val="134"/>
      </rPr>
      <t>(</t>
    </r>
    <r>
      <rPr>
        <b/>
        <sz val="11"/>
        <rFont val="宋体"/>
        <charset val="134"/>
      </rPr>
      <t>室</t>
    </r>
    <r>
      <rPr>
        <b/>
        <sz val="11"/>
        <rFont val="Times New Roman"/>
        <charset val="134"/>
      </rPr>
      <t>)</t>
    </r>
    <r>
      <rPr>
        <b/>
        <sz val="11"/>
        <rFont val="宋体"/>
        <charset val="134"/>
      </rPr>
      <t>及相关机构事务</t>
    </r>
  </si>
  <si>
    <r>
      <rPr>
        <sz val="11"/>
        <rFont val="Times New Roman"/>
        <charset val="134"/>
      </rPr>
      <t xml:space="preserve">    </t>
    </r>
    <r>
      <rPr>
        <sz val="11"/>
        <rFont val="宋体"/>
        <charset val="134"/>
      </rPr>
      <t>专项业务</t>
    </r>
  </si>
  <si>
    <r>
      <rPr>
        <sz val="11"/>
        <rFont val="Times New Roman"/>
        <charset val="134"/>
      </rPr>
      <t xml:space="preserve">    </t>
    </r>
    <r>
      <rPr>
        <sz val="11"/>
        <rFont val="宋体"/>
        <charset val="134"/>
      </rPr>
      <t>其他党委办公厅</t>
    </r>
    <r>
      <rPr>
        <sz val="11"/>
        <rFont val="Times New Roman"/>
        <charset val="134"/>
      </rPr>
      <t>(</t>
    </r>
    <r>
      <rPr>
        <sz val="11"/>
        <rFont val="宋体"/>
        <charset val="134"/>
      </rPr>
      <t>室</t>
    </r>
    <r>
      <rPr>
        <sz val="11"/>
        <rFont val="Times New Roman"/>
        <charset val="134"/>
      </rPr>
      <t>)</t>
    </r>
    <r>
      <rPr>
        <sz val="11"/>
        <rFont val="宋体"/>
        <charset val="134"/>
      </rPr>
      <t>及相关机构事务支出</t>
    </r>
  </si>
  <si>
    <r>
      <rPr>
        <b/>
        <sz val="11"/>
        <rFont val="Times New Roman"/>
        <charset val="134"/>
      </rPr>
      <t xml:space="preserve">  </t>
    </r>
    <r>
      <rPr>
        <b/>
        <sz val="11"/>
        <rFont val="宋体"/>
        <charset val="134"/>
      </rPr>
      <t>组织事务</t>
    </r>
  </si>
  <si>
    <r>
      <rPr>
        <sz val="11"/>
        <rFont val="Times New Roman"/>
        <charset val="134"/>
      </rPr>
      <t xml:space="preserve">    </t>
    </r>
    <r>
      <rPr>
        <sz val="11"/>
        <rFont val="宋体"/>
        <charset val="134"/>
      </rPr>
      <t>公务员事务</t>
    </r>
  </si>
  <si>
    <r>
      <rPr>
        <sz val="11"/>
        <rFont val="Times New Roman"/>
        <charset val="134"/>
      </rPr>
      <t xml:space="preserve">    </t>
    </r>
    <r>
      <rPr>
        <sz val="11"/>
        <rFont val="宋体"/>
        <charset val="134"/>
      </rPr>
      <t>其他组织事务支出</t>
    </r>
  </si>
  <si>
    <r>
      <rPr>
        <b/>
        <sz val="11"/>
        <rFont val="Times New Roman"/>
        <charset val="134"/>
      </rPr>
      <t xml:space="preserve">  </t>
    </r>
    <r>
      <rPr>
        <b/>
        <sz val="11"/>
        <rFont val="宋体"/>
        <charset val="134"/>
      </rPr>
      <t>宣传事务</t>
    </r>
  </si>
  <si>
    <r>
      <rPr>
        <sz val="11"/>
        <rFont val="Times New Roman"/>
        <charset val="134"/>
      </rPr>
      <t xml:space="preserve">    </t>
    </r>
    <r>
      <rPr>
        <sz val="11"/>
        <rFont val="宋体"/>
        <charset val="134"/>
      </rPr>
      <t>宣传管理</t>
    </r>
  </si>
  <si>
    <r>
      <rPr>
        <sz val="11"/>
        <rFont val="Times New Roman"/>
        <charset val="134"/>
      </rPr>
      <t xml:space="preserve">    </t>
    </r>
    <r>
      <rPr>
        <sz val="11"/>
        <rFont val="宋体"/>
        <charset val="134"/>
      </rPr>
      <t>其他宣传事务支出</t>
    </r>
  </si>
  <si>
    <r>
      <rPr>
        <b/>
        <sz val="11"/>
        <rFont val="Times New Roman"/>
        <charset val="134"/>
      </rPr>
      <t xml:space="preserve">  </t>
    </r>
    <r>
      <rPr>
        <b/>
        <sz val="11"/>
        <rFont val="宋体"/>
        <charset val="134"/>
      </rPr>
      <t>统战事务</t>
    </r>
  </si>
  <si>
    <r>
      <rPr>
        <sz val="11"/>
        <rFont val="Times New Roman"/>
        <charset val="134"/>
      </rPr>
      <t xml:space="preserve">    </t>
    </r>
    <r>
      <rPr>
        <sz val="11"/>
        <rFont val="宋体"/>
        <charset val="134"/>
      </rPr>
      <t>宗教事务</t>
    </r>
  </si>
  <si>
    <r>
      <rPr>
        <sz val="11"/>
        <rFont val="Times New Roman"/>
        <charset val="134"/>
      </rPr>
      <t xml:space="preserve">    </t>
    </r>
    <r>
      <rPr>
        <sz val="11"/>
        <rFont val="宋体"/>
        <charset val="134"/>
      </rPr>
      <t>华侨事务</t>
    </r>
  </si>
  <si>
    <r>
      <rPr>
        <sz val="11"/>
        <rFont val="Times New Roman"/>
        <charset val="134"/>
      </rPr>
      <t xml:space="preserve">    </t>
    </r>
    <r>
      <rPr>
        <sz val="11"/>
        <rFont val="宋体"/>
        <charset val="134"/>
      </rPr>
      <t>其他统战事务支出</t>
    </r>
  </si>
  <si>
    <r>
      <rPr>
        <b/>
        <sz val="11"/>
        <rFont val="Times New Roman"/>
        <charset val="134"/>
      </rPr>
      <t xml:space="preserve">  </t>
    </r>
    <r>
      <rPr>
        <b/>
        <sz val="11"/>
        <rFont val="宋体"/>
        <charset val="134"/>
      </rPr>
      <t>对外联络事务</t>
    </r>
  </si>
  <si>
    <r>
      <rPr>
        <sz val="11"/>
        <rFont val="Times New Roman"/>
        <charset val="134"/>
      </rPr>
      <t xml:space="preserve">    </t>
    </r>
    <r>
      <rPr>
        <sz val="11"/>
        <rFont val="宋体"/>
        <charset val="134"/>
      </rPr>
      <t>其他对外联络事务支出</t>
    </r>
  </si>
  <si>
    <r>
      <rPr>
        <b/>
        <sz val="11"/>
        <rFont val="Times New Roman"/>
        <charset val="134"/>
      </rPr>
      <t xml:space="preserve">  </t>
    </r>
    <r>
      <rPr>
        <b/>
        <sz val="11"/>
        <rFont val="宋体"/>
        <charset val="134"/>
      </rPr>
      <t>其他共产党事务支出</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</si>
  <si>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其他共产党事务支出</t>
    </r>
    <r>
      <rPr>
        <sz val="11"/>
        <rFont val="Times New Roman"/>
        <charset val="134"/>
      </rPr>
      <t>(</t>
    </r>
    <r>
      <rPr>
        <sz val="11"/>
        <rFont val="宋体"/>
        <charset val="134"/>
      </rPr>
      <t>项</t>
    </r>
    <r>
      <rPr>
        <sz val="11"/>
        <rFont val="Times New Roman"/>
        <charset val="134"/>
      </rPr>
      <t>)</t>
    </r>
  </si>
  <si>
    <r>
      <rPr>
        <b/>
        <sz val="11"/>
        <rFont val="Times New Roman"/>
        <charset val="134"/>
      </rPr>
      <t xml:space="preserve">  </t>
    </r>
    <r>
      <rPr>
        <b/>
        <sz val="11"/>
        <rFont val="宋体"/>
        <charset val="134"/>
      </rPr>
      <t>网信事务</t>
    </r>
  </si>
  <si>
    <r>
      <rPr>
        <sz val="11"/>
        <rFont val="Times New Roman"/>
        <charset val="134"/>
      </rPr>
      <t xml:space="preserve">    </t>
    </r>
    <r>
      <rPr>
        <sz val="11"/>
        <rFont val="宋体"/>
        <charset val="134"/>
      </rPr>
      <t>信息安全事务</t>
    </r>
  </si>
  <si>
    <r>
      <rPr>
        <sz val="11"/>
        <rFont val="Times New Roman"/>
        <charset val="134"/>
      </rPr>
      <t xml:space="preserve">    </t>
    </r>
    <r>
      <rPr>
        <sz val="11"/>
        <rFont val="宋体"/>
        <charset val="134"/>
      </rPr>
      <t>其他网信事务支出</t>
    </r>
  </si>
  <si>
    <r>
      <rPr>
        <b/>
        <sz val="11"/>
        <rFont val="Times New Roman"/>
        <charset val="134"/>
      </rPr>
      <t xml:space="preserve">  </t>
    </r>
    <r>
      <rPr>
        <b/>
        <sz val="11"/>
        <rFont val="宋体"/>
        <charset val="134"/>
      </rPr>
      <t>市场监督管理事务</t>
    </r>
  </si>
  <si>
    <r>
      <rPr>
        <sz val="11"/>
        <rFont val="Times New Roman"/>
        <charset val="134"/>
      </rPr>
      <t xml:space="preserve">    </t>
    </r>
    <r>
      <rPr>
        <sz val="11"/>
        <rFont val="宋体"/>
        <charset val="134"/>
      </rPr>
      <t>市场主体管理</t>
    </r>
  </si>
  <si>
    <r>
      <rPr>
        <sz val="11"/>
        <rFont val="Times New Roman"/>
        <charset val="134"/>
      </rPr>
      <t xml:space="preserve">    </t>
    </r>
    <r>
      <rPr>
        <sz val="11"/>
        <color theme="1"/>
        <rFont val="宋体"/>
        <charset val="134"/>
      </rPr>
      <t>市场秩序执法</t>
    </r>
  </si>
  <si>
    <r>
      <rPr>
        <sz val="11"/>
        <rFont val="Times New Roman"/>
        <charset val="134"/>
      </rPr>
      <t xml:space="preserve">    </t>
    </r>
    <r>
      <rPr>
        <sz val="11"/>
        <rFont val="宋体"/>
        <charset val="134"/>
      </rPr>
      <t>质量基础</t>
    </r>
  </si>
  <si>
    <r>
      <rPr>
        <sz val="11"/>
        <rFont val="Times New Roman"/>
        <charset val="134"/>
      </rPr>
      <t xml:space="preserve">    </t>
    </r>
    <r>
      <rPr>
        <sz val="11"/>
        <rFont val="宋体"/>
        <charset val="134"/>
      </rPr>
      <t>药品事务</t>
    </r>
  </si>
  <si>
    <r>
      <rPr>
        <sz val="11"/>
        <rFont val="Times New Roman"/>
        <charset val="134"/>
      </rPr>
      <t xml:space="preserve">    </t>
    </r>
    <r>
      <rPr>
        <sz val="11"/>
        <rFont val="宋体"/>
        <charset val="134"/>
      </rPr>
      <t>医疗器械事务</t>
    </r>
  </si>
  <si>
    <r>
      <rPr>
        <sz val="11"/>
        <rFont val="Times New Roman"/>
        <charset val="134"/>
      </rPr>
      <t xml:space="preserve">    </t>
    </r>
    <r>
      <rPr>
        <sz val="11"/>
        <rFont val="宋体"/>
        <charset val="134"/>
      </rPr>
      <t>化妆品事务</t>
    </r>
  </si>
  <si>
    <r>
      <rPr>
        <sz val="11"/>
        <rFont val="Times New Roman"/>
        <charset val="134"/>
      </rPr>
      <t xml:space="preserve">    </t>
    </r>
    <r>
      <rPr>
        <sz val="11"/>
        <rFont val="宋体"/>
        <charset val="134"/>
      </rPr>
      <t>质量安全监管</t>
    </r>
  </si>
  <si>
    <r>
      <rPr>
        <sz val="11"/>
        <rFont val="Times New Roman"/>
        <charset val="134"/>
      </rPr>
      <t xml:space="preserve">    </t>
    </r>
    <r>
      <rPr>
        <sz val="11"/>
        <rFont val="宋体"/>
        <charset val="134"/>
      </rPr>
      <t>食品安全监管</t>
    </r>
  </si>
  <si>
    <r>
      <rPr>
        <sz val="11"/>
        <rFont val="Times New Roman"/>
        <charset val="134"/>
      </rPr>
      <t xml:space="preserve">    </t>
    </r>
    <r>
      <rPr>
        <sz val="11"/>
        <rFont val="宋体"/>
        <charset val="134"/>
      </rPr>
      <t>其他市场监督管理事务</t>
    </r>
  </si>
  <si>
    <r>
      <rPr>
        <b/>
        <sz val="11"/>
        <rFont val="Times New Roman"/>
        <charset val="134"/>
      </rPr>
      <t xml:space="preserve">  </t>
    </r>
    <r>
      <rPr>
        <b/>
        <sz val="11"/>
        <rFont val="宋体"/>
        <charset val="134"/>
      </rPr>
      <t>其他一般公共服务支出</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</si>
  <si>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国家赔偿费用支出</t>
    </r>
  </si>
  <si>
    <r>
      <rPr>
        <sz val="11"/>
        <rFont val="Times New Roman"/>
        <charset val="134"/>
      </rPr>
      <t xml:space="preserve">    </t>
    </r>
    <r>
      <rPr>
        <sz val="11"/>
        <rFont val="宋体"/>
        <charset val="134"/>
      </rPr>
      <t>其他一般公共服务支出</t>
    </r>
    <r>
      <rPr>
        <sz val="11"/>
        <rFont val="Times New Roman"/>
        <charset val="134"/>
      </rPr>
      <t>(</t>
    </r>
    <r>
      <rPr>
        <sz val="11"/>
        <rFont val="宋体"/>
        <charset val="134"/>
      </rPr>
      <t>项</t>
    </r>
    <r>
      <rPr>
        <sz val="11"/>
        <rFont val="Times New Roman"/>
        <charset val="134"/>
      </rPr>
      <t>)</t>
    </r>
  </si>
  <si>
    <t>外交支出</t>
  </si>
  <si>
    <r>
      <rPr>
        <b/>
        <sz val="11"/>
        <rFont val="Times New Roman"/>
        <charset val="134"/>
      </rPr>
      <t xml:space="preserve">  </t>
    </r>
    <r>
      <rPr>
        <b/>
        <sz val="11"/>
        <rFont val="宋体"/>
        <charset val="134"/>
      </rPr>
      <t>外交管理事务</t>
    </r>
  </si>
  <si>
    <r>
      <rPr>
        <sz val="11"/>
        <rFont val="Times New Roman"/>
        <charset val="134"/>
      </rPr>
      <t xml:space="preserve">    </t>
    </r>
    <r>
      <rPr>
        <sz val="11"/>
        <rFont val="宋体"/>
        <charset val="134"/>
      </rPr>
      <t>其他外交管理事务支出</t>
    </r>
  </si>
  <si>
    <r>
      <rPr>
        <b/>
        <sz val="11"/>
        <rFont val="Times New Roman"/>
        <charset val="134"/>
      </rPr>
      <t xml:space="preserve">  </t>
    </r>
    <r>
      <rPr>
        <b/>
        <sz val="11"/>
        <rFont val="宋体"/>
        <charset val="134"/>
      </rPr>
      <t>驻外机构</t>
    </r>
  </si>
  <si>
    <r>
      <rPr>
        <sz val="11"/>
        <rFont val="Times New Roman"/>
        <charset val="134"/>
      </rPr>
      <t xml:space="preserve">    </t>
    </r>
    <r>
      <rPr>
        <sz val="11"/>
        <rFont val="宋体"/>
        <charset val="134"/>
      </rPr>
      <t>驻外使领馆</t>
    </r>
    <r>
      <rPr>
        <sz val="11"/>
        <rFont val="Times New Roman"/>
        <charset val="134"/>
      </rPr>
      <t>(</t>
    </r>
    <r>
      <rPr>
        <sz val="11"/>
        <rFont val="宋体"/>
        <charset val="134"/>
      </rPr>
      <t>团、处</t>
    </r>
    <r>
      <rPr>
        <sz val="11"/>
        <rFont val="Times New Roman"/>
        <charset val="134"/>
      </rPr>
      <t>)</t>
    </r>
  </si>
  <si>
    <r>
      <rPr>
        <sz val="11"/>
        <rFont val="Times New Roman"/>
        <charset val="134"/>
      </rPr>
      <t xml:space="preserve">    </t>
    </r>
    <r>
      <rPr>
        <sz val="11"/>
        <rFont val="宋体"/>
        <charset val="134"/>
      </rPr>
      <t>其他驻外机构支出</t>
    </r>
  </si>
  <si>
    <r>
      <rPr>
        <b/>
        <sz val="11"/>
        <rFont val="Times New Roman"/>
        <charset val="134"/>
      </rPr>
      <t xml:space="preserve">  </t>
    </r>
    <r>
      <rPr>
        <b/>
        <sz val="11"/>
        <rFont val="宋体"/>
        <charset val="134"/>
      </rPr>
      <t>对外援助</t>
    </r>
  </si>
  <si>
    <r>
      <rPr>
        <sz val="11"/>
        <rFont val="Times New Roman"/>
        <charset val="134"/>
      </rPr>
      <t xml:space="preserve">    </t>
    </r>
    <r>
      <rPr>
        <sz val="11"/>
        <rFont val="宋体"/>
        <charset val="134"/>
      </rPr>
      <t>援外优惠贷款贴息</t>
    </r>
  </si>
  <si>
    <r>
      <rPr>
        <sz val="11"/>
        <rFont val="Times New Roman"/>
        <charset val="134"/>
      </rPr>
      <t xml:space="preserve">    </t>
    </r>
    <r>
      <rPr>
        <sz val="11"/>
        <rFont val="宋体"/>
        <charset val="134"/>
      </rPr>
      <t>对外援助</t>
    </r>
  </si>
  <si>
    <r>
      <rPr>
        <b/>
        <sz val="11"/>
        <rFont val="Times New Roman"/>
        <charset val="134"/>
      </rPr>
      <t xml:space="preserve">  </t>
    </r>
    <r>
      <rPr>
        <b/>
        <sz val="11"/>
        <rFont val="宋体"/>
        <charset val="134"/>
      </rPr>
      <t>国际组织</t>
    </r>
  </si>
  <si>
    <r>
      <rPr>
        <sz val="11"/>
        <rFont val="Times New Roman"/>
        <charset val="134"/>
      </rPr>
      <t xml:space="preserve">    </t>
    </r>
    <r>
      <rPr>
        <sz val="11"/>
        <rFont val="宋体"/>
        <charset val="134"/>
      </rPr>
      <t>国际组织会费</t>
    </r>
  </si>
  <si>
    <r>
      <rPr>
        <sz val="11"/>
        <rFont val="Times New Roman"/>
        <charset val="134"/>
      </rPr>
      <t xml:space="preserve">    </t>
    </r>
    <r>
      <rPr>
        <sz val="11"/>
        <rFont val="宋体"/>
        <charset val="134"/>
      </rPr>
      <t>国际组织捐赠</t>
    </r>
  </si>
  <si>
    <r>
      <rPr>
        <sz val="11"/>
        <rFont val="Times New Roman"/>
        <charset val="134"/>
      </rPr>
      <t xml:space="preserve">    </t>
    </r>
    <r>
      <rPr>
        <sz val="11"/>
        <rFont val="宋体"/>
        <charset val="134"/>
      </rPr>
      <t>维和摊款</t>
    </r>
  </si>
  <si>
    <r>
      <rPr>
        <sz val="11"/>
        <rFont val="Times New Roman"/>
        <charset val="134"/>
      </rPr>
      <t xml:space="preserve">    </t>
    </r>
    <r>
      <rPr>
        <sz val="11"/>
        <rFont val="宋体"/>
        <charset val="134"/>
      </rPr>
      <t>国际组织股金及基金</t>
    </r>
  </si>
  <si>
    <r>
      <rPr>
        <sz val="11"/>
        <rFont val="Times New Roman"/>
        <charset val="134"/>
      </rPr>
      <t xml:space="preserve">    </t>
    </r>
    <r>
      <rPr>
        <sz val="11"/>
        <rFont val="宋体"/>
        <charset val="134"/>
      </rPr>
      <t>其他国际组织支出</t>
    </r>
  </si>
  <si>
    <r>
      <rPr>
        <b/>
        <sz val="11"/>
        <rFont val="Times New Roman"/>
        <charset val="134"/>
      </rPr>
      <t xml:space="preserve">  </t>
    </r>
    <r>
      <rPr>
        <b/>
        <sz val="11"/>
        <rFont val="宋体"/>
        <charset val="134"/>
      </rPr>
      <t>对外合作与交流</t>
    </r>
  </si>
  <si>
    <r>
      <rPr>
        <sz val="11"/>
        <rFont val="Times New Roman"/>
        <charset val="134"/>
      </rPr>
      <t xml:space="preserve">    </t>
    </r>
    <r>
      <rPr>
        <sz val="11"/>
        <rFont val="宋体"/>
        <charset val="134"/>
      </rPr>
      <t>在华国际会议</t>
    </r>
  </si>
  <si>
    <r>
      <rPr>
        <sz val="11"/>
        <rFont val="Times New Roman"/>
        <charset val="134"/>
      </rPr>
      <t xml:space="preserve">    </t>
    </r>
    <r>
      <rPr>
        <sz val="11"/>
        <rFont val="宋体"/>
        <charset val="134"/>
      </rPr>
      <t>国际交流活动</t>
    </r>
  </si>
  <si>
    <r>
      <rPr>
        <sz val="11"/>
        <rFont val="Times New Roman"/>
        <charset val="134"/>
      </rPr>
      <t xml:space="preserve">    </t>
    </r>
    <r>
      <rPr>
        <sz val="11"/>
        <rFont val="宋体"/>
        <charset val="134"/>
      </rPr>
      <t>其他对外合作与交流支出</t>
    </r>
  </si>
  <si>
    <r>
      <rPr>
        <b/>
        <sz val="11"/>
        <rFont val="Times New Roman"/>
        <charset val="134"/>
      </rPr>
      <t xml:space="preserve">  </t>
    </r>
    <r>
      <rPr>
        <b/>
        <sz val="11"/>
        <rFont val="宋体"/>
        <charset val="134"/>
      </rPr>
      <t>对外宣传</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</si>
  <si>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对外宣传</t>
    </r>
    <r>
      <rPr>
        <sz val="11"/>
        <rFont val="Times New Roman"/>
        <charset val="134"/>
      </rPr>
      <t>(</t>
    </r>
    <r>
      <rPr>
        <sz val="11"/>
        <rFont val="宋体"/>
        <charset val="134"/>
      </rPr>
      <t>项</t>
    </r>
    <r>
      <rPr>
        <sz val="11"/>
        <rFont val="Times New Roman"/>
        <charset val="134"/>
      </rPr>
      <t>)</t>
    </r>
  </si>
  <si>
    <r>
      <rPr>
        <b/>
        <sz val="11"/>
        <rFont val="Times New Roman"/>
        <charset val="134"/>
      </rPr>
      <t xml:space="preserve">  </t>
    </r>
    <r>
      <rPr>
        <b/>
        <sz val="11"/>
        <rFont val="宋体"/>
        <charset val="134"/>
      </rPr>
      <t>边界勘界联检</t>
    </r>
  </si>
  <si>
    <r>
      <rPr>
        <sz val="11"/>
        <rFont val="Times New Roman"/>
        <charset val="134"/>
      </rPr>
      <t xml:space="preserve">    </t>
    </r>
    <r>
      <rPr>
        <sz val="11"/>
        <rFont val="宋体"/>
        <charset val="134"/>
      </rPr>
      <t>边界勘界</t>
    </r>
  </si>
  <si>
    <r>
      <rPr>
        <sz val="11"/>
        <rFont val="Times New Roman"/>
        <charset val="134"/>
      </rPr>
      <t xml:space="preserve">    </t>
    </r>
    <r>
      <rPr>
        <sz val="11"/>
        <rFont val="宋体"/>
        <charset val="134"/>
      </rPr>
      <t>边界联检</t>
    </r>
  </si>
  <si>
    <r>
      <rPr>
        <sz val="11"/>
        <rFont val="Times New Roman"/>
        <charset val="134"/>
      </rPr>
      <t xml:space="preserve">    </t>
    </r>
    <r>
      <rPr>
        <sz val="11"/>
        <rFont val="宋体"/>
        <charset val="134"/>
      </rPr>
      <t>边界界桩维护</t>
    </r>
  </si>
  <si>
    <r>
      <rPr>
        <sz val="11"/>
        <rFont val="Times New Roman"/>
        <charset val="134"/>
      </rPr>
      <t xml:space="preserve">    </t>
    </r>
    <r>
      <rPr>
        <sz val="11"/>
        <rFont val="宋体"/>
        <charset val="134"/>
      </rPr>
      <t>其他支出</t>
    </r>
  </si>
  <si>
    <r>
      <rPr>
        <b/>
        <sz val="11"/>
        <rFont val="Times New Roman"/>
        <charset val="134"/>
      </rPr>
      <t xml:space="preserve">  </t>
    </r>
    <r>
      <rPr>
        <b/>
        <sz val="11"/>
        <rFont val="宋体"/>
        <charset val="134"/>
      </rPr>
      <t>国际发展合作</t>
    </r>
  </si>
  <si>
    <r>
      <rPr>
        <sz val="11"/>
        <rFont val="Times New Roman"/>
        <charset val="134"/>
      </rPr>
      <t xml:space="preserve">    </t>
    </r>
    <r>
      <rPr>
        <sz val="11"/>
        <rFont val="宋体"/>
        <charset val="134"/>
      </rPr>
      <t>其他国际发展合作支出</t>
    </r>
  </si>
  <si>
    <r>
      <rPr>
        <b/>
        <sz val="11"/>
        <rFont val="Times New Roman"/>
        <charset val="134"/>
      </rPr>
      <t xml:space="preserve">  </t>
    </r>
    <r>
      <rPr>
        <b/>
        <sz val="11"/>
        <rFont val="宋体"/>
        <charset val="134"/>
      </rPr>
      <t>其他外交支出</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</si>
  <si>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其他外交支出</t>
    </r>
    <r>
      <rPr>
        <sz val="11"/>
        <rFont val="Times New Roman"/>
        <charset val="134"/>
      </rPr>
      <t>(</t>
    </r>
    <r>
      <rPr>
        <sz val="11"/>
        <rFont val="宋体"/>
        <charset val="134"/>
      </rPr>
      <t>项</t>
    </r>
    <r>
      <rPr>
        <sz val="11"/>
        <rFont val="Times New Roman"/>
        <charset val="134"/>
      </rPr>
      <t>)</t>
    </r>
  </si>
  <si>
    <t>国防支出</t>
  </si>
  <si>
    <r>
      <rPr>
        <b/>
        <sz val="11"/>
        <rFont val="Times New Roman"/>
        <charset val="134"/>
      </rPr>
      <t xml:space="preserve">  </t>
    </r>
    <r>
      <rPr>
        <b/>
        <sz val="11"/>
        <rFont val="宋体"/>
        <charset val="134"/>
      </rPr>
      <t>现役部队</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</si>
  <si>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现役部队</t>
    </r>
    <r>
      <rPr>
        <sz val="11"/>
        <rFont val="Times New Roman"/>
        <charset val="134"/>
      </rPr>
      <t>(</t>
    </r>
    <r>
      <rPr>
        <sz val="11"/>
        <rFont val="宋体"/>
        <charset val="134"/>
      </rPr>
      <t>项</t>
    </r>
    <r>
      <rPr>
        <sz val="11"/>
        <rFont val="Times New Roman"/>
        <charset val="134"/>
      </rPr>
      <t>)</t>
    </r>
  </si>
  <si>
    <r>
      <rPr>
        <b/>
        <sz val="11"/>
        <rFont val="Times New Roman"/>
        <charset val="134"/>
      </rPr>
      <t xml:space="preserve">  </t>
    </r>
    <r>
      <rPr>
        <b/>
        <sz val="11"/>
        <rFont val="宋体"/>
        <charset val="134"/>
      </rPr>
      <t>国防科研事业</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</si>
  <si>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国防科研事业</t>
    </r>
    <r>
      <rPr>
        <sz val="11"/>
        <rFont val="Times New Roman"/>
        <charset val="134"/>
      </rPr>
      <t>(</t>
    </r>
    <r>
      <rPr>
        <sz val="11"/>
        <rFont val="宋体"/>
        <charset val="134"/>
      </rPr>
      <t>项</t>
    </r>
    <r>
      <rPr>
        <sz val="11"/>
        <rFont val="Times New Roman"/>
        <charset val="134"/>
      </rPr>
      <t>)</t>
    </r>
  </si>
  <si>
    <r>
      <rPr>
        <b/>
        <sz val="11"/>
        <rFont val="Times New Roman"/>
        <charset val="134"/>
      </rPr>
      <t xml:space="preserve">  </t>
    </r>
    <r>
      <rPr>
        <b/>
        <sz val="11"/>
        <rFont val="宋体"/>
        <charset val="134"/>
      </rPr>
      <t>专项工程</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</si>
  <si>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专项工程</t>
    </r>
    <r>
      <rPr>
        <sz val="11"/>
        <rFont val="Times New Roman"/>
        <charset val="134"/>
      </rPr>
      <t>(</t>
    </r>
    <r>
      <rPr>
        <sz val="11"/>
        <rFont val="宋体"/>
        <charset val="134"/>
      </rPr>
      <t>项</t>
    </r>
    <r>
      <rPr>
        <sz val="11"/>
        <rFont val="Times New Roman"/>
        <charset val="134"/>
      </rPr>
      <t>)</t>
    </r>
  </si>
  <si>
    <r>
      <rPr>
        <b/>
        <sz val="11"/>
        <rFont val="Times New Roman"/>
        <charset val="134"/>
      </rPr>
      <t xml:space="preserve">  </t>
    </r>
    <r>
      <rPr>
        <b/>
        <sz val="11"/>
        <rFont val="宋体"/>
        <charset val="134"/>
      </rPr>
      <t>国防动员</t>
    </r>
  </si>
  <si>
    <r>
      <rPr>
        <sz val="11"/>
        <rFont val="Times New Roman"/>
        <charset val="134"/>
      </rPr>
      <t xml:space="preserve">    </t>
    </r>
    <r>
      <rPr>
        <sz val="11"/>
        <rFont val="宋体"/>
        <charset val="134"/>
      </rPr>
      <t>兵役征集</t>
    </r>
  </si>
  <si>
    <r>
      <rPr>
        <sz val="11"/>
        <rFont val="Times New Roman"/>
        <charset val="134"/>
      </rPr>
      <t xml:space="preserve">    </t>
    </r>
    <r>
      <rPr>
        <sz val="11"/>
        <rFont val="宋体"/>
        <charset val="134"/>
      </rPr>
      <t>经济动员</t>
    </r>
  </si>
  <si>
    <r>
      <rPr>
        <sz val="11"/>
        <rFont val="Times New Roman"/>
        <charset val="134"/>
      </rPr>
      <t xml:space="preserve">    </t>
    </r>
    <r>
      <rPr>
        <sz val="11"/>
        <rFont val="宋体"/>
        <charset val="134"/>
      </rPr>
      <t>人民防空</t>
    </r>
  </si>
  <si>
    <r>
      <rPr>
        <sz val="11"/>
        <rFont val="Times New Roman"/>
        <charset val="134"/>
      </rPr>
      <t xml:space="preserve">    </t>
    </r>
    <r>
      <rPr>
        <sz val="11"/>
        <rFont val="宋体"/>
        <charset val="134"/>
      </rPr>
      <t>交通战备</t>
    </r>
  </si>
  <si>
    <r>
      <rPr>
        <sz val="11"/>
        <rFont val="Times New Roman"/>
        <charset val="134"/>
      </rPr>
      <t xml:space="preserve">    </t>
    </r>
    <r>
      <rPr>
        <sz val="11"/>
        <rFont val="宋体"/>
        <charset val="134"/>
      </rPr>
      <t>国防教育</t>
    </r>
  </si>
  <si>
    <r>
      <rPr>
        <sz val="11"/>
        <rFont val="Times New Roman"/>
        <charset val="134"/>
      </rPr>
      <t xml:space="preserve">    </t>
    </r>
    <r>
      <rPr>
        <sz val="11"/>
        <rFont val="宋体"/>
        <charset val="134"/>
      </rPr>
      <t>预备役部队</t>
    </r>
  </si>
  <si>
    <r>
      <rPr>
        <sz val="11"/>
        <rFont val="Times New Roman"/>
        <charset val="134"/>
      </rPr>
      <t xml:space="preserve">    </t>
    </r>
    <r>
      <rPr>
        <sz val="11"/>
        <rFont val="宋体"/>
        <charset val="134"/>
      </rPr>
      <t>民兵</t>
    </r>
  </si>
  <si>
    <r>
      <rPr>
        <sz val="11"/>
        <rFont val="Times New Roman"/>
        <charset val="134"/>
      </rPr>
      <t xml:space="preserve">    </t>
    </r>
    <r>
      <rPr>
        <sz val="11"/>
        <rFont val="宋体"/>
        <charset val="134"/>
      </rPr>
      <t>边海防</t>
    </r>
  </si>
  <si>
    <r>
      <rPr>
        <sz val="11"/>
        <rFont val="Times New Roman"/>
        <charset val="134"/>
      </rPr>
      <t xml:space="preserve">    </t>
    </r>
    <r>
      <rPr>
        <sz val="11"/>
        <rFont val="宋体"/>
        <charset val="134"/>
      </rPr>
      <t>其他国防动员支出</t>
    </r>
  </si>
  <si>
    <r>
      <rPr>
        <b/>
        <sz val="11"/>
        <rFont val="Times New Roman"/>
        <charset val="134"/>
      </rPr>
      <t xml:space="preserve">  </t>
    </r>
    <r>
      <rPr>
        <b/>
        <sz val="11"/>
        <rFont val="宋体"/>
        <charset val="134"/>
      </rPr>
      <t>其他国防支出</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</si>
  <si>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其他国防支出</t>
    </r>
    <r>
      <rPr>
        <sz val="11"/>
        <rFont val="Times New Roman"/>
        <charset val="134"/>
      </rPr>
      <t>(</t>
    </r>
    <r>
      <rPr>
        <sz val="11"/>
        <rFont val="宋体"/>
        <charset val="134"/>
      </rPr>
      <t>项</t>
    </r>
    <r>
      <rPr>
        <sz val="11"/>
        <rFont val="Times New Roman"/>
        <charset val="134"/>
      </rPr>
      <t>)</t>
    </r>
  </si>
  <si>
    <t>公共安全支出</t>
  </si>
  <si>
    <r>
      <rPr>
        <b/>
        <sz val="11"/>
        <rFont val="Times New Roman"/>
        <charset val="134"/>
      </rPr>
      <t xml:space="preserve">  </t>
    </r>
    <r>
      <rPr>
        <b/>
        <sz val="11"/>
        <rFont val="宋体"/>
        <charset val="134"/>
      </rPr>
      <t>武装警察部队</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</si>
  <si>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武装警察部队</t>
    </r>
    <r>
      <rPr>
        <sz val="11"/>
        <rFont val="Times New Roman"/>
        <charset val="134"/>
      </rPr>
      <t>(</t>
    </r>
    <r>
      <rPr>
        <sz val="11"/>
        <rFont val="宋体"/>
        <charset val="134"/>
      </rPr>
      <t>项</t>
    </r>
    <r>
      <rPr>
        <sz val="11"/>
        <rFont val="Times New Roman"/>
        <charset val="134"/>
      </rPr>
      <t>)</t>
    </r>
  </si>
  <si>
    <r>
      <rPr>
        <sz val="11"/>
        <rFont val="Times New Roman"/>
        <charset val="134"/>
      </rPr>
      <t xml:space="preserve">    </t>
    </r>
    <r>
      <rPr>
        <sz val="11"/>
        <rFont val="宋体"/>
        <charset val="134"/>
      </rPr>
      <t>其他武装警察部队支出</t>
    </r>
  </si>
  <si>
    <r>
      <rPr>
        <b/>
        <sz val="11"/>
        <rFont val="Times New Roman"/>
        <charset val="134"/>
      </rPr>
      <t xml:space="preserve">  </t>
    </r>
    <r>
      <rPr>
        <b/>
        <sz val="11"/>
        <rFont val="宋体"/>
        <charset val="134"/>
      </rPr>
      <t>公安</t>
    </r>
  </si>
  <si>
    <r>
      <rPr>
        <sz val="11"/>
        <rFont val="Times New Roman"/>
        <charset val="134"/>
      </rPr>
      <t xml:space="preserve">    </t>
    </r>
    <r>
      <rPr>
        <sz val="11"/>
        <rFont val="宋体"/>
        <charset val="134"/>
      </rPr>
      <t>执法办案</t>
    </r>
  </si>
  <si>
    <r>
      <rPr>
        <sz val="11"/>
        <rFont val="Times New Roman"/>
        <charset val="134"/>
      </rPr>
      <t xml:space="preserve">    </t>
    </r>
    <r>
      <rPr>
        <sz val="11"/>
        <rFont val="宋体"/>
        <charset val="134"/>
      </rPr>
      <t>特别业务</t>
    </r>
  </si>
  <si>
    <r>
      <rPr>
        <sz val="11"/>
        <rFont val="Times New Roman"/>
        <charset val="134"/>
      </rPr>
      <t xml:space="preserve">    </t>
    </r>
    <r>
      <rPr>
        <sz val="11"/>
        <rFont val="宋体"/>
        <charset val="134"/>
      </rPr>
      <t>特勤业务</t>
    </r>
  </si>
  <si>
    <r>
      <rPr>
        <sz val="11"/>
        <rFont val="Times New Roman"/>
        <charset val="134"/>
      </rPr>
      <t xml:space="preserve">    </t>
    </r>
    <r>
      <rPr>
        <sz val="11"/>
        <rFont val="宋体"/>
        <charset val="134"/>
      </rPr>
      <t>移民事务</t>
    </r>
  </si>
  <si>
    <r>
      <rPr>
        <sz val="11"/>
        <rFont val="Times New Roman"/>
        <charset val="134"/>
      </rPr>
      <t xml:space="preserve">    </t>
    </r>
    <r>
      <rPr>
        <sz val="11"/>
        <rFont val="宋体"/>
        <charset val="134"/>
      </rPr>
      <t>其他公安支出</t>
    </r>
  </si>
  <si>
    <r>
      <rPr>
        <b/>
        <sz val="11"/>
        <rFont val="Times New Roman"/>
        <charset val="134"/>
      </rPr>
      <t xml:space="preserve">  </t>
    </r>
    <r>
      <rPr>
        <b/>
        <sz val="11"/>
        <rFont val="宋体"/>
        <charset val="134"/>
      </rPr>
      <t>国家安全</t>
    </r>
  </si>
  <si>
    <r>
      <rPr>
        <sz val="11"/>
        <rFont val="Times New Roman"/>
        <charset val="134"/>
      </rPr>
      <t xml:space="preserve">    </t>
    </r>
    <r>
      <rPr>
        <sz val="11"/>
        <rFont val="宋体"/>
        <charset val="134"/>
      </rPr>
      <t>安全业务</t>
    </r>
  </si>
  <si>
    <r>
      <rPr>
        <sz val="11"/>
        <rFont val="Times New Roman"/>
        <charset val="134"/>
      </rPr>
      <t xml:space="preserve">    </t>
    </r>
    <r>
      <rPr>
        <sz val="11"/>
        <rFont val="宋体"/>
        <charset val="134"/>
      </rPr>
      <t>其他国家安全支出</t>
    </r>
  </si>
  <si>
    <r>
      <rPr>
        <b/>
        <sz val="11"/>
        <rFont val="Times New Roman"/>
        <charset val="134"/>
      </rPr>
      <t xml:space="preserve">  </t>
    </r>
    <r>
      <rPr>
        <b/>
        <sz val="11"/>
        <rFont val="宋体"/>
        <charset val="134"/>
      </rPr>
      <t>检察</t>
    </r>
  </si>
  <si>
    <r>
      <rPr>
        <sz val="11"/>
        <rFont val="Times New Roman"/>
        <charset val="134"/>
      </rPr>
      <t xml:space="preserve">    “</t>
    </r>
    <r>
      <rPr>
        <sz val="11"/>
        <rFont val="宋体"/>
        <charset val="134"/>
      </rPr>
      <t>两房</t>
    </r>
    <r>
      <rPr>
        <sz val="11"/>
        <rFont val="Times New Roman"/>
        <charset val="134"/>
      </rPr>
      <t>”</t>
    </r>
    <r>
      <rPr>
        <sz val="11"/>
        <rFont val="宋体"/>
        <charset val="134"/>
      </rPr>
      <t>建设</t>
    </r>
  </si>
  <si>
    <r>
      <rPr>
        <sz val="11"/>
        <rFont val="Times New Roman"/>
        <charset val="134"/>
      </rPr>
      <t xml:space="preserve">    </t>
    </r>
    <r>
      <rPr>
        <sz val="11"/>
        <rFont val="宋体"/>
        <charset val="134"/>
      </rPr>
      <t>检察监督</t>
    </r>
  </si>
  <si>
    <r>
      <rPr>
        <sz val="11"/>
        <rFont val="Times New Roman"/>
        <charset val="134"/>
      </rPr>
      <t xml:space="preserve">    </t>
    </r>
    <r>
      <rPr>
        <sz val="11"/>
        <rFont val="宋体"/>
        <charset val="134"/>
      </rPr>
      <t>其他检察支出</t>
    </r>
  </si>
  <si>
    <r>
      <rPr>
        <b/>
        <sz val="11"/>
        <rFont val="Times New Roman"/>
        <charset val="134"/>
      </rPr>
      <t xml:space="preserve">  </t>
    </r>
    <r>
      <rPr>
        <b/>
        <sz val="11"/>
        <rFont val="宋体"/>
        <charset val="134"/>
      </rPr>
      <t>法院</t>
    </r>
  </si>
  <si>
    <r>
      <rPr>
        <sz val="11"/>
        <rFont val="Times New Roman"/>
        <charset val="134"/>
      </rPr>
      <t xml:space="preserve">    </t>
    </r>
    <r>
      <rPr>
        <sz val="11"/>
        <rFont val="宋体"/>
        <charset val="134"/>
      </rPr>
      <t>案件审判</t>
    </r>
  </si>
  <si>
    <r>
      <rPr>
        <sz val="11"/>
        <rFont val="Times New Roman"/>
        <charset val="134"/>
      </rPr>
      <t xml:space="preserve">    </t>
    </r>
    <r>
      <rPr>
        <sz val="11"/>
        <rFont val="宋体"/>
        <charset val="134"/>
      </rPr>
      <t>案件执行</t>
    </r>
  </si>
  <si>
    <r>
      <rPr>
        <sz val="11"/>
        <rFont val="Times New Roman"/>
        <charset val="134"/>
      </rPr>
      <t xml:space="preserve">    “</t>
    </r>
    <r>
      <rPr>
        <sz val="11"/>
        <rFont val="宋体"/>
        <charset val="134"/>
      </rPr>
      <t>两庭</t>
    </r>
    <r>
      <rPr>
        <sz val="11"/>
        <rFont val="Times New Roman"/>
        <charset val="134"/>
      </rPr>
      <t>”</t>
    </r>
    <r>
      <rPr>
        <sz val="11"/>
        <rFont val="宋体"/>
        <charset val="134"/>
      </rPr>
      <t>建设</t>
    </r>
  </si>
  <si>
    <r>
      <rPr>
        <sz val="11"/>
        <rFont val="Times New Roman"/>
        <charset val="134"/>
      </rPr>
      <t xml:space="preserve">    </t>
    </r>
    <r>
      <rPr>
        <sz val="11"/>
        <rFont val="宋体"/>
        <charset val="134"/>
      </rPr>
      <t>其他法院支出</t>
    </r>
  </si>
  <si>
    <r>
      <rPr>
        <b/>
        <sz val="11"/>
        <rFont val="Times New Roman"/>
        <charset val="134"/>
      </rPr>
      <t xml:space="preserve">  </t>
    </r>
    <r>
      <rPr>
        <b/>
        <sz val="11"/>
        <rFont val="宋体"/>
        <charset val="134"/>
      </rPr>
      <t>司法</t>
    </r>
  </si>
  <si>
    <r>
      <rPr>
        <sz val="11"/>
        <rFont val="Times New Roman"/>
        <charset val="134"/>
      </rPr>
      <t xml:space="preserve">    </t>
    </r>
    <r>
      <rPr>
        <sz val="11"/>
        <rFont val="宋体"/>
        <charset val="134"/>
      </rPr>
      <t>基层司法业务</t>
    </r>
  </si>
  <si>
    <r>
      <rPr>
        <sz val="11"/>
        <rFont val="Times New Roman"/>
        <charset val="134"/>
      </rPr>
      <t xml:space="preserve">    </t>
    </r>
    <r>
      <rPr>
        <sz val="11"/>
        <rFont val="宋体"/>
        <charset val="134"/>
      </rPr>
      <t>普法宣传</t>
    </r>
  </si>
  <si>
    <r>
      <rPr>
        <sz val="11"/>
        <rFont val="Times New Roman"/>
        <charset val="134"/>
      </rPr>
      <t xml:space="preserve">    </t>
    </r>
    <r>
      <rPr>
        <sz val="11"/>
        <rFont val="宋体"/>
        <charset val="134"/>
      </rPr>
      <t>律师公证管理</t>
    </r>
  </si>
  <si>
    <r>
      <rPr>
        <sz val="11"/>
        <rFont val="Times New Roman"/>
        <charset val="134"/>
      </rPr>
      <t xml:space="preserve">    </t>
    </r>
    <r>
      <rPr>
        <sz val="11"/>
        <rFont val="宋体"/>
        <charset val="134"/>
      </rPr>
      <t>法律援助</t>
    </r>
  </si>
  <si>
    <r>
      <rPr>
        <sz val="11"/>
        <rFont val="Times New Roman"/>
        <charset val="134"/>
      </rPr>
      <t xml:space="preserve">    </t>
    </r>
    <r>
      <rPr>
        <sz val="11"/>
        <rFont val="宋体"/>
        <charset val="134"/>
      </rPr>
      <t>国家统一法律职业资格考试</t>
    </r>
  </si>
  <si>
    <r>
      <rPr>
        <sz val="11"/>
        <rFont val="Times New Roman"/>
        <charset val="134"/>
      </rPr>
      <t xml:space="preserve">    </t>
    </r>
    <r>
      <rPr>
        <sz val="11"/>
        <rFont val="宋体"/>
        <charset val="134"/>
      </rPr>
      <t>仲裁</t>
    </r>
  </si>
  <si>
    <r>
      <rPr>
        <sz val="11"/>
        <rFont val="Times New Roman"/>
        <charset val="134"/>
      </rPr>
      <t xml:space="preserve">    </t>
    </r>
    <r>
      <rPr>
        <sz val="11"/>
        <rFont val="宋体"/>
        <charset val="134"/>
      </rPr>
      <t>社区矫正</t>
    </r>
  </si>
  <si>
    <r>
      <rPr>
        <sz val="11"/>
        <rFont val="Times New Roman"/>
        <charset val="134"/>
      </rPr>
      <t xml:space="preserve">    </t>
    </r>
    <r>
      <rPr>
        <sz val="11"/>
        <rFont val="宋体"/>
        <charset val="134"/>
      </rPr>
      <t>司法鉴定</t>
    </r>
  </si>
  <si>
    <r>
      <rPr>
        <sz val="11"/>
        <rFont val="Times New Roman"/>
        <charset val="134"/>
      </rPr>
      <t xml:space="preserve">    </t>
    </r>
    <r>
      <rPr>
        <sz val="11"/>
        <rFont val="宋体"/>
        <charset val="134"/>
      </rPr>
      <t>法制建设</t>
    </r>
  </si>
  <si>
    <r>
      <rPr>
        <sz val="11"/>
        <rFont val="Times New Roman"/>
        <charset val="134"/>
      </rPr>
      <t xml:space="preserve">    </t>
    </r>
    <r>
      <rPr>
        <sz val="11"/>
        <rFont val="宋体"/>
        <charset val="134"/>
      </rPr>
      <t>其他司法支出</t>
    </r>
  </si>
  <si>
    <r>
      <rPr>
        <b/>
        <sz val="11"/>
        <rFont val="Times New Roman"/>
        <charset val="134"/>
      </rPr>
      <t xml:space="preserve">  </t>
    </r>
    <r>
      <rPr>
        <b/>
        <sz val="11"/>
        <rFont val="宋体"/>
        <charset val="134"/>
      </rPr>
      <t>监狱</t>
    </r>
  </si>
  <si>
    <r>
      <rPr>
        <sz val="11"/>
        <rFont val="Times New Roman"/>
        <charset val="134"/>
      </rPr>
      <t xml:space="preserve">    </t>
    </r>
    <r>
      <rPr>
        <sz val="11"/>
        <rFont val="宋体"/>
        <charset val="134"/>
      </rPr>
      <t>犯人生活</t>
    </r>
  </si>
  <si>
    <r>
      <rPr>
        <sz val="11"/>
        <rFont val="Times New Roman"/>
        <charset val="134"/>
      </rPr>
      <t xml:space="preserve">    </t>
    </r>
    <r>
      <rPr>
        <sz val="11"/>
        <rFont val="宋体"/>
        <charset val="134"/>
      </rPr>
      <t>犯人改造</t>
    </r>
  </si>
  <si>
    <r>
      <rPr>
        <sz val="11"/>
        <rFont val="Times New Roman"/>
        <charset val="134"/>
      </rPr>
      <t xml:space="preserve">    </t>
    </r>
    <r>
      <rPr>
        <sz val="11"/>
        <rFont val="宋体"/>
        <charset val="134"/>
      </rPr>
      <t>狱政设施建设</t>
    </r>
  </si>
  <si>
    <r>
      <rPr>
        <sz val="11"/>
        <rFont val="Times New Roman"/>
        <charset val="134"/>
      </rPr>
      <t xml:space="preserve">    </t>
    </r>
    <r>
      <rPr>
        <sz val="11"/>
        <rFont val="宋体"/>
        <charset val="134"/>
      </rPr>
      <t>其他监狱支出</t>
    </r>
  </si>
  <si>
    <r>
      <rPr>
        <b/>
        <sz val="11"/>
        <rFont val="Times New Roman"/>
        <charset val="134"/>
      </rPr>
      <t xml:space="preserve">  </t>
    </r>
    <r>
      <rPr>
        <b/>
        <sz val="11"/>
        <rFont val="宋体"/>
        <charset val="134"/>
      </rPr>
      <t>强制隔离戒毒</t>
    </r>
  </si>
  <si>
    <r>
      <rPr>
        <sz val="11"/>
        <rFont val="Times New Roman"/>
        <charset val="134"/>
      </rPr>
      <t xml:space="preserve">    </t>
    </r>
    <r>
      <rPr>
        <sz val="11"/>
        <rFont val="宋体"/>
        <charset val="134"/>
      </rPr>
      <t>强制隔离戒毒人员生活</t>
    </r>
  </si>
  <si>
    <r>
      <rPr>
        <sz val="11"/>
        <rFont val="Times New Roman"/>
        <charset val="134"/>
      </rPr>
      <t xml:space="preserve">    </t>
    </r>
    <r>
      <rPr>
        <sz val="11"/>
        <rFont val="宋体"/>
        <charset val="134"/>
      </rPr>
      <t>强制隔离戒毒人员教育</t>
    </r>
  </si>
  <si>
    <r>
      <rPr>
        <sz val="11"/>
        <rFont val="Times New Roman"/>
        <charset val="134"/>
      </rPr>
      <t xml:space="preserve">    </t>
    </r>
    <r>
      <rPr>
        <sz val="11"/>
        <rFont val="宋体"/>
        <charset val="134"/>
      </rPr>
      <t>所政设施建设</t>
    </r>
  </si>
  <si>
    <r>
      <rPr>
        <sz val="11"/>
        <rFont val="Times New Roman"/>
        <charset val="134"/>
      </rPr>
      <t xml:space="preserve">    </t>
    </r>
    <r>
      <rPr>
        <sz val="11"/>
        <rFont val="宋体"/>
        <charset val="134"/>
      </rPr>
      <t>其他强制隔离戒毒支出</t>
    </r>
  </si>
  <si>
    <r>
      <rPr>
        <b/>
        <sz val="11"/>
        <rFont val="Times New Roman"/>
        <charset val="134"/>
      </rPr>
      <t xml:space="preserve">  </t>
    </r>
    <r>
      <rPr>
        <b/>
        <sz val="11"/>
        <rFont val="宋体"/>
        <charset val="134"/>
      </rPr>
      <t>国家保密</t>
    </r>
  </si>
  <si>
    <r>
      <rPr>
        <sz val="11"/>
        <rFont val="Times New Roman"/>
        <charset val="134"/>
      </rPr>
      <t xml:space="preserve">    </t>
    </r>
    <r>
      <rPr>
        <sz val="11"/>
        <rFont val="宋体"/>
        <charset val="134"/>
      </rPr>
      <t>保密技术</t>
    </r>
  </si>
  <si>
    <r>
      <rPr>
        <sz val="11"/>
        <rFont val="Times New Roman"/>
        <charset val="134"/>
      </rPr>
      <t xml:space="preserve">    </t>
    </r>
    <r>
      <rPr>
        <sz val="11"/>
        <rFont val="宋体"/>
        <charset val="134"/>
      </rPr>
      <t>保密管理</t>
    </r>
  </si>
  <si>
    <r>
      <rPr>
        <sz val="11"/>
        <rFont val="Times New Roman"/>
        <charset val="134"/>
      </rPr>
      <t xml:space="preserve">    </t>
    </r>
    <r>
      <rPr>
        <sz val="11"/>
        <rFont val="宋体"/>
        <charset val="134"/>
      </rPr>
      <t>其他国家保密支出</t>
    </r>
  </si>
  <si>
    <r>
      <rPr>
        <b/>
        <sz val="11"/>
        <rFont val="Times New Roman"/>
        <charset val="134"/>
      </rPr>
      <t xml:space="preserve">  </t>
    </r>
    <r>
      <rPr>
        <b/>
        <sz val="11"/>
        <rFont val="宋体"/>
        <charset val="134"/>
      </rPr>
      <t>缉私警察</t>
    </r>
  </si>
  <si>
    <r>
      <rPr>
        <sz val="11"/>
        <rFont val="Times New Roman"/>
        <charset val="134"/>
      </rPr>
      <t xml:space="preserve">    </t>
    </r>
    <r>
      <rPr>
        <sz val="11"/>
        <rFont val="宋体"/>
        <charset val="134"/>
      </rPr>
      <t>缉私业务</t>
    </r>
  </si>
  <si>
    <r>
      <rPr>
        <sz val="11"/>
        <rFont val="Times New Roman"/>
        <charset val="134"/>
      </rPr>
      <t xml:space="preserve">    </t>
    </r>
    <r>
      <rPr>
        <sz val="11"/>
        <rFont val="宋体"/>
        <charset val="134"/>
      </rPr>
      <t>其他缉私警察支出</t>
    </r>
  </si>
  <si>
    <r>
      <rPr>
        <b/>
        <sz val="11"/>
        <rFont val="Times New Roman"/>
        <charset val="134"/>
      </rPr>
      <t xml:space="preserve">  </t>
    </r>
    <r>
      <rPr>
        <b/>
        <sz val="11"/>
        <rFont val="宋体"/>
        <charset val="134"/>
      </rPr>
      <t>其他公共安全支出</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</si>
  <si>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其他公共安全支出</t>
    </r>
    <r>
      <rPr>
        <sz val="11"/>
        <rFont val="Times New Roman"/>
        <charset val="134"/>
      </rPr>
      <t>(</t>
    </r>
    <r>
      <rPr>
        <sz val="11"/>
        <rFont val="宋体"/>
        <charset val="134"/>
      </rPr>
      <t>项</t>
    </r>
    <r>
      <rPr>
        <sz val="11"/>
        <rFont val="Times New Roman"/>
        <charset val="134"/>
      </rPr>
      <t>)</t>
    </r>
  </si>
  <si>
    <t>教育支出</t>
  </si>
  <si>
    <r>
      <rPr>
        <b/>
        <sz val="11"/>
        <rFont val="Times New Roman"/>
        <charset val="134"/>
      </rPr>
      <t xml:space="preserve">  </t>
    </r>
    <r>
      <rPr>
        <b/>
        <sz val="11"/>
        <rFont val="宋体"/>
        <charset val="134"/>
      </rPr>
      <t>教育管理事务</t>
    </r>
  </si>
  <si>
    <r>
      <rPr>
        <sz val="11"/>
        <rFont val="Times New Roman"/>
        <charset val="134"/>
      </rPr>
      <t xml:space="preserve">    </t>
    </r>
    <r>
      <rPr>
        <sz val="11"/>
        <rFont val="宋体"/>
        <charset val="134"/>
      </rPr>
      <t>其他教育管理事务支出</t>
    </r>
  </si>
  <si>
    <r>
      <rPr>
        <b/>
        <sz val="11"/>
        <rFont val="Times New Roman"/>
        <charset val="134"/>
      </rPr>
      <t xml:space="preserve">  </t>
    </r>
    <r>
      <rPr>
        <b/>
        <sz val="11"/>
        <rFont val="宋体"/>
        <charset val="134"/>
      </rPr>
      <t>普通教育</t>
    </r>
  </si>
  <si>
    <r>
      <rPr>
        <sz val="11"/>
        <rFont val="Times New Roman"/>
        <charset val="134"/>
      </rPr>
      <t xml:space="preserve">    </t>
    </r>
    <r>
      <rPr>
        <sz val="11"/>
        <rFont val="宋体"/>
        <charset val="134"/>
      </rPr>
      <t>学前教育</t>
    </r>
  </si>
  <si>
    <r>
      <rPr>
        <sz val="11"/>
        <rFont val="Times New Roman"/>
        <charset val="134"/>
      </rPr>
      <t xml:space="preserve">    </t>
    </r>
    <r>
      <rPr>
        <sz val="11"/>
        <rFont val="宋体"/>
        <charset val="134"/>
      </rPr>
      <t>小学教育</t>
    </r>
  </si>
  <si>
    <r>
      <rPr>
        <sz val="11"/>
        <rFont val="Times New Roman"/>
        <charset val="134"/>
      </rPr>
      <t xml:space="preserve">    </t>
    </r>
    <r>
      <rPr>
        <sz val="11"/>
        <rFont val="宋体"/>
        <charset val="134"/>
      </rPr>
      <t>初中教育</t>
    </r>
  </si>
  <si>
    <r>
      <rPr>
        <sz val="11"/>
        <rFont val="Times New Roman"/>
        <charset val="134"/>
      </rPr>
      <t xml:space="preserve">    </t>
    </r>
    <r>
      <rPr>
        <sz val="11"/>
        <rFont val="宋体"/>
        <charset val="134"/>
      </rPr>
      <t>高中教育</t>
    </r>
  </si>
  <si>
    <r>
      <rPr>
        <sz val="11"/>
        <rFont val="Times New Roman"/>
        <charset val="134"/>
      </rPr>
      <t xml:space="preserve">    </t>
    </r>
    <r>
      <rPr>
        <sz val="11"/>
        <rFont val="宋体"/>
        <charset val="134"/>
      </rPr>
      <t>高等教育</t>
    </r>
  </si>
  <si>
    <r>
      <rPr>
        <sz val="11"/>
        <rFont val="Times New Roman"/>
        <charset val="134"/>
      </rPr>
      <t xml:space="preserve">    </t>
    </r>
    <r>
      <rPr>
        <sz val="11"/>
        <rFont val="宋体"/>
        <charset val="134"/>
      </rPr>
      <t>化解农村义务教育债务支出</t>
    </r>
  </si>
  <si>
    <r>
      <rPr>
        <sz val="11"/>
        <rFont val="Times New Roman"/>
        <charset val="134"/>
      </rPr>
      <t xml:space="preserve">    </t>
    </r>
    <r>
      <rPr>
        <sz val="11"/>
        <rFont val="宋体"/>
        <charset val="134"/>
      </rPr>
      <t>化解普通高中债务支出</t>
    </r>
  </si>
  <si>
    <r>
      <rPr>
        <sz val="11"/>
        <rFont val="Times New Roman"/>
        <charset val="134"/>
      </rPr>
      <t xml:space="preserve">    </t>
    </r>
    <r>
      <rPr>
        <sz val="11"/>
        <rFont val="宋体"/>
        <charset val="134"/>
      </rPr>
      <t>其他普通教育支出</t>
    </r>
  </si>
  <si>
    <r>
      <rPr>
        <b/>
        <sz val="11"/>
        <rFont val="Times New Roman"/>
        <charset val="134"/>
      </rPr>
      <t xml:space="preserve">  </t>
    </r>
    <r>
      <rPr>
        <b/>
        <sz val="11"/>
        <rFont val="宋体"/>
        <charset val="134"/>
      </rPr>
      <t>职业教育</t>
    </r>
  </si>
  <si>
    <r>
      <rPr>
        <sz val="11"/>
        <rFont val="Times New Roman"/>
        <charset val="134"/>
      </rPr>
      <t xml:space="preserve">    </t>
    </r>
    <r>
      <rPr>
        <sz val="11"/>
        <rFont val="宋体"/>
        <charset val="134"/>
      </rPr>
      <t>初等职业教育</t>
    </r>
  </si>
  <si>
    <r>
      <rPr>
        <sz val="11"/>
        <rFont val="Times New Roman"/>
        <charset val="134"/>
      </rPr>
      <t xml:space="preserve">    </t>
    </r>
    <r>
      <rPr>
        <sz val="11"/>
        <rFont val="宋体"/>
        <charset val="134"/>
      </rPr>
      <t>中等职业教育</t>
    </r>
  </si>
  <si>
    <r>
      <rPr>
        <sz val="11"/>
        <rFont val="Times New Roman"/>
        <charset val="134"/>
      </rPr>
      <t xml:space="preserve">    </t>
    </r>
    <r>
      <rPr>
        <sz val="11"/>
        <rFont val="宋体"/>
        <charset val="134"/>
      </rPr>
      <t>技校教育</t>
    </r>
  </si>
  <si>
    <r>
      <rPr>
        <sz val="11"/>
        <rFont val="Times New Roman"/>
        <charset val="134"/>
      </rPr>
      <t xml:space="preserve">    </t>
    </r>
    <r>
      <rPr>
        <sz val="11"/>
        <rFont val="宋体"/>
        <charset val="134"/>
      </rPr>
      <t>高等职业教育</t>
    </r>
  </si>
  <si>
    <r>
      <rPr>
        <sz val="11"/>
        <rFont val="Times New Roman"/>
        <charset val="134"/>
      </rPr>
      <t xml:space="preserve">    </t>
    </r>
    <r>
      <rPr>
        <sz val="11"/>
        <rFont val="宋体"/>
        <charset val="134"/>
      </rPr>
      <t>其他职业教育支出</t>
    </r>
  </si>
  <si>
    <r>
      <rPr>
        <b/>
        <sz val="11"/>
        <rFont val="Times New Roman"/>
        <charset val="134"/>
      </rPr>
      <t xml:space="preserve">  </t>
    </r>
    <r>
      <rPr>
        <b/>
        <sz val="11"/>
        <rFont val="宋体"/>
        <charset val="134"/>
      </rPr>
      <t>成人教育</t>
    </r>
  </si>
  <si>
    <r>
      <rPr>
        <sz val="11"/>
        <rFont val="Times New Roman"/>
        <charset val="134"/>
      </rPr>
      <t xml:space="preserve">    </t>
    </r>
    <r>
      <rPr>
        <sz val="11"/>
        <rFont val="宋体"/>
        <charset val="134"/>
      </rPr>
      <t>成人初等教育</t>
    </r>
  </si>
  <si>
    <r>
      <rPr>
        <sz val="11"/>
        <rFont val="Times New Roman"/>
        <charset val="134"/>
      </rPr>
      <t xml:space="preserve">    </t>
    </r>
    <r>
      <rPr>
        <sz val="11"/>
        <rFont val="宋体"/>
        <charset val="134"/>
      </rPr>
      <t>成人中等教育</t>
    </r>
  </si>
  <si>
    <r>
      <rPr>
        <sz val="11"/>
        <rFont val="Times New Roman"/>
        <charset val="134"/>
      </rPr>
      <t xml:space="preserve">    </t>
    </r>
    <r>
      <rPr>
        <sz val="11"/>
        <rFont val="宋体"/>
        <charset val="134"/>
      </rPr>
      <t>成人高等教育</t>
    </r>
  </si>
  <si>
    <r>
      <rPr>
        <sz val="11"/>
        <rFont val="Times New Roman"/>
        <charset val="134"/>
      </rPr>
      <t xml:space="preserve">    </t>
    </r>
    <r>
      <rPr>
        <sz val="11"/>
        <rFont val="宋体"/>
        <charset val="134"/>
      </rPr>
      <t>成人广播电视教育</t>
    </r>
  </si>
  <si>
    <r>
      <rPr>
        <sz val="11"/>
        <rFont val="Times New Roman"/>
        <charset val="134"/>
      </rPr>
      <t xml:space="preserve">    </t>
    </r>
    <r>
      <rPr>
        <sz val="11"/>
        <rFont val="宋体"/>
        <charset val="134"/>
      </rPr>
      <t>其他成人教育支出</t>
    </r>
  </si>
  <si>
    <r>
      <rPr>
        <b/>
        <sz val="11"/>
        <rFont val="Times New Roman"/>
        <charset val="134"/>
      </rPr>
      <t xml:space="preserve">  </t>
    </r>
    <r>
      <rPr>
        <b/>
        <sz val="11"/>
        <rFont val="宋体"/>
        <charset val="134"/>
      </rPr>
      <t>广播电视教育</t>
    </r>
  </si>
  <si>
    <r>
      <rPr>
        <sz val="11"/>
        <rFont val="Times New Roman"/>
        <charset val="134"/>
      </rPr>
      <t xml:space="preserve">    </t>
    </r>
    <r>
      <rPr>
        <sz val="11"/>
        <rFont val="宋体"/>
        <charset val="134"/>
      </rPr>
      <t>广播电视学校</t>
    </r>
  </si>
  <si>
    <r>
      <rPr>
        <sz val="11"/>
        <rFont val="Times New Roman"/>
        <charset val="134"/>
      </rPr>
      <t xml:space="preserve">    </t>
    </r>
    <r>
      <rPr>
        <sz val="11"/>
        <rFont val="宋体"/>
        <charset val="134"/>
      </rPr>
      <t>教育电视台</t>
    </r>
  </si>
  <si>
    <r>
      <rPr>
        <sz val="11"/>
        <rFont val="Times New Roman"/>
        <charset val="134"/>
      </rPr>
      <t xml:space="preserve">    </t>
    </r>
    <r>
      <rPr>
        <sz val="11"/>
        <rFont val="宋体"/>
        <charset val="134"/>
      </rPr>
      <t>其他广播电视教育支出</t>
    </r>
  </si>
  <si>
    <r>
      <rPr>
        <b/>
        <sz val="11"/>
        <rFont val="Times New Roman"/>
        <charset val="134"/>
      </rPr>
      <t xml:space="preserve">  </t>
    </r>
    <r>
      <rPr>
        <b/>
        <sz val="11"/>
        <rFont val="宋体"/>
        <charset val="134"/>
      </rPr>
      <t>留学教育</t>
    </r>
  </si>
  <si>
    <r>
      <rPr>
        <sz val="11"/>
        <rFont val="Times New Roman"/>
        <charset val="134"/>
      </rPr>
      <t xml:space="preserve">    </t>
    </r>
    <r>
      <rPr>
        <sz val="11"/>
        <rFont val="宋体"/>
        <charset val="134"/>
      </rPr>
      <t>出国留学教育</t>
    </r>
  </si>
  <si>
    <r>
      <rPr>
        <sz val="11"/>
        <rFont val="Times New Roman"/>
        <charset val="134"/>
      </rPr>
      <t xml:space="preserve">    </t>
    </r>
    <r>
      <rPr>
        <sz val="11"/>
        <rFont val="宋体"/>
        <charset val="134"/>
      </rPr>
      <t>来华留学教育</t>
    </r>
  </si>
  <si>
    <r>
      <rPr>
        <sz val="11"/>
        <rFont val="Times New Roman"/>
        <charset val="134"/>
      </rPr>
      <t xml:space="preserve">    </t>
    </r>
    <r>
      <rPr>
        <sz val="11"/>
        <rFont val="宋体"/>
        <charset val="134"/>
      </rPr>
      <t>其他留学教育支出</t>
    </r>
  </si>
  <si>
    <r>
      <rPr>
        <b/>
        <sz val="11"/>
        <rFont val="Times New Roman"/>
        <charset val="134"/>
      </rPr>
      <t xml:space="preserve">  </t>
    </r>
    <r>
      <rPr>
        <b/>
        <sz val="11"/>
        <rFont val="宋体"/>
        <charset val="134"/>
      </rPr>
      <t>特殊教育</t>
    </r>
  </si>
  <si>
    <r>
      <rPr>
        <sz val="11"/>
        <rFont val="Times New Roman"/>
        <charset val="134"/>
      </rPr>
      <t xml:space="preserve">    </t>
    </r>
    <r>
      <rPr>
        <sz val="11"/>
        <rFont val="宋体"/>
        <charset val="134"/>
      </rPr>
      <t>特殊学校教育</t>
    </r>
  </si>
  <si>
    <r>
      <rPr>
        <sz val="11"/>
        <rFont val="Times New Roman"/>
        <charset val="134"/>
      </rPr>
      <t xml:space="preserve">    </t>
    </r>
    <r>
      <rPr>
        <sz val="11"/>
        <rFont val="宋体"/>
        <charset val="134"/>
      </rPr>
      <t>工读学校教育</t>
    </r>
  </si>
  <si>
    <r>
      <rPr>
        <sz val="11"/>
        <rFont val="Times New Roman"/>
        <charset val="134"/>
      </rPr>
      <t xml:space="preserve">    </t>
    </r>
    <r>
      <rPr>
        <sz val="11"/>
        <rFont val="宋体"/>
        <charset val="134"/>
      </rPr>
      <t>其他特殊教育支出</t>
    </r>
  </si>
  <si>
    <r>
      <rPr>
        <b/>
        <sz val="11"/>
        <rFont val="Times New Roman"/>
        <charset val="134"/>
      </rPr>
      <t xml:space="preserve">  </t>
    </r>
    <r>
      <rPr>
        <b/>
        <sz val="11"/>
        <rFont val="宋体"/>
        <charset val="134"/>
      </rPr>
      <t>进修及培训</t>
    </r>
  </si>
  <si>
    <r>
      <rPr>
        <sz val="11"/>
        <rFont val="Times New Roman"/>
        <charset val="134"/>
      </rPr>
      <t xml:space="preserve">    </t>
    </r>
    <r>
      <rPr>
        <sz val="11"/>
        <rFont val="宋体"/>
        <charset val="134"/>
      </rPr>
      <t>教师进修</t>
    </r>
  </si>
  <si>
    <r>
      <rPr>
        <sz val="11"/>
        <rFont val="Times New Roman"/>
        <charset val="134"/>
      </rPr>
      <t xml:space="preserve">    </t>
    </r>
    <r>
      <rPr>
        <sz val="11"/>
        <rFont val="宋体"/>
        <charset val="134"/>
      </rPr>
      <t>干部教育</t>
    </r>
  </si>
  <si>
    <r>
      <rPr>
        <sz val="11"/>
        <rFont val="Times New Roman"/>
        <charset val="134"/>
      </rPr>
      <t xml:space="preserve">    </t>
    </r>
    <r>
      <rPr>
        <sz val="11"/>
        <rFont val="宋体"/>
        <charset val="134"/>
      </rPr>
      <t>培训支出</t>
    </r>
  </si>
  <si>
    <r>
      <rPr>
        <sz val="11"/>
        <rFont val="Times New Roman"/>
        <charset val="134"/>
      </rPr>
      <t xml:space="preserve">    </t>
    </r>
    <r>
      <rPr>
        <sz val="11"/>
        <rFont val="宋体"/>
        <charset val="134"/>
      </rPr>
      <t>退役士兵能力提升</t>
    </r>
  </si>
  <si>
    <r>
      <rPr>
        <sz val="11"/>
        <rFont val="Times New Roman"/>
        <charset val="134"/>
      </rPr>
      <t xml:space="preserve">    </t>
    </r>
    <r>
      <rPr>
        <sz val="11"/>
        <rFont val="宋体"/>
        <charset val="134"/>
      </rPr>
      <t>其他进修及培训</t>
    </r>
  </si>
  <si>
    <r>
      <rPr>
        <b/>
        <sz val="11"/>
        <rFont val="Times New Roman"/>
        <charset val="134"/>
      </rPr>
      <t xml:space="preserve">  </t>
    </r>
    <r>
      <rPr>
        <b/>
        <sz val="11"/>
        <rFont val="宋体"/>
        <charset val="134"/>
      </rPr>
      <t>教育费附加安排的支出</t>
    </r>
  </si>
  <si>
    <r>
      <rPr>
        <sz val="11"/>
        <rFont val="Times New Roman"/>
        <charset val="134"/>
      </rPr>
      <t xml:space="preserve">    </t>
    </r>
    <r>
      <rPr>
        <sz val="11"/>
        <rFont val="宋体"/>
        <charset val="134"/>
      </rPr>
      <t>农村中小学校舍建设</t>
    </r>
  </si>
  <si>
    <r>
      <rPr>
        <sz val="11"/>
        <rFont val="Times New Roman"/>
        <charset val="134"/>
      </rPr>
      <t xml:space="preserve">    </t>
    </r>
    <r>
      <rPr>
        <sz val="11"/>
        <rFont val="宋体"/>
        <charset val="134"/>
      </rPr>
      <t>农村中小学教学设施</t>
    </r>
  </si>
  <si>
    <r>
      <rPr>
        <sz val="11"/>
        <rFont val="Times New Roman"/>
        <charset val="134"/>
      </rPr>
      <t xml:space="preserve">    </t>
    </r>
    <r>
      <rPr>
        <sz val="11"/>
        <rFont val="宋体"/>
        <charset val="134"/>
      </rPr>
      <t>城市中小学校舍建设</t>
    </r>
  </si>
  <si>
    <r>
      <rPr>
        <sz val="11"/>
        <rFont val="Times New Roman"/>
        <charset val="134"/>
      </rPr>
      <t xml:space="preserve">    </t>
    </r>
    <r>
      <rPr>
        <sz val="11"/>
        <rFont val="宋体"/>
        <charset val="134"/>
      </rPr>
      <t>城市中小学教学设施</t>
    </r>
  </si>
  <si>
    <r>
      <rPr>
        <sz val="11"/>
        <rFont val="Times New Roman"/>
        <charset val="134"/>
      </rPr>
      <t xml:space="preserve">    </t>
    </r>
    <r>
      <rPr>
        <sz val="11"/>
        <rFont val="宋体"/>
        <charset val="134"/>
      </rPr>
      <t>中等职业学校教学设施</t>
    </r>
  </si>
  <si>
    <r>
      <rPr>
        <sz val="11"/>
        <rFont val="Times New Roman"/>
        <charset val="134"/>
      </rPr>
      <t xml:space="preserve">    </t>
    </r>
    <r>
      <rPr>
        <sz val="11"/>
        <rFont val="宋体"/>
        <charset val="134"/>
      </rPr>
      <t>其他教育费附加安排的支出</t>
    </r>
  </si>
  <si>
    <r>
      <rPr>
        <b/>
        <sz val="11"/>
        <rFont val="Times New Roman"/>
        <charset val="134"/>
      </rPr>
      <t xml:space="preserve">  </t>
    </r>
    <r>
      <rPr>
        <b/>
        <sz val="11"/>
        <rFont val="宋体"/>
        <charset val="134"/>
      </rPr>
      <t>其他教育支出</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</si>
  <si>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其他教育支出</t>
    </r>
    <r>
      <rPr>
        <sz val="11"/>
        <rFont val="Times New Roman"/>
        <charset val="134"/>
      </rPr>
      <t>(</t>
    </r>
    <r>
      <rPr>
        <sz val="11"/>
        <rFont val="宋体"/>
        <charset val="134"/>
      </rPr>
      <t>项</t>
    </r>
    <r>
      <rPr>
        <sz val="11"/>
        <rFont val="Times New Roman"/>
        <charset val="134"/>
      </rPr>
      <t>)</t>
    </r>
  </si>
  <si>
    <t>科学技术支出</t>
  </si>
  <si>
    <r>
      <rPr>
        <b/>
        <sz val="11"/>
        <rFont val="Times New Roman"/>
        <charset val="134"/>
      </rPr>
      <t xml:space="preserve">  </t>
    </r>
    <r>
      <rPr>
        <b/>
        <sz val="11"/>
        <rFont val="宋体"/>
        <charset val="134"/>
      </rPr>
      <t>科学技术管理事务</t>
    </r>
  </si>
  <si>
    <r>
      <rPr>
        <sz val="11"/>
        <rFont val="Times New Roman"/>
        <charset val="134"/>
      </rPr>
      <t xml:space="preserve">    </t>
    </r>
    <r>
      <rPr>
        <sz val="11"/>
        <rFont val="宋体"/>
        <charset val="134"/>
      </rPr>
      <t>其他科学技术管理事务支出</t>
    </r>
  </si>
  <si>
    <r>
      <rPr>
        <b/>
        <sz val="11"/>
        <rFont val="Times New Roman"/>
        <charset val="134"/>
      </rPr>
      <t xml:space="preserve">  </t>
    </r>
    <r>
      <rPr>
        <b/>
        <sz val="11"/>
        <rFont val="宋体"/>
        <charset val="134"/>
      </rPr>
      <t>基础研究</t>
    </r>
  </si>
  <si>
    <r>
      <rPr>
        <sz val="11"/>
        <rFont val="Times New Roman"/>
        <charset val="134"/>
      </rPr>
      <t xml:space="preserve">    </t>
    </r>
    <r>
      <rPr>
        <sz val="11"/>
        <rFont val="宋体"/>
        <charset val="134"/>
      </rPr>
      <t>机构运行</t>
    </r>
  </si>
  <si>
    <r>
      <rPr>
        <sz val="11"/>
        <rFont val="Times New Roman"/>
        <charset val="134"/>
      </rPr>
      <t xml:space="preserve">    </t>
    </r>
    <r>
      <rPr>
        <sz val="11"/>
        <rFont val="宋体"/>
        <charset val="134"/>
      </rPr>
      <t>自然科学基金</t>
    </r>
  </si>
  <si>
    <r>
      <rPr>
        <sz val="11"/>
        <rFont val="Times New Roman"/>
        <charset val="134"/>
      </rPr>
      <t xml:space="preserve">    </t>
    </r>
    <r>
      <rPr>
        <sz val="11"/>
        <rFont val="宋体"/>
        <charset val="134"/>
      </rPr>
      <t>重点实验室及相关设施</t>
    </r>
  </si>
  <si>
    <r>
      <rPr>
        <sz val="11"/>
        <rFont val="Times New Roman"/>
        <charset val="134"/>
      </rPr>
      <t xml:space="preserve">    </t>
    </r>
    <r>
      <rPr>
        <sz val="11"/>
        <rFont val="宋体"/>
        <charset val="134"/>
      </rPr>
      <t>重大科学工程</t>
    </r>
  </si>
  <si>
    <r>
      <rPr>
        <sz val="11"/>
        <rFont val="Times New Roman"/>
        <charset val="134"/>
      </rPr>
      <t xml:space="preserve">    </t>
    </r>
    <r>
      <rPr>
        <sz val="11"/>
        <rFont val="宋体"/>
        <charset val="134"/>
      </rPr>
      <t>专项基础科研</t>
    </r>
  </si>
  <si>
    <r>
      <rPr>
        <sz val="11"/>
        <rFont val="Times New Roman"/>
        <charset val="134"/>
      </rPr>
      <t xml:space="preserve">    </t>
    </r>
    <r>
      <rPr>
        <sz val="11"/>
        <rFont val="宋体"/>
        <charset val="134"/>
      </rPr>
      <t>专项技术基础</t>
    </r>
  </si>
  <si>
    <r>
      <rPr>
        <sz val="11"/>
        <rFont val="Times New Roman"/>
        <charset val="134"/>
      </rPr>
      <t xml:space="preserve">    </t>
    </r>
    <r>
      <rPr>
        <sz val="11"/>
        <rFont val="宋体"/>
        <charset val="134"/>
      </rPr>
      <t>其他基础研究支出</t>
    </r>
  </si>
  <si>
    <r>
      <rPr>
        <b/>
        <sz val="11"/>
        <rFont val="Times New Roman"/>
        <charset val="134"/>
      </rPr>
      <t xml:space="preserve">  </t>
    </r>
    <r>
      <rPr>
        <b/>
        <sz val="11"/>
        <rFont val="宋体"/>
        <charset val="134"/>
      </rPr>
      <t>应用研究</t>
    </r>
  </si>
  <si>
    <r>
      <rPr>
        <sz val="11"/>
        <rFont val="Times New Roman"/>
        <charset val="134"/>
      </rPr>
      <t xml:space="preserve">    </t>
    </r>
    <r>
      <rPr>
        <sz val="11"/>
        <rFont val="宋体"/>
        <charset val="134"/>
      </rPr>
      <t>社会公益研究</t>
    </r>
  </si>
  <si>
    <r>
      <rPr>
        <sz val="11"/>
        <rFont val="Times New Roman"/>
        <charset val="134"/>
      </rPr>
      <t xml:space="preserve">    </t>
    </r>
    <r>
      <rPr>
        <sz val="11"/>
        <rFont val="宋体"/>
        <charset val="134"/>
      </rPr>
      <t>高技术研究</t>
    </r>
  </si>
  <si>
    <r>
      <rPr>
        <sz val="11"/>
        <rFont val="Times New Roman"/>
        <charset val="134"/>
      </rPr>
      <t xml:space="preserve">    </t>
    </r>
    <r>
      <rPr>
        <sz val="11"/>
        <rFont val="宋体"/>
        <charset val="134"/>
      </rPr>
      <t>专项科研试制</t>
    </r>
  </si>
  <si>
    <r>
      <rPr>
        <sz val="11"/>
        <rFont val="Times New Roman"/>
        <charset val="134"/>
      </rPr>
      <t xml:space="preserve">    </t>
    </r>
    <r>
      <rPr>
        <sz val="11"/>
        <rFont val="宋体"/>
        <charset val="134"/>
      </rPr>
      <t>其他应用研究支出</t>
    </r>
  </si>
  <si>
    <r>
      <rPr>
        <b/>
        <sz val="11"/>
        <rFont val="Times New Roman"/>
        <charset val="134"/>
      </rPr>
      <t xml:space="preserve">  </t>
    </r>
    <r>
      <rPr>
        <b/>
        <sz val="11"/>
        <rFont val="宋体"/>
        <charset val="134"/>
      </rPr>
      <t>技术研究与开发</t>
    </r>
  </si>
  <si>
    <r>
      <rPr>
        <sz val="11"/>
        <rFont val="Times New Roman"/>
        <charset val="134"/>
      </rPr>
      <t xml:space="preserve">    </t>
    </r>
    <r>
      <rPr>
        <sz val="11"/>
        <rFont val="宋体"/>
        <charset val="134"/>
      </rPr>
      <t>科技成果转化与扩散</t>
    </r>
  </si>
  <si>
    <r>
      <rPr>
        <sz val="11"/>
        <rFont val="Times New Roman"/>
        <charset val="134"/>
      </rPr>
      <t xml:space="preserve">    </t>
    </r>
    <r>
      <rPr>
        <sz val="11"/>
        <rFont val="宋体"/>
        <charset val="134"/>
      </rPr>
      <t>其他技术研究与开发支出</t>
    </r>
  </si>
  <si>
    <r>
      <rPr>
        <b/>
        <sz val="11"/>
        <rFont val="Times New Roman"/>
        <charset val="134"/>
      </rPr>
      <t xml:space="preserve">  </t>
    </r>
    <r>
      <rPr>
        <b/>
        <sz val="11"/>
        <rFont val="宋体"/>
        <charset val="134"/>
      </rPr>
      <t>科技条件与服务</t>
    </r>
  </si>
  <si>
    <r>
      <rPr>
        <sz val="11"/>
        <rFont val="Times New Roman"/>
        <charset val="134"/>
      </rPr>
      <t xml:space="preserve">    </t>
    </r>
    <r>
      <rPr>
        <sz val="11"/>
        <rFont val="宋体"/>
        <charset val="134"/>
      </rPr>
      <t>技术创新服务体系</t>
    </r>
  </si>
  <si>
    <r>
      <rPr>
        <sz val="11"/>
        <rFont val="Times New Roman"/>
        <charset val="134"/>
      </rPr>
      <t xml:space="preserve">    </t>
    </r>
    <r>
      <rPr>
        <sz val="11"/>
        <rFont val="宋体"/>
        <charset val="134"/>
      </rPr>
      <t>科技条件专项</t>
    </r>
  </si>
  <si>
    <r>
      <rPr>
        <sz val="11"/>
        <rFont val="Times New Roman"/>
        <charset val="134"/>
      </rPr>
      <t xml:space="preserve">    </t>
    </r>
    <r>
      <rPr>
        <sz val="11"/>
        <rFont val="宋体"/>
        <charset val="134"/>
      </rPr>
      <t>其他科技条件与服务支出</t>
    </r>
  </si>
  <si>
    <r>
      <rPr>
        <b/>
        <sz val="11"/>
        <rFont val="Times New Roman"/>
        <charset val="134"/>
      </rPr>
      <t xml:space="preserve">  </t>
    </r>
    <r>
      <rPr>
        <b/>
        <sz val="11"/>
        <rFont val="宋体"/>
        <charset val="134"/>
      </rPr>
      <t>社会科学</t>
    </r>
  </si>
  <si>
    <r>
      <rPr>
        <sz val="11"/>
        <rFont val="Times New Roman"/>
        <charset val="134"/>
      </rPr>
      <t xml:space="preserve">    </t>
    </r>
    <r>
      <rPr>
        <sz val="11"/>
        <rFont val="宋体"/>
        <charset val="134"/>
      </rPr>
      <t>社会科学研究机构</t>
    </r>
  </si>
  <si>
    <r>
      <rPr>
        <sz val="11"/>
        <rFont val="Times New Roman"/>
        <charset val="134"/>
      </rPr>
      <t xml:space="preserve">    </t>
    </r>
    <r>
      <rPr>
        <sz val="11"/>
        <rFont val="宋体"/>
        <charset val="134"/>
      </rPr>
      <t>社会科学研究</t>
    </r>
  </si>
  <si>
    <r>
      <rPr>
        <sz val="11"/>
        <rFont val="Times New Roman"/>
        <charset val="134"/>
      </rPr>
      <t xml:space="preserve">    </t>
    </r>
    <r>
      <rPr>
        <sz val="11"/>
        <rFont val="宋体"/>
        <charset val="134"/>
      </rPr>
      <t>社科基金支出</t>
    </r>
  </si>
  <si>
    <r>
      <rPr>
        <sz val="11"/>
        <rFont val="Times New Roman"/>
        <charset val="134"/>
      </rPr>
      <t xml:space="preserve">    </t>
    </r>
    <r>
      <rPr>
        <sz val="11"/>
        <rFont val="宋体"/>
        <charset val="134"/>
      </rPr>
      <t>其他社会科学支出</t>
    </r>
  </si>
  <si>
    <r>
      <rPr>
        <b/>
        <sz val="11"/>
        <rFont val="Times New Roman"/>
        <charset val="134"/>
      </rPr>
      <t xml:space="preserve">  </t>
    </r>
    <r>
      <rPr>
        <b/>
        <sz val="11"/>
        <rFont val="宋体"/>
        <charset val="134"/>
      </rPr>
      <t>科学技术普及</t>
    </r>
  </si>
  <si>
    <r>
      <rPr>
        <sz val="11"/>
        <rFont val="Times New Roman"/>
        <charset val="134"/>
      </rPr>
      <t xml:space="preserve">    </t>
    </r>
    <r>
      <rPr>
        <sz val="11"/>
        <rFont val="宋体"/>
        <charset val="134"/>
      </rPr>
      <t>科普活动</t>
    </r>
  </si>
  <si>
    <r>
      <rPr>
        <sz val="11"/>
        <rFont val="Times New Roman"/>
        <charset val="134"/>
      </rPr>
      <t xml:space="preserve">    </t>
    </r>
    <r>
      <rPr>
        <sz val="11"/>
        <rFont val="宋体"/>
        <charset val="134"/>
      </rPr>
      <t>青少年科技活动</t>
    </r>
  </si>
  <si>
    <r>
      <rPr>
        <sz val="11"/>
        <rFont val="Times New Roman"/>
        <charset val="134"/>
      </rPr>
      <t xml:space="preserve">    </t>
    </r>
    <r>
      <rPr>
        <sz val="11"/>
        <rFont val="宋体"/>
        <charset val="134"/>
      </rPr>
      <t>学术交流活动</t>
    </r>
  </si>
  <si>
    <r>
      <rPr>
        <sz val="11"/>
        <rFont val="Times New Roman"/>
        <charset val="134"/>
      </rPr>
      <t xml:space="preserve">    </t>
    </r>
    <r>
      <rPr>
        <sz val="11"/>
        <rFont val="宋体"/>
        <charset val="134"/>
      </rPr>
      <t>科技馆站</t>
    </r>
  </si>
  <si>
    <r>
      <rPr>
        <sz val="11"/>
        <rFont val="Times New Roman"/>
        <charset val="134"/>
      </rPr>
      <t xml:space="preserve">    </t>
    </r>
    <r>
      <rPr>
        <sz val="11"/>
        <rFont val="宋体"/>
        <charset val="134"/>
      </rPr>
      <t>其他科学技术普及支出</t>
    </r>
  </si>
  <si>
    <r>
      <rPr>
        <b/>
        <sz val="11"/>
        <rFont val="Times New Roman"/>
        <charset val="134"/>
      </rPr>
      <t xml:space="preserve">  </t>
    </r>
    <r>
      <rPr>
        <b/>
        <sz val="11"/>
        <rFont val="宋体"/>
        <charset val="134"/>
      </rPr>
      <t>科技交流与合作</t>
    </r>
  </si>
  <si>
    <r>
      <rPr>
        <sz val="11"/>
        <rFont val="Times New Roman"/>
        <charset val="134"/>
      </rPr>
      <t xml:space="preserve">    </t>
    </r>
    <r>
      <rPr>
        <sz val="11"/>
        <rFont val="宋体"/>
        <charset val="134"/>
      </rPr>
      <t>国际交流与合作</t>
    </r>
  </si>
  <si>
    <r>
      <rPr>
        <sz val="11"/>
        <rFont val="Times New Roman"/>
        <charset val="134"/>
      </rPr>
      <t xml:space="preserve">    </t>
    </r>
    <r>
      <rPr>
        <sz val="11"/>
        <rFont val="宋体"/>
        <charset val="134"/>
      </rPr>
      <t>重大科技合作项目</t>
    </r>
  </si>
  <si>
    <r>
      <rPr>
        <sz val="11"/>
        <rFont val="Times New Roman"/>
        <charset val="134"/>
      </rPr>
      <t xml:space="preserve">    </t>
    </r>
    <r>
      <rPr>
        <sz val="11"/>
        <rFont val="宋体"/>
        <charset val="134"/>
      </rPr>
      <t>其他科技交流与合作支出</t>
    </r>
  </si>
  <si>
    <r>
      <rPr>
        <b/>
        <sz val="11"/>
        <rFont val="Times New Roman"/>
        <charset val="134"/>
      </rPr>
      <t xml:space="preserve">  </t>
    </r>
    <r>
      <rPr>
        <b/>
        <sz val="11"/>
        <rFont val="宋体"/>
        <charset val="134"/>
      </rPr>
      <t>科技重大项目</t>
    </r>
  </si>
  <si>
    <r>
      <rPr>
        <sz val="11"/>
        <rFont val="Times New Roman"/>
        <charset val="134"/>
      </rPr>
      <t xml:space="preserve">    </t>
    </r>
    <r>
      <rPr>
        <sz val="11"/>
        <rFont val="宋体"/>
        <charset val="134"/>
      </rPr>
      <t>科技重大专项</t>
    </r>
  </si>
  <si>
    <r>
      <rPr>
        <sz val="11"/>
        <rFont val="Times New Roman"/>
        <charset val="134"/>
      </rPr>
      <t xml:space="preserve">    </t>
    </r>
    <r>
      <rPr>
        <sz val="11"/>
        <rFont val="宋体"/>
        <charset val="134"/>
      </rPr>
      <t>重点研发计划</t>
    </r>
  </si>
  <si>
    <r>
      <rPr>
        <sz val="11"/>
        <rFont val="Times New Roman"/>
        <charset val="134"/>
      </rPr>
      <t xml:space="preserve">    </t>
    </r>
    <r>
      <rPr>
        <sz val="11"/>
        <rFont val="宋体"/>
        <charset val="134"/>
      </rPr>
      <t>其他科技重大项目</t>
    </r>
  </si>
  <si>
    <r>
      <rPr>
        <b/>
        <sz val="11"/>
        <rFont val="Times New Roman"/>
        <charset val="134"/>
      </rPr>
      <t xml:space="preserve">  </t>
    </r>
    <r>
      <rPr>
        <b/>
        <sz val="11"/>
        <rFont val="宋体"/>
        <charset val="134"/>
      </rPr>
      <t>其他科学技术支出</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</si>
  <si>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科技奖励</t>
    </r>
  </si>
  <si>
    <r>
      <rPr>
        <sz val="11"/>
        <rFont val="Times New Roman"/>
        <charset val="134"/>
      </rPr>
      <t xml:space="preserve">    </t>
    </r>
    <r>
      <rPr>
        <sz val="11"/>
        <rFont val="宋体"/>
        <charset val="134"/>
      </rPr>
      <t>核应急</t>
    </r>
  </si>
  <si>
    <r>
      <rPr>
        <sz val="11"/>
        <rFont val="Times New Roman"/>
        <charset val="134"/>
      </rPr>
      <t xml:space="preserve">    </t>
    </r>
    <r>
      <rPr>
        <sz val="11"/>
        <rFont val="宋体"/>
        <charset val="134"/>
      </rPr>
      <t>转制科研机构</t>
    </r>
  </si>
  <si>
    <r>
      <rPr>
        <sz val="11"/>
        <rFont val="Times New Roman"/>
        <charset val="134"/>
      </rPr>
      <t xml:space="preserve">    </t>
    </r>
    <r>
      <rPr>
        <sz val="11"/>
        <rFont val="宋体"/>
        <charset val="134"/>
      </rPr>
      <t>其他科学技术支出</t>
    </r>
    <r>
      <rPr>
        <sz val="11"/>
        <rFont val="Times New Roman"/>
        <charset val="134"/>
      </rPr>
      <t>(</t>
    </r>
    <r>
      <rPr>
        <sz val="11"/>
        <rFont val="宋体"/>
        <charset val="134"/>
      </rPr>
      <t>项</t>
    </r>
    <r>
      <rPr>
        <sz val="11"/>
        <rFont val="Times New Roman"/>
        <charset val="134"/>
      </rPr>
      <t>)</t>
    </r>
  </si>
  <si>
    <t>文化旅游体育与传媒支出</t>
  </si>
  <si>
    <r>
      <rPr>
        <b/>
        <sz val="11"/>
        <rFont val="Times New Roman"/>
        <charset val="134"/>
      </rPr>
      <t xml:space="preserve">  </t>
    </r>
    <r>
      <rPr>
        <b/>
        <sz val="11"/>
        <rFont val="宋体"/>
        <charset val="134"/>
      </rPr>
      <t>文化和旅游</t>
    </r>
  </si>
  <si>
    <r>
      <rPr>
        <sz val="11"/>
        <rFont val="Times New Roman"/>
        <charset val="134"/>
      </rPr>
      <t xml:space="preserve">    </t>
    </r>
    <r>
      <rPr>
        <sz val="11"/>
        <rFont val="宋体"/>
        <charset val="134"/>
      </rPr>
      <t>图书馆</t>
    </r>
  </si>
  <si>
    <r>
      <rPr>
        <sz val="11"/>
        <rFont val="Times New Roman"/>
        <charset val="134"/>
      </rPr>
      <t xml:space="preserve">    </t>
    </r>
    <r>
      <rPr>
        <sz val="11"/>
        <rFont val="宋体"/>
        <charset val="134"/>
      </rPr>
      <t>文化展示及纪念机构</t>
    </r>
  </si>
  <si>
    <r>
      <rPr>
        <sz val="11"/>
        <rFont val="Times New Roman"/>
        <charset val="134"/>
      </rPr>
      <t xml:space="preserve">    </t>
    </r>
    <r>
      <rPr>
        <sz val="11"/>
        <rFont val="宋体"/>
        <charset val="134"/>
      </rPr>
      <t>艺术表演场所</t>
    </r>
  </si>
  <si>
    <r>
      <rPr>
        <sz val="11"/>
        <rFont val="Times New Roman"/>
        <charset val="134"/>
      </rPr>
      <t xml:space="preserve">    </t>
    </r>
    <r>
      <rPr>
        <sz val="11"/>
        <rFont val="宋体"/>
        <charset val="134"/>
      </rPr>
      <t>艺术表演团体</t>
    </r>
  </si>
  <si>
    <r>
      <rPr>
        <sz val="11"/>
        <rFont val="Times New Roman"/>
        <charset val="134"/>
      </rPr>
      <t xml:space="preserve">    </t>
    </r>
    <r>
      <rPr>
        <sz val="11"/>
        <rFont val="宋体"/>
        <charset val="134"/>
      </rPr>
      <t>文化活动</t>
    </r>
  </si>
  <si>
    <r>
      <rPr>
        <sz val="11"/>
        <rFont val="Times New Roman"/>
        <charset val="134"/>
      </rPr>
      <t xml:space="preserve">    </t>
    </r>
    <r>
      <rPr>
        <sz val="11"/>
        <rFont val="宋体"/>
        <charset val="134"/>
      </rPr>
      <t>群众文化</t>
    </r>
  </si>
  <si>
    <r>
      <rPr>
        <sz val="11"/>
        <rFont val="Times New Roman"/>
        <charset val="134"/>
      </rPr>
      <t xml:space="preserve">    </t>
    </r>
    <r>
      <rPr>
        <sz val="11"/>
        <rFont val="宋体"/>
        <charset val="134"/>
      </rPr>
      <t>文化和旅游交流与合作</t>
    </r>
  </si>
  <si>
    <r>
      <rPr>
        <sz val="11"/>
        <rFont val="Times New Roman"/>
        <charset val="134"/>
      </rPr>
      <t xml:space="preserve">    </t>
    </r>
    <r>
      <rPr>
        <sz val="11"/>
        <rFont val="宋体"/>
        <charset val="134"/>
      </rPr>
      <t>文化创作与保护</t>
    </r>
  </si>
  <si>
    <r>
      <rPr>
        <sz val="11"/>
        <rFont val="Times New Roman"/>
        <charset val="134"/>
      </rPr>
      <t xml:space="preserve">    </t>
    </r>
    <r>
      <rPr>
        <sz val="11"/>
        <rFont val="宋体"/>
        <charset val="134"/>
      </rPr>
      <t>文化和旅游市场管理</t>
    </r>
  </si>
  <si>
    <r>
      <rPr>
        <sz val="11"/>
        <rFont val="Times New Roman"/>
        <charset val="134"/>
      </rPr>
      <t xml:space="preserve">    </t>
    </r>
    <r>
      <rPr>
        <sz val="11"/>
        <rFont val="宋体"/>
        <charset val="134"/>
      </rPr>
      <t>旅游宣传</t>
    </r>
  </si>
  <si>
    <r>
      <rPr>
        <sz val="11"/>
        <rFont val="Times New Roman"/>
        <charset val="134"/>
      </rPr>
      <t xml:space="preserve">    </t>
    </r>
    <r>
      <rPr>
        <sz val="11"/>
        <rFont val="宋体"/>
        <charset val="134"/>
      </rPr>
      <t>文化和旅游管理事务</t>
    </r>
  </si>
  <si>
    <r>
      <rPr>
        <sz val="11"/>
        <rFont val="Times New Roman"/>
        <charset val="134"/>
      </rPr>
      <t xml:space="preserve">    </t>
    </r>
    <r>
      <rPr>
        <sz val="11"/>
        <rFont val="宋体"/>
        <charset val="134"/>
      </rPr>
      <t>其他文化和旅游支出</t>
    </r>
  </si>
  <si>
    <r>
      <rPr>
        <b/>
        <sz val="11"/>
        <rFont val="Times New Roman"/>
        <charset val="134"/>
      </rPr>
      <t xml:space="preserve">  </t>
    </r>
    <r>
      <rPr>
        <b/>
        <sz val="11"/>
        <rFont val="宋体"/>
        <charset val="134"/>
      </rPr>
      <t>文物</t>
    </r>
  </si>
  <si>
    <r>
      <rPr>
        <sz val="11"/>
        <rFont val="Times New Roman"/>
        <charset val="134"/>
      </rPr>
      <t xml:space="preserve">    </t>
    </r>
    <r>
      <rPr>
        <sz val="11"/>
        <rFont val="宋体"/>
        <charset val="134"/>
      </rPr>
      <t>文物保护</t>
    </r>
  </si>
  <si>
    <r>
      <rPr>
        <sz val="11"/>
        <rFont val="Times New Roman"/>
        <charset val="134"/>
      </rPr>
      <t xml:space="preserve">    </t>
    </r>
    <r>
      <rPr>
        <sz val="11"/>
        <rFont val="宋体"/>
        <charset val="134"/>
      </rPr>
      <t>博物馆</t>
    </r>
  </si>
  <si>
    <r>
      <rPr>
        <sz val="11"/>
        <rFont val="Times New Roman"/>
        <charset val="134"/>
      </rPr>
      <t xml:space="preserve">    </t>
    </r>
    <r>
      <rPr>
        <sz val="11"/>
        <rFont val="宋体"/>
        <charset val="134"/>
      </rPr>
      <t>历史名城与古迹</t>
    </r>
  </si>
  <si>
    <r>
      <rPr>
        <sz val="11"/>
        <rFont val="Times New Roman"/>
        <charset val="134"/>
      </rPr>
      <t xml:space="preserve">    </t>
    </r>
    <r>
      <rPr>
        <sz val="11"/>
        <rFont val="宋体"/>
        <charset val="134"/>
      </rPr>
      <t>其他文物支出</t>
    </r>
  </si>
  <si>
    <r>
      <rPr>
        <b/>
        <sz val="11"/>
        <rFont val="Times New Roman"/>
        <charset val="134"/>
      </rPr>
      <t xml:space="preserve">  </t>
    </r>
    <r>
      <rPr>
        <b/>
        <sz val="11"/>
        <rFont val="宋体"/>
        <charset val="134"/>
      </rPr>
      <t>体育</t>
    </r>
  </si>
  <si>
    <r>
      <rPr>
        <sz val="11"/>
        <rFont val="Times New Roman"/>
        <charset val="134"/>
      </rPr>
      <t xml:space="preserve">    </t>
    </r>
    <r>
      <rPr>
        <sz val="11"/>
        <rFont val="宋体"/>
        <charset val="134"/>
      </rPr>
      <t>运动项目管理</t>
    </r>
  </si>
  <si>
    <r>
      <rPr>
        <sz val="11"/>
        <rFont val="Times New Roman"/>
        <charset val="134"/>
      </rPr>
      <t xml:space="preserve">    </t>
    </r>
    <r>
      <rPr>
        <sz val="11"/>
        <rFont val="宋体"/>
        <charset val="134"/>
      </rPr>
      <t>体育竞赛</t>
    </r>
  </si>
  <si>
    <r>
      <rPr>
        <sz val="11"/>
        <rFont val="Times New Roman"/>
        <charset val="134"/>
      </rPr>
      <t xml:space="preserve">    </t>
    </r>
    <r>
      <rPr>
        <sz val="11"/>
        <rFont val="宋体"/>
        <charset val="134"/>
      </rPr>
      <t>体育训练</t>
    </r>
  </si>
  <si>
    <r>
      <rPr>
        <sz val="11"/>
        <rFont val="Times New Roman"/>
        <charset val="134"/>
      </rPr>
      <t xml:space="preserve">    </t>
    </r>
    <r>
      <rPr>
        <sz val="11"/>
        <rFont val="宋体"/>
        <charset val="134"/>
      </rPr>
      <t>体育场馆</t>
    </r>
  </si>
  <si>
    <r>
      <rPr>
        <sz val="11"/>
        <rFont val="Times New Roman"/>
        <charset val="134"/>
      </rPr>
      <t xml:space="preserve">    </t>
    </r>
    <r>
      <rPr>
        <sz val="11"/>
        <rFont val="宋体"/>
        <charset val="134"/>
      </rPr>
      <t>群众体育</t>
    </r>
  </si>
  <si>
    <r>
      <rPr>
        <sz val="11"/>
        <rFont val="Times New Roman"/>
        <charset val="134"/>
      </rPr>
      <t xml:space="preserve">    </t>
    </r>
    <r>
      <rPr>
        <sz val="11"/>
        <rFont val="宋体"/>
        <charset val="134"/>
      </rPr>
      <t>体育交流与合作</t>
    </r>
  </si>
  <si>
    <r>
      <rPr>
        <sz val="11"/>
        <rFont val="Times New Roman"/>
        <charset val="134"/>
      </rPr>
      <t xml:space="preserve">    </t>
    </r>
    <r>
      <rPr>
        <sz val="11"/>
        <rFont val="宋体"/>
        <charset val="134"/>
      </rPr>
      <t>其他体育支出</t>
    </r>
  </si>
  <si>
    <r>
      <rPr>
        <b/>
        <sz val="11"/>
        <rFont val="Times New Roman"/>
        <charset val="134"/>
      </rPr>
      <t xml:space="preserve">  </t>
    </r>
    <r>
      <rPr>
        <b/>
        <sz val="11"/>
        <rFont val="宋体"/>
        <charset val="134"/>
      </rPr>
      <t>新闻出版电影</t>
    </r>
  </si>
  <si>
    <r>
      <rPr>
        <sz val="11"/>
        <rFont val="Times New Roman"/>
        <charset val="134"/>
      </rPr>
      <t xml:space="preserve">    </t>
    </r>
    <r>
      <rPr>
        <sz val="11"/>
        <rFont val="宋体"/>
        <charset val="134"/>
      </rPr>
      <t>新闻通讯</t>
    </r>
  </si>
  <si>
    <r>
      <rPr>
        <sz val="11"/>
        <rFont val="Times New Roman"/>
        <charset val="134"/>
      </rPr>
      <t xml:space="preserve">    </t>
    </r>
    <r>
      <rPr>
        <sz val="11"/>
        <rFont val="宋体"/>
        <charset val="134"/>
      </rPr>
      <t>出版发行</t>
    </r>
  </si>
  <si>
    <r>
      <rPr>
        <sz val="11"/>
        <rFont val="Times New Roman"/>
        <charset val="134"/>
      </rPr>
      <t xml:space="preserve">    </t>
    </r>
    <r>
      <rPr>
        <sz val="11"/>
        <rFont val="宋体"/>
        <charset val="134"/>
      </rPr>
      <t>版权管理</t>
    </r>
  </si>
  <si>
    <r>
      <rPr>
        <sz val="11"/>
        <rFont val="Times New Roman"/>
        <charset val="134"/>
      </rPr>
      <t xml:space="preserve">    </t>
    </r>
    <r>
      <rPr>
        <sz val="11"/>
        <rFont val="宋体"/>
        <charset val="134"/>
      </rPr>
      <t>电影</t>
    </r>
  </si>
  <si>
    <r>
      <rPr>
        <sz val="11"/>
        <rFont val="Times New Roman"/>
        <charset val="134"/>
      </rPr>
      <t xml:space="preserve">    </t>
    </r>
    <r>
      <rPr>
        <sz val="11"/>
        <rFont val="宋体"/>
        <charset val="134"/>
      </rPr>
      <t>其他新闻出版电影支出</t>
    </r>
  </si>
  <si>
    <r>
      <rPr>
        <b/>
        <sz val="11"/>
        <rFont val="Times New Roman"/>
        <charset val="134"/>
      </rPr>
      <t xml:space="preserve">  </t>
    </r>
    <r>
      <rPr>
        <b/>
        <sz val="11"/>
        <rFont val="宋体"/>
        <charset val="134"/>
      </rPr>
      <t>广播电视</t>
    </r>
  </si>
  <si>
    <r>
      <rPr>
        <sz val="11"/>
        <rFont val="Times New Roman"/>
        <charset val="134"/>
      </rPr>
      <t xml:space="preserve">    </t>
    </r>
    <r>
      <rPr>
        <sz val="11"/>
        <rFont val="宋体"/>
        <charset val="134"/>
      </rPr>
      <t>广播</t>
    </r>
  </si>
  <si>
    <r>
      <rPr>
        <sz val="11"/>
        <rFont val="Times New Roman"/>
        <charset val="134"/>
      </rPr>
      <t xml:space="preserve">    </t>
    </r>
    <r>
      <rPr>
        <sz val="11"/>
        <rFont val="宋体"/>
        <charset val="134"/>
      </rPr>
      <t>电视</t>
    </r>
  </si>
  <si>
    <r>
      <rPr>
        <sz val="11"/>
        <rFont val="Times New Roman"/>
        <charset val="134"/>
      </rPr>
      <t xml:space="preserve">    </t>
    </r>
    <r>
      <rPr>
        <sz val="11"/>
        <rFont val="宋体"/>
        <charset val="134"/>
      </rPr>
      <t>其他广播电视支出</t>
    </r>
  </si>
  <si>
    <r>
      <rPr>
        <b/>
        <sz val="11"/>
        <rFont val="Times New Roman"/>
        <charset val="134"/>
      </rPr>
      <t xml:space="preserve">  </t>
    </r>
    <r>
      <rPr>
        <b/>
        <sz val="11"/>
        <rFont val="宋体"/>
        <charset val="134"/>
      </rPr>
      <t>其他文化旅游体育与传媒支出</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</si>
  <si>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宣传文化发展专项支出</t>
    </r>
  </si>
  <si>
    <r>
      <rPr>
        <sz val="11"/>
        <rFont val="Times New Roman"/>
        <charset val="134"/>
      </rPr>
      <t xml:space="preserve">    </t>
    </r>
    <r>
      <rPr>
        <sz val="11"/>
        <rFont val="宋体"/>
        <charset val="134"/>
      </rPr>
      <t>文化产业发展专项支出</t>
    </r>
  </si>
  <si>
    <r>
      <rPr>
        <sz val="11"/>
        <rFont val="Times New Roman"/>
        <charset val="134"/>
      </rPr>
      <t xml:space="preserve">    </t>
    </r>
    <r>
      <rPr>
        <sz val="11"/>
        <rFont val="宋体"/>
        <charset val="134"/>
      </rPr>
      <t>其他文化旅游体育与传媒支出</t>
    </r>
    <r>
      <rPr>
        <sz val="11"/>
        <rFont val="Times New Roman"/>
        <charset val="134"/>
      </rPr>
      <t>(</t>
    </r>
    <r>
      <rPr>
        <sz val="11"/>
        <rFont val="宋体"/>
        <charset val="134"/>
      </rPr>
      <t>项</t>
    </r>
    <r>
      <rPr>
        <sz val="11"/>
        <rFont val="Times New Roman"/>
        <charset val="134"/>
      </rPr>
      <t>)</t>
    </r>
  </si>
  <si>
    <t>社会保障和就业支出</t>
  </si>
  <si>
    <r>
      <rPr>
        <b/>
        <sz val="11"/>
        <rFont val="Times New Roman"/>
        <charset val="134"/>
      </rPr>
      <t xml:space="preserve">  </t>
    </r>
    <r>
      <rPr>
        <b/>
        <sz val="11"/>
        <rFont val="宋体"/>
        <charset val="134"/>
      </rPr>
      <t>人力资源和社会保障管理事务</t>
    </r>
  </si>
  <si>
    <r>
      <rPr>
        <sz val="11"/>
        <rFont val="Times New Roman"/>
        <charset val="134"/>
      </rPr>
      <t xml:space="preserve">    </t>
    </r>
    <r>
      <rPr>
        <sz val="11"/>
        <rFont val="宋体"/>
        <charset val="134"/>
      </rPr>
      <t>综合业务管理</t>
    </r>
  </si>
  <si>
    <r>
      <rPr>
        <sz val="11"/>
        <rFont val="Times New Roman"/>
        <charset val="134"/>
      </rPr>
      <t xml:space="preserve">    </t>
    </r>
    <r>
      <rPr>
        <sz val="11"/>
        <rFont val="宋体"/>
        <charset val="134"/>
      </rPr>
      <t>劳动保障监察</t>
    </r>
  </si>
  <si>
    <r>
      <rPr>
        <sz val="11"/>
        <rFont val="Times New Roman"/>
        <charset val="134"/>
      </rPr>
      <t xml:space="preserve">    </t>
    </r>
    <r>
      <rPr>
        <sz val="11"/>
        <rFont val="宋体"/>
        <charset val="134"/>
      </rPr>
      <t>就业管理事务</t>
    </r>
  </si>
  <si>
    <r>
      <rPr>
        <sz val="11"/>
        <rFont val="Times New Roman"/>
        <charset val="134"/>
      </rPr>
      <t xml:space="preserve">    </t>
    </r>
    <r>
      <rPr>
        <sz val="11"/>
        <rFont val="宋体"/>
        <charset val="134"/>
      </rPr>
      <t>社会保险业务管理事务</t>
    </r>
  </si>
  <si>
    <r>
      <rPr>
        <sz val="11"/>
        <rFont val="Times New Roman"/>
        <charset val="134"/>
      </rPr>
      <t xml:space="preserve">    </t>
    </r>
    <r>
      <rPr>
        <sz val="11"/>
        <rFont val="宋体"/>
        <charset val="134"/>
      </rPr>
      <t>社会保险经办机构</t>
    </r>
  </si>
  <si>
    <r>
      <rPr>
        <sz val="11"/>
        <rFont val="Times New Roman"/>
        <charset val="134"/>
      </rPr>
      <t xml:space="preserve">    </t>
    </r>
    <r>
      <rPr>
        <sz val="11"/>
        <rFont val="宋体"/>
        <charset val="134"/>
      </rPr>
      <t>劳动关系和维权</t>
    </r>
  </si>
  <si>
    <r>
      <rPr>
        <sz val="11"/>
        <rFont val="Times New Roman"/>
        <charset val="134"/>
      </rPr>
      <t xml:space="preserve">    </t>
    </r>
    <r>
      <rPr>
        <sz val="11"/>
        <rFont val="宋体"/>
        <charset val="134"/>
      </rPr>
      <t>公共就业服务和职业技能鉴定机构</t>
    </r>
  </si>
  <si>
    <r>
      <rPr>
        <sz val="11"/>
        <rFont val="Times New Roman"/>
        <charset val="134"/>
      </rPr>
      <t xml:space="preserve">    </t>
    </r>
    <r>
      <rPr>
        <sz val="11"/>
        <rFont val="宋体"/>
        <charset val="134"/>
      </rPr>
      <t>劳动人事争议调解仲裁</t>
    </r>
  </si>
  <si>
    <r>
      <rPr>
        <sz val="11"/>
        <rFont val="Times New Roman"/>
        <charset val="134"/>
      </rPr>
      <t xml:space="preserve">    </t>
    </r>
    <r>
      <rPr>
        <sz val="11"/>
        <rFont val="宋体"/>
        <charset val="134"/>
      </rPr>
      <t>其他人力资源和社会保障管理事务支出</t>
    </r>
  </si>
  <si>
    <r>
      <rPr>
        <b/>
        <sz val="11"/>
        <rFont val="Times New Roman"/>
        <charset val="134"/>
      </rPr>
      <t xml:space="preserve">  </t>
    </r>
    <r>
      <rPr>
        <b/>
        <sz val="11"/>
        <rFont val="宋体"/>
        <charset val="134"/>
      </rPr>
      <t>民政管理事务</t>
    </r>
  </si>
  <si>
    <r>
      <rPr>
        <sz val="11"/>
        <rFont val="Times New Roman"/>
        <charset val="134"/>
      </rPr>
      <t xml:space="preserve">    </t>
    </r>
    <r>
      <rPr>
        <sz val="11"/>
        <rFont val="宋体"/>
        <charset val="134"/>
      </rPr>
      <t>社会组织管理</t>
    </r>
  </si>
  <si>
    <r>
      <rPr>
        <sz val="11"/>
        <rFont val="Times New Roman"/>
        <charset val="134"/>
      </rPr>
      <t xml:space="preserve">    </t>
    </r>
    <r>
      <rPr>
        <sz val="11"/>
        <rFont val="宋体"/>
        <charset val="134"/>
      </rPr>
      <t>行政区划和地名管理</t>
    </r>
  </si>
  <si>
    <r>
      <rPr>
        <sz val="11"/>
        <rFont val="Times New Roman"/>
        <charset val="134"/>
      </rPr>
      <t xml:space="preserve">    </t>
    </r>
    <r>
      <rPr>
        <sz val="11"/>
        <rFont val="宋体"/>
        <charset val="134"/>
      </rPr>
      <t>基层政权建设和社区治理</t>
    </r>
  </si>
  <si>
    <r>
      <rPr>
        <sz val="11"/>
        <rFont val="Times New Roman"/>
        <charset val="134"/>
      </rPr>
      <t xml:space="preserve">    </t>
    </r>
    <r>
      <rPr>
        <sz val="11"/>
        <rFont val="宋体"/>
        <charset val="134"/>
      </rPr>
      <t>其他民政管理事务支出</t>
    </r>
  </si>
  <si>
    <r>
      <rPr>
        <b/>
        <sz val="11"/>
        <rFont val="Times New Roman"/>
        <charset val="134"/>
      </rPr>
      <t xml:space="preserve">  </t>
    </r>
    <r>
      <rPr>
        <b/>
        <sz val="11"/>
        <rFont val="宋体"/>
        <charset val="134"/>
      </rPr>
      <t>补充全国社会保障基金</t>
    </r>
  </si>
  <si>
    <r>
      <rPr>
        <sz val="11"/>
        <rFont val="Times New Roman"/>
        <charset val="134"/>
      </rPr>
      <t xml:space="preserve">    </t>
    </r>
    <r>
      <rPr>
        <sz val="11"/>
        <rFont val="宋体"/>
        <charset val="134"/>
      </rPr>
      <t>用一般公共预算补充基金</t>
    </r>
  </si>
  <si>
    <r>
      <rPr>
        <b/>
        <sz val="11"/>
        <rFont val="Times New Roman"/>
        <charset val="134"/>
      </rPr>
      <t xml:space="preserve">  </t>
    </r>
    <r>
      <rPr>
        <b/>
        <sz val="11"/>
        <rFont val="宋体"/>
        <charset val="134"/>
      </rPr>
      <t>行政事业单位养老支出</t>
    </r>
  </si>
  <si>
    <r>
      <rPr>
        <sz val="11"/>
        <rFont val="Times New Roman"/>
        <charset val="134"/>
      </rPr>
      <t xml:space="preserve">    </t>
    </r>
    <r>
      <rPr>
        <sz val="11"/>
        <rFont val="宋体"/>
        <charset val="134"/>
      </rPr>
      <t>行政单位离退休</t>
    </r>
  </si>
  <si>
    <r>
      <rPr>
        <sz val="11"/>
        <rFont val="Times New Roman"/>
        <charset val="134"/>
      </rPr>
      <t xml:space="preserve">    </t>
    </r>
    <r>
      <rPr>
        <sz val="11"/>
        <rFont val="宋体"/>
        <charset val="134"/>
      </rPr>
      <t>事业单位离退休</t>
    </r>
  </si>
  <si>
    <r>
      <rPr>
        <sz val="11"/>
        <rFont val="Times New Roman"/>
        <charset val="134"/>
      </rPr>
      <t xml:space="preserve">    </t>
    </r>
    <r>
      <rPr>
        <sz val="11"/>
        <rFont val="宋体"/>
        <charset val="134"/>
      </rPr>
      <t>离退休人员管理机构</t>
    </r>
  </si>
  <si>
    <r>
      <rPr>
        <sz val="11"/>
        <rFont val="Times New Roman"/>
        <charset val="134"/>
      </rPr>
      <t xml:space="preserve">    </t>
    </r>
    <r>
      <rPr>
        <sz val="11"/>
        <rFont val="宋体"/>
        <charset val="134"/>
      </rPr>
      <t>机关事业单位基本养老保险缴费支出</t>
    </r>
  </si>
  <si>
    <r>
      <rPr>
        <sz val="11"/>
        <rFont val="Times New Roman"/>
        <charset val="134"/>
      </rPr>
      <t xml:space="preserve">    </t>
    </r>
    <r>
      <rPr>
        <sz val="11"/>
        <rFont val="宋体"/>
        <charset val="134"/>
      </rPr>
      <t>机关事业单位职业年金缴费支出</t>
    </r>
  </si>
  <si>
    <r>
      <rPr>
        <sz val="11"/>
        <rFont val="Times New Roman"/>
        <charset val="134"/>
      </rPr>
      <t xml:space="preserve">    </t>
    </r>
    <r>
      <rPr>
        <sz val="11"/>
        <rFont val="宋体"/>
        <charset val="134"/>
      </rPr>
      <t>对机关事业单位基本养老保险基金的补助</t>
    </r>
  </si>
  <si>
    <r>
      <rPr>
        <sz val="11"/>
        <rFont val="Times New Roman"/>
        <charset val="134"/>
      </rPr>
      <t xml:space="preserve">    </t>
    </r>
    <r>
      <rPr>
        <sz val="11"/>
        <rFont val="宋体"/>
        <charset val="134"/>
      </rPr>
      <t>其他行政事业单位养老支出</t>
    </r>
  </si>
  <si>
    <r>
      <rPr>
        <b/>
        <sz val="11"/>
        <rFont val="Times New Roman"/>
        <charset val="134"/>
      </rPr>
      <t xml:space="preserve">  </t>
    </r>
    <r>
      <rPr>
        <b/>
        <sz val="11"/>
        <rFont val="宋体"/>
        <charset val="134"/>
      </rPr>
      <t>企业改革补助</t>
    </r>
  </si>
  <si>
    <r>
      <rPr>
        <sz val="11"/>
        <rFont val="Times New Roman"/>
        <charset val="134"/>
      </rPr>
      <t xml:space="preserve">    </t>
    </r>
    <r>
      <rPr>
        <sz val="11"/>
        <rFont val="宋体"/>
        <charset val="134"/>
      </rPr>
      <t>企业关闭破产补助</t>
    </r>
  </si>
  <si>
    <r>
      <rPr>
        <sz val="11"/>
        <rFont val="Times New Roman"/>
        <charset val="134"/>
      </rPr>
      <t xml:space="preserve">    </t>
    </r>
    <r>
      <rPr>
        <sz val="11"/>
        <rFont val="宋体"/>
        <charset val="134"/>
      </rPr>
      <t>厂办大集体改革补助</t>
    </r>
  </si>
  <si>
    <r>
      <rPr>
        <sz val="11"/>
        <rFont val="Times New Roman"/>
        <charset val="134"/>
      </rPr>
      <t xml:space="preserve">    </t>
    </r>
    <r>
      <rPr>
        <sz val="11"/>
        <rFont val="宋体"/>
        <charset val="134"/>
      </rPr>
      <t>其他企业改革发展补助</t>
    </r>
  </si>
  <si>
    <r>
      <rPr>
        <b/>
        <sz val="11"/>
        <rFont val="Times New Roman"/>
        <charset val="134"/>
      </rPr>
      <t xml:space="preserve">  </t>
    </r>
    <r>
      <rPr>
        <b/>
        <sz val="11"/>
        <rFont val="宋体"/>
        <charset val="134"/>
      </rPr>
      <t>就业补助</t>
    </r>
  </si>
  <si>
    <r>
      <rPr>
        <sz val="11"/>
        <rFont val="Times New Roman"/>
        <charset val="134"/>
      </rPr>
      <t xml:space="preserve">    </t>
    </r>
    <r>
      <rPr>
        <sz val="11"/>
        <rFont val="宋体"/>
        <charset val="134"/>
      </rPr>
      <t>就业创业服务补贴</t>
    </r>
  </si>
  <si>
    <r>
      <rPr>
        <sz val="11"/>
        <rFont val="Times New Roman"/>
        <charset val="134"/>
      </rPr>
      <t xml:space="preserve">    </t>
    </r>
    <r>
      <rPr>
        <sz val="11"/>
        <rFont val="宋体"/>
        <charset val="134"/>
      </rPr>
      <t>职业培训补贴</t>
    </r>
  </si>
  <si>
    <r>
      <rPr>
        <sz val="11"/>
        <rFont val="Times New Roman"/>
        <charset val="134"/>
      </rPr>
      <t xml:space="preserve">    </t>
    </r>
    <r>
      <rPr>
        <sz val="11"/>
        <rFont val="宋体"/>
        <charset val="134"/>
      </rPr>
      <t>社会保险补贴</t>
    </r>
  </si>
  <si>
    <r>
      <rPr>
        <sz val="11"/>
        <rFont val="Times New Roman"/>
        <charset val="134"/>
      </rPr>
      <t xml:space="preserve">    </t>
    </r>
    <r>
      <rPr>
        <sz val="11"/>
        <rFont val="宋体"/>
        <charset val="134"/>
      </rPr>
      <t>公益性岗位补贴</t>
    </r>
  </si>
  <si>
    <r>
      <rPr>
        <sz val="11"/>
        <rFont val="Times New Roman"/>
        <charset val="134"/>
      </rPr>
      <t xml:space="preserve">    </t>
    </r>
    <r>
      <rPr>
        <sz val="11"/>
        <rFont val="宋体"/>
        <charset val="134"/>
      </rPr>
      <t>职业技能鉴定补贴</t>
    </r>
  </si>
  <si>
    <r>
      <rPr>
        <sz val="11"/>
        <rFont val="Times New Roman"/>
        <charset val="134"/>
      </rPr>
      <t xml:space="preserve">    </t>
    </r>
    <r>
      <rPr>
        <sz val="11"/>
        <rFont val="宋体"/>
        <charset val="134"/>
      </rPr>
      <t>就业见习补贴</t>
    </r>
  </si>
  <si>
    <r>
      <rPr>
        <sz val="11"/>
        <rFont val="Times New Roman"/>
        <charset val="134"/>
      </rPr>
      <t xml:space="preserve">    </t>
    </r>
    <r>
      <rPr>
        <sz val="11"/>
        <rFont val="宋体"/>
        <charset val="134"/>
      </rPr>
      <t>高技能人才培养补助</t>
    </r>
  </si>
  <si>
    <r>
      <rPr>
        <sz val="11"/>
        <rFont val="Times New Roman"/>
        <charset val="134"/>
      </rPr>
      <t xml:space="preserve">    </t>
    </r>
    <r>
      <rPr>
        <sz val="11"/>
        <rFont val="宋体"/>
        <charset val="134"/>
      </rPr>
      <t>求职创业补贴</t>
    </r>
  </si>
  <si>
    <r>
      <rPr>
        <sz val="11"/>
        <rFont val="Times New Roman"/>
        <charset val="134"/>
      </rPr>
      <t xml:space="preserve">    </t>
    </r>
    <r>
      <rPr>
        <sz val="11"/>
        <rFont val="宋体"/>
        <charset val="134"/>
      </rPr>
      <t>其他就业补助支出</t>
    </r>
  </si>
  <si>
    <r>
      <rPr>
        <b/>
        <sz val="11"/>
        <rFont val="Times New Roman"/>
        <charset val="134"/>
      </rPr>
      <t xml:space="preserve">  </t>
    </r>
    <r>
      <rPr>
        <b/>
        <sz val="11"/>
        <rFont val="宋体"/>
        <charset val="134"/>
      </rPr>
      <t>抚恤</t>
    </r>
  </si>
  <si>
    <r>
      <rPr>
        <sz val="11"/>
        <rFont val="Times New Roman"/>
        <charset val="134"/>
      </rPr>
      <t xml:space="preserve">    </t>
    </r>
    <r>
      <rPr>
        <sz val="11"/>
        <rFont val="宋体"/>
        <charset val="134"/>
      </rPr>
      <t>死亡抚恤</t>
    </r>
  </si>
  <si>
    <r>
      <rPr>
        <sz val="11"/>
        <rFont val="Times New Roman"/>
        <charset val="134"/>
      </rPr>
      <t xml:space="preserve">    </t>
    </r>
    <r>
      <rPr>
        <sz val="11"/>
        <rFont val="宋体"/>
        <charset val="134"/>
      </rPr>
      <t>伤残抚恤</t>
    </r>
  </si>
  <si>
    <r>
      <rPr>
        <sz val="11"/>
        <rFont val="Times New Roman"/>
        <charset val="134"/>
      </rPr>
      <t xml:space="preserve">    </t>
    </r>
    <r>
      <rPr>
        <sz val="11"/>
        <rFont val="宋体"/>
        <charset val="134"/>
      </rPr>
      <t>在乡复员、退伍军人生活补助</t>
    </r>
  </si>
  <si>
    <r>
      <rPr>
        <sz val="11"/>
        <rFont val="Times New Roman"/>
        <charset val="134"/>
      </rPr>
      <t xml:space="preserve">    </t>
    </r>
    <r>
      <rPr>
        <sz val="11"/>
        <rFont val="宋体"/>
        <charset val="134"/>
      </rPr>
      <t>优抚事业单位支出</t>
    </r>
  </si>
  <si>
    <r>
      <rPr>
        <sz val="11"/>
        <rFont val="Times New Roman"/>
        <charset val="134"/>
      </rPr>
      <t xml:space="preserve">    </t>
    </r>
    <r>
      <rPr>
        <sz val="11"/>
        <rFont val="宋体"/>
        <charset val="134"/>
      </rPr>
      <t>义务兵优待</t>
    </r>
  </si>
  <si>
    <r>
      <rPr>
        <sz val="11"/>
        <rFont val="Times New Roman"/>
        <charset val="134"/>
      </rPr>
      <t xml:space="preserve">    </t>
    </r>
    <r>
      <rPr>
        <sz val="11"/>
        <rFont val="宋体"/>
        <charset val="134"/>
      </rPr>
      <t>农村籍退役士兵老年生活补助</t>
    </r>
  </si>
  <si>
    <r>
      <rPr>
        <sz val="11"/>
        <rFont val="Times New Roman"/>
        <charset val="134"/>
      </rPr>
      <t xml:space="preserve">    </t>
    </r>
    <r>
      <rPr>
        <sz val="11"/>
        <rFont val="宋体"/>
        <charset val="134"/>
      </rPr>
      <t>其他优抚支出</t>
    </r>
  </si>
  <si>
    <r>
      <rPr>
        <b/>
        <sz val="11"/>
        <rFont val="Times New Roman"/>
        <charset val="134"/>
      </rPr>
      <t xml:space="preserve">  </t>
    </r>
    <r>
      <rPr>
        <b/>
        <sz val="11"/>
        <rFont val="宋体"/>
        <charset val="134"/>
      </rPr>
      <t>退役安置</t>
    </r>
  </si>
  <si>
    <r>
      <rPr>
        <sz val="11"/>
        <rFont val="Times New Roman"/>
        <charset val="134"/>
      </rPr>
      <t xml:space="preserve">    </t>
    </r>
    <r>
      <rPr>
        <sz val="11"/>
        <rFont val="宋体"/>
        <charset val="134"/>
      </rPr>
      <t>退役士兵安置</t>
    </r>
  </si>
  <si>
    <r>
      <rPr>
        <sz val="11"/>
        <rFont val="Times New Roman"/>
        <charset val="134"/>
      </rPr>
      <t xml:space="preserve">    </t>
    </r>
    <r>
      <rPr>
        <sz val="11"/>
        <rFont val="宋体"/>
        <charset val="134"/>
      </rPr>
      <t>军队移交政府的离退休人员安置</t>
    </r>
  </si>
  <si>
    <r>
      <rPr>
        <sz val="11"/>
        <rFont val="Times New Roman"/>
        <charset val="134"/>
      </rPr>
      <t xml:space="preserve">    </t>
    </r>
    <r>
      <rPr>
        <sz val="11"/>
        <rFont val="宋体"/>
        <charset val="134"/>
      </rPr>
      <t>军队移交政府离退休干部管理机构</t>
    </r>
  </si>
  <si>
    <r>
      <rPr>
        <sz val="11"/>
        <rFont val="Times New Roman"/>
        <charset val="134"/>
      </rPr>
      <t xml:space="preserve">    </t>
    </r>
    <r>
      <rPr>
        <sz val="11"/>
        <rFont val="宋体"/>
        <charset val="134"/>
      </rPr>
      <t>退役士兵管理教育</t>
    </r>
  </si>
  <si>
    <r>
      <rPr>
        <sz val="11"/>
        <rFont val="Times New Roman"/>
        <charset val="134"/>
      </rPr>
      <t xml:space="preserve">    </t>
    </r>
    <r>
      <rPr>
        <sz val="11"/>
        <rFont val="宋体"/>
        <charset val="134"/>
      </rPr>
      <t>军队转业干部安置</t>
    </r>
  </si>
  <si>
    <r>
      <rPr>
        <sz val="11"/>
        <rFont val="Times New Roman"/>
        <charset val="134"/>
      </rPr>
      <t xml:space="preserve">    </t>
    </r>
    <r>
      <rPr>
        <sz val="11"/>
        <rFont val="宋体"/>
        <charset val="134"/>
      </rPr>
      <t>其他退役安置支出</t>
    </r>
  </si>
  <si>
    <r>
      <rPr>
        <b/>
        <sz val="11"/>
        <rFont val="Times New Roman"/>
        <charset val="134"/>
      </rPr>
      <t xml:space="preserve">  </t>
    </r>
    <r>
      <rPr>
        <b/>
        <sz val="11"/>
        <rFont val="宋体"/>
        <charset val="134"/>
      </rPr>
      <t>社会福利</t>
    </r>
  </si>
  <si>
    <r>
      <rPr>
        <sz val="11"/>
        <rFont val="Times New Roman"/>
        <charset val="134"/>
      </rPr>
      <t xml:space="preserve">    </t>
    </r>
    <r>
      <rPr>
        <sz val="11"/>
        <rFont val="宋体"/>
        <charset val="134"/>
      </rPr>
      <t>儿童福利</t>
    </r>
  </si>
  <si>
    <r>
      <rPr>
        <sz val="11"/>
        <rFont val="Times New Roman"/>
        <charset val="134"/>
      </rPr>
      <t xml:space="preserve">    </t>
    </r>
    <r>
      <rPr>
        <sz val="11"/>
        <rFont val="宋体"/>
        <charset val="134"/>
      </rPr>
      <t>老年福利</t>
    </r>
  </si>
  <si>
    <r>
      <rPr>
        <sz val="11"/>
        <rFont val="Times New Roman"/>
        <charset val="134"/>
      </rPr>
      <t xml:space="preserve">    </t>
    </r>
    <r>
      <rPr>
        <sz val="11"/>
        <rFont val="宋体"/>
        <charset val="134"/>
      </rPr>
      <t>康复辅具</t>
    </r>
  </si>
  <si>
    <r>
      <rPr>
        <sz val="11"/>
        <rFont val="Times New Roman"/>
        <charset val="134"/>
      </rPr>
      <t xml:space="preserve">    </t>
    </r>
    <r>
      <rPr>
        <sz val="11"/>
        <rFont val="宋体"/>
        <charset val="134"/>
      </rPr>
      <t>殡葬</t>
    </r>
  </si>
  <si>
    <r>
      <rPr>
        <sz val="11"/>
        <rFont val="Times New Roman"/>
        <charset val="134"/>
      </rPr>
      <t xml:space="preserve">    </t>
    </r>
    <r>
      <rPr>
        <sz val="11"/>
        <rFont val="宋体"/>
        <charset val="134"/>
      </rPr>
      <t>社会福利事业单位</t>
    </r>
  </si>
  <si>
    <r>
      <rPr>
        <sz val="11"/>
        <rFont val="Times New Roman"/>
        <charset val="134"/>
      </rPr>
      <t xml:space="preserve">    </t>
    </r>
    <r>
      <rPr>
        <sz val="11"/>
        <rFont val="宋体"/>
        <charset val="134"/>
      </rPr>
      <t>养老服务</t>
    </r>
  </si>
  <si>
    <r>
      <rPr>
        <sz val="11"/>
        <rFont val="Times New Roman"/>
        <charset val="134"/>
      </rPr>
      <t xml:space="preserve">    </t>
    </r>
    <r>
      <rPr>
        <sz val="11"/>
        <rFont val="宋体"/>
        <charset val="134"/>
      </rPr>
      <t>其他社会福利支出</t>
    </r>
  </si>
  <si>
    <r>
      <rPr>
        <b/>
        <sz val="11"/>
        <rFont val="Times New Roman"/>
        <charset val="134"/>
      </rPr>
      <t xml:space="preserve">  </t>
    </r>
    <r>
      <rPr>
        <b/>
        <sz val="11"/>
        <rFont val="宋体"/>
        <charset val="134"/>
      </rPr>
      <t>残疾人事业</t>
    </r>
  </si>
  <si>
    <r>
      <rPr>
        <sz val="11"/>
        <rFont val="Times New Roman"/>
        <charset val="134"/>
      </rPr>
      <t xml:space="preserve">    </t>
    </r>
    <r>
      <rPr>
        <sz val="11"/>
        <rFont val="宋体"/>
        <charset val="134"/>
      </rPr>
      <t>残疾人康复</t>
    </r>
  </si>
  <si>
    <r>
      <rPr>
        <sz val="11"/>
        <rFont val="Times New Roman"/>
        <charset val="134"/>
      </rPr>
      <t xml:space="preserve">    </t>
    </r>
    <r>
      <rPr>
        <sz val="11"/>
        <rFont val="宋体"/>
        <charset val="134"/>
      </rPr>
      <t>残疾人就业和扶贫</t>
    </r>
  </si>
  <si>
    <r>
      <rPr>
        <sz val="11"/>
        <rFont val="Times New Roman"/>
        <charset val="134"/>
      </rPr>
      <t xml:space="preserve">    </t>
    </r>
    <r>
      <rPr>
        <sz val="11"/>
        <rFont val="宋体"/>
        <charset val="134"/>
      </rPr>
      <t>残疾人体育</t>
    </r>
  </si>
  <si>
    <r>
      <rPr>
        <sz val="11"/>
        <rFont val="Times New Roman"/>
        <charset val="134"/>
      </rPr>
      <t xml:space="preserve">    </t>
    </r>
    <r>
      <rPr>
        <sz val="11"/>
        <rFont val="宋体"/>
        <charset val="134"/>
      </rPr>
      <t>残疾人生活和护理补贴</t>
    </r>
  </si>
  <si>
    <r>
      <rPr>
        <sz val="11"/>
        <rFont val="Times New Roman"/>
        <charset val="134"/>
      </rPr>
      <t xml:space="preserve">    </t>
    </r>
    <r>
      <rPr>
        <sz val="11"/>
        <rFont val="宋体"/>
        <charset val="134"/>
      </rPr>
      <t>其他残疾人事业支出</t>
    </r>
  </si>
  <si>
    <r>
      <rPr>
        <b/>
        <sz val="11"/>
        <rFont val="Times New Roman"/>
        <charset val="134"/>
      </rPr>
      <t xml:space="preserve">  </t>
    </r>
    <r>
      <rPr>
        <b/>
        <sz val="11"/>
        <rFont val="宋体"/>
        <charset val="134"/>
      </rPr>
      <t>红十字事业</t>
    </r>
  </si>
  <si>
    <r>
      <rPr>
        <sz val="11"/>
        <rFont val="Times New Roman"/>
        <charset val="134"/>
      </rPr>
      <t xml:space="preserve">    </t>
    </r>
    <r>
      <rPr>
        <sz val="11"/>
        <rFont val="宋体"/>
        <charset val="134"/>
      </rPr>
      <t>其他红十字事业支出</t>
    </r>
  </si>
  <si>
    <r>
      <rPr>
        <b/>
        <sz val="11"/>
        <rFont val="Times New Roman"/>
        <charset val="134"/>
      </rPr>
      <t xml:space="preserve">  </t>
    </r>
    <r>
      <rPr>
        <b/>
        <sz val="11"/>
        <rFont val="宋体"/>
        <charset val="134"/>
      </rPr>
      <t>最低生活保障</t>
    </r>
  </si>
  <si>
    <r>
      <rPr>
        <sz val="11"/>
        <rFont val="Times New Roman"/>
        <charset val="134"/>
      </rPr>
      <t xml:space="preserve">    </t>
    </r>
    <r>
      <rPr>
        <sz val="11"/>
        <rFont val="宋体"/>
        <charset val="134"/>
      </rPr>
      <t>城市最低生活保障金支出</t>
    </r>
  </si>
  <si>
    <r>
      <rPr>
        <sz val="11"/>
        <rFont val="Times New Roman"/>
        <charset val="134"/>
      </rPr>
      <t xml:space="preserve">    </t>
    </r>
    <r>
      <rPr>
        <sz val="11"/>
        <rFont val="宋体"/>
        <charset val="134"/>
      </rPr>
      <t>农村最低生活保障金支出</t>
    </r>
  </si>
  <si>
    <r>
      <rPr>
        <b/>
        <sz val="11"/>
        <rFont val="Times New Roman"/>
        <charset val="134"/>
      </rPr>
      <t xml:space="preserve">  </t>
    </r>
    <r>
      <rPr>
        <b/>
        <sz val="11"/>
        <rFont val="宋体"/>
        <charset val="134"/>
      </rPr>
      <t>临时救助</t>
    </r>
  </si>
  <si>
    <r>
      <rPr>
        <sz val="11"/>
        <rFont val="Times New Roman"/>
        <charset val="134"/>
      </rPr>
      <t xml:space="preserve">    </t>
    </r>
    <r>
      <rPr>
        <sz val="11"/>
        <rFont val="宋体"/>
        <charset val="134"/>
      </rPr>
      <t>临时救助支出</t>
    </r>
  </si>
  <si>
    <r>
      <rPr>
        <sz val="11"/>
        <rFont val="Times New Roman"/>
        <charset val="134"/>
      </rPr>
      <t xml:space="preserve">    </t>
    </r>
    <r>
      <rPr>
        <sz val="11"/>
        <rFont val="宋体"/>
        <charset val="134"/>
      </rPr>
      <t>流浪乞讨人员救助支出</t>
    </r>
  </si>
  <si>
    <r>
      <rPr>
        <b/>
        <sz val="11"/>
        <rFont val="Times New Roman"/>
        <charset val="134"/>
      </rPr>
      <t xml:space="preserve">  </t>
    </r>
    <r>
      <rPr>
        <b/>
        <sz val="11"/>
        <rFont val="宋体"/>
        <charset val="134"/>
      </rPr>
      <t>特困人员救助供养</t>
    </r>
  </si>
  <si>
    <r>
      <rPr>
        <sz val="11"/>
        <rFont val="Times New Roman"/>
        <charset val="134"/>
      </rPr>
      <t xml:space="preserve">    </t>
    </r>
    <r>
      <rPr>
        <sz val="11"/>
        <rFont val="宋体"/>
        <charset val="134"/>
      </rPr>
      <t>城市特困人员救助供养支出</t>
    </r>
  </si>
  <si>
    <r>
      <rPr>
        <sz val="11"/>
        <rFont val="Times New Roman"/>
        <charset val="134"/>
      </rPr>
      <t xml:space="preserve">    </t>
    </r>
    <r>
      <rPr>
        <sz val="11"/>
        <rFont val="宋体"/>
        <charset val="134"/>
      </rPr>
      <t>农村特困人员救助供养支出</t>
    </r>
  </si>
  <si>
    <r>
      <rPr>
        <b/>
        <sz val="11"/>
        <rFont val="Times New Roman"/>
        <charset val="134"/>
      </rPr>
      <t xml:space="preserve">  </t>
    </r>
    <r>
      <rPr>
        <b/>
        <sz val="11"/>
        <rFont val="宋体"/>
        <charset val="134"/>
      </rPr>
      <t>补充道路交通事故社会救助基金</t>
    </r>
  </si>
  <si>
    <r>
      <rPr>
        <sz val="11"/>
        <rFont val="Times New Roman"/>
        <charset val="134"/>
      </rPr>
      <t xml:space="preserve">    </t>
    </r>
    <r>
      <rPr>
        <sz val="11"/>
        <rFont val="宋体"/>
        <charset val="134"/>
      </rPr>
      <t>交强险增值税补助基金支出</t>
    </r>
  </si>
  <si>
    <r>
      <rPr>
        <sz val="11"/>
        <rFont val="Times New Roman"/>
        <charset val="134"/>
      </rPr>
      <t xml:space="preserve">    </t>
    </r>
    <r>
      <rPr>
        <sz val="11"/>
        <rFont val="宋体"/>
        <charset val="134"/>
      </rPr>
      <t>交强险罚款收入补助基金支出</t>
    </r>
  </si>
  <si>
    <r>
      <rPr>
        <b/>
        <sz val="11"/>
        <rFont val="Times New Roman"/>
        <charset val="134"/>
      </rPr>
      <t xml:space="preserve">  </t>
    </r>
    <r>
      <rPr>
        <b/>
        <sz val="11"/>
        <rFont val="宋体"/>
        <charset val="134"/>
      </rPr>
      <t>其他生活救助</t>
    </r>
  </si>
  <si>
    <r>
      <rPr>
        <sz val="11"/>
        <rFont val="Times New Roman"/>
        <charset val="134"/>
      </rPr>
      <t xml:space="preserve">    </t>
    </r>
    <r>
      <rPr>
        <sz val="11"/>
        <rFont val="宋体"/>
        <charset val="134"/>
      </rPr>
      <t>其他城市生活救助</t>
    </r>
  </si>
  <si>
    <r>
      <rPr>
        <sz val="11"/>
        <rFont val="Times New Roman"/>
        <charset val="134"/>
      </rPr>
      <t xml:space="preserve">    </t>
    </r>
    <r>
      <rPr>
        <sz val="11"/>
        <rFont val="宋体"/>
        <charset val="134"/>
      </rPr>
      <t>其他农村生活救助</t>
    </r>
  </si>
  <si>
    <r>
      <rPr>
        <b/>
        <sz val="11"/>
        <rFont val="Times New Roman"/>
        <charset val="134"/>
      </rPr>
      <t xml:space="preserve">  </t>
    </r>
    <r>
      <rPr>
        <b/>
        <sz val="11"/>
        <rFont val="宋体"/>
        <charset val="134"/>
      </rPr>
      <t>财政对基本养老保险基金的补助</t>
    </r>
  </si>
  <si>
    <r>
      <rPr>
        <sz val="11"/>
        <rFont val="Times New Roman"/>
        <charset val="134"/>
      </rPr>
      <t xml:space="preserve">    </t>
    </r>
    <r>
      <rPr>
        <sz val="11"/>
        <rFont val="宋体"/>
        <charset val="134"/>
      </rPr>
      <t>财政对企业职工基本养老保险基金的补助</t>
    </r>
  </si>
  <si>
    <r>
      <rPr>
        <sz val="11"/>
        <rFont val="Times New Roman"/>
        <charset val="134"/>
      </rPr>
      <t xml:space="preserve">    </t>
    </r>
    <r>
      <rPr>
        <sz val="11"/>
        <rFont val="宋体"/>
        <charset val="134"/>
      </rPr>
      <t>财政对城乡居民基本养老保险基金的补助</t>
    </r>
  </si>
  <si>
    <r>
      <rPr>
        <sz val="11"/>
        <rFont val="Times New Roman"/>
        <charset val="134"/>
      </rPr>
      <t xml:space="preserve">    </t>
    </r>
    <r>
      <rPr>
        <sz val="11"/>
        <rFont val="宋体"/>
        <charset val="134"/>
      </rPr>
      <t>财政对其他基本养老保险基金的补助</t>
    </r>
  </si>
  <si>
    <r>
      <rPr>
        <b/>
        <sz val="11"/>
        <rFont val="Times New Roman"/>
        <charset val="134"/>
      </rPr>
      <t xml:space="preserve">  </t>
    </r>
    <r>
      <rPr>
        <b/>
        <sz val="11"/>
        <rFont val="宋体"/>
        <charset val="134"/>
      </rPr>
      <t>财政对其他社会保险基金的补助</t>
    </r>
  </si>
  <si>
    <r>
      <rPr>
        <sz val="11"/>
        <rFont val="Times New Roman"/>
        <charset val="134"/>
      </rPr>
      <t xml:space="preserve">    </t>
    </r>
    <r>
      <rPr>
        <sz val="11"/>
        <rFont val="宋体"/>
        <charset val="134"/>
      </rPr>
      <t>财政对失业保险基金的补助</t>
    </r>
  </si>
  <si>
    <r>
      <rPr>
        <sz val="11"/>
        <rFont val="Times New Roman"/>
        <charset val="134"/>
      </rPr>
      <t xml:space="preserve">    </t>
    </r>
    <r>
      <rPr>
        <sz val="11"/>
        <rFont val="宋体"/>
        <charset val="134"/>
      </rPr>
      <t>财政对工伤保险基金的补助</t>
    </r>
  </si>
  <si>
    <r>
      <rPr>
        <sz val="11"/>
        <rFont val="Times New Roman"/>
        <charset val="134"/>
      </rPr>
      <t xml:space="preserve">    </t>
    </r>
    <r>
      <rPr>
        <sz val="11"/>
        <rFont val="宋体"/>
        <charset val="134"/>
      </rPr>
      <t>财政对生育保险基金的补助</t>
    </r>
  </si>
  <si>
    <r>
      <rPr>
        <sz val="11"/>
        <rFont val="Times New Roman"/>
        <charset val="134"/>
      </rPr>
      <t xml:space="preserve">    </t>
    </r>
    <r>
      <rPr>
        <sz val="11"/>
        <rFont val="宋体"/>
        <charset val="134"/>
      </rPr>
      <t>其他财政对社会保险基金的补助</t>
    </r>
  </si>
  <si>
    <r>
      <rPr>
        <b/>
        <sz val="11"/>
        <rFont val="Times New Roman"/>
        <charset val="134"/>
      </rPr>
      <t xml:space="preserve">  </t>
    </r>
    <r>
      <rPr>
        <b/>
        <sz val="11"/>
        <rFont val="宋体"/>
        <charset val="134"/>
      </rPr>
      <t>退役军人管理事务</t>
    </r>
  </si>
  <si>
    <r>
      <rPr>
        <sz val="11"/>
        <rFont val="Times New Roman"/>
        <charset val="134"/>
      </rPr>
      <t xml:space="preserve">    </t>
    </r>
    <r>
      <rPr>
        <sz val="11"/>
        <rFont val="宋体"/>
        <charset val="134"/>
      </rPr>
      <t>拥军优属</t>
    </r>
  </si>
  <si>
    <r>
      <rPr>
        <sz val="11"/>
        <rFont val="Times New Roman"/>
        <charset val="134"/>
      </rPr>
      <t xml:space="preserve">    </t>
    </r>
    <r>
      <rPr>
        <sz val="11"/>
        <rFont val="宋体"/>
        <charset val="134"/>
      </rPr>
      <t>部队供应</t>
    </r>
  </si>
  <si>
    <r>
      <rPr>
        <sz val="11"/>
        <rFont val="Times New Roman"/>
        <charset val="134"/>
      </rPr>
      <t xml:space="preserve">    </t>
    </r>
    <r>
      <rPr>
        <sz val="11"/>
        <rFont val="宋体"/>
        <charset val="134"/>
      </rPr>
      <t>其他退役军人事务管理支出</t>
    </r>
  </si>
  <si>
    <r>
      <rPr>
        <b/>
        <sz val="11"/>
        <rFont val="Times New Roman"/>
        <charset val="134"/>
      </rPr>
      <t xml:space="preserve">  </t>
    </r>
    <r>
      <rPr>
        <b/>
        <sz val="11"/>
        <rFont val="宋体"/>
        <charset val="134"/>
      </rPr>
      <t>财政代缴社会保险费支出</t>
    </r>
  </si>
  <si>
    <r>
      <rPr>
        <sz val="11"/>
        <rFont val="Times New Roman"/>
        <charset val="134"/>
      </rPr>
      <t xml:space="preserve">    </t>
    </r>
    <r>
      <rPr>
        <sz val="11"/>
        <rFont val="宋体"/>
        <charset val="134"/>
      </rPr>
      <t>财政代缴城乡居民基本养老保险费支出</t>
    </r>
  </si>
  <si>
    <r>
      <rPr>
        <sz val="11"/>
        <rFont val="Times New Roman"/>
        <charset val="134"/>
      </rPr>
      <t xml:space="preserve">    </t>
    </r>
    <r>
      <rPr>
        <sz val="11"/>
        <rFont val="宋体"/>
        <charset val="134"/>
      </rPr>
      <t>财政代缴其他社会保险费支出</t>
    </r>
  </si>
  <si>
    <r>
      <rPr>
        <b/>
        <sz val="11"/>
        <rFont val="Times New Roman"/>
        <charset val="134"/>
      </rPr>
      <t xml:space="preserve">  </t>
    </r>
    <r>
      <rPr>
        <b/>
        <sz val="11"/>
        <rFont val="宋体"/>
        <charset val="134"/>
      </rPr>
      <t>其他社会保障和就业支出</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</si>
  <si>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其他社会保障和就业支出</t>
    </r>
    <r>
      <rPr>
        <sz val="11"/>
        <rFont val="Times New Roman"/>
        <charset val="134"/>
      </rPr>
      <t>(</t>
    </r>
    <r>
      <rPr>
        <sz val="11"/>
        <rFont val="宋体"/>
        <charset val="134"/>
      </rPr>
      <t>项</t>
    </r>
    <r>
      <rPr>
        <sz val="11"/>
        <rFont val="Times New Roman"/>
        <charset val="134"/>
      </rPr>
      <t>)</t>
    </r>
  </si>
  <si>
    <t>卫生健康支出</t>
  </si>
  <si>
    <r>
      <rPr>
        <b/>
        <sz val="11"/>
        <rFont val="Times New Roman"/>
        <charset val="134"/>
      </rPr>
      <t xml:space="preserve">  </t>
    </r>
    <r>
      <rPr>
        <b/>
        <sz val="11"/>
        <rFont val="宋体"/>
        <charset val="134"/>
      </rPr>
      <t>卫生健康管理事务</t>
    </r>
  </si>
  <si>
    <r>
      <rPr>
        <sz val="11"/>
        <rFont val="Times New Roman"/>
        <charset val="134"/>
      </rPr>
      <t xml:space="preserve">    </t>
    </r>
    <r>
      <rPr>
        <sz val="11"/>
        <rFont val="宋体"/>
        <charset val="134"/>
      </rPr>
      <t>其他卫生健康管理事务支出</t>
    </r>
  </si>
  <si>
    <r>
      <rPr>
        <b/>
        <sz val="11"/>
        <rFont val="Times New Roman"/>
        <charset val="134"/>
      </rPr>
      <t xml:space="preserve">  </t>
    </r>
    <r>
      <rPr>
        <b/>
        <sz val="11"/>
        <rFont val="宋体"/>
        <charset val="134"/>
      </rPr>
      <t>公立医院</t>
    </r>
  </si>
  <si>
    <r>
      <rPr>
        <sz val="11"/>
        <rFont val="Times New Roman"/>
        <charset val="134"/>
      </rPr>
      <t xml:space="preserve">    </t>
    </r>
    <r>
      <rPr>
        <sz val="11"/>
        <rFont val="宋体"/>
        <charset val="134"/>
      </rPr>
      <t>综合医院</t>
    </r>
  </si>
  <si>
    <r>
      <rPr>
        <sz val="11"/>
        <rFont val="Times New Roman"/>
        <charset val="134"/>
      </rPr>
      <t xml:space="preserve">    </t>
    </r>
    <r>
      <rPr>
        <sz val="11"/>
        <rFont val="宋体"/>
        <charset val="134"/>
      </rPr>
      <t>中医</t>
    </r>
    <r>
      <rPr>
        <sz val="11"/>
        <rFont val="Times New Roman"/>
        <charset val="134"/>
      </rPr>
      <t>(</t>
    </r>
    <r>
      <rPr>
        <sz val="11"/>
        <rFont val="宋体"/>
        <charset val="134"/>
      </rPr>
      <t>民族</t>
    </r>
    <r>
      <rPr>
        <sz val="11"/>
        <rFont val="Times New Roman"/>
        <charset val="134"/>
      </rPr>
      <t>)</t>
    </r>
    <r>
      <rPr>
        <sz val="11"/>
        <rFont val="宋体"/>
        <charset val="134"/>
      </rPr>
      <t>医院</t>
    </r>
  </si>
  <si>
    <r>
      <rPr>
        <sz val="11"/>
        <rFont val="Times New Roman"/>
        <charset val="134"/>
      </rPr>
      <t xml:space="preserve">    </t>
    </r>
    <r>
      <rPr>
        <sz val="11"/>
        <rFont val="宋体"/>
        <charset val="134"/>
      </rPr>
      <t>传染病医院</t>
    </r>
  </si>
  <si>
    <r>
      <rPr>
        <sz val="11"/>
        <rFont val="Times New Roman"/>
        <charset val="134"/>
      </rPr>
      <t xml:space="preserve">    </t>
    </r>
    <r>
      <rPr>
        <sz val="11"/>
        <rFont val="宋体"/>
        <charset val="134"/>
      </rPr>
      <t>职业病防治医院</t>
    </r>
  </si>
  <si>
    <r>
      <rPr>
        <sz val="11"/>
        <rFont val="Times New Roman"/>
        <charset val="134"/>
      </rPr>
      <t xml:space="preserve">    </t>
    </r>
    <r>
      <rPr>
        <sz val="11"/>
        <rFont val="宋体"/>
        <charset val="134"/>
      </rPr>
      <t>精神病医院</t>
    </r>
  </si>
  <si>
    <r>
      <rPr>
        <sz val="11"/>
        <color theme="1"/>
        <rFont val="Times New Roman"/>
        <charset val="134"/>
      </rPr>
      <t xml:space="preserve">    </t>
    </r>
    <r>
      <rPr>
        <sz val="11"/>
        <color theme="1"/>
        <rFont val="宋体"/>
        <charset val="134"/>
      </rPr>
      <t>妇幼保健医院</t>
    </r>
  </si>
  <si>
    <r>
      <rPr>
        <sz val="11"/>
        <rFont val="Times New Roman"/>
        <charset val="134"/>
      </rPr>
      <t xml:space="preserve">    </t>
    </r>
    <r>
      <rPr>
        <sz val="11"/>
        <rFont val="宋体"/>
        <charset val="134"/>
      </rPr>
      <t>儿童医院</t>
    </r>
  </si>
  <si>
    <r>
      <rPr>
        <sz val="11"/>
        <rFont val="Times New Roman"/>
        <charset val="134"/>
      </rPr>
      <t xml:space="preserve">    </t>
    </r>
    <r>
      <rPr>
        <sz val="11"/>
        <rFont val="宋体"/>
        <charset val="134"/>
      </rPr>
      <t>其他专科医院</t>
    </r>
  </si>
  <si>
    <r>
      <rPr>
        <sz val="11"/>
        <rFont val="Times New Roman"/>
        <charset val="134"/>
      </rPr>
      <t xml:space="preserve">    </t>
    </r>
    <r>
      <rPr>
        <sz val="11"/>
        <rFont val="宋体"/>
        <charset val="134"/>
      </rPr>
      <t>福利医院</t>
    </r>
  </si>
  <si>
    <r>
      <rPr>
        <sz val="11"/>
        <rFont val="Times New Roman"/>
        <charset val="134"/>
      </rPr>
      <t xml:space="preserve">    </t>
    </r>
    <r>
      <rPr>
        <sz val="11"/>
        <rFont val="宋体"/>
        <charset val="134"/>
      </rPr>
      <t>行业医院</t>
    </r>
  </si>
  <si>
    <r>
      <rPr>
        <sz val="11"/>
        <rFont val="Times New Roman"/>
        <charset val="134"/>
      </rPr>
      <t xml:space="preserve">    </t>
    </r>
    <r>
      <rPr>
        <sz val="11"/>
        <rFont val="宋体"/>
        <charset val="134"/>
      </rPr>
      <t>处理医疗欠费</t>
    </r>
  </si>
  <si>
    <r>
      <rPr>
        <sz val="11"/>
        <rFont val="Times New Roman"/>
        <charset val="134"/>
      </rPr>
      <t xml:space="preserve">    </t>
    </r>
    <r>
      <rPr>
        <sz val="11"/>
        <rFont val="宋体"/>
        <charset val="134"/>
      </rPr>
      <t>康复医院</t>
    </r>
  </si>
  <si>
    <r>
      <rPr>
        <sz val="11"/>
        <rFont val="Times New Roman"/>
        <charset val="134"/>
      </rPr>
      <t xml:space="preserve">    </t>
    </r>
    <r>
      <rPr>
        <sz val="11"/>
        <rFont val="宋体"/>
        <charset val="134"/>
      </rPr>
      <t>其他公立医院支出</t>
    </r>
  </si>
  <si>
    <r>
      <rPr>
        <b/>
        <sz val="11"/>
        <rFont val="Times New Roman"/>
        <charset val="134"/>
      </rPr>
      <t xml:space="preserve">  </t>
    </r>
    <r>
      <rPr>
        <b/>
        <sz val="11"/>
        <rFont val="宋体"/>
        <charset val="134"/>
      </rPr>
      <t>基层医疗卫生机构</t>
    </r>
  </si>
  <si>
    <r>
      <rPr>
        <sz val="11"/>
        <rFont val="Times New Roman"/>
        <charset val="134"/>
      </rPr>
      <t xml:space="preserve">    </t>
    </r>
    <r>
      <rPr>
        <sz val="11"/>
        <rFont val="宋体"/>
        <charset val="134"/>
      </rPr>
      <t>城市社区卫生机构</t>
    </r>
  </si>
  <si>
    <r>
      <rPr>
        <sz val="11"/>
        <rFont val="Times New Roman"/>
        <charset val="134"/>
      </rPr>
      <t xml:space="preserve">    </t>
    </r>
    <r>
      <rPr>
        <sz val="11"/>
        <rFont val="宋体"/>
        <charset val="134"/>
      </rPr>
      <t>乡镇卫生院</t>
    </r>
  </si>
  <si>
    <r>
      <rPr>
        <sz val="11"/>
        <rFont val="Times New Roman"/>
        <charset val="134"/>
      </rPr>
      <t xml:space="preserve">    </t>
    </r>
    <r>
      <rPr>
        <sz val="11"/>
        <rFont val="宋体"/>
        <charset val="134"/>
      </rPr>
      <t>其他基层医疗卫生机构支出</t>
    </r>
  </si>
  <si>
    <r>
      <rPr>
        <b/>
        <sz val="11"/>
        <rFont val="Times New Roman"/>
        <charset val="134"/>
      </rPr>
      <t xml:space="preserve">  </t>
    </r>
    <r>
      <rPr>
        <b/>
        <sz val="11"/>
        <rFont val="宋体"/>
        <charset val="134"/>
      </rPr>
      <t>公共卫生</t>
    </r>
  </si>
  <si>
    <r>
      <rPr>
        <sz val="11"/>
        <rFont val="Times New Roman"/>
        <charset val="134"/>
      </rPr>
      <t xml:space="preserve">    </t>
    </r>
    <r>
      <rPr>
        <sz val="11"/>
        <rFont val="宋体"/>
        <charset val="134"/>
      </rPr>
      <t>疾病预防控制机构</t>
    </r>
  </si>
  <si>
    <r>
      <rPr>
        <sz val="11"/>
        <rFont val="Times New Roman"/>
        <charset val="134"/>
      </rPr>
      <t xml:space="preserve">    </t>
    </r>
    <r>
      <rPr>
        <sz val="11"/>
        <rFont val="宋体"/>
        <charset val="134"/>
      </rPr>
      <t>卫生监督机构</t>
    </r>
  </si>
  <si>
    <r>
      <rPr>
        <sz val="11"/>
        <rFont val="Times New Roman"/>
        <charset val="134"/>
      </rPr>
      <t xml:space="preserve">    </t>
    </r>
    <r>
      <rPr>
        <sz val="11"/>
        <rFont val="宋体"/>
        <charset val="134"/>
      </rPr>
      <t>妇幼保健机构</t>
    </r>
  </si>
  <si>
    <r>
      <rPr>
        <sz val="11"/>
        <rFont val="Times New Roman"/>
        <charset val="134"/>
      </rPr>
      <t xml:space="preserve">    </t>
    </r>
    <r>
      <rPr>
        <sz val="11"/>
        <rFont val="宋体"/>
        <charset val="134"/>
      </rPr>
      <t>精神卫生机构</t>
    </r>
  </si>
  <si>
    <r>
      <rPr>
        <sz val="11"/>
        <rFont val="Times New Roman"/>
        <charset val="134"/>
      </rPr>
      <t xml:space="preserve">    </t>
    </r>
    <r>
      <rPr>
        <sz val="11"/>
        <rFont val="宋体"/>
        <charset val="134"/>
      </rPr>
      <t>应急救治机构</t>
    </r>
  </si>
  <si>
    <r>
      <rPr>
        <sz val="11"/>
        <rFont val="Times New Roman"/>
        <charset val="134"/>
      </rPr>
      <t xml:space="preserve">    </t>
    </r>
    <r>
      <rPr>
        <sz val="11"/>
        <rFont val="宋体"/>
        <charset val="134"/>
      </rPr>
      <t>采供血机构</t>
    </r>
  </si>
  <si>
    <r>
      <rPr>
        <sz val="11"/>
        <rFont val="Times New Roman"/>
        <charset val="134"/>
      </rPr>
      <t xml:space="preserve">    </t>
    </r>
    <r>
      <rPr>
        <sz val="11"/>
        <rFont val="宋体"/>
        <charset val="134"/>
      </rPr>
      <t>其他专业公共卫生机构</t>
    </r>
  </si>
  <si>
    <r>
      <rPr>
        <sz val="11"/>
        <rFont val="Times New Roman"/>
        <charset val="134"/>
      </rPr>
      <t xml:space="preserve">    </t>
    </r>
    <r>
      <rPr>
        <sz val="11"/>
        <rFont val="宋体"/>
        <charset val="134"/>
      </rPr>
      <t>基本公共卫生服务</t>
    </r>
  </si>
  <si>
    <r>
      <rPr>
        <sz val="11"/>
        <rFont val="Times New Roman"/>
        <charset val="134"/>
      </rPr>
      <t xml:space="preserve">    </t>
    </r>
    <r>
      <rPr>
        <sz val="11"/>
        <rFont val="宋体"/>
        <charset val="134"/>
      </rPr>
      <t>重大公共卫生服务</t>
    </r>
  </si>
  <si>
    <r>
      <rPr>
        <sz val="11"/>
        <rFont val="Times New Roman"/>
        <charset val="134"/>
      </rPr>
      <t xml:space="preserve">    </t>
    </r>
    <r>
      <rPr>
        <sz val="11"/>
        <rFont val="宋体"/>
        <charset val="134"/>
      </rPr>
      <t>突发公共卫生事件应急处理</t>
    </r>
  </si>
  <si>
    <r>
      <rPr>
        <sz val="11"/>
        <rFont val="Times New Roman"/>
        <charset val="134"/>
      </rPr>
      <t xml:space="preserve">    </t>
    </r>
    <r>
      <rPr>
        <sz val="11"/>
        <rFont val="宋体"/>
        <charset val="134"/>
      </rPr>
      <t>其他公共卫生支出</t>
    </r>
  </si>
  <si>
    <r>
      <rPr>
        <b/>
        <sz val="11"/>
        <rFont val="Times New Roman"/>
        <charset val="134"/>
      </rPr>
      <t xml:space="preserve">  </t>
    </r>
    <r>
      <rPr>
        <b/>
        <sz val="11"/>
        <rFont val="宋体"/>
        <charset val="134"/>
      </rPr>
      <t>中医药</t>
    </r>
  </si>
  <si>
    <r>
      <rPr>
        <sz val="11"/>
        <rFont val="Times New Roman"/>
        <charset val="134"/>
      </rPr>
      <t xml:space="preserve">    </t>
    </r>
    <r>
      <rPr>
        <sz val="11"/>
        <rFont val="宋体"/>
        <charset val="134"/>
      </rPr>
      <t>中医</t>
    </r>
    <r>
      <rPr>
        <sz val="11"/>
        <rFont val="Times New Roman"/>
        <charset val="134"/>
      </rPr>
      <t>(</t>
    </r>
    <r>
      <rPr>
        <sz val="11"/>
        <rFont val="宋体"/>
        <charset val="134"/>
      </rPr>
      <t>民族医</t>
    </r>
    <r>
      <rPr>
        <sz val="11"/>
        <rFont val="Times New Roman"/>
        <charset val="134"/>
      </rPr>
      <t>)</t>
    </r>
    <r>
      <rPr>
        <sz val="11"/>
        <rFont val="宋体"/>
        <charset val="134"/>
      </rPr>
      <t>药专项</t>
    </r>
  </si>
  <si>
    <r>
      <rPr>
        <sz val="11"/>
        <rFont val="Times New Roman"/>
        <charset val="134"/>
      </rPr>
      <t xml:space="preserve">    </t>
    </r>
    <r>
      <rPr>
        <sz val="11"/>
        <rFont val="宋体"/>
        <charset val="134"/>
      </rPr>
      <t>其他中医药支出</t>
    </r>
  </si>
  <si>
    <r>
      <rPr>
        <b/>
        <sz val="11"/>
        <rFont val="Times New Roman"/>
        <charset val="134"/>
      </rPr>
      <t xml:space="preserve">  </t>
    </r>
    <r>
      <rPr>
        <b/>
        <sz val="11"/>
        <rFont val="宋体"/>
        <charset val="134"/>
      </rPr>
      <t>计划生育事务</t>
    </r>
  </si>
  <si>
    <r>
      <rPr>
        <sz val="11"/>
        <rFont val="Times New Roman"/>
        <charset val="134"/>
      </rPr>
      <t xml:space="preserve">    </t>
    </r>
    <r>
      <rPr>
        <sz val="11"/>
        <rFont val="宋体"/>
        <charset val="134"/>
      </rPr>
      <t>计划生育机构</t>
    </r>
  </si>
  <si>
    <r>
      <rPr>
        <sz val="11"/>
        <rFont val="Times New Roman"/>
        <charset val="134"/>
      </rPr>
      <t xml:space="preserve">    </t>
    </r>
    <r>
      <rPr>
        <sz val="11"/>
        <rFont val="宋体"/>
        <charset val="134"/>
      </rPr>
      <t>计划生育服务</t>
    </r>
  </si>
  <si>
    <r>
      <rPr>
        <sz val="11"/>
        <rFont val="Times New Roman"/>
        <charset val="134"/>
      </rPr>
      <t xml:space="preserve">    </t>
    </r>
    <r>
      <rPr>
        <sz val="11"/>
        <rFont val="宋体"/>
        <charset val="134"/>
      </rPr>
      <t>其他计划生育事务支出</t>
    </r>
  </si>
  <si>
    <r>
      <rPr>
        <b/>
        <sz val="11"/>
        <rFont val="Times New Roman"/>
        <charset val="134"/>
      </rPr>
      <t xml:space="preserve">  </t>
    </r>
    <r>
      <rPr>
        <b/>
        <sz val="11"/>
        <rFont val="宋体"/>
        <charset val="134"/>
      </rPr>
      <t>行政事业单位医疗</t>
    </r>
  </si>
  <si>
    <r>
      <rPr>
        <sz val="11"/>
        <rFont val="Times New Roman"/>
        <charset val="134"/>
      </rPr>
      <t xml:space="preserve">    </t>
    </r>
    <r>
      <rPr>
        <sz val="11"/>
        <rFont val="宋体"/>
        <charset val="134"/>
      </rPr>
      <t>行政单位医疗</t>
    </r>
  </si>
  <si>
    <r>
      <rPr>
        <sz val="11"/>
        <rFont val="Times New Roman"/>
        <charset val="134"/>
      </rPr>
      <t xml:space="preserve">    </t>
    </r>
    <r>
      <rPr>
        <sz val="11"/>
        <rFont val="宋体"/>
        <charset val="134"/>
      </rPr>
      <t>事业单位医疗</t>
    </r>
  </si>
  <si>
    <r>
      <rPr>
        <sz val="11"/>
        <rFont val="Times New Roman"/>
        <charset val="134"/>
      </rPr>
      <t xml:space="preserve">    </t>
    </r>
    <r>
      <rPr>
        <sz val="11"/>
        <rFont val="宋体"/>
        <charset val="134"/>
      </rPr>
      <t>公务员医疗补助</t>
    </r>
  </si>
  <si>
    <r>
      <rPr>
        <sz val="11"/>
        <rFont val="Times New Roman"/>
        <charset val="134"/>
      </rPr>
      <t xml:space="preserve">    </t>
    </r>
    <r>
      <rPr>
        <sz val="11"/>
        <rFont val="宋体"/>
        <charset val="134"/>
      </rPr>
      <t>其他行政事业单位医疗支出</t>
    </r>
  </si>
  <si>
    <r>
      <rPr>
        <b/>
        <sz val="11"/>
        <rFont val="Times New Roman"/>
        <charset val="134"/>
      </rPr>
      <t xml:space="preserve">  </t>
    </r>
    <r>
      <rPr>
        <b/>
        <sz val="11"/>
        <rFont val="宋体"/>
        <charset val="134"/>
      </rPr>
      <t>财政对基本医疗保险基金的补助</t>
    </r>
  </si>
  <si>
    <r>
      <rPr>
        <sz val="11"/>
        <rFont val="Times New Roman"/>
        <charset val="134"/>
      </rPr>
      <t xml:space="preserve">    </t>
    </r>
    <r>
      <rPr>
        <sz val="11"/>
        <rFont val="宋体"/>
        <charset val="134"/>
      </rPr>
      <t>财政对职工基本医疗保险基金的补助</t>
    </r>
  </si>
  <si>
    <r>
      <rPr>
        <sz val="11"/>
        <rFont val="Times New Roman"/>
        <charset val="134"/>
      </rPr>
      <t xml:space="preserve">    </t>
    </r>
    <r>
      <rPr>
        <sz val="11"/>
        <rFont val="宋体"/>
        <charset val="134"/>
      </rPr>
      <t>财政对城乡居民基本医疗保险基金的补助</t>
    </r>
  </si>
  <si>
    <r>
      <rPr>
        <sz val="11"/>
        <rFont val="Times New Roman"/>
        <charset val="134"/>
      </rPr>
      <t xml:space="preserve">    </t>
    </r>
    <r>
      <rPr>
        <sz val="11"/>
        <rFont val="宋体"/>
        <charset val="134"/>
      </rPr>
      <t>财政对其他基本医疗保险基金的补助</t>
    </r>
  </si>
  <si>
    <r>
      <rPr>
        <b/>
        <sz val="11"/>
        <rFont val="Times New Roman"/>
        <charset val="134"/>
      </rPr>
      <t xml:space="preserve">  </t>
    </r>
    <r>
      <rPr>
        <b/>
        <sz val="11"/>
        <rFont val="宋体"/>
        <charset val="134"/>
      </rPr>
      <t>医疗救助</t>
    </r>
  </si>
  <si>
    <r>
      <rPr>
        <sz val="11"/>
        <rFont val="Times New Roman"/>
        <charset val="134"/>
      </rPr>
      <t xml:space="preserve">    </t>
    </r>
    <r>
      <rPr>
        <sz val="11"/>
        <rFont val="宋体"/>
        <charset val="134"/>
      </rPr>
      <t>城乡医疗救助</t>
    </r>
  </si>
  <si>
    <r>
      <rPr>
        <sz val="11"/>
        <rFont val="Times New Roman"/>
        <charset val="134"/>
      </rPr>
      <t xml:space="preserve">    </t>
    </r>
    <r>
      <rPr>
        <sz val="11"/>
        <rFont val="宋体"/>
        <charset val="134"/>
      </rPr>
      <t>疾病应急救助</t>
    </r>
  </si>
  <si>
    <r>
      <rPr>
        <sz val="11"/>
        <rFont val="Times New Roman"/>
        <charset val="134"/>
      </rPr>
      <t xml:space="preserve">    </t>
    </r>
    <r>
      <rPr>
        <sz val="11"/>
        <rFont val="宋体"/>
        <charset val="134"/>
      </rPr>
      <t>其他医疗救助支出</t>
    </r>
  </si>
  <si>
    <r>
      <rPr>
        <b/>
        <sz val="11"/>
        <rFont val="Times New Roman"/>
        <charset val="134"/>
      </rPr>
      <t xml:space="preserve">  </t>
    </r>
    <r>
      <rPr>
        <b/>
        <sz val="11"/>
        <rFont val="宋体"/>
        <charset val="134"/>
      </rPr>
      <t>优抚对象医疗</t>
    </r>
  </si>
  <si>
    <r>
      <rPr>
        <sz val="11"/>
        <rFont val="Times New Roman"/>
        <charset val="134"/>
      </rPr>
      <t xml:space="preserve">    </t>
    </r>
    <r>
      <rPr>
        <sz val="11"/>
        <rFont val="宋体"/>
        <charset val="134"/>
      </rPr>
      <t>优抚对象医疗补助</t>
    </r>
  </si>
  <si>
    <r>
      <rPr>
        <sz val="11"/>
        <rFont val="Times New Roman"/>
        <charset val="134"/>
      </rPr>
      <t xml:space="preserve">    </t>
    </r>
    <r>
      <rPr>
        <sz val="11"/>
        <rFont val="宋体"/>
        <charset val="134"/>
      </rPr>
      <t>其他优抚对象医疗支出</t>
    </r>
  </si>
  <si>
    <r>
      <rPr>
        <b/>
        <sz val="11"/>
        <rFont val="Times New Roman"/>
        <charset val="134"/>
      </rPr>
      <t xml:space="preserve">  </t>
    </r>
    <r>
      <rPr>
        <b/>
        <sz val="11"/>
        <rFont val="宋体"/>
        <charset val="134"/>
      </rPr>
      <t>医疗保障管理事务</t>
    </r>
  </si>
  <si>
    <r>
      <rPr>
        <sz val="11"/>
        <rFont val="Times New Roman"/>
        <charset val="134"/>
      </rPr>
      <t xml:space="preserve">    </t>
    </r>
    <r>
      <rPr>
        <sz val="11"/>
        <rFont val="宋体"/>
        <charset val="134"/>
      </rPr>
      <t>医疗保障政策管理</t>
    </r>
  </si>
  <si>
    <r>
      <rPr>
        <sz val="11"/>
        <rFont val="Times New Roman"/>
        <charset val="134"/>
      </rPr>
      <t xml:space="preserve">    </t>
    </r>
    <r>
      <rPr>
        <sz val="11"/>
        <rFont val="宋体"/>
        <charset val="134"/>
      </rPr>
      <t>医疗保障经办事务</t>
    </r>
  </si>
  <si>
    <r>
      <rPr>
        <sz val="11"/>
        <rFont val="Times New Roman"/>
        <charset val="134"/>
      </rPr>
      <t xml:space="preserve">    </t>
    </r>
    <r>
      <rPr>
        <sz val="11"/>
        <rFont val="宋体"/>
        <charset val="134"/>
      </rPr>
      <t>其他医疗保障管理事务支出</t>
    </r>
  </si>
  <si>
    <r>
      <rPr>
        <b/>
        <sz val="11"/>
        <rFont val="Times New Roman"/>
        <charset val="134"/>
      </rPr>
      <t xml:space="preserve">  </t>
    </r>
    <r>
      <rPr>
        <b/>
        <sz val="11"/>
        <rFont val="宋体"/>
        <charset val="134"/>
      </rPr>
      <t>老龄卫生健康事务</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</si>
  <si>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老龄卫生健康事务</t>
    </r>
    <r>
      <rPr>
        <sz val="11"/>
        <rFont val="Times New Roman"/>
        <charset val="134"/>
      </rPr>
      <t>(</t>
    </r>
    <r>
      <rPr>
        <sz val="11"/>
        <rFont val="宋体"/>
        <charset val="134"/>
      </rPr>
      <t>项</t>
    </r>
    <r>
      <rPr>
        <sz val="11"/>
        <rFont val="Times New Roman"/>
        <charset val="134"/>
      </rPr>
      <t>)</t>
    </r>
  </si>
  <si>
    <r>
      <rPr>
        <b/>
        <sz val="11"/>
        <rFont val="Times New Roman"/>
        <charset val="134"/>
      </rPr>
      <t xml:space="preserve">  </t>
    </r>
    <r>
      <rPr>
        <b/>
        <sz val="11"/>
        <rFont val="宋体"/>
        <charset val="134"/>
      </rPr>
      <t>其他卫生健康支出</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</si>
  <si>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其他卫生健康支出</t>
    </r>
    <r>
      <rPr>
        <sz val="11"/>
        <rFont val="Times New Roman"/>
        <charset val="134"/>
      </rPr>
      <t>(</t>
    </r>
    <r>
      <rPr>
        <sz val="11"/>
        <rFont val="宋体"/>
        <charset val="134"/>
      </rPr>
      <t>项</t>
    </r>
    <r>
      <rPr>
        <sz val="11"/>
        <rFont val="Times New Roman"/>
        <charset val="134"/>
      </rPr>
      <t>)</t>
    </r>
  </si>
  <si>
    <t>节能环保支出</t>
  </si>
  <si>
    <r>
      <rPr>
        <b/>
        <sz val="11"/>
        <rFont val="Times New Roman"/>
        <charset val="134"/>
      </rPr>
      <t xml:space="preserve">  </t>
    </r>
    <r>
      <rPr>
        <b/>
        <sz val="11"/>
        <rFont val="宋体"/>
        <charset val="134"/>
      </rPr>
      <t>环境保护管理事务</t>
    </r>
  </si>
  <si>
    <r>
      <rPr>
        <sz val="11"/>
        <rFont val="Times New Roman"/>
        <charset val="134"/>
      </rPr>
      <t xml:space="preserve">    </t>
    </r>
    <r>
      <rPr>
        <sz val="11"/>
        <rFont val="宋体"/>
        <charset val="134"/>
      </rPr>
      <t>生态环境保护宣传</t>
    </r>
  </si>
  <si>
    <r>
      <rPr>
        <sz val="11"/>
        <rFont val="Times New Roman"/>
        <charset val="134"/>
      </rPr>
      <t xml:space="preserve">    </t>
    </r>
    <r>
      <rPr>
        <sz val="11"/>
        <rFont val="宋体"/>
        <charset val="134"/>
      </rPr>
      <t>环境保护法规、规划及标准</t>
    </r>
  </si>
  <si>
    <r>
      <rPr>
        <sz val="11"/>
        <rFont val="Times New Roman"/>
        <charset val="134"/>
      </rPr>
      <t xml:space="preserve">    </t>
    </r>
    <r>
      <rPr>
        <sz val="11"/>
        <rFont val="宋体"/>
        <charset val="134"/>
      </rPr>
      <t>生态环境国际合作及履约</t>
    </r>
  </si>
  <si>
    <r>
      <rPr>
        <sz val="11"/>
        <rFont val="Times New Roman"/>
        <charset val="134"/>
      </rPr>
      <t xml:space="preserve">    </t>
    </r>
    <r>
      <rPr>
        <sz val="11"/>
        <rFont val="宋体"/>
        <charset val="134"/>
      </rPr>
      <t>生态环境保护行政许可</t>
    </r>
  </si>
  <si>
    <r>
      <rPr>
        <sz val="11"/>
        <rFont val="Times New Roman"/>
        <charset val="134"/>
      </rPr>
      <t xml:space="preserve">    </t>
    </r>
    <r>
      <rPr>
        <sz val="11"/>
        <rFont val="宋体"/>
        <charset val="134"/>
      </rPr>
      <t>应对气候变化管理事务</t>
    </r>
  </si>
  <si>
    <r>
      <rPr>
        <sz val="11"/>
        <rFont val="Times New Roman"/>
        <charset val="134"/>
      </rPr>
      <t xml:space="preserve">    </t>
    </r>
    <r>
      <rPr>
        <sz val="11"/>
        <rFont val="宋体"/>
        <charset val="134"/>
      </rPr>
      <t>其他环境保护管理事务支出</t>
    </r>
  </si>
  <si>
    <r>
      <rPr>
        <b/>
        <sz val="11"/>
        <rFont val="Times New Roman"/>
        <charset val="134"/>
      </rPr>
      <t xml:space="preserve">  </t>
    </r>
    <r>
      <rPr>
        <b/>
        <sz val="11"/>
        <rFont val="宋体"/>
        <charset val="134"/>
      </rPr>
      <t>环境监测与监察</t>
    </r>
  </si>
  <si>
    <r>
      <rPr>
        <sz val="11"/>
        <rFont val="Times New Roman"/>
        <charset val="134"/>
      </rPr>
      <t xml:space="preserve">    </t>
    </r>
    <r>
      <rPr>
        <sz val="11"/>
        <rFont val="宋体"/>
        <charset val="134"/>
      </rPr>
      <t>建设项目环评审查与监督</t>
    </r>
  </si>
  <si>
    <r>
      <rPr>
        <sz val="11"/>
        <rFont val="Times New Roman"/>
        <charset val="134"/>
      </rPr>
      <t xml:space="preserve">    </t>
    </r>
    <r>
      <rPr>
        <sz val="11"/>
        <rFont val="宋体"/>
        <charset val="134"/>
      </rPr>
      <t>核与辐射安全监督</t>
    </r>
  </si>
  <si>
    <r>
      <rPr>
        <sz val="11"/>
        <rFont val="Times New Roman"/>
        <charset val="134"/>
      </rPr>
      <t xml:space="preserve">    </t>
    </r>
    <r>
      <rPr>
        <sz val="11"/>
        <rFont val="宋体"/>
        <charset val="134"/>
      </rPr>
      <t>其他环境监测与监察支出</t>
    </r>
  </si>
  <si>
    <r>
      <rPr>
        <b/>
        <sz val="11"/>
        <rFont val="Times New Roman"/>
        <charset val="134"/>
      </rPr>
      <t xml:space="preserve">  </t>
    </r>
    <r>
      <rPr>
        <b/>
        <sz val="11"/>
        <rFont val="宋体"/>
        <charset val="134"/>
      </rPr>
      <t>污染防治</t>
    </r>
  </si>
  <si>
    <r>
      <rPr>
        <sz val="11"/>
        <rFont val="Times New Roman"/>
        <charset val="134"/>
      </rPr>
      <t xml:space="preserve">    </t>
    </r>
    <r>
      <rPr>
        <sz val="11"/>
        <rFont val="宋体"/>
        <charset val="134"/>
      </rPr>
      <t>大气</t>
    </r>
  </si>
  <si>
    <r>
      <rPr>
        <sz val="11"/>
        <rFont val="Times New Roman"/>
        <charset val="134"/>
      </rPr>
      <t xml:space="preserve">    </t>
    </r>
    <r>
      <rPr>
        <sz val="11"/>
        <rFont val="宋体"/>
        <charset val="134"/>
      </rPr>
      <t>水体</t>
    </r>
  </si>
  <si>
    <r>
      <rPr>
        <sz val="11"/>
        <rFont val="Times New Roman"/>
        <charset val="134"/>
      </rPr>
      <t xml:space="preserve">    </t>
    </r>
    <r>
      <rPr>
        <sz val="11"/>
        <rFont val="宋体"/>
        <charset val="134"/>
      </rPr>
      <t>噪声</t>
    </r>
  </si>
  <si>
    <r>
      <rPr>
        <sz val="11"/>
        <rFont val="Times New Roman"/>
        <charset val="134"/>
      </rPr>
      <t xml:space="preserve">    </t>
    </r>
    <r>
      <rPr>
        <sz val="11"/>
        <rFont val="宋体"/>
        <charset val="134"/>
      </rPr>
      <t>固体废弃物与化学品</t>
    </r>
  </si>
  <si>
    <r>
      <rPr>
        <sz val="11"/>
        <rFont val="Times New Roman"/>
        <charset val="134"/>
      </rPr>
      <t xml:space="preserve">    </t>
    </r>
    <r>
      <rPr>
        <sz val="11"/>
        <rFont val="宋体"/>
        <charset val="134"/>
      </rPr>
      <t>放射源和放射性废物监管</t>
    </r>
  </si>
  <si>
    <r>
      <rPr>
        <sz val="11"/>
        <rFont val="Times New Roman"/>
        <charset val="134"/>
      </rPr>
      <t xml:space="preserve">    </t>
    </r>
    <r>
      <rPr>
        <sz val="11"/>
        <rFont val="宋体"/>
        <charset val="134"/>
      </rPr>
      <t>辐射</t>
    </r>
  </si>
  <si>
    <r>
      <rPr>
        <sz val="11"/>
        <rFont val="Times New Roman"/>
        <charset val="134"/>
      </rPr>
      <t xml:space="preserve">    </t>
    </r>
    <r>
      <rPr>
        <sz val="11"/>
        <rFont val="宋体"/>
        <charset val="134"/>
      </rPr>
      <t>其他污染防治支出</t>
    </r>
  </si>
  <si>
    <r>
      <rPr>
        <b/>
        <sz val="11"/>
        <rFont val="Times New Roman"/>
        <charset val="134"/>
      </rPr>
      <t xml:space="preserve">  </t>
    </r>
    <r>
      <rPr>
        <b/>
        <sz val="11"/>
        <rFont val="宋体"/>
        <charset val="134"/>
      </rPr>
      <t>自然生态保护</t>
    </r>
  </si>
  <si>
    <r>
      <rPr>
        <sz val="11"/>
        <rFont val="Times New Roman"/>
        <charset val="134"/>
      </rPr>
      <t xml:space="preserve">    </t>
    </r>
    <r>
      <rPr>
        <sz val="11"/>
        <rFont val="宋体"/>
        <charset val="134"/>
      </rPr>
      <t>生态保护</t>
    </r>
  </si>
  <si>
    <r>
      <rPr>
        <sz val="11"/>
        <rFont val="Times New Roman"/>
        <charset val="134"/>
      </rPr>
      <t xml:space="preserve">    </t>
    </r>
    <r>
      <rPr>
        <sz val="11"/>
        <rFont val="宋体"/>
        <charset val="134"/>
      </rPr>
      <t>农村环境保护</t>
    </r>
  </si>
  <si>
    <r>
      <rPr>
        <sz val="11"/>
        <rFont val="Times New Roman"/>
        <charset val="134"/>
      </rPr>
      <t xml:space="preserve">    </t>
    </r>
    <r>
      <rPr>
        <sz val="11"/>
        <rFont val="宋体"/>
        <charset val="134"/>
      </rPr>
      <t>生物及物种资源保护</t>
    </r>
  </si>
  <si>
    <r>
      <rPr>
        <sz val="11"/>
        <rFont val="Times New Roman"/>
        <charset val="134"/>
      </rPr>
      <t xml:space="preserve">    </t>
    </r>
    <r>
      <rPr>
        <sz val="11"/>
        <rFont val="宋体"/>
        <charset val="134"/>
      </rPr>
      <t>其他自然生态保护支出</t>
    </r>
  </si>
  <si>
    <r>
      <rPr>
        <b/>
        <sz val="11"/>
        <rFont val="Times New Roman"/>
        <charset val="134"/>
      </rPr>
      <t xml:space="preserve">  </t>
    </r>
    <r>
      <rPr>
        <b/>
        <sz val="11"/>
        <rFont val="宋体"/>
        <charset val="134"/>
      </rPr>
      <t>天然林保护</t>
    </r>
  </si>
  <si>
    <r>
      <rPr>
        <sz val="11"/>
        <rFont val="Times New Roman"/>
        <charset val="134"/>
      </rPr>
      <t xml:space="preserve">    </t>
    </r>
    <r>
      <rPr>
        <sz val="11"/>
        <rFont val="宋体"/>
        <charset val="134"/>
      </rPr>
      <t>森林管护</t>
    </r>
  </si>
  <si>
    <r>
      <rPr>
        <sz val="11"/>
        <rFont val="Times New Roman"/>
        <charset val="134"/>
      </rPr>
      <t xml:space="preserve">    </t>
    </r>
    <r>
      <rPr>
        <sz val="11"/>
        <rFont val="宋体"/>
        <charset val="134"/>
      </rPr>
      <t>社会保险补助</t>
    </r>
  </si>
  <si>
    <r>
      <rPr>
        <sz val="11"/>
        <rFont val="Times New Roman"/>
        <charset val="134"/>
      </rPr>
      <t xml:space="preserve">    </t>
    </r>
    <r>
      <rPr>
        <sz val="11"/>
        <rFont val="宋体"/>
        <charset val="134"/>
      </rPr>
      <t>政策性社会性支出补助</t>
    </r>
  </si>
  <si>
    <r>
      <rPr>
        <sz val="11"/>
        <rFont val="Times New Roman"/>
        <charset val="134"/>
      </rPr>
      <t xml:space="preserve">    </t>
    </r>
    <r>
      <rPr>
        <sz val="11"/>
        <rFont val="宋体"/>
        <charset val="134"/>
      </rPr>
      <t>天然林保护工程建设</t>
    </r>
  </si>
  <si>
    <r>
      <rPr>
        <sz val="11"/>
        <rFont val="Times New Roman"/>
        <charset val="134"/>
      </rPr>
      <t xml:space="preserve">    </t>
    </r>
    <r>
      <rPr>
        <sz val="11"/>
        <rFont val="宋体"/>
        <charset val="134"/>
      </rPr>
      <t>停伐补助</t>
    </r>
  </si>
  <si>
    <r>
      <rPr>
        <sz val="11"/>
        <rFont val="Times New Roman"/>
        <charset val="134"/>
      </rPr>
      <t xml:space="preserve">    </t>
    </r>
    <r>
      <rPr>
        <sz val="11"/>
        <rFont val="宋体"/>
        <charset val="134"/>
      </rPr>
      <t>其他天然林保护支出</t>
    </r>
  </si>
  <si>
    <r>
      <rPr>
        <b/>
        <sz val="11"/>
        <rFont val="Times New Roman"/>
        <charset val="134"/>
      </rPr>
      <t xml:space="preserve">  </t>
    </r>
    <r>
      <rPr>
        <b/>
        <sz val="11"/>
        <rFont val="宋体"/>
        <charset val="134"/>
      </rPr>
      <t>退耕还林还草</t>
    </r>
  </si>
  <si>
    <r>
      <rPr>
        <sz val="11"/>
        <rFont val="Times New Roman"/>
        <charset val="134"/>
      </rPr>
      <t xml:space="preserve">    </t>
    </r>
    <r>
      <rPr>
        <sz val="11"/>
        <rFont val="宋体"/>
        <charset val="134"/>
      </rPr>
      <t>退耕现金</t>
    </r>
  </si>
  <si>
    <r>
      <rPr>
        <sz val="11"/>
        <rFont val="Times New Roman"/>
        <charset val="134"/>
      </rPr>
      <t xml:space="preserve">    </t>
    </r>
    <r>
      <rPr>
        <sz val="11"/>
        <rFont val="宋体"/>
        <charset val="134"/>
      </rPr>
      <t>退耕还林粮食折现补贴</t>
    </r>
  </si>
  <si>
    <r>
      <rPr>
        <sz val="11"/>
        <rFont val="Times New Roman"/>
        <charset val="134"/>
      </rPr>
      <t xml:space="preserve">    </t>
    </r>
    <r>
      <rPr>
        <sz val="11"/>
        <rFont val="宋体"/>
        <charset val="134"/>
      </rPr>
      <t>退耕还林粮食费用补贴</t>
    </r>
  </si>
  <si>
    <r>
      <rPr>
        <sz val="11"/>
        <rFont val="Times New Roman"/>
        <charset val="134"/>
      </rPr>
      <t xml:space="preserve">    </t>
    </r>
    <r>
      <rPr>
        <sz val="11"/>
        <rFont val="宋体"/>
        <charset val="134"/>
      </rPr>
      <t>退耕还林工程建设</t>
    </r>
  </si>
  <si>
    <r>
      <rPr>
        <sz val="11"/>
        <rFont val="Times New Roman"/>
        <charset val="134"/>
      </rPr>
      <t xml:space="preserve">    </t>
    </r>
    <r>
      <rPr>
        <sz val="11"/>
        <rFont val="宋体"/>
        <charset val="134"/>
      </rPr>
      <t>其他退耕还林还草支出</t>
    </r>
  </si>
  <si>
    <r>
      <rPr>
        <b/>
        <sz val="11"/>
        <rFont val="Times New Roman"/>
        <charset val="134"/>
      </rPr>
      <t xml:space="preserve">  </t>
    </r>
    <r>
      <rPr>
        <b/>
        <sz val="11"/>
        <rFont val="宋体"/>
        <charset val="134"/>
      </rPr>
      <t>风沙荒漠治理</t>
    </r>
  </si>
  <si>
    <r>
      <rPr>
        <sz val="11"/>
        <rFont val="Times New Roman"/>
        <charset val="134"/>
      </rPr>
      <t xml:space="preserve">    </t>
    </r>
    <r>
      <rPr>
        <sz val="11"/>
        <rFont val="宋体"/>
        <charset val="134"/>
      </rPr>
      <t>京津风沙源治理工程建设</t>
    </r>
  </si>
  <si>
    <r>
      <rPr>
        <sz val="11"/>
        <rFont val="Times New Roman"/>
        <charset val="134"/>
      </rPr>
      <t xml:space="preserve">    </t>
    </r>
    <r>
      <rPr>
        <sz val="11"/>
        <rFont val="宋体"/>
        <charset val="134"/>
      </rPr>
      <t>其他风沙荒漠治理支出</t>
    </r>
  </si>
  <si>
    <r>
      <rPr>
        <b/>
        <sz val="11"/>
        <rFont val="Times New Roman"/>
        <charset val="134"/>
      </rPr>
      <t xml:space="preserve">  </t>
    </r>
    <r>
      <rPr>
        <b/>
        <sz val="11"/>
        <rFont val="宋体"/>
        <charset val="134"/>
      </rPr>
      <t>退牧还草</t>
    </r>
  </si>
  <si>
    <r>
      <rPr>
        <sz val="11"/>
        <rFont val="Times New Roman"/>
        <charset val="134"/>
      </rPr>
      <t xml:space="preserve">    </t>
    </r>
    <r>
      <rPr>
        <sz val="11"/>
        <rFont val="宋体"/>
        <charset val="134"/>
      </rPr>
      <t>退牧还草工程建设</t>
    </r>
  </si>
  <si>
    <r>
      <rPr>
        <sz val="11"/>
        <rFont val="Times New Roman"/>
        <charset val="134"/>
      </rPr>
      <t xml:space="preserve">    </t>
    </r>
    <r>
      <rPr>
        <sz val="11"/>
        <rFont val="宋体"/>
        <charset val="134"/>
      </rPr>
      <t>其他退牧还草支出</t>
    </r>
  </si>
  <si>
    <r>
      <rPr>
        <b/>
        <sz val="11"/>
        <rFont val="Times New Roman"/>
        <charset val="134"/>
      </rPr>
      <t xml:space="preserve">  </t>
    </r>
    <r>
      <rPr>
        <b/>
        <sz val="11"/>
        <rFont val="宋体"/>
        <charset val="134"/>
      </rPr>
      <t>已垦草原退耕还草</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</si>
  <si>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已垦草原退耕还草</t>
    </r>
    <r>
      <rPr>
        <sz val="11"/>
        <rFont val="Times New Roman"/>
        <charset val="134"/>
      </rPr>
      <t>(</t>
    </r>
    <r>
      <rPr>
        <sz val="11"/>
        <rFont val="宋体"/>
        <charset val="134"/>
      </rPr>
      <t>项</t>
    </r>
    <r>
      <rPr>
        <sz val="11"/>
        <rFont val="Times New Roman"/>
        <charset val="134"/>
      </rPr>
      <t>)</t>
    </r>
  </si>
  <si>
    <r>
      <rPr>
        <b/>
        <sz val="11"/>
        <rFont val="Times New Roman"/>
        <charset val="134"/>
      </rPr>
      <t xml:space="preserve">  </t>
    </r>
    <r>
      <rPr>
        <b/>
        <sz val="11"/>
        <rFont val="宋体"/>
        <charset val="134"/>
      </rPr>
      <t>能源节约利用</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</si>
  <si>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能源节约利用</t>
    </r>
    <r>
      <rPr>
        <sz val="11"/>
        <rFont val="Times New Roman"/>
        <charset val="134"/>
      </rPr>
      <t>(</t>
    </r>
    <r>
      <rPr>
        <sz val="11"/>
        <rFont val="宋体"/>
        <charset val="134"/>
      </rPr>
      <t>项</t>
    </r>
    <r>
      <rPr>
        <sz val="11"/>
        <rFont val="Times New Roman"/>
        <charset val="134"/>
      </rPr>
      <t>)</t>
    </r>
  </si>
  <si>
    <r>
      <rPr>
        <b/>
        <sz val="11"/>
        <rFont val="Times New Roman"/>
        <charset val="134"/>
      </rPr>
      <t xml:space="preserve">  </t>
    </r>
    <r>
      <rPr>
        <b/>
        <sz val="11"/>
        <rFont val="宋体"/>
        <charset val="134"/>
      </rPr>
      <t>污染减排</t>
    </r>
  </si>
  <si>
    <r>
      <rPr>
        <sz val="11"/>
        <rFont val="Times New Roman"/>
        <charset val="134"/>
      </rPr>
      <t xml:space="preserve">    </t>
    </r>
    <r>
      <rPr>
        <sz val="11"/>
        <rFont val="宋体"/>
        <charset val="134"/>
      </rPr>
      <t>生态环境监测与信息</t>
    </r>
  </si>
  <si>
    <r>
      <rPr>
        <sz val="11"/>
        <rFont val="Times New Roman"/>
        <charset val="134"/>
      </rPr>
      <t xml:space="preserve">    </t>
    </r>
    <r>
      <rPr>
        <sz val="11"/>
        <rFont val="宋体"/>
        <charset val="134"/>
      </rPr>
      <t>生态环境执法监察</t>
    </r>
  </si>
  <si>
    <r>
      <rPr>
        <sz val="11"/>
        <rFont val="Times New Roman"/>
        <charset val="134"/>
      </rPr>
      <t xml:space="preserve">    </t>
    </r>
    <r>
      <rPr>
        <sz val="11"/>
        <rFont val="宋体"/>
        <charset val="134"/>
      </rPr>
      <t>减排专项支出</t>
    </r>
  </si>
  <si>
    <r>
      <rPr>
        <sz val="11"/>
        <rFont val="Times New Roman"/>
        <charset val="134"/>
      </rPr>
      <t xml:space="preserve">    </t>
    </r>
    <r>
      <rPr>
        <sz val="11"/>
        <rFont val="宋体"/>
        <charset val="134"/>
      </rPr>
      <t>清洁生产专项支出</t>
    </r>
  </si>
  <si>
    <r>
      <rPr>
        <sz val="11"/>
        <rFont val="Times New Roman"/>
        <charset val="134"/>
      </rPr>
      <t xml:space="preserve">    </t>
    </r>
    <r>
      <rPr>
        <sz val="11"/>
        <rFont val="宋体"/>
        <charset val="134"/>
      </rPr>
      <t>其他污染减排支出</t>
    </r>
  </si>
  <si>
    <r>
      <rPr>
        <b/>
        <sz val="11"/>
        <rFont val="Times New Roman"/>
        <charset val="134"/>
      </rPr>
      <t xml:space="preserve">  </t>
    </r>
    <r>
      <rPr>
        <b/>
        <sz val="11"/>
        <rFont val="宋体"/>
        <charset val="134"/>
      </rPr>
      <t>可再生能源</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</si>
  <si>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可再生能源</t>
    </r>
    <r>
      <rPr>
        <sz val="11"/>
        <rFont val="Times New Roman"/>
        <charset val="134"/>
      </rPr>
      <t>(</t>
    </r>
    <r>
      <rPr>
        <sz val="11"/>
        <rFont val="宋体"/>
        <charset val="134"/>
      </rPr>
      <t>项</t>
    </r>
    <r>
      <rPr>
        <sz val="11"/>
        <rFont val="Times New Roman"/>
        <charset val="134"/>
      </rPr>
      <t>)</t>
    </r>
  </si>
  <si>
    <r>
      <rPr>
        <b/>
        <sz val="11"/>
        <rFont val="Times New Roman"/>
        <charset val="134"/>
      </rPr>
      <t xml:space="preserve">  </t>
    </r>
    <r>
      <rPr>
        <b/>
        <sz val="11"/>
        <rFont val="宋体"/>
        <charset val="134"/>
      </rPr>
      <t>循环经济</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</si>
  <si>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循环经济</t>
    </r>
    <r>
      <rPr>
        <sz val="11"/>
        <rFont val="Times New Roman"/>
        <charset val="134"/>
      </rPr>
      <t>(</t>
    </r>
    <r>
      <rPr>
        <sz val="11"/>
        <rFont val="宋体"/>
        <charset val="134"/>
      </rPr>
      <t>项</t>
    </r>
    <r>
      <rPr>
        <sz val="11"/>
        <rFont val="Times New Roman"/>
        <charset val="134"/>
      </rPr>
      <t>)</t>
    </r>
  </si>
  <si>
    <r>
      <rPr>
        <b/>
        <sz val="11"/>
        <rFont val="Times New Roman"/>
        <charset val="134"/>
      </rPr>
      <t xml:space="preserve">  </t>
    </r>
    <r>
      <rPr>
        <b/>
        <sz val="11"/>
        <rFont val="宋体"/>
        <charset val="134"/>
      </rPr>
      <t>能源管理事务</t>
    </r>
  </si>
  <si>
    <r>
      <rPr>
        <sz val="11"/>
        <rFont val="Times New Roman"/>
        <charset val="134"/>
      </rPr>
      <t xml:space="preserve">    </t>
    </r>
    <r>
      <rPr>
        <sz val="11"/>
        <rFont val="宋体"/>
        <charset val="134"/>
      </rPr>
      <t>能源预测预警</t>
    </r>
  </si>
  <si>
    <r>
      <rPr>
        <sz val="11"/>
        <rFont val="Times New Roman"/>
        <charset val="134"/>
      </rPr>
      <t xml:space="preserve">    </t>
    </r>
    <r>
      <rPr>
        <sz val="11"/>
        <rFont val="宋体"/>
        <charset val="134"/>
      </rPr>
      <t>能源战略规划与实施</t>
    </r>
  </si>
  <si>
    <r>
      <rPr>
        <sz val="11"/>
        <rFont val="Times New Roman"/>
        <charset val="134"/>
      </rPr>
      <t xml:space="preserve">    </t>
    </r>
    <r>
      <rPr>
        <sz val="11"/>
        <rFont val="宋体"/>
        <charset val="134"/>
      </rPr>
      <t>能源科技装备</t>
    </r>
  </si>
  <si>
    <r>
      <rPr>
        <sz val="11"/>
        <rFont val="Times New Roman"/>
        <charset val="134"/>
      </rPr>
      <t xml:space="preserve">    </t>
    </r>
    <r>
      <rPr>
        <sz val="11"/>
        <rFont val="宋体"/>
        <charset val="134"/>
      </rPr>
      <t>能源行业管理</t>
    </r>
  </si>
  <si>
    <r>
      <rPr>
        <sz val="11"/>
        <rFont val="Times New Roman"/>
        <charset val="134"/>
      </rPr>
      <t xml:space="preserve">    </t>
    </r>
    <r>
      <rPr>
        <sz val="11"/>
        <rFont val="宋体"/>
        <charset val="134"/>
      </rPr>
      <t>能源管理</t>
    </r>
  </si>
  <si>
    <r>
      <rPr>
        <sz val="11"/>
        <rFont val="Times New Roman"/>
        <charset val="134"/>
      </rPr>
      <t xml:space="preserve">    </t>
    </r>
    <r>
      <rPr>
        <sz val="11"/>
        <rFont val="宋体"/>
        <charset val="134"/>
      </rPr>
      <t>石油储备发展管理</t>
    </r>
  </si>
  <si>
    <r>
      <rPr>
        <sz val="11"/>
        <rFont val="Times New Roman"/>
        <charset val="134"/>
      </rPr>
      <t xml:space="preserve">    </t>
    </r>
    <r>
      <rPr>
        <sz val="11"/>
        <rFont val="宋体"/>
        <charset val="134"/>
      </rPr>
      <t>能源调查</t>
    </r>
  </si>
  <si>
    <r>
      <rPr>
        <sz val="11"/>
        <rFont val="Times New Roman"/>
        <charset val="134"/>
      </rPr>
      <t xml:space="preserve">    </t>
    </r>
    <r>
      <rPr>
        <sz val="11"/>
        <rFont val="宋体"/>
        <charset val="134"/>
      </rPr>
      <t>农村电网建设</t>
    </r>
  </si>
  <si>
    <r>
      <rPr>
        <sz val="11"/>
        <rFont val="Times New Roman"/>
        <charset val="134"/>
      </rPr>
      <t xml:space="preserve">    </t>
    </r>
    <r>
      <rPr>
        <sz val="11"/>
        <rFont val="宋体"/>
        <charset val="134"/>
      </rPr>
      <t>其他能源管理事务支出</t>
    </r>
  </si>
  <si>
    <r>
      <rPr>
        <b/>
        <sz val="11"/>
        <rFont val="Times New Roman"/>
        <charset val="134"/>
      </rPr>
      <t xml:space="preserve">  </t>
    </r>
    <r>
      <rPr>
        <b/>
        <sz val="11"/>
        <rFont val="宋体"/>
        <charset val="134"/>
      </rPr>
      <t>其他节能环保支出</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</si>
  <si>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其他节能环保支出</t>
    </r>
    <r>
      <rPr>
        <sz val="11"/>
        <rFont val="Times New Roman"/>
        <charset val="134"/>
      </rPr>
      <t>(</t>
    </r>
    <r>
      <rPr>
        <sz val="11"/>
        <rFont val="宋体"/>
        <charset val="134"/>
      </rPr>
      <t>项</t>
    </r>
    <r>
      <rPr>
        <sz val="11"/>
        <rFont val="Times New Roman"/>
        <charset val="134"/>
      </rPr>
      <t>)</t>
    </r>
  </si>
  <si>
    <t>城乡社区支出</t>
  </si>
  <si>
    <r>
      <rPr>
        <b/>
        <sz val="11"/>
        <rFont val="Times New Roman"/>
        <charset val="134"/>
      </rPr>
      <t xml:space="preserve">  </t>
    </r>
    <r>
      <rPr>
        <b/>
        <sz val="11"/>
        <rFont val="宋体"/>
        <charset val="134"/>
      </rPr>
      <t>城乡社区管理事务</t>
    </r>
  </si>
  <si>
    <r>
      <rPr>
        <sz val="11"/>
        <rFont val="Times New Roman"/>
        <charset val="134"/>
      </rPr>
      <t xml:space="preserve">    </t>
    </r>
    <r>
      <rPr>
        <sz val="11"/>
        <rFont val="宋体"/>
        <charset val="134"/>
      </rPr>
      <t>城管执法</t>
    </r>
  </si>
  <si>
    <r>
      <rPr>
        <sz val="11"/>
        <rFont val="Times New Roman"/>
        <charset val="134"/>
      </rPr>
      <t xml:space="preserve">    </t>
    </r>
    <r>
      <rPr>
        <sz val="11"/>
        <rFont val="宋体"/>
        <charset val="134"/>
      </rPr>
      <t>工程建设标准规范编制与监管</t>
    </r>
  </si>
  <si>
    <r>
      <rPr>
        <sz val="11"/>
        <rFont val="Times New Roman"/>
        <charset val="134"/>
      </rPr>
      <t xml:space="preserve">    </t>
    </r>
    <r>
      <rPr>
        <sz val="11"/>
        <rFont val="宋体"/>
        <charset val="134"/>
      </rPr>
      <t>工程建设管理</t>
    </r>
  </si>
  <si>
    <r>
      <rPr>
        <sz val="11"/>
        <rFont val="Times New Roman"/>
        <charset val="134"/>
      </rPr>
      <t xml:space="preserve">    </t>
    </r>
    <r>
      <rPr>
        <sz val="11"/>
        <rFont val="宋体"/>
        <charset val="134"/>
      </rPr>
      <t>市政公用行业市场监管</t>
    </r>
  </si>
  <si>
    <r>
      <rPr>
        <sz val="11"/>
        <rFont val="Times New Roman"/>
        <charset val="134"/>
      </rPr>
      <t xml:space="preserve">    </t>
    </r>
    <r>
      <rPr>
        <sz val="11"/>
        <rFont val="宋体"/>
        <charset val="134"/>
      </rPr>
      <t>住宅建设与房地产市场监管</t>
    </r>
  </si>
  <si>
    <r>
      <rPr>
        <sz val="11"/>
        <rFont val="Times New Roman"/>
        <charset val="134"/>
      </rPr>
      <t xml:space="preserve">    </t>
    </r>
    <r>
      <rPr>
        <sz val="11"/>
        <rFont val="宋体"/>
        <charset val="134"/>
      </rPr>
      <t>执业资格注册、资质审查</t>
    </r>
  </si>
  <si>
    <r>
      <rPr>
        <sz val="11"/>
        <rFont val="Times New Roman"/>
        <charset val="134"/>
      </rPr>
      <t xml:space="preserve">    </t>
    </r>
    <r>
      <rPr>
        <sz val="11"/>
        <rFont val="宋体"/>
        <charset val="134"/>
      </rPr>
      <t>其他城乡社区管理事务支出</t>
    </r>
  </si>
  <si>
    <r>
      <rPr>
        <b/>
        <sz val="11"/>
        <rFont val="Times New Roman"/>
        <charset val="134"/>
      </rPr>
      <t xml:space="preserve">  </t>
    </r>
    <r>
      <rPr>
        <b/>
        <sz val="11"/>
        <rFont val="宋体"/>
        <charset val="134"/>
      </rPr>
      <t>城乡社区规划与管理</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</si>
  <si>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城乡社区规划与管理</t>
    </r>
    <r>
      <rPr>
        <sz val="11"/>
        <rFont val="Times New Roman"/>
        <charset val="134"/>
      </rPr>
      <t>(</t>
    </r>
    <r>
      <rPr>
        <sz val="11"/>
        <rFont val="宋体"/>
        <charset val="134"/>
      </rPr>
      <t>项</t>
    </r>
    <r>
      <rPr>
        <sz val="11"/>
        <rFont val="Times New Roman"/>
        <charset val="134"/>
      </rPr>
      <t>)</t>
    </r>
  </si>
  <si>
    <r>
      <rPr>
        <b/>
        <sz val="11"/>
        <rFont val="Times New Roman"/>
        <charset val="134"/>
      </rPr>
      <t xml:space="preserve">  </t>
    </r>
    <r>
      <rPr>
        <b/>
        <sz val="11"/>
        <rFont val="宋体"/>
        <charset val="134"/>
      </rPr>
      <t>城乡社区公共设施</t>
    </r>
  </si>
  <si>
    <r>
      <rPr>
        <sz val="11"/>
        <rFont val="Times New Roman"/>
        <charset val="134"/>
      </rPr>
      <t xml:space="preserve">    </t>
    </r>
    <r>
      <rPr>
        <sz val="11"/>
        <rFont val="宋体"/>
        <charset val="134"/>
      </rPr>
      <t>小城镇基础设施建设</t>
    </r>
  </si>
  <si>
    <r>
      <rPr>
        <sz val="11"/>
        <rFont val="Times New Roman"/>
        <charset val="134"/>
      </rPr>
      <t xml:space="preserve">    </t>
    </r>
    <r>
      <rPr>
        <sz val="11"/>
        <rFont val="宋体"/>
        <charset val="134"/>
      </rPr>
      <t>其他城乡社区公共设施支出</t>
    </r>
  </si>
  <si>
    <r>
      <rPr>
        <b/>
        <sz val="11"/>
        <rFont val="Times New Roman"/>
        <charset val="134"/>
      </rPr>
      <t xml:space="preserve">  </t>
    </r>
    <r>
      <rPr>
        <b/>
        <sz val="11"/>
        <rFont val="宋体"/>
        <charset val="134"/>
      </rPr>
      <t>城乡社区环境卫生</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</si>
  <si>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城乡社区环境卫生</t>
    </r>
    <r>
      <rPr>
        <sz val="11"/>
        <rFont val="Times New Roman"/>
        <charset val="134"/>
      </rPr>
      <t>(</t>
    </r>
    <r>
      <rPr>
        <sz val="11"/>
        <rFont val="宋体"/>
        <charset val="134"/>
      </rPr>
      <t>项</t>
    </r>
    <r>
      <rPr>
        <sz val="11"/>
        <rFont val="Times New Roman"/>
        <charset val="134"/>
      </rPr>
      <t>)</t>
    </r>
  </si>
  <si>
    <r>
      <rPr>
        <b/>
        <sz val="11"/>
        <rFont val="Times New Roman"/>
        <charset val="134"/>
      </rPr>
      <t xml:space="preserve">  </t>
    </r>
    <r>
      <rPr>
        <b/>
        <sz val="11"/>
        <rFont val="宋体"/>
        <charset val="134"/>
      </rPr>
      <t>建设市场管理与监督</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</si>
  <si>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建设市场管理与监督</t>
    </r>
    <r>
      <rPr>
        <sz val="11"/>
        <rFont val="Times New Roman"/>
        <charset val="134"/>
      </rPr>
      <t>(</t>
    </r>
    <r>
      <rPr>
        <sz val="11"/>
        <rFont val="宋体"/>
        <charset val="134"/>
      </rPr>
      <t>项</t>
    </r>
    <r>
      <rPr>
        <sz val="11"/>
        <rFont val="Times New Roman"/>
        <charset val="134"/>
      </rPr>
      <t>)</t>
    </r>
  </si>
  <si>
    <r>
      <rPr>
        <b/>
        <sz val="11"/>
        <rFont val="Times New Roman"/>
        <charset val="134"/>
      </rPr>
      <t xml:space="preserve">  </t>
    </r>
    <r>
      <rPr>
        <b/>
        <sz val="11"/>
        <rFont val="宋体"/>
        <charset val="134"/>
      </rPr>
      <t>其他城乡社区支出</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</si>
  <si>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其他城乡社区支出</t>
    </r>
    <r>
      <rPr>
        <sz val="11"/>
        <rFont val="Times New Roman"/>
        <charset val="134"/>
      </rPr>
      <t>(</t>
    </r>
    <r>
      <rPr>
        <sz val="11"/>
        <rFont val="宋体"/>
        <charset val="134"/>
      </rPr>
      <t>项</t>
    </r>
    <r>
      <rPr>
        <sz val="11"/>
        <rFont val="Times New Roman"/>
        <charset val="134"/>
      </rPr>
      <t>)</t>
    </r>
  </si>
  <si>
    <t>农林水支出</t>
  </si>
  <si>
    <r>
      <rPr>
        <b/>
        <sz val="11"/>
        <rFont val="Times New Roman"/>
        <charset val="134"/>
      </rPr>
      <t xml:space="preserve">  </t>
    </r>
    <r>
      <rPr>
        <b/>
        <sz val="11"/>
        <rFont val="宋体"/>
        <charset val="134"/>
      </rPr>
      <t>农业农村</t>
    </r>
  </si>
  <si>
    <r>
      <rPr>
        <sz val="11"/>
        <rFont val="Times New Roman"/>
        <charset val="134"/>
      </rPr>
      <t xml:space="preserve">    </t>
    </r>
    <r>
      <rPr>
        <sz val="11"/>
        <rFont val="宋体"/>
        <charset val="134"/>
      </rPr>
      <t>农垦运行</t>
    </r>
  </si>
  <si>
    <r>
      <rPr>
        <sz val="11"/>
        <rFont val="Times New Roman"/>
        <charset val="134"/>
      </rPr>
      <t xml:space="preserve">    </t>
    </r>
    <r>
      <rPr>
        <sz val="11"/>
        <rFont val="宋体"/>
        <charset val="134"/>
      </rPr>
      <t>科技转化与推广服务</t>
    </r>
  </si>
  <si>
    <r>
      <rPr>
        <sz val="11"/>
        <rFont val="Times New Roman"/>
        <charset val="134"/>
      </rPr>
      <t xml:space="preserve">    </t>
    </r>
    <r>
      <rPr>
        <sz val="11"/>
        <rFont val="宋体"/>
        <charset val="134"/>
      </rPr>
      <t>病虫害控制</t>
    </r>
  </si>
  <si>
    <r>
      <rPr>
        <sz val="11"/>
        <rFont val="Times New Roman"/>
        <charset val="134"/>
      </rPr>
      <t xml:space="preserve">    </t>
    </r>
    <r>
      <rPr>
        <sz val="11"/>
        <rFont val="宋体"/>
        <charset val="134"/>
      </rPr>
      <t>农产品质量安全</t>
    </r>
  </si>
  <si>
    <r>
      <rPr>
        <sz val="11"/>
        <rFont val="Times New Roman"/>
        <charset val="134"/>
      </rPr>
      <t xml:space="preserve">    </t>
    </r>
    <r>
      <rPr>
        <sz val="11"/>
        <rFont val="宋体"/>
        <charset val="134"/>
      </rPr>
      <t>执法监管</t>
    </r>
  </si>
  <si>
    <r>
      <rPr>
        <sz val="11"/>
        <rFont val="Times New Roman"/>
        <charset val="134"/>
      </rPr>
      <t xml:space="preserve">    </t>
    </r>
    <r>
      <rPr>
        <sz val="11"/>
        <rFont val="宋体"/>
        <charset val="134"/>
      </rPr>
      <t>统计监测与信息服务</t>
    </r>
  </si>
  <si>
    <r>
      <rPr>
        <sz val="11"/>
        <rFont val="Times New Roman"/>
        <charset val="134"/>
      </rPr>
      <t xml:space="preserve">    </t>
    </r>
    <r>
      <rPr>
        <sz val="11"/>
        <rFont val="宋体"/>
        <charset val="134"/>
      </rPr>
      <t>行业业务管理</t>
    </r>
  </si>
  <si>
    <r>
      <rPr>
        <sz val="11"/>
        <rFont val="Times New Roman"/>
        <charset val="134"/>
      </rPr>
      <t xml:space="preserve">    </t>
    </r>
    <r>
      <rPr>
        <sz val="11"/>
        <rFont val="宋体"/>
        <charset val="134"/>
      </rPr>
      <t>对外交流与合作</t>
    </r>
  </si>
  <si>
    <r>
      <rPr>
        <sz val="11"/>
        <rFont val="Times New Roman"/>
        <charset val="134"/>
      </rPr>
      <t xml:space="preserve">    </t>
    </r>
    <r>
      <rPr>
        <sz val="11"/>
        <rFont val="宋体"/>
        <charset val="134"/>
      </rPr>
      <t>防灾救灾</t>
    </r>
  </si>
  <si>
    <r>
      <rPr>
        <sz val="11"/>
        <rFont val="Times New Roman"/>
        <charset val="134"/>
      </rPr>
      <t xml:space="preserve">    </t>
    </r>
    <r>
      <rPr>
        <sz val="11"/>
        <rFont val="宋体"/>
        <charset val="134"/>
      </rPr>
      <t>稳定农民收入补贴</t>
    </r>
  </si>
  <si>
    <r>
      <rPr>
        <sz val="11"/>
        <rFont val="Times New Roman"/>
        <charset val="134"/>
      </rPr>
      <t xml:space="preserve">    </t>
    </r>
    <r>
      <rPr>
        <sz val="11"/>
        <rFont val="宋体"/>
        <charset val="134"/>
      </rPr>
      <t>农业结构调整补贴</t>
    </r>
  </si>
  <si>
    <r>
      <rPr>
        <sz val="11"/>
        <rFont val="Times New Roman"/>
        <charset val="134"/>
      </rPr>
      <t xml:space="preserve">    </t>
    </r>
    <r>
      <rPr>
        <sz val="11"/>
        <rFont val="宋体"/>
        <charset val="134"/>
      </rPr>
      <t>农业生产发展</t>
    </r>
  </si>
  <si>
    <r>
      <rPr>
        <sz val="11"/>
        <rFont val="Times New Roman"/>
        <charset val="134"/>
      </rPr>
      <t xml:space="preserve">    </t>
    </r>
    <r>
      <rPr>
        <sz val="11"/>
        <rFont val="宋体"/>
        <charset val="134"/>
      </rPr>
      <t>农村合作经济</t>
    </r>
  </si>
  <si>
    <r>
      <rPr>
        <sz val="11"/>
        <rFont val="Times New Roman"/>
        <charset val="134"/>
      </rPr>
      <t xml:space="preserve">    </t>
    </r>
    <r>
      <rPr>
        <sz val="11"/>
        <rFont val="宋体"/>
        <charset val="134"/>
      </rPr>
      <t>农产品加工与促销</t>
    </r>
  </si>
  <si>
    <r>
      <rPr>
        <sz val="11"/>
        <rFont val="Times New Roman"/>
        <charset val="134"/>
      </rPr>
      <t xml:space="preserve">    </t>
    </r>
    <r>
      <rPr>
        <sz val="11"/>
        <rFont val="宋体"/>
        <charset val="134"/>
      </rPr>
      <t>农村社会事业</t>
    </r>
  </si>
  <si>
    <r>
      <rPr>
        <sz val="11"/>
        <rFont val="Times New Roman"/>
        <charset val="134"/>
      </rPr>
      <t xml:space="preserve">    </t>
    </r>
    <r>
      <rPr>
        <sz val="11"/>
        <rFont val="宋体"/>
        <charset val="134"/>
      </rPr>
      <t>农业资源保护修复与利用</t>
    </r>
  </si>
  <si>
    <r>
      <rPr>
        <sz val="11"/>
        <rFont val="Times New Roman"/>
        <charset val="134"/>
      </rPr>
      <t xml:space="preserve">    </t>
    </r>
    <r>
      <rPr>
        <sz val="11"/>
        <rFont val="宋体"/>
        <charset val="134"/>
      </rPr>
      <t>农村道路建设</t>
    </r>
  </si>
  <si>
    <r>
      <rPr>
        <sz val="11"/>
        <rFont val="Times New Roman"/>
        <charset val="134"/>
      </rPr>
      <t xml:space="preserve">    </t>
    </r>
    <r>
      <rPr>
        <sz val="11"/>
        <rFont val="宋体"/>
        <charset val="134"/>
      </rPr>
      <t>成品油价格改革对渔业的补贴</t>
    </r>
  </si>
  <si>
    <r>
      <rPr>
        <sz val="11"/>
        <rFont val="Times New Roman"/>
        <charset val="134"/>
      </rPr>
      <t xml:space="preserve">    </t>
    </r>
    <r>
      <rPr>
        <sz val="11"/>
        <rFont val="宋体"/>
        <charset val="134"/>
      </rPr>
      <t>对高校毕业生到基层任职补助</t>
    </r>
  </si>
  <si>
    <r>
      <rPr>
        <sz val="11"/>
        <rFont val="Times New Roman"/>
        <charset val="134"/>
      </rPr>
      <t xml:space="preserve">    </t>
    </r>
    <r>
      <rPr>
        <sz val="11"/>
        <rFont val="宋体"/>
        <charset val="134"/>
      </rPr>
      <t>农田建设</t>
    </r>
  </si>
  <si>
    <r>
      <rPr>
        <sz val="11"/>
        <rFont val="Times New Roman"/>
        <charset val="134"/>
      </rPr>
      <t xml:space="preserve">    </t>
    </r>
    <r>
      <rPr>
        <sz val="11"/>
        <rFont val="宋体"/>
        <charset val="134"/>
      </rPr>
      <t>其他农业农村支出</t>
    </r>
  </si>
  <si>
    <r>
      <rPr>
        <b/>
        <sz val="11"/>
        <rFont val="Times New Roman"/>
        <charset val="134"/>
      </rPr>
      <t xml:space="preserve">  </t>
    </r>
    <r>
      <rPr>
        <b/>
        <sz val="11"/>
        <rFont val="宋体"/>
        <charset val="134"/>
      </rPr>
      <t>林业和草原</t>
    </r>
  </si>
  <si>
    <r>
      <rPr>
        <sz val="11"/>
        <rFont val="Times New Roman"/>
        <charset val="134"/>
      </rPr>
      <t xml:space="preserve">    </t>
    </r>
    <r>
      <rPr>
        <sz val="11"/>
        <rFont val="宋体"/>
        <charset val="134"/>
      </rPr>
      <t>事业机构</t>
    </r>
  </si>
  <si>
    <r>
      <rPr>
        <sz val="11"/>
        <rFont val="Times New Roman"/>
        <charset val="134"/>
      </rPr>
      <t xml:space="preserve">    </t>
    </r>
    <r>
      <rPr>
        <sz val="11"/>
        <rFont val="宋体"/>
        <charset val="134"/>
      </rPr>
      <t>森林资源培育</t>
    </r>
  </si>
  <si>
    <r>
      <rPr>
        <sz val="11"/>
        <rFont val="Times New Roman"/>
        <charset val="134"/>
      </rPr>
      <t xml:space="preserve">    </t>
    </r>
    <r>
      <rPr>
        <sz val="11"/>
        <rFont val="宋体"/>
        <charset val="134"/>
      </rPr>
      <t>技术推广与转化</t>
    </r>
  </si>
  <si>
    <r>
      <rPr>
        <sz val="11"/>
        <rFont val="Times New Roman"/>
        <charset val="134"/>
      </rPr>
      <t xml:space="preserve">    </t>
    </r>
    <r>
      <rPr>
        <sz val="11"/>
        <rFont val="宋体"/>
        <charset val="134"/>
      </rPr>
      <t>森林资源管理</t>
    </r>
  </si>
  <si>
    <r>
      <rPr>
        <sz val="11"/>
        <rFont val="Times New Roman"/>
        <charset val="134"/>
      </rPr>
      <t xml:space="preserve">    </t>
    </r>
    <r>
      <rPr>
        <sz val="11"/>
        <rFont val="宋体"/>
        <charset val="134"/>
      </rPr>
      <t>森林生态效益补偿</t>
    </r>
  </si>
  <si>
    <r>
      <rPr>
        <sz val="11"/>
        <rFont val="Times New Roman"/>
        <charset val="134"/>
      </rPr>
      <t xml:space="preserve">    </t>
    </r>
    <r>
      <rPr>
        <sz val="11"/>
        <rFont val="宋体"/>
        <charset val="134"/>
      </rPr>
      <t>自然保护区等管理</t>
    </r>
  </si>
  <si>
    <r>
      <rPr>
        <sz val="11"/>
        <rFont val="Times New Roman"/>
        <charset val="134"/>
      </rPr>
      <t xml:space="preserve">    </t>
    </r>
    <r>
      <rPr>
        <sz val="11"/>
        <rFont val="宋体"/>
        <charset val="134"/>
      </rPr>
      <t>动植物保护</t>
    </r>
  </si>
  <si>
    <r>
      <rPr>
        <sz val="11"/>
        <rFont val="Times New Roman"/>
        <charset val="134"/>
      </rPr>
      <t xml:space="preserve">    </t>
    </r>
    <r>
      <rPr>
        <sz val="11"/>
        <rFont val="宋体"/>
        <charset val="134"/>
      </rPr>
      <t>湿地保护</t>
    </r>
  </si>
  <si>
    <r>
      <rPr>
        <sz val="11"/>
        <rFont val="Times New Roman"/>
        <charset val="134"/>
      </rPr>
      <t xml:space="preserve">    </t>
    </r>
    <r>
      <rPr>
        <sz val="11"/>
        <rFont val="宋体"/>
        <charset val="134"/>
      </rPr>
      <t>执法与监督</t>
    </r>
  </si>
  <si>
    <r>
      <rPr>
        <sz val="11"/>
        <rFont val="Times New Roman"/>
        <charset val="134"/>
      </rPr>
      <t xml:space="preserve">    </t>
    </r>
    <r>
      <rPr>
        <sz val="11"/>
        <rFont val="宋体"/>
        <charset val="134"/>
      </rPr>
      <t>防沙治沙</t>
    </r>
  </si>
  <si>
    <r>
      <rPr>
        <sz val="11"/>
        <rFont val="Times New Roman"/>
        <charset val="134"/>
      </rPr>
      <t xml:space="preserve">    </t>
    </r>
    <r>
      <rPr>
        <sz val="11"/>
        <rFont val="宋体"/>
        <charset val="134"/>
      </rPr>
      <t>对外合作与交流</t>
    </r>
  </si>
  <si>
    <r>
      <rPr>
        <sz val="11"/>
        <rFont val="Times New Roman"/>
        <charset val="134"/>
      </rPr>
      <t xml:space="preserve">    </t>
    </r>
    <r>
      <rPr>
        <sz val="11"/>
        <rFont val="宋体"/>
        <charset val="134"/>
      </rPr>
      <t>产业化管理</t>
    </r>
  </si>
  <si>
    <r>
      <rPr>
        <sz val="11"/>
        <rFont val="Times New Roman"/>
        <charset val="134"/>
      </rPr>
      <t xml:space="preserve">    </t>
    </r>
    <r>
      <rPr>
        <sz val="11"/>
        <rFont val="宋体"/>
        <charset val="134"/>
      </rPr>
      <t>信息管理</t>
    </r>
  </si>
  <si>
    <r>
      <rPr>
        <sz val="11"/>
        <rFont val="Times New Roman"/>
        <charset val="134"/>
      </rPr>
      <t xml:space="preserve">    </t>
    </r>
    <r>
      <rPr>
        <sz val="11"/>
        <rFont val="宋体"/>
        <charset val="134"/>
      </rPr>
      <t>林区公共支出</t>
    </r>
  </si>
  <si>
    <r>
      <rPr>
        <sz val="11"/>
        <rFont val="Times New Roman"/>
        <charset val="134"/>
      </rPr>
      <t xml:space="preserve">    </t>
    </r>
    <r>
      <rPr>
        <sz val="11"/>
        <rFont val="宋体"/>
        <charset val="134"/>
      </rPr>
      <t>贷款贴息</t>
    </r>
  </si>
  <si>
    <r>
      <rPr>
        <sz val="11"/>
        <rFont val="Times New Roman"/>
        <charset val="134"/>
      </rPr>
      <t xml:space="preserve">    </t>
    </r>
    <r>
      <rPr>
        <sz val="11"/>
        <rFont val="宋体"/>
        <charset val="134"/>
      </rPr>
      <t>成品油价格改革对林业的补贴</t>
    </r>
  </si>
  <si>
    <r>
      <rPr>
        <sz val="11"/>
        <rFont val="Times New Roman"/>
        <charset val="134"/>
      </rPr>
      <t xml:space="preserve">    </t>
    </r>
    <r>
      <rPr>
        <sz val="11"/>
        <rFont val="宋体"/>
        <charset val="134"/>
      </rPr>
      <t>林业草原防灾减灾</t>
    </r>
  </si>
  <si>
    <r>
      <rPr>
        <sz val="11"/>
        <rFont val="Times New Roman"/>
        <charset val="134"/>
      </rPr>
      <t xml:space="preserve">    </t>
    </r>
    <r>
      <rPr>
        <sz val="11"/>
        <rFont val="宋体"/>
        <charset val="134"/>
      </rPr>
      <t>国家公园</t>
    </r>
  </si>
  <si>
    <r>
      <rPr>
        <sz val="11"/>
        <rFont val="Times New Roman"/>
        <charset val="134"/>
      </rPr>
      <t xml:space="preserve">    </t>
    </r>
    <r>
      <rPr>
        <sz val="11"/>
        <rFont val="宋体"/>
        <charset val="134"/>
      </rPr>
      <t>草原管理</t>
    </r>
  </si>
  <si>
    <r>
      <rPr>
        <sz val="11"/>
        <rFont val="Times New Roman"/>
        <charset val="134"/>
      </rPr>
      <t xml:space="preserve">    </t>
    </r>
    <r>
      <rPr>
        <sz val="11"/>
        <rFont val="宋体"/>
        <charset val="134"/>
      </rPr>
      <t>其他林业和草原支出</t>
    </r>
  </si>
  <si>
    <r>
      <rPr>
        <b/>
        <sz val="11"/>
        <rFont val="Times New Roman"/>
        <charset val="134"/>
      </rPr>
      <t xml:space="preserve">  </t>
    </r>
    <r>
      <rPr>
        <b/>
        <sz val="11"/>
        <rFont val="宋体"/>
        <charset val="134"/>
      </rPr>
      <t>水利</t>
    </r>
  </si>
  <si>
    <r>
      <rPr>
        <sz val="11"/>
        <rFont val="Times New Roman"/>
        <charset val="134"/>
      </rPr>
      <t xml:space="preserve">    </t>
    </r>
    <r>
      <rPr>
        <sz val="11"/>
        <rFont val="宋体"/>
        <charset val="134"/>
      </rPr>
      <t>水利行业业务管理</t>
    </r>
  </si>
  <si>
    <r>
      <rPr>
        <sz val="11"/>
        <rFont val="Times New Roman"/>
        <charset val="134"/>
      </rPr>
      <t xml:space="preserve">    </t>
    </r>
    <r>
      <rPr>
        <sz val="11"/>
        <rFont val="宋体"/>
        <charset val="134"/>
      </rPr>
      <t>水利工程建设</t>
    </r>
  </si>
  <si>
    <r>
      <rPr>
        <sz val="11"/>
        <rFont val="Times New Roman"/>
        <charset val="134"/>
      </rPr>
      <t xml:space="preserve">    </t>
    </r>
    <r>
      <rPr>
        <sz val="11"/>
        <rFont val="宋体"/>
        <charset val="134"/>
      </rPr>
      <t>水利工程运行与维护</t>
    </r>
  </si>
  <si>
    <r>
      <rPr>
        <sz val="11"/>
        <rFont val="Times New Roman"/>
        <charset val="134"/>
      </rPr>
      <t xml:space="preserve">    </t>
    </r>
    <r>
      <rPr>
        <sz val="11"/>
        <rFont val="宋体"/>
        <charset val="134"/>
      </rPr>
      <t>长江黄河等流域管理</t>
    </r>
  </si>
  <si>
    <r>
      <rPr>
        <sz val="11"/>
        <rFont val="Times New Roman"/>
        <charset val="134"/>
      </rPr>
      <t xml:space="preserve">    </t>
    </r>
    <r>
      <rPr>
        <sz val="11"/>
        <rFont val="宋体"/>
        <charset val="134"/>
      </rPr>
      <t>水利前期工作</t>
    </r>
  </si>
  <si>
    <r>
      <rPr>
        <sz val="11"/>
        <rFont val="Times New Roman"/>
        <charset val="134"/>
      </rPr>
      <t xml:space="preserve">    </t>
    </r>
    <r>
      <rPr>
        <sz val="11"/>
        <rFont val="宋体"/>
        <charset val="134"/>
      </rPr>
      <t>水利执法监督</t>
    </r>
  </si>
  <si>
    <r>
      <rPr>
        <sz val="11"/>
        <rFont val="Times New Roman"/>
        <charset val="134"/>
      </rPr>
      <t xml:space="preserve">    </t>
    </r>
    <r>
      <rPr>
        <sz val="11"/>
        <rFont val="宋体"/>
        <charset val="134"/>
      </rPr>
      <t>水土保持</t>
    </r>
  </si>
  <si>
    <r>
      <rPr>
        <sz val="11"/>
        <rFont val="Times New Roman"/>
        <charset val="134"/>
      </rPr>
      <t xml:space="preserve">    </t>
    </r>
    <r>
      <rPr>
        <sz val="11"/>
        <rFont val="宋体"/>
        <charset val="134"/>
      </rPr>
      <t>水资源节约管理与保护</t>
    </r>
  </si>
  <si>
    <r>
      <rPr>
        <sz val="11"/>
        <rFont val="Times New Roman"/>
        <charset val="134"/>
      </rPr>
      <t xml:space="preserve">    </t>
    </r>
    <r>
      <rPr>
        <sz val="11"/>
        <rFont val="宋体"/>
        <charset val="134"/>
      </rPr>
      <t>水质监测</t>
    </r>
  </si>
  <si>
    <r>
      <rPr>
        <sz val="11"/>
        <rFont val="Times New Roman"/>
        <charset val="134"/>
      </rPr>
      <t xml:space="preserve">    </t>
    </r>
    <r>
      <rPr>
        <sz val="11"/>
        <rFont val="宋体"/>
        <charset val="134"/>
      </rPr>
      <t>水文测报</t>
    </r>
  </si>
  <si>
    <r>
      <rPr>
        <sz val="11"/>
        <rFont val="Times New Roman"/>
        <charset val="134"/>
      </rPr>
      <t xml:space="preserve">    </t>
    </r>
    <r>
      <rPr>
        <sz val="11"/>
        <rFont val="宋体"/>
        <charset val="134"/>
      </rPr>
      <t>防汛</t>
    </r>
  </si>
  <si>
    <r>
      <rPr>
        <sz val="11"/>
        <rFont val="Times New Roman"/>
        <charset val="134"/>
      </rPr>
      <t xml:space="preserve">    </t>
    </r>
    <r>
      <rPr>
        <sz val="11"/>
        <rFont val="宋体"/>
        <charset val="134"/>
      </rPr>
      <t>抗旱</t>
    </r>
  </si>
  <si>
    <r>
      <rPr>
        <sz val="11"/>
        <rFont val="Times New Roman"/>
        <charset val="134"/>
      </rPr>
      <t xml:space="preserve">    </t>
    </r>
    <r>
      <rPr>
        <sz val="11"/>
        <rFont val="宋体"/>
        <charset val="134"/>
      </rPr>
      <t>农村水利</t>
    </r>
  </si>
  <si>
    <r>
      <rPr>
        <sz val="11"/>
        <rFont val="Times New Roman"/>
        <charset val="134"/>
      </rPr>
      <t xml:space="preserve">    </t>
    </r>
    <r>
      <rPr>
        <sz val="11"/>
        <rFont val="宋体"/>
        <charset val="134"/>
      </rPr>
      <t>水利技术推广</t>
    </r>
  </si>
  <si>
    <r>
      <rPr>
        <sz val="11"/>
        <rFont val="Times New Roman"/>
        <charset val="134"/>
      </rPr>
      <t xml:space="preserve">    </t>
    </r>
    <r>
      <rPr>
        <sz val="11"/>
        <rFont val="宋体"/>
        <charset val="134"/>
      </rPr>
      <t>国际河流治理与管理</t>
    </r>
  </si>
  <si>
    <r>
      <rPr>
        <sz val="11"/>
        <rFont val="Times New Roman"/>
        <charset val="134"/>
      </rPr>
      <t xml:space="preserve">    </t>
    </r>
    <r>
      <rPr>
        <sz val="11"/>
        <rFont val="宋体"/>
        <charset val="134"/>
      </rPr>
      <t>江河湖库水系综合整治</t>
    </r>
  </si>
  <si>
    <r>
      <rPr>
        <sz val="11"/>
        <rFont val="Times New Roman"/>
        <charset val="134"/>
      </rPr>
      <t xml:space="preserve">    </t>
    </r>
    <r>
      <rPr>
        <sz val="11"/>
        <rFont val="宋体"/>
        <charset val="134"/>
      </rPr>
      <t>大中型水库移民后期扶持专项支出</t>
    </r>
  </si>
  <si>
    <r>
      <rPr>
        <sz val="11"/>
        <rFont val="Times New Roman"/>
        <charset val="134"/>
      </rPr>
      <t xml:space="preserve">    </t>
    </r>
    <r>
      <rPr>
        <sz val="11"/>
        <rFont val="宋体"/>
        <charset val="134"/>
      </rPr>
      <t>水利安全监督</t>
    </r>
  </si>
  <si>
    <r>
      <rPr>
        <sz val="11"/>
        <rFont val="Times New Roman"/>
        <charset val="134"/>
      </rPr>
      <t xml:space="preserve">    </t>
    </r>
    <r>
      <rPr>
        <sz val="11"/>
        <rFont val="宋体"/>
        <charset val="134"/>
      </rPr>
      <t>水利建设征地及移民支出</t>
    </r>
  </si>
  <si>
    <r>
      <rPr>
        <sz val="11"/>
        <rFont val="Times New Roman"/>
        <charset val="134"/>
      </rPr>
      <t xml:space="preserve">    </t>
    </r>
    <r>
      <rPr>
        <sz val="11"/>
        <rFont val="宋体"/>
        <charset val="134"/>
      </rPr>
      <t>农村人畜饮水</t>
    </r>
  </si>
  <si>
    <r>
      <rPr>
        <sz val="11"/>
        <rFont val="Times New Roman"/>
        <charset val="134"/>
      </rPr>
      <t xml:space="preserve">    </t>
    </r>
    <r>
      <rPr>
        <sz val="11"/>
        <rFont val="宋体"/>
        <charset val="134"/>
      </rPr>
      <t>南水北调工程建设</t>
    </r>
  </si>
  <si>
    <r>
      <rPr>
        <sz val="11"/>
        <rFont val="Times New Roman"/>
        <charset val="134"/>
      </rPr>
      <t xml:space="preserve">    </t>
    </r>
    <r>
      <rPr>
        <sz val="11"/>
        <rFont val="宋体"/>
        <charset val="134"/>
      </rPr>
      <t>南水北调工程管理</t>
    </r>
  </si>
  <si>
    <r>
      <rPr>
        <sz val="11"/>
        <rFont val="Times New Roman"/>
        <charset val="134"/>
      </rPr>
      <t xml:space="preserve">    </t>
    </r>
    <r>
      <rPr>
        <sz val="11"/>
        <rFont val="宋体"/>
        <charset val="134"/>
      </rPr>
      <t>其他水利支出</t>
    </r>
  </si>
  <si>
    <r>
      <rPr>
        <b/>
        <sz val="11"/>
        <rFont val="Times New Roman"/>
        <charset val="134"/>
      </rPr>
      <t xml:space="preserve">  </t>
    </r>
    <r>
      <rPr>
        <b/>
        <sz val="11"/>
        <rFont val="宋体"/>
        <charset val="134"/>
      </rPr>
      <t>扶贫</t>
    </r>
  </si>
  <si>
    <r>
      <rPr>
        <sz val="11"/>
        <rFont val="Times New Roman"/>
        <charset val="134"/>
      </rPr>
      <t xml:space="preserve">    </t>
    </r>
    <r>
      <rPr>
        <sz val="11"/>
        <rFont val="宋体"/>
        <charset val="134"/>
      </rPr>
      <t>农村基础设施建设</t>
    </r>
  </si>
  <si>
    <r>
      <rPr>
        <sz val="11"/>
        <rFont val="Times New Roman"/>
        <charset val="134"/>
      </rPr>
      <t xml:space="preserve">    </t>
    </r>
    <r>
      <rPr>
        <sz val="11"/>
        <rFont val="宋体"/>
        <charset val="134"/>
      </rPr>
      <t>生产发展</t>
    </r>
  </si>
  <si>
    <r>
      <rPr>
        <sz val="11"/>
        <rFont val="Times New Roman"/>
        <charset val="134"/>
      </rPr>
      <t xml:space="preserve">    </t>
    </r>
    <r>
      <rPr>
        <sz val="11"/>
        <rFont val="宋体"/>
        <charset val="134"/>
      </rPr>
      <t>社会发展</t>
    </r>
  </si>
  <si>
    <r>
      <rPr>
        <sz val="11"/>
        <rFont val="Times New Roman"/>
        <charset val="134"/>
      </rPr>
      <t xml:space="preserve">    </t>
    </r>
    <r>
      <rPr>
        <sz val="11"/>
        <rFont val="宋体"/>
        <charset val="134"/>
      </rPr>
      <t>扶贫贷款奖补和贴息</t>
    </r>
  </si>
  <si>
    <r>
      <rPr>
        <sz val="11"/>
        <rFont val="Times New Roman"/>
        <charset val="134"/>
      </rPr>
      <t xml:space="preserve">    “</t>
    </r>
    <r>
      <rPr>
        <sz val="11"/>
        <rFont val="宋体"/>
        <charset val="134"/>
      </rPr>
      <t>三西</t>
    </r>
    <r>
      <rPr>
        <sz val="11"/>
        <rFont val="Times New Roman"/>
        <charset val="134"/>
      </rPr>
      <t>”</t>
    </r>
    <r>
      <rPr>
        <sz val="11"/>
        <rFont val="宋体"/>
        <charset val="134"/>
      </rPr>
      <t>农业建设专项补助</t>
    </r>
  </si>
  <si>
    <r>
      <rPr>
        <sz val="11"/>
        <rFont val="Times New Roman"/>
        <charset val="134"/>
      </rPr>
      <t xml:space="preserve">    </t>
    </r>
    <r>
      <rPr>
        <sz val="11"/>
        <rFont val="宋体"/>
        <charset val="134"/>
      </rPr>
      <t>扶贫事业机构</t>
    </r>
  </si>
  <si>
    <r>
      <rPr>
        <sz val="11"/>
        <rFont val="Times New Roman"/>
        <charset val="134"/>
      </rPr>
      <t xml:space="preserve">    </t>
    </r>
    <r>
      <rPr>
        <sz val="11"/>
        <rFont val="宋体"/>
        <charset val="134"/>
      </rPr>
      <t>其他扶贫支出</t>
    </r>
  </si>
  <si>
    <r>
      <rPr>
        <b/>
        <sz val="11"/>
        <rFont val="Times New Roman"/>
        <charset val="134"/>
      </rPr>
      <t xml:space="preserve">  </t>
    </r>
    <r>
      <rPr>
        <b/>
        <sz val="11"/>
        <rFont val="宋体"/>
        <charset val="134"/>
      </rPr>
      <t>农村综合改革</t>
    </r>
  </si>
  <si>
    <r>
      <rPr>
        <sz val="11"/>
        <rFont val="Times New Roman"/>
        <charset val="134"/>
      </rPr>
      <t xml:space="preserve">    </t>
    </r>
    <r>
      <rPr>
        <sz val="11"/>
        <rFont val="宋体"/>
        <charset val="134"/>
      </rPr>
      <t>对村级一事一议的补助</t>
    </r>
  </si>
  <si>
    <r>
      <rPr>
        <sz val="11"/>
        <rFont val="Times New Roman"/>
        <charset val="134"/>
      </rPr>
      <t xml:space="preserve">    </t>
    </r>
    <r>
      <rPr>
        <sz val="11"/>
        <rFont val="宋体"/>
        <charset val="134"/>
      </rPr>
      <t>国有农场办社会职能改革补助</t>
    </r>
  </si>
  <si>
    <r>
      <rPr>
        <sz val="11"/>
        <rFont val="Times New Roman"/>
        <charset val="134"/>
      </rPr>
      <t xml:space="preserve">    </t>
    </r>
    <r>
      <rPr>
        <sz val="11"/>
        <rFont val="宋体"/>
        <charset val="134"/>
      </rPr>
      <t>对村民委员会和村党支部的补助</t>
    </r>
  </si>
  <si>
    <r>
      <rPr>
        <sz val="11"/>
        <rFont val="Times New Roman"/>
        <charset val="134"/>
      </rPr>
      <t xml:space="preserve">    </t>
    </r>
    <r>
      <rPr>
        <sz val="11"/>
        <rFont val="宋体"/>
        <charset val="134"/>
      </rPr>
      <t>对村集体经济组织的补助</t>
    </r>
  </si>
  <si>
    <r>
      <rPr>
        <sz val="11"/>
        <rFont val="Times New Roman"/>
        <charset val="134"/>
      </rPr>
      <t xml:space="preserve">    </t>
    </r>
    <r>
      <rPr>
        <sz val="11"/>
        <rFont val="宋体"/>
        <charset val="134"/>
      </rPr>
      <t>农村综合改革示范试点补助</t>
    </r>
  </si>
  <si>
    <r>
      <rPr>
        <sz val="11"/>
        <rFont val="Times New Roman"/>
        <charset val="134"/>
      </rPr>
      <t xml:space="preserve">    </t>
    </r>
    <r>
      <rPr>
        <sz val="11"/>
        <rFont val="宋体"/>
        <charset val="134"/>
      </rPr>
      <t>其他农村综合改革支出</t>
    </r>
  </si>
  <si>
    <r>
      <rPr>
        <b/>
        <sz val="11"/>
        <rFont val="Times New Roman"/>
        <charset val="134"/>
      </rPr>
      <t xml:space="preserve">  </t>
    </r>
    <r>
      <rPr>
        <b/>
        <sz val="11"/>
        <rFont val="宋体"/>
        <charset val="134"/>
      </rPr>
      <t>普惠金融发展支出</t>
    </r>
  </si>
  <si>
    <r>
      <rPr>
        <sz val="11"/>
        <rFont val="Times New Roman"/>
        <charset val="134"/>
      </rPr>
      <t xml:space="preserve">    </t>
    </r>
    <r>
      <rPr>
        <sz val="11"/>
        <rFont val="宋体"/>
        <charset val="134"/>
      </rPr>
      <t>支持农村金融机构</t>
    </r>
  </si>
  <si>
    <r>
      <rPr>
        <sz val="11"/>
        <rFont val="Times New Roman"/>
        <charset val="134"/>
      </rPr>
      <t xml:space="preserve">    </t>
    </r>
    <r>
      <rPr>
        <sz val="11"/>
        <rFont val="宋体"/>
        <charset val="134"/>
      </rPr>
      <t>涉农贷款增量奖励</t>
    </r>
  </si>
  <si>
    <r>
      <rPr>
        <sz val="11"/>
        <rFont val="Times New Roman"/>
        <charset val="134"/>
      </rPr>
      <t xml:space="preserve">    </t>
    </r>
    <r>
      <rPr>
        <sz val="11"/>
        <rFont val="宋体"/>
        <charset val="134"/>
      </rPr>
      <t>农业保险保费补贴</t>
    </r>
  </si>
  <si>
    <r>
      <rPr>
        <sz val="11"/>
        <rFont val="Times New Roman"/>
        <charset val="134"/>
      </rPr>
      <t xml:space="preserve">    </t>
    </r>
    <r>
      <rPr>
        <sz val="11"/>
        <rFont val="宋体"/>
        <charset val="134"/>
      </rPr>
      <t>创业担保贷款贴息</t>
    </r>
  </si>
  <si>
    <r>
      <rPr>
        <sz val="11"/>
        <rFont val="Times New Roman"/>
        <charset val="134"/>
      </rPr>
      <t xml:space="preserve">    </t>
    </r>
    <r>
      <rPr>
        <sz val="11"/>
        <rFont val="宋体"/>
        <charset val="134"/>
      </rPr>
      <t>补充创业担保贷款基金</t>
    </r>
  </si>
  <si>
    <r>
      <rPr>
        <sz val="11"/>
        <rFont val="Times New Roman"/>
        <charset val="134"/>
      </rPr>
      <t xml:space="preserve">    </t>
    </r>
    <r>
      <rPr>
        <sz val="11"/>
        <rFont val="宋体"/>
        <charset val="134"/>
      </rPr>
      <t>其他普惠金融发展支出</t>
    </r>
  </si>
  <si>
    <r>
      <rPr>
        <b/>
        <sz val="11"/>
        <rFont val="Times New Roman"/>
        <charset val="134"/>
      </rPr>
      <t xml:space="preserve">  </t>
    </r>
    <r>
      <rPr>
        <b/>
        <sz val="11"/>
        <rFont val="宋体"/>
        <charset val="134"/>
      </rPr>
      <t>目标价格补贴</t>
    </r>
  </si>
  <si>
    <r>
      <rPr>
        <sz val="11"/>
        <rFont val="Times New Roman"/>
        <charset val="134"/>
      </rPr>
      <t xml:space="preserve">    </t>
    </r>
    <r>
      <rPr>
        <sz val="11"/>
        <rFont val="宋体"/>
        <charset val="134"/>
      </rPr>
      <t>棉花目标价格补贴</t>
    </r>
  </si>
  <si>
    <r>
      <rPr>
        <sz val="11"/>
        <rFont val="Times New Roman"/>
        <charset val="134"/>
      </rPr>
      <t xml:space="preserve">    </t>
    </r>
    <r>
      <rPr>
        <sz val="11"/>
        <rFont val="宋体"/>
        <charset val="134"/>
      </rPr>
      <t>其他目标价格补贴</t>
    </r>
  </si>
  <si>
    <r>
      <rPr>
        <b/>
        <sz val="11"/>
        <rFont val="Times New Roman"/>
        <charset val="134"/>
      </rPr>
      <t xml:space="preserve">  </t>
    </r>
    <r>
      <rPr>
        <b/>
        <sz val="11"/>
        <rFont val="宋体"/>
        <charset val="134"/>
      </rPr>
      <t>其他农林水支出</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</si>
  <si>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化解其他公益性乡村债务支出</t>
    </r>
  </si>
  <si>
    <r>
      <rPr>
        <sz val="11"/>
        <rFont val="Times New Roman"/>
        <charset val="134"/>
      </rPr>
      <t xml:space="preserve">    </t>
    </r>
    <r>
      <rPr>
        <sz val="11"/>
        <rFont val="宋体"/>
        <charset val="134"/>
      </rPr>
      <t>其他农林水支出</t>
    </r>
    <r>
      <rPr>
        <sz val="11"/>
        <rFont val="Times New Roman"/>
        <charset val="134"/>
      </rPr>
      <t>(</t>
    </r>
    <r>
      <rPr>
        <sz val="11"/>
        <rFont val="宋体"/>
        <charset val="134"/>
      </rPr>
      <t>项</t>
    </r>
    <r>
      <rPr>
        <sz val="11"/>
        <rFont val="Times New Roman"/>
        <charset val="134"/>
      </rPr>
      <t>)</t>
    </r>
  </si>
  <si>
    <t>交通运输支出</t>
  </si>
  <si>
    <r>
      <rPr>
        <b/>
        <sz val="11"/>
        <rFont val="Times New Roman"/>
        <charset val="134"/>
      </rPr>
      <t xml:space="preserve">  </t>
    </r>
    <r>
      <rPr>
        <b/>
        <sz val="11"/>
        <rFont val="宋体"/>
        <charset val="134"/>
      </rPr>
      <t>公路水路运输</t>
    </r>
  </si>
  <si>
    <r>
      <rPr>
        <sz val="11"/>
        <rFont val="Times New Roman"/>
        <charset val="134"/>
      </rPr>
      <t xml:space="preserve">    </t>
    </r>
    <r>
      <rPr>
        <sz val="11"/>
        <rFont val="宋体"/>
        <charset val="134"/>
      </rPr>
      <t>公路建设</t>
    </r>
  </si>
  <si>
    <r>
      <rPr>
        <sz val="11"/>
        <rFont val="Times New Roman"/>
        <charset val="134"/>
      </rPr>
      <t xml:space="preserve">    </t>
    </r>
    <r>
      <rPr>
        <sz val="11"/>
        <rFont val="宋体"/>
        <charset val="134"/>
      </rPr>
      <t>公路养护</t>
    </r>
  </si>
  <si>
    <r>
      <rPr>
        <sz val="11"/>
        <rFont val="Times New Roman"/>
        <charset val="134"/>
      </rPr>
      <t xml:space="preserve">    </t>
    </r>
    <r>
      <rPr>
        <sz val="11"/>
        <rFont val="宋体"/>
        <charset val="134"/>
      </rPr>
      <t>交通运输信息化建设</t>
    </r>
  </si>
  <si>
    <r>
      <rPr>
        <sz val="11"/>
        <rFont val="Times New Roman"/>
        <charset val="134"/>
      </rPr>
      <t xml:space="preserve">    </t>
    </r>
    <r>
      <rPr>
        <sz val="11"/>
        <rFont val="宋体"/>
        <charset val="134"/>
      </rPr>
      <t>公路和运输安全</t>
    </r>
  </si>
  <si>
    <r>
      <rPr>
        <sz val="11"/>
        <rFont val="Times New Roman"/>
        <charset val="134"/>
      </rPr>
      <t xml:space="preserve">    </t>
    </r>
    <r>
      <rPr>
        <sz val="11"/>
        <rFont val="宋体"/>
        <charset val="134"/>
      </rPr>
      <t>公路还贷专项</t>
    </r>
  </si>
  <si>
    <r>
      <rPr>
        <sz val="11"/>
        <rFont val="Times New Roman"/>
        <charset val="134"/>
      </rPr>
      <t xml:space="preserve">    </t>
    </r>
    <r>
      <rPr>
        <sz val="11"/>
        <rFont val="宋体"/>
        <charset val="134"/>
      </rPr>
      <t>公路运输管理</t>
    </r>
  </si>
  <si>
    <r>
      <rPr>
        <sz val="11"/>
        <rFont val="Times New Roman"/>
        <charset val="134"/>
      </rPr>
      <t xml:space="preserve">    </t>
    </r>
    <r>
      <rPr>
        <sz val="11"/>
        <rFont val="宋体"/>
        <charset val="134"/>
      </rPr>
      <t>公路和运输技术标准化建设</t>
    </r>
  </si>
  <si>
    <r>
      <rPr>
        <sz val="11"/>
        <rFont val="Times New Roman"/>
        <charset val="134"/>
      </rPr>
      <t xml:space="preserve">    </t>
    </r>
    <r>
      <rPr>
        <sz val="11"/>
        <rFont val="宋体"/>
        <charset val="134"/>
      </rPr>
      <t>港口设施</t>
    </r>
  </si>
  <si>
    <r>
      <rPr>
        <sz val="11"/>
        <rFont val="Times New Roman"/>
        <charset val="134"/>
      </rPr>
      <t xml:space="preserve">    </t>
    </r>
    <r>
      <rPr>
        <sz val="11"/>
        <rFont val="宋体"/>
        <charset val="134"/>
      </rPr>
      <t>航道维护</t>
    </r>
  </si>
  <si>
    <r>
      <rPr>
        <sz val="11"/>
        <rFont val="Times New Roman"/>
        <charset val="134"/>
      </rPr>
      <t xml:space="preserve">    </t>
    </r>
    <r>
      <rPr>
        <sz val="11"/>
        <rFont val="宋体"/>
        <charset val="134"/>
      </rPr>
      <t>船舶检验</t>
    </r>
  </si>
  <si>
    <r>
      <rPr>
        <sz val="11"/>
        <rFont val="Times New Roman"/>
        <charset val="134"/>
      </rPr>
      <t xml:space="preserve">    </t>
    </r>
    <r>
      <rPr>
        <sz val="11"/>
        <rFont val="宋体"/>
        <charset val="134"/>
      </rPr>
      <t>救助打捞</t>
    </r>
  </si>
  <si>
    <r>
      <rPr>
        <sz val="11"/>
        <rFont val="Times New Roman"/>
        <charset val="134"/>
      </rPr>
      <t xml:space="preserve">    </t>
    </r>
    <r>
      <rPr>
        <sz val="11"/>
        <rFont val="宋体"/>
        <charset val="134"/>
      </rPr>
      <t>内河运输</t>
    </r>
  </si>
  <si>
    <r>
      <rPr>
        <sz val="11"/>
        <rFont val="Times New Roman"/>
        <charset val="134"/>
      </rPr>
      <t xml:space="preserve">    </t>
    </r>
    <r>
      <rPr>
        <sz val="11"/>
        <rFont val="宋体"/>
        <charset val="134"/>
      </rPr>
      <t>远洋运输</t>
    </r>
  </si>
  <si>
    <r>
      <rPr>
        <sz val="11"/>
        <rFont val="Times New Roman"/>
        <charset val="134"/>
      </rPr>
      <t xml:space="preserve">    </t>
    </r>
    <r>
      <rPr>
        <sz val="11"/>
        <rFont val="宋体"/>
        <charset val="134"/>
      </rPr>
      <t>海事管理</t>
    </r>
  </si>
  <si>
    <r>
      <rPr>
        <sz val="11"/>
        <rFont val="Times New Roman"/>
        <charset val="134"/>
      </rPr>
      <t xml:space="preserve">    </t>
    </r>
    <r>
      <rPr>
        <sz val="11"/>
        <rFont val="宋体"/>
        <charset val="134"/>
      </rPr>
      <t>航标事业发展支出</t>
    </r>
  </si>
  <si>
    <r>
      <rPr>
        <sz val="11"/>
        <rFont val="Times New Roman"/>
        <charset val="134"/>
      </rPr>
      <t xml:space="preserve">    </t>
    </r>
    <r>
      <rPr>
        <sz val="11"/>
        <rFont val="宋体"/>
        <charset val="134"/>
      </rPr>
      <t>水路运输管理支出</t>
    </r>
  </si>
  <si>
    <r>
      <rPr>
        <sz val="11"/>
        <rFont val="Times New Roman"/>
        <charset val="134"/>
      </rPr>
      <t xml:space="preserve">    </t>
    </r>
    <r>
      <rPr>
        <sz val="11"/>
        <rFont val="宋体"/>
        <charset val="134"/>
      </rPr>
      <t>口岸建设</t>
    </r>
  </si>
  <si>
    <r>
      <rPr>
        <sz val="11"/>
        <rFont val="Times New Roman"/>
        <charset val="134"/>
      </rPr>
      <t xml:space="preserve">    </t>
    </r>
    <r>
      <rPr>
        <sz val="11"/>
        <rFont val="宋体"/>
        <charset val="134"/>
      </rPr>
      <t>取消政府还贷二级公路收费专项支出</t>
    </r>
  </si>
  <si>
    <r>
      <rPr>
        <sz val="11"/>
        <rFont val="Times New Roman"/>
        <charset val="134"/>
      </rPr>
      <t xml:space="preserve">    </t>
    </r>
    <r>
      <rPr>
        <sz val="11"/>
        <rFont val="宋体"/>
        <charset val="134"/>
      </rPr>
      <t>其他公路水路运输支出</t>
    </r>
  </si>
  <si>
    <r>
      <rPr>
        <b/>
        <sz val="11"/>
        <rFont val="Times New Roman"/>
        <charset val="134"/>
      </rPr>
      <t xml:space="preserve">  </t>
    </r>
    <r>
      <rPr>
        <b/>
        <sz val="11"/>
        <rFont val="宋体"/>
        <charset val="134"/>
      </rPr>
      <t>铁路运输</t>
    </r>
  </si>
  <si>
    <r>
      <rPr>
        <sz val="11"/>
        <rFont val="Times New Roman"/>
        <charset val="134"/>
      </rPr>
      <t xml:space="preserve">    </t>
    </r>
    <r>
      <rPr>
        <sz val="11"/>
        <rFont val="宋体"/>
        <charset val="134"/>
      </rPr>
      <t>铁路路网建设</t>
    </r>
  </si>
  <si>
    <r>
      <rPr>
        <sz val="11"/>
        <rFont val="Times New Roman"/>
        <charset val="134"/>
      </rPr>
      <t xml:space="preserve">    </t>
    </r>
    <r>
      <rPr>
        <sz val="11"/>
        <rFont val="宋体"/>
        <charset val="134"/>
      </rPr>
      <t>铁路还贷专项</t>
    </r>
  </si>
  <si>
    <r>
      <rPr>
        <sz val="11"/>
        <rFont val="Times New Roman"/>
        <charset val="134"/>
      </rPr>
      <t xml:space="preserve">    </t>
    </r>
    <r>
      <rPr>
        <sz val="11"/>
        <rFont val="宋体"/>
        <charset val="134"/>
      </rPr>
      <t>铁路安全</t>
    </r>
  </si>
  <si>
    <r>
      <rPr>
        <sz val="11"/>
        <rFont val="Times New Roman"/>
        <charset val="134"/>
      </rPr>
      <t xml:space="preserve">    </t>
    </r>
    <r>
      <rPr>
        <sz val="11"/>
        <rFont val="宋体"/>
        <charset val="134"/>
      </rPr>
      <t>铁路专项运输</t>
    </r>
  </si>
  <si>
    <r>
      <rPr>
        <sz val="11"/>
        <rFont val="Times New Roman"/>
        <charset val="134"/>
      </rPr>
      <t xml:space="preserve">    </t>
    </r>
    <r>
      <rPr>
        <sz val="11"/>
        <rFont val="宋体"/>
        <charset val="134"/>
      </rPr>
      <t>行业监管</t>
    </r>
  </si>
  <si>
    <r>
      <rPr>
        <sz val="11"/>
        <rFont val="Times New Roman"/>
        <charset val="134"/>
      </rPr>
      <t xml:space="preserve">    </t>
    </r>
    <r>
      <rPr>
        <sz val="11"/>
        <rFont val="宋体"/>
        <charset val="134"/>
      </rPr>
      <t>其他铁路运输支出</t>
    </r>
  </si>
  <si>
    <r>
      <rPr>
        <b/>
        <sz val="11"/>
        <rFont val="Times New Roman"/>
        <charset val="134"/>
      </rPr>
      <t xml:space="preserve">  </t>
    </r>
    <r>
      <rPr>
        <b/>
        <sz val="11"/>
        <rFont val="宋体"/>
        <charset val="134"/>
      </rPr>
      <t>民用航空运输</t>
    </r>
  </si>
  <si>
    <r>
      <rPr>
        <sz val="11"/>
        <rFont val="Times New Roman"/>
        <charset val="134"/>
      </rPr>
      <t xml:space="preserve">    </t>
    </r>
    <r>
      <rPr>
        <sz val="11"/>
        <rFont val="宋体"/>
        <charset val="134"/>
      </rPr>
      <t>机场建设</t>
    </r>
  </si>
  <si>
    <r>
      <rPr>
        <sz val="11"/>
        <rFont val="Times New Roman"/>
        <charset val="134"/>
      </rPr>
      <t xml:space="preserve">    </t>
    </r>
    <r>
      <rPr>
        <sz val="11"/>
        <rFont val="宋体"/>
        <charset val="134"/>
      </rPr>
      <t>空管系统建设</t>
    </r>
  </si>
  <si>
    <r>
      <rPr>
        <sz val="11"/>
        <rFont val="Times New Roman"/>
        <charset val="134"/>
      </rPr>
      <t xml:space="preserve">    </t>
    </r>
    <r>
      <rPr>
        <sz val="11"/>
        <rFont val="宋体"/>
        <charset val="134"/>
      </rPr>
      <t>民航还贷专项支出</t>
    </r>
  </si>
  <si>
    <r>
      <rPr>
        <sz val="11"/>
        <rFont val="Times New Roman"/>
        <charset val="134"/>
      </rPr>
      <t xml:space="preserve">    </t>
    </r>
    <r>
      <rPr>
        <sz val="11"/>
        <rFont val="宋体"/>
        <charset val="134"/>
      </rPr>
      <t>民用航空安全</t>
    </r>
  </si>
  <si>
    <r>
      <rPr>
        <sz val="11"/>
        <rFont val="Times New Roman"/>
        <charset val="134"/>
      </rPr>
      <t xml:space="preserve">    </t>
    </r>
    <r>
      <rPr>
        <sz val="11"/>
        <rFont val="宋体"/>
        <charset val="134"/>
      </rPr>
      <t>民航专项运输</t>
    </r>
  </si>
  <si>
    <r>
      <rPr>
        <sz val="11"/>
        <rFont val="Times New Roman"/>
        <charset val="134"/>
      </rPr>
      <t xml:space="preserve">    </t>
    </r>
    <r>
      <rPr>
        <sz val="11"/>
        <rFont val="宋体"/>
        <charset val="134"/>
      </rPr>
      <t>其他民用航空运输支出</t>
    </r>
  </si>
  <si>
    <r>
      <rPr>
        <b/>
        <sz val="11"/>
        <rFont val="Times New Roman"/>
        <charset val="134"/>
      </rPr>
      <t xml:space="preserve">  </t>
    </r>
    <r>
      <rPr>
        <b/>
        <sz val="11"/>
        <rFont val="宋体"/>
        <charset val="134"/>
      </rPr>
      <t>成品油价格改革对交通运输的补贴</t>
    </r>
  </si>
  <si>
    <r>
      <rPr>
        <sz val="11"/>
        <rFont val="Times New Roman"/>
        <charset val="134"/>
      </rPr>
      <t xml:space="preserve">    </t>
    </r>
    <r>
      <rPr>
        <sz val="11"/>
        <rFont val="宋体"/>
        <charset val="134"/>
      </rPr>
      <t>对城市公交的补贴</t>
    </r>
  </si>
  <si>
    <r>
      <rPr>
        <sz val="11"/>
        <rFont val="Times New Roman"/>
        <charset val="134"/>
      </rPr>
      <t xml:space="preserve">    </t>
    </r>
    <r>
      <rPr>
        <sz val="11"/>
        <rFont val="宋体"/>
        <charset val="134"/>
      </rPr>
      <t>对农村道路客运的补贴</t>
    </r>
  </si>
  <si>
    <r>
      <rPr>
        <sz val="11"/>
        <rFont val="Times New Roman"/>
        <charset val="134"/>
      </rPr>
      <t xml:space="preserve">    </t>
    </r>
    <r>
      <rPr>
        <sz val="11"/>
        <rFont val="宋体"/>
        <charset val="134"/>
      </rPr>
      <t>对出租车的补贴</t>
    </r>
  </si>
  <si>
    <r>
      <rPr>
        <sz val="11"/>
        <rFont val="Times New Roman"/>
        <charset val="134"/>
      </rPr>
      <t xml:space="preserve">    </t>
    </r>
    <r>
      <rPr>
        <sz val="11"/>
        <rFont val="宋体"/>
        <charset val="134"/>
      </rPr>
      <t>成品油价格改革补贴其他支出</t>
    </r>
  </si>
  <si>
    <r>
      <rPr>
        <b/>
        <sz val="11"/>
        <rFont val="Times New Roman"/>
        <charset val="134"/>
      </rPr>
      <t xml:space="preserve">  </t>
    </r>
    <r>
      <rPr>
        <b/>
        <sz val="11"/>
        <rFont val="宋体"/>
        <charset val="134"/>
      </rPr>
      <t>邮政业支出</t>
    </r>
  </si>
  <si>
    <r>
      <rPr>
        <sz val="11"/>
        <rFont val="Times New Roman"/>
        <charset val="134"/>
      </rPr>
      <t xml:space="preserve">    </t>
    </r>
    <r>
      <rPr>
        <sz val="11"/>
        <rFont val="宋体"/>
        <charset val="134"/>
      </rPr>
      <t>邮政普遍服务与特殊服务</t>
    </r>
  </si>
  <si>
    <r>
      <rPr>
        <sz val="11"/>
        <rFont val="Times New Roman"/>
        <charset val="134"/>
      </rPr>
      <t xml:space="preserve">    </t>
    </r>
    <r>
      <rPr>
        <sz val="11"/>
        <rFont val="宋体"/>
        <charset val="134"/>
      </rPr>
      <t>其他邮政业支出</t>
    </r>
  </si>
  <si>
    <r>
      <rPr>
        <b/>
        <sz val="11"/>
        <rFont val="Times New Roman"/>
        <charset val="134"/>
      </rPr>
      <t xml:space="preserve">  </t>
    </r>
    <r>
      <rPr>
        <b/>
        <sz val="11"/>
        <rFont val="宋体"/>
        <charset val="134"/>
      </rPr>
      <t>车辆购置税支出</t>
    </r>
  </si>
  <si>
    <r>
      <rPr>
        <sz val="11"/>
        <rFont val="Times New Roman"/>
        <charset val="134"/>
      </rPr>
      <t xml:space="preserve">    </t>
    </r>
    <r>
      <rPr>
        <sz val="11"/>
        <rFont val="宋体"/>
        <charset val="134"/>
      </rPr>
      <t>车辆购置税用于公路等基础设施建设支出</t>
    </r>
  </si>
  <si>
    <r>
      <rPr>
        <sz val="11"/>
        <rFont val="Times New Roman"/>
        <charset val="134"/>
      </rPr>
      <t xml:space="preserve">    </t>
    </r>
    <r>
      <rPr>
        <sz val="11"/>
        <rFont val="宋体"/>
        <charset val="134"/>
      </rPr>
      <t>车辆购置税用于农村公路建设支出</t>
    </r>
  </si>
  <si>
    <r>
      <rPr>
        <sz val="11"/>
        <rFont val="Times New Roman"/>
        <charset val="134"/>
      </rPr>
      <t xml:space="preserve">    </t>
    </r>
    <r>
      <rPr>
        <sz val="11"/>
        <rFont val="宋体"/>
        <charset val="134"/>
      </rPr>
      <t>车辆购置税用于老旧汽车报废更新补贴</t>
    </r>
  </si>
  <si>
    <r>
      <rPr>
        <sz val="11"/>
        <rFont val="Times New Roman"/>
        <charset val="134"/>
      </rPr>
      <t xml:space="preserve">    </t>
    </r>
    <r>
      <rPr>
        <sz val="11"/>
        <rFont val="宋体"/>
        <charset val="134"/>
      </rPr>
      <t>车辆购置税其他支出</t>
    </r>
  </si>
  <si>
    <r>
      <rPr>
        <b/>
        <sz val="11"/>
        <rFont val="Times New Roman"/>
        <charset val="134"/>
      </rPr>
      <t xml:space="preserve">  </t>
    </r>
    <r>
      <rPr>
        <b/>
        <sz val="11"/>
        <rFont val="宋体"/>
        <charset val="134"/>
      </rPr>
      <t>其他交通运输支出</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</si>
  <si>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公共交通运营补助</t>
    </r>
  </si>
  <si>
    <r>
      <rPr>
        <sz val="11"/>
        <rFont val="Times New Roman"/>
        <charset val="134"/>
      </rPr>
      <t xml:space="preserve">    </t>
    </r>
    <r>
      <rPr>
        <sz val="11"/>
        <rFont val="宋体"/>
        <charset val="134"/>
      </rPr>
      <t>其他交通运输支出</t>
    </r>
    <r>
      <rPr>
        <sz val="11"/>
        <rFont val="Times New Roman"/>
        <charset val="134"/>
      </rPr>
      <t>(</t>
    </r>
    <r>
      <rPr>
        <sz val="11"/>
        <rFont val="宋体"/>
        <charset val="134"/>
      </rPr>
      <t>项</t>
    </r>
    <r>
      <rPr>
        <sz val="11"/>
        <rFont val="Times New Roman"/>
        <charset val="134"/>
      </rPr>
      <t>)</t>
    </r>
  </si>
  <si>
    <t>资源勘探工业信息等支出</t>
  </si>
  <si>
    <r>
      <rPr>
        <b/>
        <sz val="11"/>
        <rFont val="Times New Roman"/>
        <charset val="134"/>
      </rPr>
      <t xml:space="preserve">  </t>
    </r>
    <r>
      <rPr>
        <b/>
        <sz val="11"/>
        <rFont val="宋体"/>
        <charset val="134"/>
      </rPr>
      <t>资源勘探开发</t>
    </r>
  </si>
  <si>
    <r>
      <rPr>
        <sz val="11"/>
        <rFont val="Times New Roman"/>
        <charset val="134"/>
      </rPr>
      <t xml:space="preserve">    </t>
    </r>
    <r>
      <rPr>
        <sz val="11"/>
        <rFont val="宋体"/>
        <charset val="134"/>
      </rPr>
      <t>煤炭勘探开采和洗选</t>
    </r>
  </si>
  <si>
    <r>
      <rPr>
        <sz val="11"/>
        <rFont val="Times New Roman"/>
        <charset val="134"/>
      </rPr>
      <t xml:space="preserve">    </t>
    </r>
    <r>
      <rPr>
        <sz val="11"/>
        <rFont val="宋体"/>
        <charset val="134"/>
      </rPr>
      <t>石油和天然气勘探开采</t>
    </r>
  </si>
  <si>
    <r>
      <rPr>
        <sz val="11"/>
        <rFont val="Times New Roman"/>
        <charset val="134"/>
      </rPr>
      <t xml:space="preserve">    </t>
    </r>
    <r>
      <rPr>
        <sz val="11"/>
        <rFont val="宋体"/>
        <charset val="134"/>
      </rPr>
      <t>黑色金属矿勘探和采选</t>
    </r>
  </si>
  <si>
    <r>
      <rPr>
        <sz val="11"/>
        <rFont val="Times New Roman"/>
        <charset val="134"/>
      </rPr>
      <t xml:space="preserve">    </t>
    </r>
    <r>
      <rPr>
        <sz val="11"/>
        <rFont val="宋体"/>
        <charset val="134"/>
      </rPr>
      <t>有色金属矿勘探和采选</t>
    </r>
  </si>
  <si>
    <r>
      <rPr>
        <sz val="11"/>
        <rFont val="Times New Roman"/>
        <charset val="134"/>
      </rPr>
      <t xml:space="preserve">    </t>
    </r>
    <r>
      <rPr>
        <sz val="11"/>
        <rFont val="宋体"/>
        <charset val="134"/>
      </rPr>
      <t>非金属矿勘探和采选</t>
    </r>
  </si>
  <si>
    <r>
      <rPr>
        <sz val="11"/>
        <rFont val="Times New Roman"/>
        <charset val="134"/>
      </rPr>
      <t xml:space="preserve">    </t>
    </r>
    <r>
      <rPr>
        <sz val="11"/>
        <rFont val="宋体"/>
        <charset val="134"/>
      </rPr>
      <t>其他资源勘探业支出</t>
    </r>
  </si>
  <si>
    <r>
      <rPr>
        <b/>
        <sz val="11"/>
        <rFont val="Times New Roman"/>
        <charset val="134"/>
      </rPr>
      <t xml:space="preserve">  </t>
    </r>
    <r>
      <rPr>
        <b/>
        <sz val="11"/>
        <rFont val="宋体"/>
        <charset val="134"/>
      </rPr>
      <t>制造业</t>
    </r>
  </si>
  <si>
    <r>
      <rPr>
        <sz val="11"/>
        <rFont val="Times New Roman"/>
        <charset val="134"/>
      </rPr>
      <t xml:space="preserve">    </t>
    </r>
    <r>
      <rPr>
        <sz val="11"/>
        <rFont val="宋体"/>
        <charset val="134"/>
      </rPr>
      <t>纺织业</t>
    </r>
  </si>
  <si>
    <r>
      <rPr>
        <sz val="11"/>
        <rFont val="Times New Roman"/>
        <charset val="134"/>
      </rPr>
      <t xml:space="preserve">    </t>
    </r>
    <r>
      <rPr>
        <sz val="11"/>
        <rFont val="宋体"/>
        <charset val="134"/>
      </rPr>
      <t>医药制造业</t>
    </r>
  </si>
  <si>
    <r>
      <rPr>
        <sz val="11"/>
        <rFont val="Times New Roman"/>
        <charset val="134"/>
      </rPr>
      <t xml:space="preserve">    </t>
    </r>
    <r>
      <rPr>
        <sz val="11"/>
        <rFont val="宋体"/>
        <charset val="134"/>
      </rPr>
      <t>非金属矿物制品业</t>
    </r>
  </si>
  <si>
    <r>
      <rPr>
        <sz val="11"/>
        <rFont val="Times New Roman"/>
        <charset val="134"/>
      </rPr>
      <t xml:space="preserve">    </t>
    </r>
    <r>
      <rPr>
        <sz val="11"/>
        <rFont val="宋体"/>
        <charset val="134"/>
      </rPr>
      <t>通信设备、计算机及其他电子设备制造业</t>
    </r>
  </si>
  <si>
    <r>
      <rPr>
        <sz val="11"/>
        <rFont val="Times New Roman"/>
        <charset val="134"/>
      </rPr>
      <t xml:space="preserve">    </t>
    </r>
    <r>
      <rPr>
        <sz val="11"/>
        <rFont val="宋体"/>
        <charset val="134"/>
      </rPr>
      <t>交通运输设备制造业</t>
    </r>
  </si>
  <si>
    <r>
      <rPr>
        <sz val="11"/>
        <rFont val="Times New Roman"/>
        <charset val="134"/>
      </rPr>
      <t xml:space="preserve">    </t>
    </r>
    <r>
      <rPr>
        <sz val="11"/>
        <rFont val="宋体"/>
        <charset val="134"/>
      </rPr>
      <t>电气机械及器材制造业</t>
    </r>
  </si>
  <si>
    <r>
      <rPr>
        <sz val="11"/>
        <rFont val="Times New Roman"/>
        <charset val="134"/>
      </rPr>
      <t xml:space="preserve">    </t>
    </r>
    <r>
      <rPr>
        <sz val="11"/>
        <rFont val="宋体"/>
        <charset val="134"/>
      </rPr>
      <t>工艺品及其他制造业</t>
    </r>
  </si>
  <si>
    <r>
      <rPr>
        <sz val="11"/>
        <rFont val="Times New Roman"/>
        <charset val="134"/>
      </rPr>
      <t xml:space="preserve">    </t>
    </r>
    <r>
      <rPr>
        <sz val="11"/>
        <rFont val="宋体"/>
        <charset val="134"/>
      </rPr>
      <t>石油加工、炼焦及核燃料加工业</t>
    </r>
  </si>
  <si>
    <r>
      <rPr>
        <sz val="11"/>
        <rFont val="Times New Roman"/>
        <charset val="134"/>
      </rPr>
      <t xml:space="preserve">    </t>
    </r>
    <r>
      <rPr>
        <sz val="11"/>
        <rFont val="宋体"/>
        <charset val="134"/>
      </rPr>
      <t>化学原料及化学制品制造业</t>
    </r>
  </si>
  <si>
    <r>
      <rPr>
        <sz val="11"/>
        <rFont val="Times New Roman"/>
        <charset val="134"/>
      </rPr>
      <t xml:space="preserve">    </t>
    </r>
    <r>
      <rPr>
        <sz val="11"/>
        <rFont val="宋体"/>
        <charset val="134"/>
      </rPr>
      <t>黑色金属冶炼及压延加工业</t>
    </r>
  </si>
  <si>
    <r>
      <rPr>
        <sz val="11"/>
        <rFont val="Times New Roman"/>
        <charset val="134"/>
      </rPr>
      <t xml:space="preserve">    </t>
    </r>
    <r>
      <rPr>
        <sz val="11"/>
        <rFont val="宋体"/>
        <charset val="134"/>
      </rPr>
      <t>有色金属冶炼及压延加工业</t>
    </r>
  </si>
  <si>
    <r>
      <rPr>
        <sz val="11"/>
        <rFont val="Times New Roman"/>
        <charset val="134"/>
      </rPr>
      <t xml:space="preserve">    </t>
    </r>
    <r>
      <rPr>
        <sz val="11"/>
        <rFont val="宋体"/>
        <charset val="134"/>
      </rPr>
      <t>其他制造业支出</t>
    </r>
  </si>
  <si>
    <r>
      <rPr>
        <b/>
        <sz val="11"/>
        <rFont val="Times New Roman"/>
        <charset val="134"/>
      </rPr>
      <t xml:space="preserve">  </t>
    </r>
    <r>
      <rPr>
        <b/>
        <sz val="11"/>
        <rFont val="宋体"/>
        <charset val="134"/>
      </rPr>
      <t>建筑业</t>
    </r>
  </si>
  <si>
    <r>
      <rPr>
        <sz val="11"/>
        <rFont val="Times New Roman"/>
        <charset val="134"/>
      </rPr>
      <t xml:space="preserve">    </t>
    </r>
    <r>
      <rPr>
        <sz val="11"/>
        <rFont val="宋体"/>
        <charset val="134"/>
      </rPr>
      <t>其他建筑业支出</t>
    </r>
  </si>
  <si>
    <r>
      <rPr>
        <b/>
        <sz val="11"/>
        <rFont val="Times New Roman"/>
        <charset val="134"/>
      </rPr>
      <t xml:space="preserve">  </t>
    </r>
    <r>
      <rPr>
        <b/>
        <sz val="11"/>
        <rFont val="宋体"/>
        <charset val="134"/>
      </rPr>
      <t>工业和信息产业监管</t>
    </r>
  </si>
  <si>
    <r>
      <rPr>
        <sz val="11"/>
        <rFont val="Times New Roman"/>
        <charset val="134"/>
      </rPr>
      <t xml:space="preserve">    </t>
    </r>
    <r>
      <rPr>
        <sz val="11"/>
        <rFont val="宋体"/>
        <charset val="134"/>
      </rPr>
      <t>战备应急</t>
    </r>
  </si>
  <si>
    <r>
      <rPr>
        <sz val="11"/>
        <rFont val="Times New Roman"/>
        <charset val="134"/>
      </rPr>
      <t xml:space="preserve">    </t>
    </r>
    <r>
      <rPr>
        <sz val="11"/>
        <rFont val="宋体"/>
        <charset val="134"/>
      </rPr>
      <t>信息安全建设</t>
    </r>
  </si>
  <si>
    <r>
      <rPr>
        <sz val="11"/>
        <rFont val="Times New Roman"/>
        <charset val="134"/>
      </rPr>
      <t xml:space="preserve">    </t>
    </r>
    <r>
      <rPr>
        <sz val="11"/>
        <rFont val="宋体"/>
        <charset val="134"/>
      </rPr>
      <t>专用通信</t>
    </r>
  </si>
  <si>
    <r>
      <rPr>
        <sz val="11"/>
        <rFont val="Times New Roman"/>
        <charset val="134"/>
      </rPr>
      <t xml:space="preserve">    </t>
    </r>
    <r>
      <rPr>
        <sz val="11"/>
        <rFont val="宋体"/>
        <charset val="134"/>
      </rPr>
      <t>无线电监管</t>
    </r>
  </si>
  <si>
    <r>
      <rPr>
        <sz val="11"/>
        <rFont val="Times New Roman"/>
        <charset val="134"/>
      </rPr>
      <t xml:space="preserve">    </t>
    </r>
    <r>
      <rPr>
        <sz val="11"/>
        <rFont val="宋体"/>
        <charset val="134"/>
      </rPr>
      <t>工业和信息产业战略研究与标准制定</t>
    </r>
  </si>
  <si>
    <r>
      <rPr>
        <sz val="11"/>
        <rFont val="Times New Roman"/>
        <charset val="134"/>
      </rPr>
      <t xml:space="preserve">    </t>
    </r>
    <r>
      <rPr>
        <sz val="11"/>
        <rFont val="宋体"/>
        <charset val="134"/>
      </rPr>
      <t>工业和信息产业支持</t>
    </r>
  </si>
  <si>
    <r>
      <rPr>
        <sz val="11"/>
        <rFont val="Times New Roman"/>
        <charset val="134"/>
      </rPr>
      <t xml:space="preserve">    </t>
    </r>
    <r>
      <rPr>
        <sz val="11"/>
        <rFont val="宋体"/>
        <charset val="134"/>
      </rPr>
      <t>电子专项工程</t>
    </r>
  </si>
  <si>
    <r>
      <rPr>
        <sz val="11"/>
        <rFont val="Times New Roman"/>
        <charset val="134"/>
      </rPr>
      <t xml:space="preserve">    </t>
    </r>
    <r>
      <rPr>
        <sz val="11"/>
        <rFont val="宋体"/>
        <charset val="134"/>
      </rPr>
      <t>技术基础研究</t>
    </r>
  </si>
  <si>
    <r>
      <rPr>
        <sz val="11"/>
        <rFont val="Times New Roman"/>
        <charset val="134"/>
      </rPr>
      <t xml:space="preserve">    </t>
    </r>
    <r>
      <rPr>
        <sz val="11"/>
        <rFont val="宋体"/>
        <charset val="134"/>
      </rPr>
      <t>其他工业和信息产业监管支出</t>
    </r>
  </si>
  <si>
    <r>
      <rPr>
        <b/>
        <sz val="11"/>
        <rFont val="Times New Roman"/>
        <charset val="134"/>
      </rPr>
      <t xml:space="preserve">  </t>
    </r>
    <r>
      <rPr>
        <b/>
        <sz val="11"/>
        <rFont val="宋体"/>
        <charset val="134"/>
      </rPr>
      <t>国有资产监管</t>
    </r>
  </si>
  <si>
    <r>
      <rPr>
        <sz val="11"/>
        <rFont val="Times New Roman"/>
        <charset val="134"/>
      </rPr>
      <t xml:space="preserve">    </t>
    </r>
    <r>
      <rPr>
        <sz val="11"/>
        <rFont val="宋体"/>
        <charset val="134"/>
      </rPr>
      <t>国有企业监事会专项</t>
    </r>
  </si>
  <si>
    <r>
      <rPr>
        <sz val="11"/>
        <rFont val="Times New Roman"/>
        <charset val="134"/>
      </rPr>
      <t xml:space="preserve">    </t>
    </r>
    <r>
      <rPr>
        <sz val="11"/>
        <rFont val="宋体"/>
        <charset val="134"/>
      </rPr>
      <t>中央企业专项管理</t>
    </r>
  </si>
  <si>
    <r>
      <rPr>
        <sz val="11"/>
        <rFont val="Times New Roman"/>
        <charset val="134"/>
      </rPr>
      <t xml:space="preserve">    </t>
    </r>
    <r>
      <rPr>
        <sz val="11"/>
        <rFont val="宋体"/>
        <charset val="134"/>
      </rPr>
      <t>其他国有资产监管支出</t>
    </r>
  </si>
  <si>
    <r>
      <rPr>
        <b/>
        <sz val="11"/>
        <rFont val="Times New Roman"/>
        <charset val="134"/>
      </rPr>
      <t xml:space="preserve">  </t>
    </r>
    <r>
      <rPr>
        <b/>
        <sz val="11"/>
        <rFont val="宋体"/>
        <charset val="134"/>
      </rPr>
      <t>支持中小企业发展和管理支出</t>
    </r>
  </si>
  <si>
    <r>
      <rPr>
        <sz val="11"/>
        <rFont val="Times New Roman"/>
        <charset val="134"/>
      </rPr>
      <t xml:space="preserve">    </t>
    </r>
    <r>
      <rPr>
        <sz val="11"/>
        <rFont val="宋体"/>
        <charset val="134"/>
      </rPr>
      <t>科技型中小企业技术创新基金</t>
    </r>
  </si>
  <si>
    <r>
      <rPr>
        <sz val="11"/>
        <rFont val="Times New Roman"/>
        <charset val="134"/>
      </rPr>
      <t xml:space="preserve">    </t>
    </r>
    <r>
      <rPr>
        <sz val="11"/>
        <rFont val="宋体"/>
        <charset val="134"/>
      </rPr>
      <t>中小企业发展专项</t>
    </r>
  </si>
  <si>
    <r>
      <rPr>
        <sz val="11"/>
        <rFont val="Times New Roman"/>
        <charset val="134"/>
      </rPr>
      <t xml:space="preserve">    </t>
    </r>
    <r>
      <rPr>
        <sz val="11"/>
        <rFont val="宋体"/>
        <charset val="134"/>
      </rPr>
      <t>减免房租补贴</t>
    </r>
  </si>
  <si>
    <r>
      <rPr>
        <sz val="11"/>
        <rFont val="Times New Roman"/>
        <charset val="134"/>
      </rPr>
      <t xml:space="preserve">    </t>
    </r>
    <r>
      <rPr>
        <sz val="11"/>
        <rFont val="宋体"/>
        <charset val="134"/>
      </rPr>
      <t>其他支持中小企业发展和管理支出</t>
    </r>
  </si>
  <si>
    <r>
      <rPr>
        <b/>
        <sz val="11"/>
        <rFont val="Times New Roman"/>
        <charset val="134"/>
      </rPr>
      <t xml:space="preserve">  </t>
    </r>
    <r>
      <rPr>
        <b/>
        <sz val="11"/>
        <rFont val="宋体"/>
        <charset val="134"/>
      </rPr>
      <t>其他资源勘探工业信息等支出</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</si>
  <si>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黄金事务</t>
    </r>
  </si>
  <si>
    <r>
      <rPr>
        <sz val="11"/>
        <rFont val="Times New Roman"/>
        <charset val="134"/>
      </rPr>
      <t xml:space="preserve">    </t>
    </r>
    <r>
      <rPr>
        <sz val="11"/>
        <rFont val="宋体"/>
        <charset val="134"/>
      </rPr>
      <t>技术改造支出</t>
    </r>
  </si>
  <si>
    <r>
      <rPr>
        <sz val="11"/>
        <rFont val="Times New Roman"/>
        <charset val="134"/>
      </rPr>
      <t xml:space="preserve">    </t>
    </r>
    <r>
      <rPr>
        <sz val="11"/>
        <rFont val="宋体"/>
        <charset val="134"/>
      </rPr>
      <t>中药材扶持资金支出</t>
    </r>
  </si>
  <si>
    <r>
      <rPr>
        <sz val="11"/>
        <rFont val="Times New Roman"/>
        <charset val="134"/>
      </rPr>
      <t xml:space="preserve">    </t>
    </r>
    <r>
      <rPr>
        <sz val="11"/>
        <rFont val="宋体"/>
        <charset val="134"/>
      </rPr>
      <t>重点产业振兴和技术改造项目贷款贴息</t>
    </r>
  </si>
  <si>
    <r>
      <rPr>
        <sz val="11"/>
        <rFont val="Times New Roman"/>
        <charset val="134"/>
      </rPr>
      <t xml:space="preserve">    </t>
    </r>
    <r>
      <rPr>
        <sz val="11"/>
        <rFont val="宋体"/>
        <charset val="134"/>
      </rPr>
      <t>其他资源勘探工业信息等支出</t>
    </r>
    <r>
      <rPr>
        <sz val="11"/>
        <rFont val="Times New Roman"/>
        <charset val="134"/>
      </rPr>
      <t>(</t>
    </r>
    <r>
      <rPr>
        <sz val="11"/>
        <rFont val="宋体"/>
        <charset val="134"/>
      </rPr>
      <t>项</t>
    </r>
    <r>
      <rPr>
        <sz val="11"/>
        <rFont val="Times New Roman"/>
        <charset val="134"/>
      </rPr>
      <t>)</t>
    </r>
  </si>
  <si>
    <t>商业服务业等支出</t>
  </si>
  <si>
    <r>
      <rPr>
        <b/>
        <sz val="11"/>
        <rFont val="Times New Roman"/>
        <charset val="134"/>
      </rPr>
      <t xml:space="preserve">  </t>
    </r>
    <r>
      <rPr>
        <b/>
        <sz val="11"/>
        <rFont val="宋体"/>
        <charset val="134"/>
      </rPr>
      <t>商业流通事务</t>
    </r>
  </si>
  <si>
    <r>
      <rPr>
        <sz val="11"/>
        <rFont val="Times New Roman"/>
        <charset val="134"/>
      </rPr>
      <t xml:space="preserve">    </t>
    </r>
    <r>
      <rPr>
        <sz val="11"/>
        <rFont val="宋体"/>
        <charset val="134"/>
      </rPr>
      <t>食品流通安全补贴</t>
    </r>
  </si>
  <si>
    <r>
      <rPr>
        <sz val="11"/>
        <rFont val="Times New Roman"/>
        <charset val="134"/>
      </rPr>
      <t xml:space="preserve">    </t>
    </r>
    <r>
      <rPr>
        <sz val="11"/>
        <rFont val="宋体"/>
        <charset val="134"/>
      </rPr>
      <t>市场监测及信息管理</t>
    </r>
  </si>
  <si>
    <r>
      <rPr>
        <sz val="11"/>
        <rFont val="Times New Roman"/>
        <charset val="134"/>
      </rPr>
      <t xml:space="preserve">    </t>
    </r>
    <r>
      <rPr>
        <sz val="11"/>
        <rFont val="宋体"/>
        <charset val="134"/>
      </rPr>
      <t>民贸企业补贴</t>
    </r>
  </si>
  <si>
    <r>
      <rPr>
        <sz val="11"/>
        <rFont val="Times New Roman"/>
        <charset val="134"/>
      </rPr>
      <t xml:space="preserve">    </t>
    </r>
    <r>
      <rPr>
        <sz val="11"/>
        <rFont val="宋体"/>
        <charset val="134"/>
      </rPr>
      <t>民贸民品贷款贴息</t>
    </r>
  </si>
  <si>
    <r>
      <rPr>
        <sz val="11"/>
        <rFont val="Times New Roman"/>
        <charset val="134"/>
      </rPr>
      <t xml:space="preserve">    </t>
    </r>
    <r>
      <rPr>
        <sz val="11"/>
        <rFont val="宋体"/>
        <charset val="134"/>
      </rPr>
      <t>其他商业流通事务支出</t>
    </r>
  </si>
  <si>
    <r>
      <rPr>
        <b/>
        <sz val="11"/>
        <rFont val="Times New Roman"/>
        <charset val="134"/>
      </rPr>
      <t xml:space="preserve">  </t>
    </r>
    <r>
      <rPr>
        <b/>
        <sz val="11"/>
        <rFont val="宋体"/>
        <charset val="134"/>
      </rPr>
      <t>涉外发展服务支出</t>
    </r>
  </si>
  <si>
    <r>
      <rPr>
        <sz val="11"/>
        <rFont val="Times New Roman"/>
        <charset val="134"/>
      </rPr>
      <t xml:space="preserve">    </t>
    </r>
    <r>
      <rPr>
        <sz val="11"/>
        <rFont val="宋体"/>
        <charset val="134"/>
      </rPr>
      <t>外商投资环境建设补助资金</t>
    </r>
  </si>
  <si>
    <r>
      <rPr>
        <sz val="11"/>
        <rFont val="Times New Roman"/>
        <charset val="134"/>
      </rPr>
      <t xml:space="preserve">    </t>
    </r>
    <r>
      <rPr>
        <sz val="11"/>
        <rFont val="宋体"/>
        <charset val="134"/>
      </rPr>
      <t>其他涉外发展服务支出</t>
    </r>
  </si>
  <si>
    <r>
      <rPr>
        <b/>
        <sz val="11"/>
        <rFont val="Times New Roman"/>
        <charset val="134"/>
      </rPr>
      <t xml:space="preserve">  </t>
    </r>
    <r>
      <rPr>
        <b/>
        <sz val="11"/>
        <rFont val="宋体"/>
        <charset val="134"/>
      </rPr>
      <t>其他商业服务业等支出</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</si>
  <si>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服务业基础设施建设</t>
    </r>
  </si>
  <si>
    <r>
      <rPr>
        <sz val="11"/>
        <rFont val="Times New Roman"/>
        <charset val="134"/>
      </rPr>
      <t xml:space="preserve">    </t>
    </r>
    <r>
      <rPr>
        <sz val="11"/>
        <rFont val="宋体"/>
        <charset val="134"/>
      </rPr>
      <t>其他商业服务业等支出</t>
    </r>
    <r>
      <rPr>
        <sz val="11"/>
        <rFont val="Times New Roman"/>
        <charset val="134"/>
      </rPr>
      <t>(</t>
    </r>
    <r>
      <rPr>
        <sz val="11"/>
        <rFont val="宋体"/>
        <charset val="134"/>
      </rPr>
      <t>项</t>
    </r>
    <r>
      <rPr>
        <sz val="11"/>
        <rFont val="Times New Roman"/>
        <charset val="134"/>
      </rPr>
      <t>)</t>
    </r>
  </si>
  <si>
    <t>金融支出</t>
  </si>
  <si>
    <r>
      <rPr>
        <b/>
        <sz val="11"/>
        <rFont val="Times New Roman"/>
        <charset val="134"/>
      </rPr>
      <t xml:space="preserve">  </t>
    </r>
    <r>
      <rPr>
        <b/>
        <sz val="11"/>
        <rFont val="宋体"/>
        <charset val="134"/>
      </rPr>
      <t>金融部门行政支出</t>
    </r>
  </si>
  <si>
    <r>
      <rPr>
        <sz val="11"/>
        <rFont val="Times New Roman"/>
        <charset val="134"/>
      </rPr>
      <t xml:space="preserve">    </t>
    </r>
    <r>
      <rPr>
        <sz val="11"/>
        <rFont val="宋体"/>
        <charset val="134"/>
      </rPr>
      <t>安全防卫</t>
    </r>
  </si>
  <si>
    <r>
      <rPr>
        <sz val="11"/>
        <rFont val="Times New Roman"/>
        <charset val="134"/>
      </rPr>
      <t xml:space="preserve">    </t>
    </r>
    <r>
      <rPr>
        <sz val="11"/>
        <rFont val="宋体"/>
        <charset val="134"/>
      </rPr>
      <t>金融部门其他行政支出</t>
    </r>
  </si>
  <si>
    <r>
      <rPr>
        <b/>
        <sz val="11"/>
        <rFont val="Times New Roman"/>
        <charset val="134"/>
      </rPr>
      <t xml:space="preserve">  </t>
    </r>
    <r>
      <rPr>
        <b/>
        <sz val="11"/>
        <rFont val="宋体"/>
        <charset val="134"/>
      </rPr>
      <t>金融部门监管支出</t>
    </r>
  </si>
  <si>
    <r>
      <rPr>
        <sz val="11"/>
        <rFont val="Times New Roman"/>
        <charset val="134"/>
      </rPr>
      <t xml:space="preserve">    </t>
    </r>
    <r>
      <rPr>
        <sz val="11"/>
        <rFont val="宋体"/>
        <charset val="134"/>
      </rPr>
      <t>货币发行</t>
    </r>
  </si>
  <si>
    <r>
      <rPr>
        <sz val="11"/>
        <rFont val="Times New Roman"/>
        <charset val="134"/>
      </rPr>
      <t xml:space="preserve">    </t>
    </r>
    <r>
      <rPr>
        <sz val="11"/>
        <rFont val="宋体"/>
        <charset val="134"/>
      </rPr>
      <t>金融服务</t>
    </r>
  </si>
  <si>
    <r>
      <rPr>
        <sz val="11"/>
        <rFont val="Times New Roman"/>
        <charset val="134"/>
      </rPr>
      <t xml:space="preserve">    </t>
    </r>
    <r>
      <rPr>
        <sz val="11"/>
        <rFont val="宋体"/>
        <charset val="134"/>
      </rPr>
      <t>反假币</t>
    </r>
  </si>
  <si>
    <r>
      <rPr>
        <sz val="11"/>
        <rFont val="Times New Roman"/>
        <charset val="134"/>
      </rPr>
      <t xml:space="preserve">    </t>
    </r>
    <r>
      <rPr>
        <sz val="11"/>
        <rFont val="宋体"/>
        <charset val="134"/>
      </rPr>
      <t>重点金融机构监管</t>
    </r>
  </si>
  <si>
    <r>
      <rPr>
        <sz val="11"/>
        <rFont val="Times New Roman"/>
        <charset val="134"/>
      </rPr>
      <t xml:space="preserve">    </t>
    </r>
    <r>
      <rPr>
        <sz val="11"/>
        <rFont val="宋体"/>
        <charset val="134"/>
      </rPr>
      <t>金融稽查与案件处理</t>
    </r>
  </si>
  <si>
    <r>
      <rPr>
        <sz val="11"/>
        <rFont val="Times New Roman"/>
        <charset val="134"/>
      </rPr>
      <t xml:space="preserve">    </t>
    </r>
    <r>
      <rPr>
        <sz val="11"/>
        <rFont val="宋体"/>
        <charset val="134"/>
      </rPr>
      <t>金融行业电子化建设</t>
    </r>
  </si>
  <si>
    <r>
      <rPr>
        <sz val="11"/>
        <rFont val="Times New Roman"/>
        <charset val="134"/>
      </rPr>
      <t xml:space="preserve">    </t>
    </r>
    <r>
      <rPr>
        <sz val="11"/>
        <rFont val="宋体"/>
        <charset val="134"/>
      </rPr>
      <t>从业人员资格考试</t>
    </r>
  </si>
  <si>
    <r>
      <rPr>
        <sz val="11"/>
        <rFont val="Times New Roman"/>
        <charset val="134"/>
      </rPr>
      <t xml:space="preserve">    </t>
    </r>
    <r>
      <rPr>
        <sz val="11"/>
        <rFont val="宋体"/>
        <charset val="134"/>
      </rPr>
      <t>反洗钱</t>
    </r>
  </si>
  <si>
    <r>
      <rPr>
        <sz val="11"/>
        <rFont val="Times New Roman"/>
        <charset val="134"/>
      </rPr>
      <t xml:space="preserve">    </t>
    </r>
    <r>
      <rPr>
        <sz val="11"/>
        <rFont val="宋体"/>
        <charset val="134"/>
      </rPr>
      <t>金融部门其他监管支出</t>
    </r>
  </si>
  <si>
    <r>
      <rPr>
        <b/>
        <sz val="11"/>
        <rFont val="Times New Roman"/>
        <charset val="134"/>
      </rPr>
      <t xml:space="preserve">  </t>
    </r>
    <r>
      <rPr>
        <b/>
        <sz val="11"/>
        <rFont val="宋体"/>
        <charset val="134"/>
      </rPr>
      <t>金融发展支出</t>
    </r>
  </si>
  <si>
    <r>
      <rPr>
        <sz val="11"/>
        <rFont val="Times New Roman"/>
        <charset val="134"/>
      </rPr>
      <t xml:space="preserve">    </t>
    </r>
    <r>
      <rPr>
        <sz val="11"/>
        <rFont val="宋体"/>
        <charset val="134"/>
      </rPr>
      <t>政策性银行亏损补贴</t>
    </r>
  </si>
  <si>
    <r>
      <rPr>
        <sz val="11"/>
        <rFont val="Times New Roman"/>
        <charset val="134"/>
      </rPr>
      <t xml:space="preserve">    </t>
    </r>
    <r>
      <rPr>
        <sz val="11"/>
        <rFont val="宋体"/>
        <charset val="134"/>
      </rPr>
      <t>利息费用补贴支出</t>
    </r>
  </si>
  <si>
    <r>
      <rPr>
        <sz val="11"/>
        <rFont val="Times New Roman"/>
        <charset val="134"/>
      </rPr>
      <t xml:space="preserve">    </t>
    </r>
    <r>
      <rPr>
        <sz val="11"/>
        <rFont val="宋体"/>
        <charset val="134"/>
      </rPr>
      <t>补充资本金</t>
    </r>
  </si>
  <si>
    <r>
      <rPr>
        <sz val="11"/>
        <rFont val="Times New Roman"/>
        <charset val="134"/>
      </rPr>
      <t xml:space="preserve">    </t>
    </r>
    <r>
      <rPr>
        <sz val="11"/>
        <rFont val="宋体"/>
        <charset val="134"/>
      </rPr>
      <t>风险基金补助</t>
    </r>
  </si>
  <si>
    <r>
      <rPr>
        <sz val="11"/>
        <rFont val="Times New Roman"/>
        <charset val="134"/>
      </rPr>
      <t xml:space="preserve">    </t>
    </r>
    <r>
      <rPr>
        <sz val="11"/>
        <rFont val="宋体"/>
        <charset val="134"/>
      </rPr>
      <t>其他金融发展支出</t>
    </r>
  </si>
  <si>
    <r>
      <rPr>
        <b/>
        <sz val="11"/>
        <rFont val="Times New Roman"/>
        <charset val="134"/>
      </rPr>
      <t xml:space="preserve">  </t>
    </r>
    <r>
      <rPr>
        <b/>
        <sz val="11"/>
        <rFont val="宋体"/>
        <charset val="134"/>
      </rPr>
      <t>金融调控支出</t>
    </r>
  </si>
  <si>
    <r>
      <rPr>
        <sz val="11"/>
        <rFont val="Times New Roman"/>
        <charset val="134"/>
      </rPr>
      <t xml:space="preserve">    </t>
    </r>
    <r>
      <rPr>
        <sz val="11"/>
        <rFont val="宋体"/>
        <charset val="134"/>
      </rPr>
      <t>中央银行亏损补贴</t>
    </r>
  </si>
  <si>
    <r>
      <rPr>
        <sz val="11"/>
        <rFont val="Times New Roman"/>
        <charset val="134"/>
      </rPr>
      <t xml:space="preserve">    </t>
    </r>
    <r>
      <rPr>
        <sz val="11"/>
        <rFont val="宋体"/>
        <charset val="134"/>
      </rPr>
      <t>其他金融调控支出</t>
    </r>
  </si>
  <si>
    <r>
      <rPr>
        <b/>
        <sz val="11"/>
        <rFont val="Times New Roman"/>
        <charset val="134"/>
      </rPr>
      <t xml:space="preserve">  </t>
    </r>
    <r>
      <rPr>
        <b/>
        <sz val="11"/>
        <rFont val="宋体"/>
        <charset val="134"/>
      </rPr>
      <t>其他金融支出</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</si>
  <si>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其他金融支出</t>
    </r>
    <r>
      <rPr>
        <sz val="11"/>
        <rFont val="Times New Roman"/>
        <charset val="134"/>
      </rPr>
      <t>(</t>
    </r>
    <r>
      <rPr>
        <sz val="11"/>
        <rFont val="宋体"/>
        <charset val="134"/>
      </rPr>
      <t>项</t>
    </r>
    <r>
      <rPr>
        <sz val="11"/>
        <rFont val="Times New Roman"/>
        <charset val="134"/>
      </rPr>
      <t>)</t>
    </r>
  </si>
  <si>
    <t>援助其他地区支出</t>
  </si>
  <si>
    <r>
      <rPr>
        <b/>
        <sz val="11"/>
        <rFont val="Times New Roman"/>
        <charset val="134"/>
      </rPr>
      <t xml:space="preserve">  </t>
    </r>
    <r>
      <rPr>
        <b/>
        <sz val="11"/>
        <rFont val="宋体"/>
        <charset val="134"/>
      </rPr>
      <t>一般公共服务</t>
    </r>
  </si>
  <si>
    <r>
      <rPr>
        <b/>
        <sz val="11"/>
        <rFont val="Times New Roman"/>
        <charset val="134"/>
      </rPr>
      <t xml:space="preserve">  </t>
    </r>
    <r>
      <rPr>
        <b/>
        <sz val="11"/>
        <rFont val="宋体"/>
        <charset val="134"/>
      </rPr>
      <t>教育</t>
    </r>
  </si>
  <si>
    <r>
      <rPr>
        <b/>
        <sz val="11"/>
        <rFont val="Times New Roman"/>
        <charset val="134"/>
      </rPr>
      <t xml:space="preserve">  </t>
    </r>
    <r>
      <rPr>
        <b/>
        <sz val="11"/>
        <rFont val="宋体"/>
        <charset val="134"/>
      </rPr>
      <t>文化体育与传媒</t>
    </r>
  </si>
  <si>
    <r>
      <rPr>
        <b/>
        <sz val="11"/>
        <rFont val="Times New Roman"/>
        <charset val="134"/>
      </rPr>
      <t xml:space="preserve">  </t>
    </r>
    <r>
      <rPr>
        <b/>
        <sz val="11"/>
        <rFont val="宋体"/>
        <charset val="134"/>
      </rPr>
      <t>医疗卫生</t>
    </r>
  </si>
  <si>
    <r>
      <rPr>
        <b/>
        <sz val="11"/>
        <rFont val="Times New Roman"/>
        <charset val="134"/>
      </rPr>
      <t xml:space="preserve">  </t>
    </r>
    <r>
      <rPr>
        <b/>
        <sz val="11"/>
        <rFont val="宋体"/>
        <charset val="134"/>
      </rPr>
      <t>节能环保</t>
    </r>
  </si>
  <si>
    <r>
      <rPr>
        <b/>
        <sz val="11"/>
        <rFont val="Times New Roman"/>
        <charset val="134"/>
      </rPr>
      <t xml:space="preserve">  </t>
    </r>
    <r>
      <rPr>
        <b/>
        <sz val="11"/>
        <rFont val="宋体"/>
        <charset val="134"/>
      </rPr>
      <t>农业</t>
    </r>
  </si>
  <si>
    <r>
      <rPr>
        <b/>
        <sz val="11"/>
        <rFont val="Times New Roman"/>
        <charset val="134"/>
      </rPr>
      <t xml:space="preserve">  </t>
    </r>
    <r>
      <rPr>
        <b/>
        <sz val="11"/>
        <rFont val="宋体"/>
        <charset val="134"/>
      </rPr>
      <t>交通运输</t>
    </r>
  </si>
  <si>
    <r>
      <rPr>
        <b/>
        <sz val="11"/>
        <rFont val="Times New Roman"/>
        <charset val="134"/>
      </rPr>
      <t xml:space="preserve">  </t>
    </r>
    <r>
      <rPr>
        <b/>
        <sz val="11"/>
        <rFont val="宋体"/>
        <charset val="134"/>
      </rPr>
      <t>住房保障</t>
    </r>
  </si>
  <si>
    <r>
      <rPr>
        <b/>
        <sz val="11"/>
        <rFont val="Times New Roman"/>
        <charset val="134"/>
      </rPr>
      <t xml:space="preserve">  </t>
    </r>
    <r>
      <rPr>
        <b/>
        <sz val="11"/>
        <rFont val="宋体"/>
        <charset val="134"/>
      </rPr>
      <t>其他支出</t>
    </r>
  </si>
  <si>
    <t>自然资源海洋气象等支出</t>
  </si>
  <si>
    <r>
      <rPr>
        <b/>
        <sz val="11"/>
        <rFont val="Times New Roman"/>
        <charset val="134"/>
      </rPr>
      <t xml:space="preserve">  </t>
    </r>
    <r>
      <rPr>
        <b/>
        <sz val="11"/>
        <rFont val="宋体"/>
        <charset val="134"/>
      </rPr>
      <t>自然资源事务</t>
    </r>
  </si>
  <si>
    <r>
      <rPr>
        <sz val="11"/>
        <rFont val="Times New Roman"/>
        <charset val="134"/>
      </rPr>
      <t xml:space="preserve">    </t>
    </r>
    <r>
      <rPr>
        <sz val="11"/>
        <rFont val="宋体"/>
        <charset val="134"/>
      </rPr>
      <t>自然资源规划及管理</t>
    </r>
  </si>
  <si>
    <r>
      <rPr>
        <sz val="11"/>
        <rFont val="Times New Roman"/>
        <charset val="134"/>
      </rPr>
      <t xml:space="preserve">    </t>
    </r>
    <r>
      <rPr>
        <sz val="11"/>
        <rFont val="宋体"/>
        <charset val="134"/>
      </rPr>
      <t>自然资源利用与保护</t>
    </r>
  </si>
  <si>
    <r>
      <rPr>
        <sz val="11"/>
        <rFont val="Times New Roman"/>
        <charset val="134"/>
      </rPr>
      <t xml:space="preserve">    </t>
    </r>
    <r>
      <rPr>
        <sz val="11"/>
        <rFont val="宋体"/>
        <charset val="134"/>
      </rPr>
      <t>自然资源社会公益服务</t>
    </r>
  </si>
  <si>
    <r>
      <rPr>
        <sz val="11"/>
        <rFont val="Times New Roman"/>
        <charset val="134"/>
      </rPr>
      <t xml:space="preserve">    </t>
    </r>
    <r>
      <rPr>
        <sz val="11"/>
        <rFont val="宋体"/>
        <charset val="134"/>
      </rPr>
      <t>自然资源行业业务管理</t>
    </r>
  </si>
  <si>
    <r>
      <rPr>
        <sz val="11"/>
        <rFont val="Times New Roman"/>
        <charset val="134"/>
      </rPr>
      <t xml:space="preserve">    </t>
    </r>
    <r>
      <rPr>
        <sz val="11"/>
        <rFont val="宋体"/>
        <charset val="134"/>
      </rPr>
      <t>自然资源调查与确权登记</t>
    </r>
  </si>
  <si>
    <r>
      <rPr>
        <sz val="11"/>
        <rFont val="Times New Roman"/>
        <charset val="134"/>
      </rPr>
      <t xml:space="preserve">    </t>
    </r>
    <r>
      <rPr>
        <sz val="11"/>
        <rFont val="宋体"/>
        <charset val="134"/>
      </rPr>
      <t>土地资源储备支出</t>
    </r>
  </si>
  <si>
    <r>
      <rPr>
        <sz val="11"/>
        <rFont val="Times New Roman"/>
        <charset val="134"/>
      </rPr>
      <t xml:space="preserve">    </t>
    </r>
    <r>
      <rPr>
        <sz val="11"/>
        <rFont val="宋体"/>
        <charset val="134"/>
      </rPr>
      <t>地质矿产资源与环境调查</t>
    </r>
  </si>
  <si>
    <r>
      <rPr>
        <sz val="11"/>
        <rFont val="宋体"/>
        <charset val="134"/>
      </rPr>
      <t>　地质勘查与矿产资源管理</t>
    </r>
  </si>
  <si>
    <r>
      <rPr>
        <sz val="11"/>
        <rFont val="Times New Roman"/>
        <charset val="134"/>
      </rPr>
      <t xml:space="preserve">    </t>
    </r>
    <r>
      <rPr>
        <sz val="11"/>
        <rFont val="宋体"/>
        <charset val="134"/>
      </rPr>
      <t>地质转产项目财政贴息</t>
    </r>
  </si>
  <si>
    <r>
      <rPr>
        <sz val="11"/>
        <rFont val="Times New Roman"/>
        <charset val="134"/>
      </rPr>
      <t xml:space="preserve">    </t>
    </r>
    <r>
      <rPr>
        <sz val="11"/>
        <rFont val="宋体"/>
        <charset val="134"/>
      </rPr>
      <t>国外风险勘查</t>
    </r>
  </si>
  <si>
    <r>
      <rPr>
        <sz val="11"/>
        <rFont val="Times New Roman"/>
        <charset val="134"/>
      </rPr>
      <t xml:space="preserve">    </t>
    </r>
    <r>
      <rPr>
        <sz val="11"/>
        <rFont val="宋体"/>
        <charset val="134"/>
      </rPr>
      <t>地质勘查基金</t>
    </r>
    <r>
      <rPr>
        <sz val="11"/>
        <rFont val="Times New Roman"/>
        <charset val="134"/>
      </rPr>
      <t>(</t>
    </r>
    <r>
      <rPr>
        <sz val="11"/>
        <rFont val="宋体"/>
        <charset val="134"/>
      </rPr>
      <t>周转金</t>
    </r>
    <r>
      <rPr>
        <sz val="11"/>
        <rFont val="Times New Roman"/>
        <charset val="134"/>
      </rPr>
      <t>)</t>
    </r>
    <r>
      <rPr>
        <sz val="11"/>
        <rFont val="宋体"/>
        <charset val="134"/>
      </rPr>
      <t>支出</t>
    </r>
  </si>
  <si>
    <r>
      <rPr>
        <sz val="11"/>
        <rFont val="Times New Roman"/>
        <charset val="134"/>
      </rPr>
      <t xml:space="preserve">    </t>
    </r>
    <r>
      <rPr>
        <sz val="11"/>
        <rFont val="宋体"/>
        <charset val="134"/>
      </rPr>
      <t>海域与海岛管理</t>
    </r>
  </si>
  <si>
    <r>
      <rPr>
        <sz val="11"/>
        <rFont val="Times New Roman"/>
        <charset val="134"/>
      </rPr>
      <t xml:space="preserve">    </t>
    </r>
    <r>
      <rPr>
        <sz val="11"/>
        <rFont val="宋体"/>
        <charset val="134"/>
      </rPr>
      <t>自然资源国际合作与海洋权益维护</t>
    </r>
  </si>
  <si>
    <r>
      <rPr>
        <sz val="11"/>
        <rFont val="Times New Roman"/>
        <charset val="134"/>
      </rPr>
      <t xml:space="preserve">    </t>
    </r>
    <r>
      <rPr>
        <sz val="11"/>
        <rFont val="宋体"/>
        <charset val="134"/>
      </rPr>
      <t>自然资源卫星</t>
    </r>
  </si>
  <si>
    <r>
      <rPr>
        <sz val="11"/>
        <rFont val="Times New Roman"/>
        <charset val="134"/>
      </rPr>
      <t xml:space="preserve">    </t>
    </r>
    <r>
      <rPr>
        <sz val="11"/>
        <rFont val="宋体"/>
        <charset val="134"/>
      </rPr>
      <t>极地考察</t>
    </r>
  </si>
  <si>
    <r>
      <rPr>
        <sz val="11"/>
        <rFont val="Times New Roman"/>
        <charset val="134"/>
      </rPr>
      <t xml:space="preserve">    </t>
    </r>
    <r>
      <rPr>
        <sz val="11"/>
        <rFont val="宋体"/>
        <charset val="134"/>
      </rPr>
      <t>深海调查与资源开发</t>
    </r>
  </si>
  <si>
    <r>
      <rPr>
        <sz val="11"/>
        <rFont val="Times New Roman"/>
        <charset val="134"/>
      </rPr>
      <t xml:space="preserve">    </t>
    </r>
    <r>
      <rPr>
        <sz val="11"/>
        <rFont val="宋体"/>
        <charset val="134"/>
      </rPr>
      <t>海港航标维护</t>
    </r>
  </si>
  <si>
    <r>
      <rPr>
        <sz val="11"/>
        <rFont val="Times New Roman"/>
        <charset val="134"/>
      </rPr>
      <t xml:space="preserve">    </t>
    </r>
    <r>
      <rPr>
        <sz val="11"/>
        <rFont val="宋体"/>
        <charset val="134"/>
      </rPr>
      <t>海水淡化</t>
    </r>
  </si>
  <si>
    <r>
      <rPr>
        <sz val="11"/>
        <rFont val="Times New Roman"/>
        <charset val="134"/>
      </rPr>
      <t xml:space="preserve">    </t>
    </r>
    <r>
      <rPr>
        <sz val="11"/>
        <rFont val="宋体"/>
        <charset val="134"/>
      </rPr>
      <t>无居民海岛使用金支出</t>
    </r>
  </si>
  <si>
    <r>
      <rPr>
        <sz val="11"/>
        <rFont val="Times New Roman"/>
        <charset val="134"/>
      </rPr>
      <t xml:space="preserve">    </t>
    </r>
    <r>
      <rPr>
        <sz val="11"/>
        <rFont val="宋体"/>
        <charset val="134"/>
      </rPr>
      <t>海洋战略规划与预警监测</t>
    </r>
  </si>
  <si>
    <r>
      <rPr>
        <sz val="11"/>
        <rFont val="Times New Roman"/>
        <charset val="134"/>
      </rPr>
      <t xml:space="preserve">    </t>
    </r>
    <r>
      <rPr>
        <sz val="11"/>
        <rFont val="宋体"/>
        <charset val="134"/>
      </rPr>
      <t>基础测绘与地理信息监管</t>
    </r>
  </si>
  <si>
    <r>
      <rPr>
        <sz val="11"/>
        <rFont val="Times New Roman"/>
        <charset val="134"/>
      </rPr>
      <t xml:space="preserve">    </t>
    </r>
    <r>
      <rPr>
        <sz val="11"/>
        <rFont val="宋体"/>
        <charset val="134"/>
      </rPr>
      <t>其他自然资源事务支出</t>
    </r>
  </si>
  <si>
    <r>
      <rPr>
        <b/>
        <sz val="11"/>
        <rFont val="Times New Roman"/>
        <charset val="134"/>
      </rPr>
      <t xml:space="preserve">  </t>
    </r>
    <r>
      <rPr>
        <b/>
        <sz val="11"/>
        <rFont val="宋体"/>
        <charset val="134"/>
      </rPr>
      <t>气象事务</t>
    </r>
  </si>
  <si>
    <r>
      <rPr>
        <sz val="11"/>
        <rFont val="Times New Roman"/>
        <charset val="134"/>
      </rPr>
      <t xml:space="preserve">    </t>
    </r>
    <r>
      <rPr>
        <sz val="11"/>
        <rFont val="宋体"/>
        <charset val="134"/>
      </rPr>
      <t>气象事业机构</t>
    </r>
  </si>
  <si>
    <r>
      <rPr>
        <sz val="11"/>
        <rFont val="Times New Roman"/>
        <charset val="134"/>
      </rPr>
      <t xml:space="preserve">    </t>
    </r>
    <r>
      <rPr>
        <sz val="11"/>
        <rFont val="宋体"/>
        <charset val="134"/>
      </rPr>
      <t>气象探测</t>
    </r>
  </si>
  <si>
    <r>
      <rPr>
        <sz val="11"/>
        <rFont val="Times New Roman"/>
        <charset val="134"/>
      </rPr>
      <t xml:space="preserve">    </t>
    </r>
    <r>
      <rPr>
        <sz val="11"/>
        <rFont val="宋体"/>
        <charset val="134"/>
      </rPr>
      <t>气象信息传输及管理</t>
    </r>
  </si>
  <si>
    <r>
      <rPr>
        <sz val="11"/>
        <rFont val="Times New Roman"/>
        <charset val="134"/>
      </rPr>
      <t xml:space="preserve">    </t>
    </r>
    <r>
      <rPr>
        <sz val="11"/>
        <rFont val="宋体"/>
        <charset val="134"/>
      </rPr>
      <t>气象预报预测</t>
    </r>
  </si>
  <si>
    <r>
      <rPr>
        <sz val="11"/>
        <rFont val="Times New Roman"/>
        <charset val="134"/>
      </rPr>
      <t xml:space="preserve">    </t>
    </r>
    <r>
      <rPr>
        <sz val="11"/>
        <rFont val="宋体"/>
        <charset val="134"/>
      </rPr>
      <t>气象服务</t>
    </r>
  </si>
  <si>
    <r>
      <rPr>
        <sz val="11"/>
        <rFont val="Times New Roman"/>
        <charset val="134"/>
      </rPr>
      <t xml:space="preserve">    </t>
    </r>
    <r>
      <rPr>
        <sz val="11"/>
        <rFont val="宋体"/>
        <charset val="134"/>
      </rPr>
      <t>气象装备保障维护</t>
    </r>
  </si>
  <si>
    <r>
      <rPr>
        <sz val="11"/>
        <rFont val="Times New Roman"/>
        <charset val="134"/>
      </rPr>
      <t xml:space="preserve">    </t>
    </r>
    <r>
      <rPr>
        <sz val="11"/>
        <rFont val="宋体"/>
        <charset val="134"/>
      </rPr>
      <t>气象基础设施建设与维修</t>
    </r>
  </si>
  <si>
    <r>
      <rPr>
        <sz val="11"/>
        <rFont val="Times New Roman"/>
        <charset val="134"/>
      </rPr>
      <t xml:space="preserve">    </t>
    </r>
    <r>
      <rPr>
        <sz val="11"/>
        <rFont val="宋体"/>
        <charset val="134"/>
      </rPr>
      <t>气象卫星</t>
    </r>
  </si>
  <si>
    <r>
      <rPr>
        <sz val="11"/>
        <rFont val="Times New Roman"/>
        <charset val="134"/>
      </rPr>
      <t xml:space="preserve">    </t>
    </r>
    <r>
      <rPr>
        <sz val="11"/>
        <rFont val="宋体"/>
        <charset val="134"/>
      </rPr>
      <t>气象法规与标准</t>
    </r>
  </si>
  <si>
    <r>
      <rPr>
        <sz val="11"/>
        <rFont val="Times New Roman"/>
        <charset val="134"/>
      </rPr>
      <t xml:space="preserve">    </t>
    </r>
    <r>
      <rPr>
        <sz val="11"/>
        <rFont val="宋体"/>
        <charset val="134"/>
      </rPr>
      <t>气象资金审计稽查</t>
    </r>
  </si>
  <si>
    <r>
      <rPr>
        <sz val="11"/>
        <rFont val="Times New Roman"/>
        <charset val="134"/>
      </rPr>
      <t xml:space="preserve">    </t>
    </r>
    <r>
      <rPr>
        <sz val="11"/>
        <rFont val="宋体"/>
        <charset val="134"/>
      </rPr>
      <t>其他气象事务支出</t>
    </r>
  </si>
  <si>
    <r>
      <rPr>
        <b/>
        <sz val="11"/>
        <rFont val="Times New Roman"/>
        <charset val="134"/>
      </rPr>
      <t xml:space="preserve">  </t>
    </r>
    <r>
      <rPr>
        <b/>
        <sz val="11"/>
        <rFont val="宋体"/>
        <charset val="134"/>
      </rPr>
      <t>其他自然资源海洋气象等支出</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</si>
  <si>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其他自然资源海洋气象等支出</t>
    </r>
    <r>
      <rPr>
        <sz val="11"/>
        <rFont val="Times New Roman"/>
        <charset val="134"/>
      </rPr>
      <t>(</t>
    </r>
    <r>
      <rPr>
        <sz val="11"/>
        <rFont val="宋体"/>
        <charset val="134"/>
      </rPr>
      <t>项</t>
    </r>
    <r>
      <rPr>
        <sz val="11"/>
        <rFont val="Times New Roman"/>
        <charset val="134"/>
      </rPr>
      <t>)</t>
    </r>
  </si>
  <si>
    <t>住房保障支出</t>
  </si>
  <si>
    <r>
      <rPr>
        <b/>
        <sz val="11"/>
        <rFont val="Times New Roman"/>
        <charset val="134"/>
      </rPr>
      <t xml:space="preserve">  </t>
    </r>
    <r>
      <rPr>
        <b/>
        <sz val="11"/>
        <rFont val="宋体"/>
        <charset val="134"/>
      </rPr>
      <t>保障性安居工程支出</t>
    </r>
  </si>
  <si>
    <r>
      <rPr>
        <sz val="11"/>
        <rFont val="Times New Roman"/>
        <charset val="134"/>
      </rPr>
      <t xml:space="preserve">    </t>
    </r>
    <r>
      <rPr>
        <sz val="11"/>
        <rFont val="宋体"/>
        <charset val="134"/>
      </rPr>
      <t>廉租住房</t>
    </r>
  </si>
  <si>
    <r>
      <rPr>
        <sz val="11"/>
        <rFont val="Times New Roman"/>
        <charset val="134"/>
      </rPr>
      <t xml:space="preserve">    </t>
    </r>
    <r>
      <rPr>
        <sz val="11"/>
        <rFont val="宋体"/>
        <charset val="134"/>
      </rPr>
      <t>沉陷区治理</t>
    </r>
  </si>
  <si>
    <r>
      <rPr>
        <sz val="11"/>
        <rFont val="Times New Roman"/>
        <charset val="134"/>
      </rPr>
      <t xml:space="preserve">    </t>
    </r>
    <r>
      <rPr>
        <sz val="11"/>
        <rFont val="宋体"/>
        <charset val="134"/>
      </rPr>
      <t>棚户区改造</t>
    </r>
  </si>
  <si>
    <r>
      <rPr>
        <sz val="11"/>
        <rFont val="Times New Roman"/>
        <charset val="134"/>
      </rPr>
      <t xml:space="preserve">    </t>
    </r>
    <r>
      <rPr>
        <sz val="11"/>
        <rFont val="宋体"/>
        <charset val="134"/>
      </rPr>
      <t>少数民族地区游牧民定居工程</t>
    </r>
  </si>
  <si>
    <r>
      <rPr>
        <sz val="11"/>
        <rFont val="Times New Roman"/>
        <charset val="134"/>
      </rPr>
      <t xml:space="preserve">    </t>
    </r>
    <r>
      <rPr>
        <sz val="11"/>
        <rFont val="宋体"/>
        <charset val="134"/>
      </rPr>
      <t>农村危房改造</t>
    </r>
  </si>
  <si>
    <r>
      <rPr>
        <sz val="11"/>
        <rFont val="Times New Roman"/>
        <charset val="134"/>
      </rPr>
      <t xml:space="preserve">    </t>
    </r>
    <r>
      <rPr>
        <sz val="11"/>
        <rFont val="宋体"/>
        <charset val="134"/>
      </rPr>
      <t>公共租赁住房</t>
    </r>
  </si>
  <si>
    <r>
      <rPr>
        <sz val="11"/>
        <rFont val="Times New Roman"/>
        <charset val="134"/>
      </rPr>
      <t xml:space="preserve">    </t>
    </r>
    <r>
      <rPr>
        <sz val="11"/>
        <rFont val="宋体"/>
        <charset val="134"/>
      </rPr>
      <t>保障性住房租金补贴</t>
    </r>
  </si>
  <si>
    <r>
      <rPr>
        <sz val="11"/>
        <rFont val="Times New Roman"/>
        <charset val="134"/>
      </rPr>
      <t xml:space="preserve">    </t>
    </r>
    <r>
      <rPr>
        <sz val="11"/>
        <rFont val="宋体"/>
        <charset val="134"/>
      </rPr>
      <t>老旧小区改造</t>
    </r>
  </si>
  <si>
    <r>
      <rPr>
        <sz val="11"/>
        <rFont val="Times New Roman"/>
        <charset val="134"/>
      </rPr>
      <t xml:space="preserve">    </t>
    </r>
    <r>
      <rPr>
        <sz val="11"/>
        <rFont val="宋体"/>
        <charset val="134"/>
      </rPr>
      <t>住房租赁市场发展</t>
    </r>
  </si>
  <si>
    <r>
      <rPr>
        <sz val="11"/>
        <rFont val="Times New Roman"/>
        <charset val="134"/>
      </rPr>
      <t xml:space="preserve">    </t>
    </r>
    <r>
      <rPr>
        <sz val="11"/>
        <rFont val="宋体"/>
        <charset val="134"/>
      </rPr>
      <t>其他保障性安居工程支出</t>
    </r>
  </si>
  <si>
    <r>
      <rPr>
        <b/>
        <sz val="11"/>
        <rFont val="Times New Roman"/>
        <charset val="134"/>
      </rPr>
      <t xml:space="preserve">  </t>
    </r>
    <r>
      <rPr>
        <b/>
        <sz val="11"/>
        <rFont val="宋体"/>
        <charset val="134"/>
      </rPr>
      <t>住房改革支出</t>
    </r>
  </si>
  <si>
    <r>
      <rPr>
        <sz val="11"/>
        <rFont val="Times New Roman"/>
        <charset val="134"/>
      </rPr>
      <t xml:space="preserve">    </t>
    </r>
    <r>
      <rPr>
        <sz val="11"/>
        <rFont val="宋体"/>
        <charset val="134"/>
      </rPr>
      <t>住房公积金</t>
    </r>
  </si>
  <si>
    <r>
      <rPr>
        <sz val="11"/>
        <rFont val="Times New Roman"/>
        <charset val="134"/>
      </rPr>
      <t xml:space="preserve">    </t>
    </r>
    <r>
      <rPr>
        <sz val="11"/>
        <rFont val="宋体"/>
        <charset val="134"/>
      </rPr>
      <t>提租补贴</t>
    </r>
  </si>
  <si>
    <r>
      <rPr>
        <sz val="11"/>
        <rFont val="Times New Roman"/>
        <charset val="134"/>
      </rPr>
      <t xml:space="preserve">    </t>
    </r>
    <r>
      <rPr>
        <sz val="11"/>
        <rFont val="宋体"/>
        <charset val="134"/>
      </rPr>
      <t>购房补贴</t>
    </r>
  </si>
  <si>
    <r>
      <rPr>
        <b/>
        <sz val="11"/>
        <rFont val="Times New Roman"/>
        <charset val="134"/>
      </rPr>
      <t xml:space="preserve">  </t>
    </r>
    <r>
      <rPr>
        <b/>
        <sz val="11"/>
        <rFont val="宋体"/>
        <charset val="134"/>
      </rPr>
      <t>城乡社区住宅</t>
    </r>
  </si>
  <si>
    <r>
      <rPr>
        <sz val="11"/>
        <rFont val="Times New Roman"/>
        <charset val="134"/>
      </rPr>
      <t xml:space="preserve">    </t>
    </r>
    <r>
      <rPr>
        <sz val="11"/>
        <rFont val="宋体"/>
        <charset val="134"/>
      </rPr>
      <t>公有住房建设和维修改造支出</t>
    </r>
  </si>
  <si>
    <r>
      <rPr>
        <sz val="11"/>
        <rFont val="Times New Roman"/>
        <charset val="134"/>
      </rPr>
      <t xml:space="preserve">    </t>
    </r>
    <r>
      <rPr>
        <sz val="11"/>
        <rFont val="宋体"/>
        <charset val="134"/>
      </rPr>
      <t>住房公积金管理</t>
    </r>
  </si>
  <si>
    <r>
      <rPr>
        <sz val="11"/>
        <rFont val="Times New Roman"/>
        <charset val="134"/>
      </rPr>
      <t xml:space="preserve">    </t>
    </r>
    <r>
      <rPr>
        <sz val="11"/>
        <rFont val="宋体"/>
        <charset val="134"/>
      </rPr>
      <t>其他城乡社区住宅支出</t>
    </r>
  </si>
  <si>
    <t>粮油物资储备支出</t>
  </si>
  <si>
    <r>
      <rPr>
        <b/>
        <sz val="11"/>
        <rFont val="Times New Roman"/>
        <charset val="134"/>
      </rPr>
      <t xml:space="preserve">  </t>
    </r>
    <r>
      <rPr>
        <b/>
        <sz val="11"/>
        <rFont val="宋体"/>
        <charset val="134"/>
      </rPr>
      <t>粮油事务</t>
    </r>
  </si>
  <si>
    <r>
      <rPr>
        <sz val="11"/>
        <rFont val="Times New Roman"/>
        <charset val="134"/>
      </rPr>
      <t xml:space="preserve">    </t>
    </r>
    <r>
      <rPr>
        <sz val="11"/>
        <rFont val="宋体"/>
        <charset val="134"/>
      </rPr>
      <t>粮食财务与审计支出</t>
    </r>
  </si>
  <si>
    <r>
      <rPr>
        <sz val="11"/>
        <rFont val="Times New Roman"/>
        <charset val="134"/>
      </rPr>
      <t xml:space="preserve">    </t>
    </r>
    <r>
      <rPr>
        <sz val="11"/>
        <rFont val="宋体"/>
        <charset val="134"/>
      </rPr>
      <t>粮食信息统计</t>
    </r>
  </si>
  <si>
    <r>
      <rPr>
        <sz val="11"/>
        <rFont val="Times New Roman"/>
        <charset val="134"/>
      </rPr>
      <t xml:space="preserve">    </t>
    </r>
    <r>
      <rPr>
        <sz val="11"/>
        <rFont val="宋体"/>
        <charset val="134"/>
      </rPr>
      <t>粮食专项业务活动</t>
    </r>
  </si>
  <si>
    <r>
      <rPr>
        <sz val="11"/>
        <rFont val="Times New Roman"/>
        <charset val="134"/>
      </rPr>
      <t xml:space="preserve">    </t>
    </r>
    <r>
      <rPr>
        <sz val="11"/>
        <rFont val="宋体"/>
        <charset val="134"/>
      </rPr>
      <t>国家粮油差价补贴</t>
    </r>
  </si>
  <si>
    <r>
      <rPr>
        <sz val="11"/>
        <rFont val="Times New Roman"/>
        <charset val="134"/>
      </rPr>
      <t xml:space="preserve">    </t>
    </r>
    <r>
      <rPr>
        <sz val="11"/>
        <rFont val="宋体"/>
        <charset val="134"/>
      </rPr>
      <t>粮食财务挂账利息补贴</t>
    </r>
  </si>
  <si>
    <r>
      <rPr>
        <sz val="11"/>
        <rFont val="Times New Roman"/>
        <charset val="134"/>
      </rPr>
      <t xml:space="preserve">    </t>
    </r>
    <r>
      <rPr>
        <sz val="11"/>
        <rFont val="宋体"/>
        <charset val="134"/>
      </rPr>
      <t>粮食财务挂账消化款</t>
    </r>
  </si>
  <si>
    <r>
      <rPr>
        <sz val="11"/>
        <rFont val="Times New Roman"/>
        <charset val="134"/>
      </rPr>
      <t xml:space="preserve">    </t>
    </r>
    <r>
      <rPr>
        <sz val="11"/>
        <rFont val="宋体"/>
        <charset val="134"/>
      </rPr>
      <t>处理陈化粮补贴</t>
    </r>
  </si>
  <si>
    <r>
      <rPr>
        <sz val="11"/>
        <rFont val="Times New Roman"/>
        <charset val="134"/>
      </rPr>
      <t xml:space="preserve">    </t>
    </r>
    <r>
      <rPr>
        <sz val="11"/>
        <rFont val="宋体"/>
        <charset val="134"/>
      </rPr>
      <t>粮食风险基金</t>
    </r>
  </si>
  <si>
    <r>
      <rPr>
        <sz val="11"/>
        <rFont val="Times New Roman"/>
        <charset val="134"/>
      </rPr>
      <t xml:space="preserve">    </t>
    </r>
    <r>
      <rPr>
        <sz val="11"/>
        <rFont val="宋体"/>
        <charset val="134"/>
      </rPr>
      <t>粮油市场调控专项资金</t>
    </r>
  </si>
  <si>
    <r>
      <rPr>
        <sz val="11"/>
        <rFont val="Times New Roman"/>
        <charset val="134"/>
      </rPr>
      <t xml:space="preserve">    </t>
    </r>
    <r>
      <rPr>
        <sz val="11"/>
        <rFont val="宋体"/>
        <charset val="134"/>
      </rPr>
      <t>其他粮油事务支出</t>
    </r>
  </si>
  <si>
    <r>
      <rPr>
        <b/>
        <sz val="11"/>
        <rFont val="Times New Roman"/>
        <charset val="134"/>
      </rPr>
      <t xml:space="preserve">  </t>
    </r>
    <r>
      <rPr>
        <b/>
        <sz val="11"/>
        <rFont val="宋体"/>
        <charset val="134"/>
      </rPr>
      <t>物资事务</t>
    </r>
  </si>
  <si>
    <r>
      <rPr>
        <sz val="11"/>
        <rFont val="Times New Roman"/>
        <charset val="134"/>
      </rPr>
      <t xml:space="preserve">    </t>
    </r>
    <r>
      <rPr>
        <sz val="11"/>
        <rFont val="宋体"/>
        <charset val="134"/>
      </rPr>
      <t>铁路专用线</t>
    </r>
  </si>
  <si>
    <r>
      <rPr>
        <sz val="11"/>
        <rFont val="Times New Roman"/>
        <charset val="134"/>
      </rPr>
      <t xml:space="preserve">    </t>
    </r>
    <r>
      <rPr>
        <sz val="11"/>
        <rFont val="宋体"/>
        <charset val="134"/>
      </rPr>
      <t>护库武警和民兵支出</t>
    </r>
  </si>
  <si>
    <r>
      <rPr>
        <sz val="11"/>
        <rFont val="Times New Roman"/>
        <charset val="134"/>
      </rPr>
      <t xml:space="preserve">    </t>
    </r>
    <r>
      <rPr>
        <sz val="11"/>
        <rFont val="宋体"/>
        <charset val="134"/>
      </rPr>
      <t>物资保管与保养</t>
    </r>
  </si>
  <si>
    <r>
      <rPr>
        <sz val="11"/>
        <rFont val="Times New Roman"/>
        <charset val="134"/>
      </rPr>
      <t xml:space="preserve">    </t>
    </r>
    <r>
      <rPr>
        <sz val="11"/>
        <rFont val="宋体"/>
        <charset val="134"/>
      </rPr>
      <t>专项贷款利息</t>
    </r>
  </si>
  <si>
    <r>
      <rPr>
        <sz val="11"/>
        <rFont val="Times New Roman"/>
        <charset val="134"/>
      </rPr>
      <t xml:space="preserve">    </t>
    </r>
    <r>
      <rPr>
        <sz val="11"/>
        <rFont val="宋体"/>
        <charset val="134"/>
      </rPr>
      <t>物资转移</t>
    </r>
  </si>
  <si>
    <r>
      <rPr>
        <sz val="11"/>
        <rFont val="Times New Roman"/>
        <charset val="134"/>
      </rPr>
      <t xml:space="preserve">    </t>
    </r>
    <r>
      <rPr>
        <sz val="11"/>
        <rFont val="宋体"/>
        <charset val="134"/>
      </rPr>
      <t>物资轮换</t>
    </r>
  </si>
  <si>
    <r>
      <rPr>
        <sz val="11"/>
        <rFont val="Times New Roman"/>
        <charset val="134"/>
      </rPr>
      <t xml:space="preserve">    </t>
    </r>
    <r>
      <rPr>
        <sz val="11"/>
        <rFont val="宋体"/>
        <charset val="134"/>
      </rPr>
      <t>仓库建设</t>
    </r>
  </si>
  <si>
    <r>
      <rPr>
        <sz val="11"/>
        <rFont val="Times New Roman"/>
        <charset val="134"/>
      </rPr>
      <t xml:space="preserve">    </t>
    </r>
    <r>
      <rPr>
        <sz val="11"/>
        <rFont val="宋体"/>
        <charset val="134"/>
      </rPr>
      <t>仓库安防</t>
    </r>
  </si>
  <si>
    <r>
      <rPr>
        <sz val="11"/>
        <rFont val="Times New Roman"/>
        <charset val="134"/>
      </rPr>
      <t xml:space="preserve">    </t>
    </r>
    <r>
      <rPr>
        <sz val="11"/>
        <rFont val="宋体"/>
        <charset val="134"/>
      </rPr>
      <t>其他物资事务支出</t>
    </r>
  </si>
  <si>
    <r>
      <rPr>
        <b/>
        <sz val="11"/>
        <rFont val="Times New Roman"/>
        <charset val="134"/>
      </rPr>
      <t xml:space="preserve">  </t>
    </r>
    <r>
      <rPr>
        <b/>
        <sz val="11"/>
        <rFont val="宋体"/>
        <charset val="134"/>
      </rPr>
      <t>能源储备</t>
    </r>
  </si>
  <si>
    <r>
      <rPr>
        <sz val="11"/>
        <rFont val="Times New Roman"/>
        <charset val="134"/>
      </rPr>
      <t xml:space="preserve">    </t>
    </r>
    <r>
      <rPr>
        <sz val="11"/>
        <rFont val="宋体"/>
        <charset val="134"/>
      </rPr>
      <t>石油储备</t>
    </r>
  </si>
  <si>
    <r>
      <rPr>
        <sz val="11"/>
        <rFont val="Times New Roman"/>
        <charset val="134"/>
      </rPr>
      <t xml:space="preserve">    </t>
    </r>
    <r>
      <rPr>
        <sz val="11"/>
        <rFont val="宋体"/>
        <charset val="134"/>
      </rPr>
      <t>天然铀能源储备</t>
    </r>
  </si>
  <si>
    <r>
      <rPr>
        <sz val="11"/>
        <rFont val="Times New Roman"/>
        <charset val="134"/>
      </rPr>
      <t xml:space="preserve">    </t>
    </r>
    <r>
      <rPr>
        <sz val="11"/>
        <rFont val="宋体"/>
        <charset val="134"/>
      </rPr>
      <t>煤炭储备</t>
    </r>
  </si>
  <si>
    <r>
      <rPr>
        <sz val="11"/>
        <rFont val="Times New Roman"/>
        <charset val="134"/>
      </rPr>
      <t xml:space="preserve">    </t>
    </r>
    <r>
      <rPr>
        <sz val="11"/>
        <rFont val="宋体"/>
        <charset val="134"/>
      </rPr>
      <t>其他能源储备支出</t>
    </r>
  </si>
  <si>
    <r>
      <rPr>
        <b/>
        <sz val="11"/>
        <rFont val="Times New Roman"/>
        <charset val="134"/>
      </rPr>
      <t xml:space="preserve">  </t>
    </r>
    <r>
      <rPr>
        <b/>
        <sz val="11"/>
        <rFont val="宋体"/>
        <charset val="134"/>
      </rPr>
      <t>粮油储备</t>
    </r>
  </si>
  <si>
    <r>
      <rPr>
        <sz val="11"/>
        <rFont val="Times New Roman"/>
        <charset val="134"/>
      </rPr>
      <t xml:space="preserve">    </t>
    </r>
    <r>
      <rPr>
        <sz val="11"/>
        <rFont val="宋体"/>
        <charset val="134"/>
      </rPr>
      <t>储备粮油补贴</t>
    </r>
  </si>
  <si>
    <r>
      <rPr>
        <sz val="11"/>
        <rFont val="Times New Roman"/>
        <charset val="134"/>
      </rPr>
      <t xml:space="preserve">    </t>
    </r>
    <r>
      <rPr>
        <sz val="11"/>
        <rFont val="宋体"/>
        <charset val="134"/>
      </rPr>
      <t>储备粮油差价补贴</t>
    </r>
  </si>
  <si>
    <r>
      <rPr>
        <sz val="11"/>
        <rFont val="Times New Roman"/>
        <charset val="134"/>
      </rPr>
      <t xml:space="preserve">    </t>
    </r>
    <r>
      <rPr>
        <sz val="11"/>
        <rFont val="宋体"/>
        <charset val="134"/>
      </rPr>
      <t>储备粮</t>
    </r>
    <r>
      <rPr>
        <sz val="11"/>
        <rFont val="Times New Roman"/>
        <charset val="134"/>
      </rPr>
      <t>(</t>
    </r>
    <r>
      <rPr>
        <sz val="11"/>
        <rFont val="宋体"/>
        <charset val="134"/>
      </rPr>
      <t>油</t>
    </r>
    <r>
      <rPr>
        <sz val="11"/>
        <rFont val="Times New Roman"/>
        <charset val="134"/>
      </rPr>
      <t>)</t>
    </r>
    <r>
      <rPr>
        <sz val="11"/>
        <rFont val="宋体"/>
        <charset val="134"/>
      </rPr>
      <t>库建设</t>
    </r>
  </si>
  <si>
    <r>
      <rPr>
        <sz val="11"/>
        <rFont val="Times New Roman"/>
        <charset val="134"/>
      </rPr>
      <t xml:space="preserve">    </t>
    </r>
    <r>
      <rPr>
        <sz val="11"/>
        <rFont val="宋体"/>
        <charset val="134"/>
      </rPr>
      <t>最低收购价政策支出</t>
    </r>
  </si>
  <si>
    <r>
      <rPr>
        <sz val="11"/>
        <rFont val="Times New Roman"/>
        <charset val="134"/>
      </rPr>
      <t xml:space="preserve">    </t>
    </r>
    <r>
      <rPr>
        <sz val="11"/>
        <rFont val="宋体"/>
        <charset val="134"/>
      </rPr>
      <t>其他粮油储备支出</t>
    </r>
  </si>
  <si>
    <r>
      <rPr>
        <b/>
        <sz val="11"/>
        <rFont val="Times New Roman"/>
        <charset val="134"/>
      </rPr>
      <t xml:space="preserve">  </t>
    </r>
    <r>
      <rPr>
        <b/>
        <sz val="11"/>
        <rFont val="宋体"/>
        <charset val="134"/>
      </rPr>
      <t>重要商品储备</t>
    </r>
  </si>
  <si>
    <r>
      <rPr>
        <sz val="11"/>
        <rFont val="Times New Roman"/>
        <charset val="134"/>
      </rPr>
      <t xml:space="preserve">    </t>
    </r>
    <r>
      <rPr>
        <sz val="11"/>
        <rFont val="宋体"/>
        <charset val="134"/>
      </rPr>
      <t>棉花储备</t>
    </r>
  </si>
  <si>
    <r>
      <rPr>
        <sz val="11"/>
        <rFont val="Times New Roman"/>
        <charset val="134"/>
      </rPr>
      <t xml:space="preserve">    </t>
    </r>
    <r>
      <rPr>
        <sz val="11"/>
        <rFont val="宋体"/>
        <charset val="134"/>
      </rPr>
      <t>食糖储备</t>
    </r>
  </si>
  <si>
    <r>
      <rPr>
        <sz val="11"/>
        <rFont val="Times New Roman"/>
        <charset val="134"/>
      </rPr>
      <t xml:space="preserve">    </t>
    </r>
    <r>
      <rPr>
        <sz val="11"/>
        <rFont val="宋体"/>
        <charset val="134"/>
      </rPr>
      <t>肉类储备</t>
    </r>
  </si>
  <si>
    <r>
      <rPr>
        <sz val="11"/>
        <rFont val="Times New Roman"/>
        <charset val="134"/>
      </rPr>
      <t xml:space="preserve">    </t>
    </r>
    <r>
      <rPr>
        <sz val="11"/>
        <rFont val="宋体"/>
        <charset val="134"/>
      </rPr>
      <t>化肥储备</t>
    </r>
  </si>
  <si>
    <r>
      <rPr>
        <sz val="11"/>
        <rFont val="Times New Roman"/>
        <charset val="134"/>
      </rPr>
      <t xml:space="preserve">    </t>
    </r>
    <r>
      <rPr>
        <sz val="11"/>
        <rFont val="宋体"/>
        <charset val="134"/>
      </rPr>
      <t>农药储备</t>
    </r>
  </si>
  <si>
    <r>
      <rPr>
        <sz val="11"/>
        <rFont val="Times New Roman"/>
        <charset val="134"/>
      </rPr>
      <t xml:space="preserve">    </t>
    </r>
    <r>
      <rPr>
        <sz val="11"/>
        <rFont val="宋体"/>
        <charset val="134"/>
      </rPr>
      <t>边销茶储备</t>
    </r>
  </si>
  <si>
    <r>
      <rPr>
        <sz val="11"/>
        <rFont val="Times New Roman"/>
        <charset val="134"/>
      </rPr>
      <t xml:space="preserve">    </t>
    </r>
    <r>
      <rPr>
        <sz val="11"/>
        <rFont val="宋体"/>
        <charset val="134"/>
      </rPr>
      <t>羊毛储备</t>
    </r>
  </si>
  <si>
    <r>
      <rPr>
        <sz val="11"/>
        <rFont val="Times New Roman"/>
        <charset val="134"/>
      </rPr>
      <t xml:space="preserve">    </t>
    </r>
    <r>
      <rPr>
        <sz val="11"/>
        <rFont val="宋体"/>
        <charset val="134"/>
      </rPr>
      <t>医药储备</t>
    </r>
  </si>
  <si>
    <r>
      <rPr>
        <sz val="11"/>
        <rFont val="Times New Roman"/>
        <charset val="134"/>
      </rPr>
      <t xml:space="preserve">    </t>
    </r>
    <r>
      <rPr>
        <sz val="11"/>
        <rFont val="宋体"/>
        <charset val="134"/>
      </rPr>
      <t>食盐储备</t>
    </r>
  </si>
  <si>
    <r>
      <rPr>
        <sz val="11"/>
        <rFont val="Times New Roman"/>
        <charset val="134"/>
      </rPr>
      <t xml:space="preserve">    </t>
    </r>
    <r>
      <rPr>
        <sz val="11"/>
        <rFont val="宋体"/>
        <charset val="134"/>
      </rPr>
      <t>战略物资储备</t>
    </r>
  </si>
  <si>
    <r>
      <rPr>
        <sz val="11"/>
        <rFont val="Times New Roman"/>
        <charset val="134"/>
      </rPr>
      <t xml:space="preserve">    </t>
    </r>
    <r>
      <rPr>
        <sz val="11"/>
        <rFont val="宋体"/>
        <charset val="134"/>
      </rPr>
      <t>其他重要商品储备支出</t>
    </r>
  </si>
  <si>
    <t>灾害防治及应急管理支出</t>
  </si>
  <si>
    <r>
      <rPr>
        <b/>
        <sz val="11"/>
        <rFont val="Times New Roman"/>
        <charset val="134"/>
      </rPr>
      <t xml:space="preserve">  </t>
    </r>
    <r>
      <rPr>
        <b/>
        <sz val="11"/>
        <rFont val="宋体"/>
        <charset val="134"/>
      </rPr>
      <t>应急管理事务</t>
    </r>
  </si>
  <si>
    <r>
      <rPr>
        <sz val="11"/>
        <rFont val="Times New Roman"/>
        <charset val="134"/>
      </rPr>
      <t xml:space="preserve">    </t>
    </r>
    <r>
      <rPr>
        <sz val="11"/>
        <rFont val="宋体"/>
        <charset val="134"/>
      </rPr>
      <t>灾害风险防治</t>
    </r>
  </si>
  <si>
    <r>
      <rPr>
        <sz val="11"/>
        <rFont val="Times New Roman"/>
        <charset val="134"/>
      </rPr>
      <t xml:space="preserve">    </t>
    </r>
    <r>
      <rPr>
        <sz val="11"/>
        <rFont val="宋体"/>
        <charset val="134"/>
      </rPr>
      <t>国务院安委会专项</t>
    </r>
  </si>
  <si>
    <r>
      <rPr>
        <sz val="11"/>
        <rFont val="Times New Roman"/>
        <charset val="134"/>
      </rPr>
      <t xml:space="preserve">    </t>
    </r>
    <r>
      <rPr>
        <sz val="11"/>
        <rFont val="宋体"/>
        <charset val="134"/>
      </rPr>
      <t>安全监管</t>
    </r>
  </si>
  <si>
    <r>
      <rPr>
        <sz val="11"/>
        <rFont val="Times New Roman"/>
        <charset val="134"/>
      </rPr>
      <t xml:space="preserve">    </t>
    </r>
    <r>
      <rPr>
        <sz val="11"/>
        <rFont val="宋体"/>
        <charset val="134"/>
      </rPr>
      <t>安全生产基础</t>
    </r>
  </si>
  <si>
    <r>
      <rPr>
        <sz val="11"/>
        <rFont val="Times New Roman"/>
        <charset val="134"/>
      </rPr>
      <t xml:space="preserve">    </t>
    </r>
    <r>
      <rPr>
        <sz val="11"/>
        <rFont val="宋体"/>
        <charset val="134"/>
      </rPr>
      <t>应急救援</t>
    </r>
  </si>
  <si>
    <r>
      <rPr>
        <sz val="11"/>
        <rFont val="Times New Roman"/>
        <charset val="134"/>
      </rPr>
      <t xml:space="preserve">    </t>
    </r>
    <r>
      <rPr>
        <sz val="11"/>
        <rFont val="宋体"/>
        <charset val="134"/>
      </rPr>
      <t>应急管理</t>
    </r>
  </si>
  <si>
    <r>
      <rPr>
        <sz val="11"/>
        <rFont val="Times New Roman"/>
        <charset val="134"/>
      </rPr>
      <t xml:space="preserve">    </t>
    </r>
    <r>
      <rPr>
        <sz val="11"/>
        <rFont val="宋体"/>
        <charset val="134"/>
      </rPr>
      <t>其他应急管理支出</t>
    </r>
  </si>
  <si>
    <r>
      <rPr>
        <b/>
        <sz val="11"/>
        <rFont val="Times New Roman"/>
        <charset val="134"/>
      </rPr>
      <t xml:space="preserve">  </t>
    </r>
    <r>
      <rPr>
        <b/>
        <sz val="11"/>
        <rFont val="宋体"/>
        <charset val="134"/>
      </rPr>
      <t>消防事务</t>
    </r>
  </si>
  <si>
    <r>
      <rPr>
        <sz val="11"/>
        <rFont val="Times New Roman"/>
        <charset val="134"/>
      </rPr>
      <t xml:space="preserve">    </t>
    </r>
    <r>
      <rPr>
        <sz val="11"/>
        <rFont val="宋体"/>
        <charset val="134"/>
      </rPr>
      <t>消防应急救援</t>
    </r>
  </si>
  <si>
    <r>
      <rPr>
        <sz val="11"/>
        <rFont val="Times New Roman"/>
        <charset val="134"/>
      </rPr>
      <t xml:space="preserve">    </t>
    </r>
    <r>
      <rPr>
        <sz val="11"/>
        <rFont val="宋体"/>
        <charset val="134"/>
      </rPr>
      <t>其他消防事务支出</t>
    </r>
  </si>
  <si>
    <r>
      <rPr>
        <b/>
        <sz val="11"/>
        <rFont val="Times New Roman"/>
        <charset val="134"/>
      </rPr>
      <t xml:space="preserve">  </t>
    </r>
    <r>
      <rPr>
        <b/>
        <sz val="11"/>
        <rFont val="宋体"/>
        <charset val="134"/>
      </rPr>
      <t>森林消防事务</t>
    </r>
  </si>
  <si>
    <r>
      <rPr>
        <sz val="11"/>
        <rFont val="Times New Roman"/>
        <charset val="134"/>
      </rPr>
      <t xml:space="preserve">    </t>
    </r>
    <r>
      <rPr>
        <sz val="11"/>
        <rFont val="宋体"/>
        <charset val="134"/>
      </rPr>
      <t>森林消防应急救援</t>
    </r>
  </si>
  <si>
    <r>
      <rPr>
        <sz val="11"/>
        <rFont val="Times New Roman"/>
        <charset val="134"/>
      </rPr>
      <t xml:space="preserve">    </t>
    </r>
    <r>
      <rPr>
        <sz val="11"/>
        <rFont val="宋体"/>
        <charset val="134"/>
      </rPr>
      <t>其他森林消防事务支出</t>
    </r>
  </si>
  <si>
    <r>
      <rPr>
        <b/>
        <sz val="11"/>
        <rFont val="Times New Roman"/>
        <charset val="134"/>
      </rPr>
      <t xml:space="preserve">  </t>
    </r>
    <r>
      <rPr>
        <b/>
        <sz val="11"/>
        <rFont val="宋体"/>
        <charset val="134"/>
      </rPr>
      <t>煤矿安全</t>
    </r>
  </si>
  <si>
    <r>
      <rPr>
        <sz val="11"/>
        <rFont val="Times New Roman"/>
        <charset val="134"/>
      </rPr>
      <t xml:space="preserve">    </t>
    </r>
    <r>
      <rPr>
        <sz val="11"/>
        <rFont val="宋体"/>
        <charset val="134"/>
      </rPr>
      <t>煤矿安全监察事务</t>
    </r>
  </si>
  <si>
    <r>
      <rPr>
        <sz val="11"/>
        <rFont val="Times New Roman"/>
        <charset val="134"/>
      </rPr>
      <t xml:space="preserve">    </t>
    </r>
    <r>
      <rPr>
        <sz val="11"/>
        <rFont val="宋体"/>
        <charset val="134"/>
      </rPr>
      <t>煤矿应急救援事务</t>
    </r>
  </si>
  <si>
    <r>
      <rPr>
        <sz val="11"/>
        <rFont val="Times New Roman"/>
        <charset val="134"/>
      </rPr>
      <t xml:space="preserve">    </t>
    </r>
    <r>
      <rPr>
        <sz val="11"/>
        <rFont val="宋体"/>
        <charset val="134"/>
      </rPr>
      <t>其他煤矿安全支出</t>
    </r>
  </si>
  <si>
    <r>
      <rPr>
        <b/>
        <sz val="11"/>
        <rFont val="Times New Roman"/>
        <charset val="134"/>
      </rPr>
      <t xml:space="preserve">  </t>
    </r>
    <r>
      <rPr>
        <b/>
        <sz val="11"/>
        <rFont val="宋体"/>
        <charset val="134"/>
      </rPr>
      <t>地震事务</t>
    </r>
  </si>
  <si>
    <r>
      <rPr>
        <sz val="11"/>
        <rFont val="Times New Roman"/>
        <charset val="134"/>
      </rPr>
      <t xml:space="preserve">    </t>
    </r>
    <r>
      <rPr>
        <sz val="11"/>
        <rFont val="宋体"/>
        <charset val="134"/>
      </rPr>
      <t>地震监测</t>
    </r>
  </si>
  <si>
    <r>
      <rPr>
        <sz val="11"/>
        <rFont val="Times New Roman"/>
        <charset val="134"/>
      </rPr>
      <t xml:space="preserve">    </t>
    </r>
    <r>
      <rPr>
        <sz val="11"/>
        <rFont val="宋体"/>
        <charset val="134"/>
      </rPr>
      <t>地震预测预报</t>
    </r>
  </si>
  <si>
    <r>
      <rPr>
        <sz val="11"/>
        <rFont val="Times New Roman"/>
        <charset val="134"/>
      </rPr>
      <t xml:space="preserve">    </t>
    </r>
    <r>
      <rPr>
        <sz val="11"/>
        <rFont val="宋体"/>
        <charset val="134"/>
      </rPr>
      <t>地震灾害预防</t>
    </r>
  </si>
  <si>
    <r>
      <rPr>
        <sz val="11"/>
        <rFont val="Times New Roman"/>
        <charset val="134"/>
      </rPr>
      <t xml:space="preserve">    </t>
    </r>
    <r>
      <rPr>
        <sz val="11"/>
        <rFont val="宋体"/>
        <charset val="134"/>
      </rPr>
      <t>地震应急救援</t>
    </r>
  </si>
  <si>
    <r>
      <rPr>
        <sz val="11"/>
        <rFont val="Times New Roman"/>
        <charset val="134"/>
      </rPr>
      <t xml:space="preserve">    </t>
    </r>
    <r>
      <rPr>
        <sz val="11"/>
        <rFont val="宋体"/>
        <charset val="134"/>
      </rPr>
      <t>地震环境探察</t>
    </r>
  </si>
  <si>
    <r>
      <rPr>
        <sz val="11"/>
        <rFont val="Times New Roman"/>
        <charset val="134"/>
      </rPr>
      <t xml:space="preserve">    </t>
    </r>
    <r>
      <rPr>
        <sz val="11"/>
        <rFont val="宋体"/>
        <charset val="134"/>
      </rPr>
      <t>防震减灾信息管理</t>
    </r>
  </si>
  <si>
    <r>
      <rPr>
        <sz val="11"/>
        <rFont val="Times New Roman"/>
        <charset val="134"/>
      </rPr>
      <t xml:space="preserve">    </t>
    </r>
    <r>
      <rPr>
        <sz val="11"/>
        <rFont val="宋体"/>
        <charset val="134"/>
      </rPr>
      <t>防震减灾基础管理</t>
    </r>
  </si>
  <si>
    <r>
      <rPr>
        <sz val="11"/>
        <rFont val="Times New Roman"/>
        <charset val="134"/>
      </rPr>
      <t xml:space="preserve">    </t>
    </r>
    <r>
      <rPr>
        <sz val="11"/>
        <rFont val="宋体"/>
        <charset val="134"/>
      </rPr>
      <t>地震事业机构</t>
    </r>
  </si>
  <si>
    <r>
      <rPr>
        <sz val="11"/>
        <rFont val="Times New Roman"/>
        <charset val="134"/>
      </rPr>
      <t xml:space="preserve">    </t>
    </r>
    <r>
      <rPr>
        <sz val="11"/>
        <rFont val="宋体"/>
        <charset val="134"/>
      </rPr>
      <t>其他地震事务支出</t>
    </r>
  </si>
  <si>
    <r>
      <rPr>
        <b/>
        <sz val="11"/>
        <rFont val="Times New Roman"/>
        <charset val="134"/>
      </rPr>
      <t xml:space="preserve">  </t>
    </r>
    <r>
      <rPr>
        <b/>
        <sz val="11"/>
        <rFont val="宋体"/>
        <charset val="134"/>
      </rPr>
      <t>自然灾害防治</t>
    </r>
  </si>
  <si>
    <r>
      <rPr>
        <sz val="11"/>
        <rFont val="Times New Roman"/>
        <charset val="134"/>
      </rPr>
      <t xml:space="preserve">    </t>
    </r>
    <r>
      <rPr>
        <sz val="11"/>
        <rFont val="宋体"/>
        <charset val="134"/>
      </rPr>
      <t>地质灾害防治</t>
    </r>
  </si>
  <si>
    <r>
      <rPr>
        <sz val="11"/>
        <rFont val="Times New Roman"/>
        <charset val="134"/>
      </rPr>
      <t xml:space="preserve">    </t>
    </r>
    <r>
      <rPr>
        <sz val="11"/>
        <rFont val="宋体"/>
        <charset val="134"/>
      </rPr>
      <t>森林草原防灾减灾</t>
    </r>
  </si>
  <si>
    <r>
      <rPr>
        <sz val="11"/>
        <rFont val="Times New Roman"/>
        <charset val="134"/>
      </rPr>
      <t xml:space="preserve">    </t>
    </r>
    <r>
      <rPr>
        <sz val="11"/>
        <rFont val="宋体"/>
        <charset val="134"/>
      </rPr>
      <t>其他自然灾害防治支出</t>
    </r>
  </si>
  <si>
    <r>
      <rPr>
        <b/>
        <sz val="11"/>
        <rFont val="Times New Roman"/>
        <charset val="134"/>
      </rPr>
      <t xml:space="preserve">  </t>
    </r>
    <r>
      <rPr>
        <b/>
        <sz val="11"/>
        <rFont val="宋体"/>
        <charset val="134"/>
      </rPr>
      <t>自然灾害救灾及恢复重建支出</t>
    </r>
  </si>
  <si>
    <r>
      <rPr>
        <sz val="11"/>
        <rFont val="Times New Roman"/>
        <charset val="134"/>
      </rPr>
      <t xml:space="preserve">    </t>
    </r>
    <r>
      <rPr>
        <sz val="11"/>
        <rFont val="宋体"/>
        <charset val="134"/>
      </rPr>
      <t>中央自然灾害生活补助</t>
    </r>
  </si>
  <si>
    <r>
      <rPr>
        <sz val="11"/>
        <rFont val="Times New Roman"/>
        <charset val="134"/>
      </rPr>
      <t xml:space="preserve">    </t>
    </r>
    <r>
      <rPr>
        <sz val="11"/>
        <rFont val="宋体"/>
        <charset val="134"/>
      </rPr>
      <t>地方自然灾害生活补助</t>
    </r>
  </si>
  <si>
    <r>
      <rPr>
        <sz val="11"/>
        <rFont val="Times New Roman"/>
        <charset val="134"/>
      </rPr>
      <t xml:space="preserve">    </t>
    </r>
    <r>
      <rPr>
        <sz val="11"/>
        <rFont val="宋体"/>
        <charset val="134"/>
      </rPr>
      <t>自然灾害救灾补助</t>
    </r>
  </si>
  <si>
    <r>
      <rPr>
        <sz val="11"/>
        <rFont val="Times New Roman"/>
        <charset val="134"/>
      </rPr>
      <t xml:space="preserve">    </t>
    </r>
    <r>
      <rPr>
        <sz val="11"/>
        <rFont val="宋体"/>
        <charset val="134"/>
      </rPr>
      <t>自然灾害灾后重建补助</t>
    </r>
  </si>
  <si>
    <r>
      <rPr>
        <sz val="11"/>
        <rFont val="Times New Roman"/>
        <charset val="134"/>
      </rPr>
      <t xml:space="preserve">    </t>
    </r>
    <r>
      <rPr>
        <sz val="11"/>
        <rFont val="宋体"/>
        <charset val="134"/>
      </rPr>
      <t>其他自然灾害救灾及恢复重建支出</t>
    </r>
  </si>
  <si>
    <r>
      <rPr>
        <b/>
        <sz val="11"/>
        <rFont val="Times New Roman"/>
        <charset val="134"/>
      </rPr>
      <t xml:space="preserve">  </t>
    </r>
    <r>
      <rPr>
        <b/>
        <sz val="11"/>
        <rFont val="宋体"/>
        <charset val="134"/>
      </rPr>
      <t>其他灾害防治及应急管理支出</t>
    </r>
  </si>
  <si>
    <t>预备费</t>
  </si>
  <si>
    <r>
      <rPr>
        <b/>
        <sz val="11"/>
        <rFont val="宋体"/>
        <charset val="134"/>
      </rPr>
      <t>其他支出</t>
    </r>
    <r>
      <rPr>
        <b/>
        <sz val="11"/>
        <rFont val="Times New Roman"/>
        <charset val="134"/>
      </rPr>
      <t>(</t>
    </r>
    <r>
      <rPr>
        <b/>
        <sz val="11"/>
        <rFont val="宋体"/>
        <charset val="134"/>
      </rPr>
      <t>类</t>
    </r>
    <r>
      <rPr>
        <b/>
        <sz val="11"/>
        <rFont val="Times New Roman"/>
        <charset val="134"/>
      </rPr>
      <t>)</t>
    </r>
  </si>
  <si>
    <r>
      <rPr>
        <b/>
        <sz val="11"/>
        <rFont val="Times New Roman"/>
        <charset val="134"/>
      </rPr>
      <t xml:space="preserve">  </t>
    </r>
    <r>
      <rPr>
        <b/>
        <sz val="11"/>
        <rFont val="宋体"/>
        <charset val="134"/>
      </rPr>
      <t>其他支出</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</si>
  <si>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其他支出</t>
    </r>
    <r>
      <rPr>
        <sz val="11"/>
        <rFont val="Times New Roman"/>
        <charset val="134"/>
      </rPr>
      <t>(</t>
    </r>
    <r>
      <rPr>
        <sz val="11"/>
        <rFont val="宋体"/>
        <charset val="134"/>
      </rPr>
      <t>项</t>
    </r>
    <r>
      <rPr>
        <sz val="11"/>
        <rFont val="Times New Roman"/>
        <charset val="134"/>
      </rPr>
      <t>)</t>
    </r>
  </si>
  <si>
    <t>债务付息支出</t>
  </si>
  <si>
    <r>
      <rPr>
        <b/>
        <sz val="11"/>
        <rFont val="Times New Roman"/>
        <charset val="134"/>
      </rPr>
      <t xml:space="preserve">  </t>
    </r>
    <r>
      <rPr>
        <b/>
        <sz val="11"/>
        <rFont val="宋体"/>
        <charset val="134"/>
      </rPr>
      <t>中央政府国内债务付息支出</t>
    </r>
  </si>
  <si>
    <r>
      <rPr>
        <b/>
        <sz val="11"/>
        <rFont val="Times New Roman"/>
        <charset val="134"/>
      </rPr>
      <t xml:space="preserve">  </t>
    </r>
    <r>
      <rPr>
        <b/>
        <sz val="11"/>
        <rFont val="宋体"/>
        <charset val="134"/>
      </rPr>
      <t>中央政府国外债务付息支出</t>
    </r>
  </si>
  <si>
    <r>
      <rPr>
        <b/>
        <sz val="11"/>
        <rFont val="Times New Roman"/>
        <charset val="134"/>
      </rPr>
      <t xml:space="preserve">  </t>
    </r>
    <r>
      <rPr>
        <b/>
        <sz val="11"/>
        <rFont val="宋体"/>
        <charset val="134"/>
      </rPr>
      <t>地方政府一般债务付息支出</t>
    </r>
  </si>
  <si>
    <r>
      <rPr>
        <sz val="11"/>
        <rFont val="Times New Roman"/>
        <charset val="134"/>
      </rPr>
      <t xml:space="preserve">    </t>
    </r>
    <r>
      <rPr>
        <sz val="11"/>
        <rFont val="宋体"/>
        <charset val="134"/>
      </rPr>
      <t>地方政府一般债券付息支出</t>
    </r>
  </si>
  <si>
    <r>
      <rPr>
        <sz val="11"/>
        <rFont val="Times New Roman"/>
        <charset val="134"/>
      </rPr>
      <t xml:space="preserve">    </t>
    </r>
    <r>
      <rPr>
        <sz val="11"/>
        <rFont val="宋体"/>
        <charset val="134"/>
      </rPr>
      <t>地方政府向外国政府借款付息支出</t>
    </r>
  </si>
  <si>
    <r>
      <rPr>
        <sz val="11"/>
        <rFont val="Times New Roman"/>
        <charset val="134"/>
      </rPr>
      <t xml:space="preserve">    </t>
    </r>
    <r>
      <rPr>
        <sz val="11"/>
        <rFont val="宋体"/>
        <charset val="134"/>
      </rPr>
      <t>地方政府向国际组织借款付息支出</t>
    </r>
  </si>
  <si>
    <r>
      <rPr>
        <sz val="11"/>
        <rFont val="Times New Roman"/>
        <charset val="134"/>
      </rPr>
      <t xml:space="preserve">    </t>
    </r>
    <r>
      <rPr>
        <sz val="11"/>
        <rFont val="宋体"/>
        <charset val="134"/>
      </rPr>
      <t>地方政府其他一般债务付息支出</t>
    </r>
  </si>
  <si>
    <t>债务发行费用支出</t>
  </si>
  <si>
    <r>
      <rPr>
        <b/>
        <sz val="11"/>
        <rFont val="Times New Roman"/>
        <charset val="134"/>
      </rPr>
      <t xml:space="preserve">  </t>
    </r>
    <r>
      <rPr>
        <b/>
        <sz val="11"/>
        <rFont val="宋体"/>
        <charset val="134"/>
      </rPr>
      <t>中央政府国内债务发行费用支出</t>
    </r>
  </si>
  <si>
    <r>
      <rPr>
        <b/>
        <sz val="11"/>
        <rFont val="Times New Roman"/>
        <charset val="134"/>
      </rPr>
      <t xml:space="preserve">  </t>
    </r>
    <r>
      <rPr>
        <b/>
        <sz val="11"/>
        <rFont val="宋体"/>
        <charset val="134"/>
      </rPr>
      <t>中央政府国外债务发行费用支出</t>
    </r>
  </si>
  <si>
    <r>
      <rPr>
        <b/>
        <sz val="11"/>
        <rFont val="Times New Roman"/>
        <charset val="134"/>
      </rPr>
      <t xml:space="preserve">  </t>
    </r>
    <r>
      <rPr>
        <b/>
        <sz val="11"/>
        <rFont val="宋体"/>
        <charset val="134"/>
      </rPr>
      <t>地方政府一般债务发行费用支出</t>
    </r>
  </si>
  <si>
    <t>一般公共预算支出</t>
  </si>
  <si>
    <t>2020年攀枝花市一般公共预算收支决算平衡表</t>
  </si>
  <si>
    <t>单位：万元</t>
  </si>
  <si>
    <t>项   目</t>
  </si>
  <si>
    <t>决 算 数</t>
  </si>
  <si>
    <r>
      <rPr>
        <b/>
        <sz val="10"/>
        <rFont val="宋体"/>
        <charset val="134"/>
      </rPr>
      <t>一般公共预算收入</t>
    </r>
  </si>
  <si>
    <r>
      <rPr>
        <b/>
        <sz val="10"/>
        <rFont val="宋体"/>
        <charset val="134"/>
      </rPr>
      <t>一般公共预算支出</t>
    </r>
  </si>
  <si>
    <r>
      <rPr>
        <b/>
        <sz val="10"/>
        <rFont val="宋体"/>
        <charset val="134"/>
      </rPr>
      <t>上级补助收入</t>
    </r>
  </si>
  <si>
    <r>
      <rPr>
        <b/>
        <sz val="10"/>
        <rFont val="宋体"/>
        <charset val="134"/>
      </rPr>
      <t>补助下级支出</t>
    </r>
  </si>
  <si>
    <r>
      <rPr>
        <b/>
        <sz val="10"/>
        <rFont val="Times New Roman"/>
        <charset val="134"/>
      </rPr>
      <t xml:space="preserve">  </t>
    </r>
    <r>
      <rPr>
        <b/>
        <sz val="10"/>
        <rFont val="宋体"/>
        <charset val="134"/>
      </rPr>
      <t>返还性收入</t>
    </r>
  </si>
  <si>
    <r>
      <rPr>
        <b/>
        <sz val="10"/>
        <rFont val="Times New Roman"/>
        <charset val="134"/>
      </rPr>
      <t xml:space="preserve">  </t>
    </r>
    <r>
      <rPr>
        <b/>
        <sz val="10"/>
        <rFont val="宋体"/>
        <charset val="134"/>
      </rPr>
      <t>返还性支出</t>
    </r>
  </si>
  <si>
    <r>
      <rPr>
        <sz val="10"/>
        <rFont val="Times New Roman"/>
        <charset val="134"/>
      </rPr>
      <t xml:space="preserve">    </t>
    </r>
    <r>
      <rPr>
        <sz val="10"/>
        <rFont val="宋体"/>
        <charset val="134"/>
      </rPr>
      <t>所得税基数返还收入</t>
    </r>
  </si>
  <si>
    <r>
      <rPr>
        <sz val="10"/>
        <rFont val="Times New Roman"/>
        <charset val="134"/>
      </rPr>
      <t xml:space="preserve">    </t>
    </r>
    <r>
      <rPr>
        <sz val="10"/>
        <rFont val="宋体"/>
        <charset val="134"/>
      </rPr>
      <t>所得税基数返还支出</t>
    </r>
  </si>
  <si>
    <r>
      <rPr>
        <sz val="10"/>
        <rFont val="Times New Roman"/>
        <charset val="134"/>
      </rPr>
      <t xml:space="preserve">    </t>
    </r>
    <r>
      <rPr>
        <sz val="10"/>
        <rFont val="宋体"/>
        <charset val="134"/>
      </rPr>
      <t>成品油税费改革税收返还收入</t>
    </r>
  </si>
  <si>
    <r>
      <rPr>
        <sz val="10"/>
        <rFont val="Times New Roman"/>
        <charset val="134"/>
      </rPr>
      <t xml:space="preserve">    </t>
    </r>
    <r>
      <rPr>
        <sz val="10"/>
        <rFont val="宋体"/>
        <charset val="134"/>
      </rPr>
      <t>成品油税费改革税收返还支出</t>
    </r>
  </si>
  <si>
    <r>
      <rPr>
        <sz val="10"/>
        <rFont val="Times New Roman"/>
        <charset val="134"/>
      </rPr>
      <t xml:space="preserve">    </t>
    </r>
    <r>
      <rPr>
        <sz val="10"/>
        <rFont val="宋体"/>
        <charset val="134"/>
      </rPr>
      <t>增值税税收返还收入</t>
    </r>
  </si>
  <si>
    <r>
      <rPr>
        <sz val="10"/>
        <rFont val="Times New Roman"/>
        <charset val="134"/>
      </rPr>
      <t xml:space="preserve">    </t>
    </r>
    <r>
      <rPr>
        <sz val="10"/>
        <rFont val="宋体"/>
        <charset val="134"/>
      </rPr>
      <t>增值税税收返还支出</t>
    </r>
  </si>
  <si>
    <r>
      <rPr>
        <sz val="10"/>
        <rFont val="Times New Roman"/>
        <charset val="134"/>
      </rPr>
      <t xml:space="preserve">    </t>
    </r>
    <r>
      <rPr>
        <sz val="10"/>
        <rFont val="宋体"/>
        <charset val="134"/>
      </rPr>
      <t>消费税税收返还收入</t>
    </r>
  </si>
  <si>
    <r>
      <rPr>
        <sz val="10"/>
        <rFont val="Times New Roman"/>
        <charset val="134"/>
      </rPr>
      <t xml:space="preserve">    </t>
    </r>
    <r>
      <rPr>
        <sz val="10"/>
        <rFont val="宋体"/>
        <charset val="134"/>
      </rPr>
      <t>消费税税收返还支出</t>
    </r>
  </si>
  <si>
    <r>
      <rPr>
        <sz val="10"/>
        <rFont val="Times New Roman"/>
        <charset val="134"/>
      </rPr>
      <t xml:space="preserve">    </t>
    </r>
    <r>
      <rPr>
        <sz val="10"/>
        <rFont val="宋体"/>
        <charset val="134"/>
      </rPr>
      <t>增值税</t>
    </r>
    <r>
      <rPr>
        <sz val="10"/>
        <rFont val="Times New Roman"/>
        <charset val="134"/>
      </rPr>
      <t>“</t>
    </r>
    <r>
      <rPr>
        <sz val="10"/>
        <rFont val="宋体"/>
        <charset val="134"/>
      </rPr>
      <t>五五分享</t>
    </r>
    <r>
      <rPr>
        <sz val="10"/>
        <rFont val="Times New Roman"/>
        <charset val="134"/>
      </rPr>
      <t>”</t>
    </r>
    <r>
      <rPr>
        <sz val="10"/>
        <rFont val="宋体"/>
        <charset val="134"/>
      </rPr>
      <t>税收返还收入</t>
    </r>
  </si>
  <si>
    <r>
      <rPr>
        <sz val="10"/>
        <rFont val="Times New Roman"/>
        <charset val="134"/>
      </rPr>
      <t xml:space="preserve">    </t>
    </r>
    <r>
      <rPr>
        <sz val="10"/>
        <rFont val="宋体"/>
        <charset val="134"/>
      </rPr>
      <t>增值税</t>
    </r>
    <r>
      <rPr>
        <sz val="10"/>
        <rFont val="Times New Roman"/>
        <charset val="134"/>
      </rPr>
      <t>“</t>
    </r>
    <r>
      <rPr>
        <sz val="10"/>
        <rFont val="宋体"/>
        <charset val="134"/>
      </rPr>
      <t>五五分享</t>
    </r>
    <r>
      <rPr>
        <sz val="10"/>
        <rFont val="Times New Roman"/>
        <charset val="134"/>
      </rPr>
      <t>”</t>
    </r>
    <r>
      <rPr>
        <sz val="10"/>
        <rFont val="宋体"/>
        <charset val="134"/>
      </rPr>
      <t>税收返还支出</t>
    </r>
  </si>
  <si>
    <r>
      <rPr>
        <sz val="10"/>
        <rFont val="Times New Roman"/>
        <charset val="134"/>
      </rPr>
      <t xml:space="preserve">    </t>
    </r>
    <r>
      <rPr>
        <sz val="10"/>
        <rFont val="宋体"/>
        <charset val="134"/>
      </rPr>
      <t>其他返还性收入</t>
    </r>
  </si>
  <si>
    <r>
      <rPr>
        <sz val="10"/>
        <rFont val="Times New Roman"/>
        <charset val="134"/>
      </rPr>
      <t xml:space="preserve">    </t>
    </r>
    <r>
      <rPr>
        <sz val="10"/>
        <rFont val="宋体"/>
        <charset val="134"/>
      </rPr>
      <t>其他返还性支出</t>
    </r>
  </si>
  <si>
    <r>
      <rPr>
        <b/>
        <sz val="10"/>
        <rFont val="Times New Roman"/>
        <charset val="134"/>
      </rPr>
      <t xml:space="preserve">  </t>
    </r>
    <r>
      <rPr>
        <b/>
        <sz val="10"/>
        <rFont val="宋体"/>
        <charset val="134"/>
      </rPr>
      <t>一般性转移支付收入</t>
    </r>
  </si>
  <si>
    <r>
      <rPr>
        <b/>
        <sz val="10"/>
        <rFont val="Times New Roman"/>
        <charset val="134"/>
      </rPr>
      <t xml:space="preserve">  </t>
    </r>
    <r>
      <rPr>
        <b/>
        <sz val="10"/>
        <rFont val="宋体"/>
        <charset val="134"/>
      </rPr>
      <t>一般性转移支付支出</t>
    </r>
  </si>
  <si>
    <r>
      <rPr>
        <sz val="10"/>
        <rFont val="Times New Roman"/>
        <charset val="134"/>
      </rPr>
      <t xml:space="preserve">    </t>
    </r>
    <r>
      <rPr>
        <sz val="10"/>
        <rFont val="宋体"/>
        <charset val="134"/>
      </rPr>
      <t>体制补助收入</t>
    </r>
  </si>
  <si>
    <r>
      <rPr>
        <sz val="10"/>
        <rFont val="Times New Roman"/>
        <charset val="134"/>
      </rPr>
      <t xml:space="preserve">    </t>
    </r>
    <r>
      <rPr>
        <sz val="10"/>
        <rFont val="宋体"/>
        <charset val="134"/>
      </rPr>
      <t>体制补助支出</t>
    </r>
  </si>
  <si>
    <r>
      <rPr>
        <sz val="10"/>
        <rFont val="Times New Roman"/>
        <charset val="134"/>
      </rPr>
      <t xml:space="preserve">    </t>
    </r>
    <r>
      <rPr>
        <sz val="10"/>
        <rFont val="宋体"/>
        <charset val="134"/>
      </rPr>
      <t>均衡性转移支付收入</t>
    </r>
  </si>
  <si>
    <r>
      <rPr>
        <sz val="10"/>
        <rFont val="Times New Roman"/>
        <charset val="134"/>
      </rPr>
      <t xml:space="preserve">    </t>
    </r>
    <r>
      <rPr>
        <sz val="10"/>
        <rFont val="宋体"/>
        <charset val="134"/>
      </rPr>
      <t>均衡性转移支付支出</t>
    </r>
  </si>
  <si>
    <r>
      <rPr>
        <sz val="10"/>
        <rFont val="Times New Roman"/>
        <charset val="134"/>
      </rPr>
      <t xml:space="preserve">    </t>
    </r>
    <r>
      <rPr>
        <sz val="10"/>
        <rFont val="宋体"/>
        <charset val="134"/>
      </rPr>
      <t>县级基本财力保障机制奖补资金收入</t>
    </r>
  </si>
  <si>
    <r>
      <rPr>
        <sz val="10"/>
        <rFont val="Times New Roman"/>
        <charset val="134"/>
      </rPr>
      <t xml:space="preserve">    </t>
    </r>
    <r>
      <rPr>
        <sz val="10"/>
        <rFont val="宋体"/>
        <charset val="134"/>
      </rPr>
      <t>县级基本财力保障机制奖补资金支出</t>
    </r>
  </si>
  <si>
    <r>
      <rPr>
        <sz val="10"/>
        <rFont val="Times New Roman"/>
        <charset val="134"/>
      </rPr>
      <t xml:space="preserve">    </t>
    </r>
    <r>
      <rPr>
        <sz val="10"/>
        <rFont val="宋体"/>
        <charset val="134"/>
      </rPr>
      <t>结算补助收入</t>
    </r>
  </si>
  <si>
    <r>
      <rPr>
        <sz val="10"/>
        <rFont val="Times New Roman"/>
        <charset val="134"/>
      </rPr>
      <t xml:space="preserve">    </t>
    </r>
    <r>
      <rPr>
        <sz val="10"/>
        <rFont val="宋体"/>
        <charset val="134"/>
      </rPr>
      <t>结算补助支出</t>
    </r>
  </si>
  <si>
    <r>
      <rPr>
        <sz val="10"/>
        <rFont val="Times New Roman"/>
        <charset val="134"/>
      </rPr>
      <t xml:space="preserve">    </t>
    </r>
    <r>
      <rPr>
        <sz val="10"/>
        <rFont val="宋体"/>
        <charset val="134"/>
      </rPr>
      <t>资源枯竭型城市转移支付补助收入</t>
    </r>
  </si>
  <si>
    <r>
      <rPr>
        <sz val="10"/>
        <rFont val="Times New Roman"/>
        <charset val="134"/>
      </rPr>
      <t xml:space="preserve">    </t>
    </r>
    <r>
      <rPr>
        <sz val="10"/>
        <rFont val="宋体"/>
        <charset val="134"/>
      </rPr>
      <t>资源枯竭型城市转移支付补助支出</t>
    </r>
  </si>
  <si>
    <r>
      <rPr>
        <sz val="10"/>
        <rFont val="Times New Roman"/>
        <charset val="134"/>
      </rPr>
      <t xml:space="preserve">    </t>
    </r>
    <r>
      <rPr>
        <sz val="10"/>
        <rFont val="宋体"/>
        <charset val="134"/>
      </rPr>
      <t>企业事业单位划转补助收入</t>
    </r>
  </si>
  <si>
    <r>
      <rPr>
        <sz val="10"/>
        <rFont val="Times New Roman"/>
        <charset val="134"/>
      </rPr>
      <t xml:space="preserve">    </t>
    </r>
    <r>
      <rPr>
        <sz val="10"/>
        <rFont val="宋体"/>
        <charset val="134"/>
      </rPr>
      <t>企业事业单位划转补助支出</t>
    </r>
  </si>
  <si>
    <r>
      <rPr>
        <sz val="10"/>
        <rFont val="Times New Roman"/>
        <charset val="134"/>
      </rPr>
      <t xml:space="preserve">    </t>
    </r>
    <r>
      <rPr>
        <sz val="10"/>
        <rFont val="宋体"/>
        <charset val="134"/>
      </rPr>
      <t>产粮</t>
    </r>
    <r>
      <rPr>
        <sz val="10"/>
        <rFont val="Times New Roman"/>
        <charset val="134"/>
      </rPr>
      <t>(</t>
    </r>
    <r>
      <rPr>
        <sz val="10"/>
        <rFont val="宋体"/>
        <charset val="134"/>
      </rPr>
      <t>油</t>
    </r>
    <r>
      <rPr>
        <sz val="10"/>
        <rFont val="Times New Roman"/>
        <charset val="134"/>
      </rPr>
      <t>)</t>
    </r>
    <r>
      <rPr>
        <sz val="10"/>
        <rFont val="宋体"/>
        <charset val="134"/>
      </rPr>
      <t>大县奖励资金收入</t>
    </r>
  </si>
  <si>
    <r>
      <rPr>
        <sz val="10"/>
        <rFont val="Times New Roman"/>
        <charset val="134"/>
      </rPr>
      <t xml:space="preserve">    </t>
    </r>
    <r>
      <rPr>
        <sz val="10"/>
        <rFont val="宋体"/>
        <charset val="134"/>
      </rPr>
      <t>产粮</t>
    </r>
    <r>
      <rPr>
        <sz val="10"/>
        <rFont val="Times New Roman"/>
        <charset val="134"/>
      </rPr>
      <t>(</t>
    </r>
    <r>
      <rPr>
        <sz val="10"/>
        <rFont val="宋体"/>
        <charset val="134"/>
      </rPr>
      <t>油</t>
    </r>
    <r>
      <rPr>
        <sz val="10"/>
        <rFont val="Times New Roman"/>
        <charset val="134"/>
      </rPr>
      <t>)</t>
    </r>
    <r>
      <rPr>
        <sz val="10"/>
        <rFont val="宋体"/>
        <charset val="134"/>
      </rPr>
      <t>大县奖励资金支出</t>
    </r>
  </si>
  <si>
    <r>
      <rPr>
        <sz val="10"/>
        <rFont val="Times New Roman"/>
        <charset val="134"/>
      </rPr>
      <t xml:space="preserve">    </t>
    </r>
    <r>
      <rPr>
        <sz val="10"/>
        <rFont val="宋体"/>
        <charset val="134"/>
      </rPr>
      <t>重点生态功能区转移支付收入</t>
    </r>
  </si>
  <si>
    <r>
      <rPr>
        <sz val="10"/>
        <rFont val="Times New Roman"/>
        <charset val="134"/>
      </rPr>
      <t xml:space="preserve">    </t>
    </r>
    <r>
      <rPr>
        <sz val="10"/>
        <rFont val="宋体"/>
        <charset val="134"/>
      </rPr>
      <t>重点生态功能区转移支付支出</t>
    </r>
  </si>
  <si>
    <r>
      <rPr>
        <sz val="10"/>
        <rFont val="Times New Roman"/>
        <charset val="134"/>
      </rPr>
      <t xml:space="preserve">    </t>
    </r>
    <r>
      <rPr>
        <sz val="10"/>
        <rFont val="宋体"/>
        <charset val="134"/>
      </rPr>
      <t>固定数额补助收入</t>
    </r>
  </si>
  <si>
    <r>
      <rPr>
        <sz val="10"/>
        <rFont val="Times New Roman"/>
        <charset val="134"/>
      </rPr>
      <t xml:space="preserve">    </t>
    </r>
    <r>
      <rPr>
        <sz val="10"/>
        <rFont val="宋体"/>
        <charset val="134"/>
      </rPr>
      <t>固定数额补助支出</t>
    </r>
  </si>
  <si>
    <r>
      <rPr>
        <sz val="10"/>
        <rFont val="Times New Roman"/>
        <charset val="134"/>
      </rPr>
      <t xml:space="preserve">    </t>
    </r>
    <r>
      <rPr>
        <sz val="10"/>
        <rFont val="宋体"/>
        <charset val="134"/>
      </rPr>
      <t>革命老区转移支付收入</t>
    </r>
  </si>
  <si>
    <r>
      <rPr>
        <sz val="10"/>
        <rFont val="Times New Roman"/>
        <charset val="134"/>
      </rPr>
      <t xml:space="preserve">    </t>
    </r>
    <r>
      <rPr>
        <sz val="10"/>
        <rFont val="宋体"/>
        <charset val="134"/>
      </rPr>
      <t>革命老区转移支付支出</t>
    </r>
  </si>
  <si>
    <r>
      <rPr>
        <sz val="10"/>
        <rFont val="Times New Roman"/>
        <charset val="134"/>
      </rPr>
      <t xml:space="preserve">    </t>
    </r>
    <r>
      <rPr>
        <sz val="10"/>
        <rFont val="宋体"/>
        <charset val="134"/>
      </rPr>
      <t>民族地区转移支付收入</t>
    </r>
  </si>
  <si>
    <r>
      <rPr>
        <sz val="10"/>
        <rFont val="Times New Roman"/>
        <charset val="134"/>
      </rPr>
      <t xml:space="preserve">    </t>
    </r>
    <r>
      <rPr>
        <sz val="10"/>
        <rFont val="宋体"/>
        <charset val="134"/>
      </rPr>
      <t>民族地区转移支付支出</t>
    </r>
  </si>
  <si>
    <r>
      <rPr>
        <sz val="10"/>
        <rFont val="Times New Roman"/>
        <charset val="134"/>
      </rPr>
      <t xml:space="preserve">    </t>
    </r>
    <r>
      <rPr>
        <sz val="10"/>
        <rFont val="宋体"/>
        <charset val="134"/>
      </rPr>
      <t>边境地区转移支付收入</t>
    </r>
  </si>
  <si>
    <r>
      <rPr>
        <sz val="10"/>
        <rFont val="Times New Roman"/>
        <charset val="134"/>
      </rPr>
      <t xml:space="preserve">    </t>
    </r>
    <r>
      <rPr>
        <sz val="10"/>
        <rFont val="宋体"/>
        <charset val="134"/>
      </rPr>
      <t>边境地区转移支付支出</t>
    </r>
  </si>
  <si>
    <r>
      <rPr>
        <sz val="10"/>
        <rFont val="Times New Roman"/>
        <charset val="134"/>
      </rPr>
      <t xml:space="preserve">    </t>
    </r>
    <r>
      <rPr>
        <sz val="10"/>
        <rFont val="宋体"/>
        <charset val="134"/>
      </rPr>
      <t>贫困地区转移支付收入</t>
    </r>
  </si>
  <si>
    <r>
      <rPr>
        <sz val="10"/>
        <rFont val="Times New Roman"/>
        <charset val="134"/>
      </rPr>
      <t xml:space="preserve">    </t>
    </r>
    <r>
      <rPr>
        <sz val="10"/>
        <rFont val="宋体"/>
        <charset val="134"/>
      </rPr>
      <t>贫困地区转移支付支出</t>
    </r>
  </si>
  <si>
    <r>
      <rPr>
        <sz val="10"/>
        <rFont val="Times New Roman"/>
        <charset val="134"/>
      </rPr>
      <t xml:space="preserve">    </t>
    </r>
    <r>
      <rPr>
        <sz val="10"/>
        <rFont val="宋体"/>
        <charset val="134"/>
      </rPr>
      <t>一般公共服务共同财政事权转移支付收入</t>
    </r>
    <r>
      <rPr>
        <sz val="10"/>
        <rFont val="Times New Roman"/>
        <charset val="134"/>
      </rPr>
      <t xml:space="preserve">  </t>
    </r>
  </si>
  <si>
    <r>
      <rPr>
        <sz val="10"/>
        <rFont val="Times New Roman"/>
        <charset val="134"/>
      </rPr>
      <t xml:space="preserve">    </t>
    </r>
    <r>
      <rPr>
        <sz val="10"/>
        <rFont val="宋体"/>
        <charset val="134"/>
      </rPr>
      <t>一般公共服务共同财政事权转移支付支出</t>
    </r>
    <r>
      <rPr>
        <sz val="10"/>
        <rFont val="Times New Roman"/>
        <charset val="134"/>
      </rPr>
      <t xml:space="preserve">  </t>
    </r>
  </si>
  <si>
    <r>
      <rPr>
        <sz val="10"/>
        <rFont val="Times New Roman"/>
        <charset val="134"/>
      </rPr>
      <t xml:space="preserve">    </t>
    </r>
    <r>
      <rPr>
        <sz val="10"/>
        <rFont val="宋体"/>
        <charset val="134"/>
      </rPr>
      <t>外交共同财政事权转移支付收入</t>
    </r>
    <r>
      <rPr>
        <sz val="10"/>
        <rFont val="Times New Roman"/>
        <charset val="134"/>
      </rPr>
      <t xml:space="preserve">  </t>
    </r>
  </si>
  <si>
    <r>
      <rPr>
        <sz val="10"/>
        <rFont val="Times New Roman"/>
        <charset val="134"/>
      </rPr>
      <t xml:space="preserve">    </t>
    </r>
    <r>
      <rPr>
        <sz val="10"/>
        <rFont val="宋体"/>
        <charset val="134"/>
      </rPr>
      <t>外交共同财政事权转移支付支出</t>
    </r>
    <r>
      <rPr>
        <sz val="10"/>
        <rFont val="Times New Roman"/>
        <charset val="134"/>
      </rPr>
      <t xml:space="preserve"> </t>
    </r>
  </si>
  <si>
    <r>
      <rPr>
        <sz val="10"/>
        <rFont val="Times New Roman"/>
        <charset val="134"/>
      </rPr>
      <t xml:space="preserve">    </t>
    </r>
    <r>
      <rPr>
        <sz val="10"/>
        <rFont val="宋体"/>
        <charset val="134"/>
      </rPr>
      <t>国防共同财政事权转移支付收入</t>
    </r>
    <r>
      <rPr>
        <sz val="10"/>
        <rFont val="Times New Roman"/>
        <charset val="134"/>
      </rPr>
      <t xml:space="preserve">  </t>
    </r>
  </si>
  <si>
    <r>
      <rPr>
        <sz val="10"/>
        <rFont val="Times New Roman"/>
        <charset val="134"/>
      </rPr>
      <t xml:space="preserve">    </t>
    </r>
    <r>
      <rPr>
        <sz val="10"/>
        <rFont val="宋体"/>
        <charset val="134"/>
      </rPr>
      <t>国防共同财政事权转移支付支出</t>
    </r>
    <r>
      <rPr>
        <sz val="10"/>
        <rFont val="Times New Roman"/>
        <charset val="134"/>
      </rPr>
      <t xml:space="preserve"> </t>
    </r>
  </si>
  <si>
    <r>
      <rPr>
        <sz val="10"/>
        <rFont val="Times New Roman"/>
        <charset val="134"/>
      </rPr>
      <t xml:space="preserve">    </t>
    </r>
    <r>
      <rPr>
        <sz val="10"/>
        <rFont val="宋体"/>
        <charset val="134"/>
      </rPr>
      <t>公共安全共同财政事权转移支付收入</t>
    </r>
    <r>
      <rPr>
        <sz val="10"/>
        <rFont val="Times New Roman"/>
        <charset val="134"/>
      </rPr>
      <t xml:space="preserve">  </t>
    </r>
  </si>
  <si>
    <r>
      <rPr>
        <sz val="10"/>
        <rFont val="Times New Roman"/>
        <charset val="134"/>
      </rPr>
      <t xml:space="preserve">    </t>
    </r>
    <r>
      <rPr>
        <sz val="10"/>
        <rFont val="宋体"/>
        <charset val="134"/>
      </rPr>
      <t>公共安全共同财政事权转移支付支出</t>
    </r>
    <r>
      <rPr>
        <sz val="10"/>
        <rFont val="Times New Roman"/>
        <charset val="134"/>
      </rPr>
      <t xml:space="preserve"> </t>
    </r>
  </si>
  <si>
    <r>
      <rPr>
        <sz val="10"/>
        <rFont val="Times New Roman"/>
        <charset val="134"/>
      </rPr>
      <t xml:space="preserve">    </t>
    </r>
    <r>
      <rPr>
        <sz val="10"/>
        <rFont val="宋体"/>
        <charset val="134"/>
      </rPr>
      <t>教育共同财政事权转移支付收入</t>
    </r>
    <r>
      <rPr>
        <sz val="10"/>
        <rFont val="Times New Roman"/>
        <charset val="134"/>
      </rPr>
      <t xml:space="preserve">  </t>
    </r>
  </si>
  <si>
    <r>
      <rPr>
        <sz val="10"/>
        <rFont val="Times New Roman"/>
        <charset val="134"/>
      </rPr>
      <t xml:space="preserve">    </t>
    </r>
    <r>
      <rPr>
        <sz val="10"/>
        <rFont val="宋体"/>
        <charset val="134"/>
      </rPr>
      <t>教育共同财政事权转移支付支出</t>
    </r>
    <r>
      <rPr>
        <sz val="10"/>
        <rFont val="Times New Roman"/>
        <charset val="134"/>
      </rPr>
      <t xml:space="preserve"> </t>
    </r>
  </si>
  <si>
    <r>
      <rPr>
        <sz val="10"/>
        <rFont val="Times New Roman"/>
        <charset val="134"/>
      </rPr>
      <t xml:space="preserve">    </t>
    </r>
    <r>
      <rPr>
        <sz val="10"/>
        <rFont val="宋体"/>
        <charset val="134"/>
      </rPr>
      <t>科学技术共同财政事权转移支付收入</t>
    </r>
    <r>
      <rPr>
        <sz val="10"/>
        <rFont val="Times New Roman"/>
        <charset val="134"/>
      </rPr>
      <t xml:space="preserve">  </t>
    </r>
  </si>
  <si>
    <r>
      <rPr>
        <sz val="10"/>
        <rFont val="Times New Roman"/>
        <charset val="134"/>
      </rPr>
      <t xml:space="preserve">    </t>
    </r>
    <r>
      <rPr>
        <sz val="10"/>
        <rFont val="宋体"/>
        <charset val="134"/>
      </rPr>
      <t>科学技术共同财政事权转移支付支出</t>
    </r>
    <r>
      <rPr>
        <sz val="10"/>
        <rFont val="Times New Roman"/>
        <charset val="134"/>
      </rPr>
      <t xml:space="preserve">  </t>
    </r>
  </si>
  <si>
    <r>
      <rPr>
        <sz val="10"/>
        <rFont val="Times New Roman"/>
        <charset val="134"/>
      </rPr>
      <t xml:space="preserve">    </t>
    </r>
    <r>
      <rPr>
        <sz val="10"/>
        <rFont val="宋体"/>
        <charset val="134"/>
      </rPr>
      <t>文化旅游体育与传媒共同财政事权转移支付收入</t>
    </r>
    <r>
      <rPr>
        <sz val="10"/>
        <rFont val="Times New Roman"/>
        <charset val="134"/>
      </rPr>
      <t xml:space="preserve">  </t>
    </r>
  </si>
  <si>
    <r>
      <rPr>
        <sz val="10"/>
        <rFont val="Times New Roman"/>
        <charset val="134"/>
      </rPr>
      <t xml:space="preserve">    </t>
    </r>
    <r>
      <rPr>
        <sz val="10"/>
        <rFont val="宋体"/>
        <charset val="134"/>
      </rPr>
      <t>文化旅游体育与传媒共同财政事权转移支付支出</t>
    </r>
    <r>
      <rPr>
        <sz val="10"/>
        <rFont val="Times New Roman"/>
        <charset val="134"/>
      </rPr>
      <t xml:space="preserve">  </t>
    </r>
  </si>
  <si>
    <r>
      <rPr>
        <sz val="10"/>
        <rFont val="Times New Roman"/>
        <charset val="134"/>
      </rPr>
      <t xml:space="preserve">    </t>
    </r>
    <r>
      <rPr>
        <sz val="10"/>
        <rFont val="宋体"/>
        <charset val="134"/>
      </rPr>
      <t>社会保障和就业共同财政事权转移支付收入</t>
    </r>
    <r>
      <rPr>
        <sz val="10"/>
        <rFont val="Times New Roman"/>
        <charset val="134"/>
      </rPr>
      <t xml:space="preserve">  </t>
    </r>
  </si>
  <si>
    <r>
      <rPr>
        <sz val="10"/>
        <rFont val="Times New Roman"/>
        <charset val="134"/>
      </rPr>
      <t xml:space="preserve">    </t>
    </r>
    <r>
      <rPr>
        <sz val="10"/>
        <rFont val="宋体"/>
        <charset val="134"/>
      </rPr>
      <t>社会保障和就业共同财政事权转移支付支出</t>
    </r>
    <r>
      <rPr>
        <sz val="10"/>
        <rFont val="Times New Roman"/>
        <charset val="134"/>
      </rPr>
      <t xml:space="preserve"> </t>
    </r>
  </si>
  <si>
    <t xml:space="preserve">    医疗卫生共同财政事权转移支付收入  </t>
  </si>
  <si>
    <t xml:space="preserve">    医疗卫生共同财政事权转移支付支出  </t>
  </si>
  <si>
    <r>
      <rPr>
        <sz val="10"/>
        <rFont val="Times New Roman"/>
        <charset val="134"/>
      </rPr>
      <t xml:space="preserve">    </t>
    </r>
    <r>
      <rPr>
        <sz val="10"/>
        <rFont val="宋体"/>
        <charset val="134"/>
      </rPr>
      <t>节能环保共同财政事权转移支付收入</t>
    </r>
    <r>
      <rPr>
        <sz val="10"/>
        <rFont val="Times New Roman"/>
        <charset val="134"/>
      </rPr>
      <t xml:space="preserve">  </t>
    </r>
  </si>
  <si>
    <r>
      <rPr>
        <sz val="10"/>
        <rFont val="Times New Roman"/>
        <charset val="134"/>
      </rPr>
      <t xml:space="preserve">    </t>
    </r>
    <r>
      <rPr>
        <sz val="10"/>
        <rFont val="宋体"/>
        <charset val="134"/>
      </rPr>
      <t>节能环保共同财政事权转移支付支出</t>
    </r>
  </si>
  <si>
    <r>
      <rPr>
        <sz val="10"/>
        <rFont val="Times New Roman"/>
        <charset val="134"/>
      </rPr>
      <t xml:space="preserve">    </t>
    </r>
    <r>
      <rPr>
        <sz val="10"/>
        <rFont val="宋体"/>
        <charset val="134"/>
      </rPr>
      <t>城乡社区共同财政事权转移支付收入</t>
    </r>
    <r>
      <rPr>
        <sz val="10"/>
        <rFont val="Times New Roman"/>
        <charset val="134"/>
      </rPr>
      <t xml:space="preserve">  </t>
    </r>
  </si>
  <si>
    <r>
      <rPr>
        <sz val="10"/>
        <rFont val="Times New Roman"/>
        <charset val="134"/>
      </rPr>
      <t xml:space="preserve">    </t>
    </r>
    <r>
      <rPr>
        <sz val="10"/>
        <rFont val="宋体"/>
        <charset val="134"/>
      </rPr>
      <t>城乡社区共同财政事权转移支付支出</t>
    </r>
  </si>
  <si>
    <r>
      <rPr>
        <sz val="10"/>
        <rFont val="Times New Roman"/>
        <charset val="134"/>
      </rPr>
      <t xml:space="preserve">    </t>
    </r>
    <r>
      <rPr>
        <sz val="10"/>
        <rFont val="宋体"/>
        <charset val="134"/>
      </rPr>
      <t>农林水共同财政事权转移支付收入</t>
    </r>
    <r>
      <rPr>
        <sz val="10"/>
        <rFont val="Times New Roman"/>
        <charset val="134"/>
      </rPr>
      <t xml:space="preserve">  </t>
    </r>
  </si>
  <si>
    <r>
      <rPr>
        <sz val="10"/>
        <rFont val="Times New Roman"/>
        <charset val="134"/>
      </rPr>
      <t xml:space="preserve">    </t>
    </r>
    <r>
      <rPr>
        <sz val="10"/>
        <rFont val="宋体"/>
        <charset val="134"/>
      </rPr>
      <t>农林水共同财政事权转移支付支出</t>
    </r>
  </si>
  <si>
    <r>
      <rPr>
        <sz val="10"/>
        <rFont val="Times New Roman"/>
        <charset val="134"/>
      </rPr>
      <t xml:space="preserve">    </t>
    </r>
    <r>
      <rPr>
        <sz val="10"/>
        <rFont val="宋体"/>
        <charset val="134"/>
      </rPr>
      <t>交通运输共同财政事权转移支付收入</t>
    </r>
    <r>
      <rPr>
        <sz val="10"/>
        <rFont val="Times New Roman"/>
        <charset val="134"/>
      </rPr>
      <t xml:space="preserve">  </t>
    </r>
  </si>
  <si>
    <r>
      <rPr>
        <sz val="10"/>
        <rFont val="Times New Roman"/>
        <charset val="134"/>
      </rPr>
      <t xml:space="preserve">    </t>
    </r>
    <r>
      <rPr>
        <sz val="10"/>
        <rFont val="宋体"/>
        <charset val="134"/>
      </rPr>
      <t>交通运输共同财政事权转移支付支出</t>
    </r>
    <r>
      <rPr>
        <sz val="10"/>
        <rFont val="Times New Roman"/>
        <charset val="134"/>
      </rPr>
      <t xml:space="preserve"> </t>
    </r>
  </si>
  <si>
    <r>
      <rPr>
        <sz val="10"/>
        <rFont val="Times New Roman"/>
        <charset val="134"/>
      </rPr>
      <t xml:space="preserve">    </t>
    </r>
    <r>
      <rPr>
        <sz val="10"/>
        <rFont val="宋体"/>
        <charset val="134"/>
      </rPr>
      <t>资源勘探信息等共同财政事权转移支付收入</t>
    </r>
    <r>
      <rPr>
        <sz val="10"/>
        <rFont val="Times New Roman"/>
        <charset val="134"/>
      </rPr>
      <t xml:space="preserve">  </t>
    </r>
  </si>
  <si>
    <r>
      <rPr>
        <sz val="10"/>
        <rFont val="Times New Roman"/>
        <charset val="134"/>
      </rPr>
      <t xml:space="preserve">    </t>
    </r>
    <r>
      <rPr>
        <sz val="10"/>
        <rFont val="宋体"/>
        <charset val="134"/>
      </rPr>
      <t>资源勘探信息等共同财政事权转移支付支出</t>
    </r>
    <r>
      <rPr>
        <sz val="10"/>
        <rFont val="Times New Roman"/>
        <charset val="134"/>
      </rPr>
      <t xml:space="preserve"> </t>
    </r>
  </si>
  <si>
    <r>
      <rPr>
        <sz val="10"/>
        <rFont val="Times New Roman"/>
        <charset val="134"/>
      </rPr>
      <t xml:space="preserve">    </t>
    </r>
    <r>
      <rPr>
        <sz val="10"/>
        <rFont val="宋体"/>
        <charset val="134"/>
      </rPr>
      <t>商业服务业等共同财政事权转移支付收入</t>
    </r>
    <r>
      <rPr>
        <sz val="10"/>
        <rFont val="Times New Roman"/>
        <charset val="134"/>
      </rPr>
      <t xml:space="preserve">  </t>
    </r>
  </si>
  <si>
    <r>
      <rPr>
        <sz val="10"/>
        <rFont val="Times New Roman"/>
        <charset val="134"/>
      </rPr>
      <t xml:space="preserve">    </t>
    </r>
    <r>
      <rPr>
        <sz val="10"/>
        <rFont val="宋体"/>
        <charset val="134"/>
      </rPr>
      <t>商业服务业等共同财政事权转移支付支出</t>
    </r>
  </si>
  <si>
    <r>
      <rPr>
        <sz val="10"/>
        <rFont val="Times New Roman"/>
        <charset val="134"/>
      </rPr>
      <t xml:space="preserve">    </t>
    </r>
    <r>
      <rPr>
        <sz val="10"/>
        <rFont val="宋体"/>
        <charset val="134"/>
      </rPr>
      <t>金融共同财政事权转移支付收入</t>
    </r>
    <r>
      <rPr>
        <sz val="10"/>
        <rFont val="Times New Roman"/>
        <charset val="134"/>
      </rPr>
      <t xml:space="preserve">  </t>
    </r>
  </si>
  <si>
    <r>
      <rPr>
        <sz val="10"/>
        <rFont val="Times New Roman"/>
        <charset val="134"/>
      </rPr>
      <t xml:space="preserve">    </t>
    </r>
    <r>
      <rPr>
        <sz val="10"/>
        <rFont val="宋体"/>
        <charset val="134"/>
      </rPr>
      <t>金融共同财政事权转移支付支出</t>
    </r>
    <r>
      <rPr>
        <sz val="10"/>
        <rFont val="Times New Roman"/>
        <charset val="134"/>
      </rPr>
      <t xml:space="preserve"> </t>
    </r>
  </si>
  <si>
    <r>
      <rPr>
        <sz val="10"/>
        <rFont val="Times New Roman"/>
        <charset val="134"/>
      </rPr>
      <t xml:space="preserve">    </t>
    </r>
    <r>
      <rPr>
        <sz val="10"/>
        <rFont val="宋体"/>
        <charset val="134"/>
      </rPr>
      <t>自然资源海洋气象等共同财政事权转移支付收入</t>
    </r>
    <r>
      <rPr>
        <sz val="10"/>
        <rFont val="Times New Roman"/>
        <charset val="134"/>
      </rPr>
      <t xml:space="preserve">  </t>
    </r>
  </si>
  <si>
    <r>
      <rPr>
        <sz val="10"/>
        <rFont val="Times New Roman"/>
        <charset val="134"/>
      </rPr>
      <t xml:space="preserve">    </t>
    </r>
    <r>
      <rPr>
        <sz val="10"/>
        <rFont val="宋体"/>
        <charset val="134"/>
      </rPr>
      <t>自然资源海洋气象等共同财政事权转移支付支出</t>
    </r>
    <r>
      <rPr>
        <sz val="10"/>
        <rFont val="Times New Roman"/>
        <charset val="134"/>
      </rPr>
      <t xml:space="preserve">  </t>
    </r>
  </si>
  <si>
    <r>
      <rPr>
        <sz val="10"/>
        <rFont val="Times New Roman"/>
        <charset val="134"/>
      </rPr>
      <t xml:space="preserve">    </t>
    </r>
    <r>
      <rPr>
        <sz val="10"/>
        <rFont val="宋体"/>
        <charset val="134"/>
      </rPr>
      <t>住房保障共同财政事权转移支付收入</t>
    </r>
    <r>
      <rPr>
        <sz val="10"/>
        <rFont val="Times New Roman"/>
        <charset val="134"/>
      </rPr>
      <t xml:space="preserve">  </t>
    </r>
  </si>
  <si>
    <r>
      <rPr>
        <sz val="10"/>
        <rFont val="Times New Roman"/>
        <charset val="134"/>
      </rPr>
      <t xml:space="preserve">    </t>
    </r>
    <r>
      <rPr>
        <sz val="10"/>
        <rFont val="宋体"/>
        <charset val="134"/>
      </rPr>
      <t>住房保障共同财政事权转移支付支出</t>
    </r>
  </si>
  <si>
    <r>
      <rPr>
        <sz val="10"/>
        <rFont val="Times New Roman"/>
        <charset val="134"/>
      </rPr>
      <t xml:space="preserve">    </t>
    </r>
    <r>
      <rPr>
        <sz val="10"/>
        <rFont val="宋体"/>
        <charset val="134"/>
      </rPr>
      <t>粮油物资储备共同财政事权转移支付收入</t>
    </r>
    <r>
      <rPr>
        <sz val="10"/>
        <rFont val="Times New Roman"/>
        <charset val="134"/>
      </rPr>
      <t xml:space="preserve">  </t>
    </r>
  </si>
  <si>
    <r>
      <rPr>
        <sz val="10"/>
        <rFont val="Times New Roman"/>
        <charset val="134"/>
      </rPr>
      <t xml:space="preserve">    </t>
    </r>
    <r>
      <rPr>
        <sz val="10"/>
        <rFont val="宋体"/>
        <charset val="134"/>
      </rPr>
      <t>粮油物资储备共同财政事权转移支付支出</t>
    </r>
  </si>
  <si>
    <t xml:space="preserve">    灾害防治及应急管理共同财政事权转移支付收入  </t>
  </si>
  <si>
    <r>
      <rPr>
        <sz val="10"/>
        <rFont val="Times New Roman"/>
        <charset val="134"/>
      </rPr>
      <t xml:space="preserve">    </t>
    </r>
    <r>
      <rPr>
        <sz val="10"/>
        <rFont val="方正书宋_GBK"/>
        <charset val="134"/>
      </rPr>
      <t>灾害防治及应急管理共同财政事权转移支付支出</t>
    </r>
    <r>
      <rPr>
        <sz val="10"/>
        <rFont val="Times New Roman"/>
        <charset val="134"/>
      </rPr>
      <t xml:space="preserve">  </t>
    </r>
  </si>
  <si>
    <r>
      <rPr>
        <sz val="10"/>
        <rFont val="Times New Roman"/>
        <charset val="134"/>
      </rPr>
      <t xml:space="preserve">    </t>
    </r>
    <r>
      <rPr>
        <sz val="10"/>
        <rFont val="宋体"/>
        <charset val="134"/>
      </rPr>
      <t>其他共同财政事权转移支付收入</t>
    </r>
    <r>
      <rPr>
        <sz val="10"/>
        <rFont val="Times New Roman"/>
        <charset val="134"/>
      </rPr>
      <t xml:space="preserve">  </t>
    </r>
  </si>
  <si>
    <r>
      <rPr>
        <sz val="10"/>
        <rFont val="Times New Roman"/>
        <charset val="134"/>
      </rPr>
      <t xml:space="preserve">    </t>
    </r>
    <r>
      <rPr>
        <sz val="10"/>
        <rFont val="宋体"/>
        <charset val="134"/>
      </rPr>
      <t>其他共同财政事权转移支付支出</t>
    </r>
    <r>
      <rPr>
        <sz val="10"/>
        <rFont val="Times New Roman"/>
        <charset val="134"/>
      </rPr>
      <t xml:space="preserve"> </t>
    </r>
  </si>
  <si>
    <r>
      <rPr>
        <sz val="10"/>
        <rFont val="Times New Roman"/>
        <charset val="134"/>
      </rPr>
      <t xml:space="preserve">    </t>
    </r>
    <r>
      <rPr>
        <sz val="10"/>
        <rFont val="宋体"/>
        <charset val="134"/>
      </rPr>
      <t>其他一般性转移支付收入</t>
    </r>
  </si>
  <si>
    <r>
      <rPr>
        <sz val="10"/>
        <rFont val="Times New Roman"/>
        <charset val="134"/>
      </rPr>
      <t xml:space="preserve">    </t>
    </r>
    <r>
      <rPr>
        <sz val="10"/>
        <rFont val="宋体"/>
        <charset val="134"/>
      </rPr>
      <t>其他一般性转移支付支出</t>
    </r>
  </si>
  <si>
    <r>
      <rPr>
        <b/>
        <sz val="10"/>
        <rFont val="Times New Roman"/>
        <charset val="134"/>
      </rPr>
      <t xml:space="preserve">  </t>
    </r>
    <r>
      <rPr>
        <b/>
        <sz val="10"/>
        <rFont val="宋体"/>
        <charset val="134"/>
      </rPr>
      <t>专项转移支付收入</t>
    </r>
  </si>
  <si>
    <r>
      <rPr>
        <b/>
        <sz val="10"/>
        <rFont val="Times New Roman"/>
        <charset val="134"/>
      </rPr>
      <t xml:space="preserve">  </t>
    </r>
    <r>
      <rPr>
        <b/>
        <sz val="10"/>
        <rFont val="宋体"/>
        <charset val="134"/>
      </rPr>
      <t>专项转移支付支出</t>
    </r>
  </si>
  <si>
    <t>下级上解收入</t>
  </si>
  <si>
    <r>
      <rPr>
        <b/>
        <sz val="10"/>
        <rFont val="宋体"/>
        <charset val="134"/>
      </rPr>
      <t>上解上级支出</t>
    </r>
  </si>
  <si>
    <t xml:space="preserve">  体制上解收入</t>
  </si>
  <si>
    <r>
      <rPr>
        <sz val="10"/>
        <rFont val="Times New Roman"/>
        <charset val="134"/>
      </rPr>
      <t xml:space="preserve">  </t>
    </r>
    <r>
      <rPr>
        <sz val="10"/>
        <rFont val="宋体"/>
        <charset val="134"/>
      </rPr>
      <t>体制上解支出</t>
    </r>
  </si>
  <si>
    <t xml:space="preserve">  专项上解收入</t>
  </si>
  <si>
    <r>
      <rPr>
        <sz val="10"/>
        <rFont val="Times New Roman"/>
        <charset val="134"/>
      </rPr>
      <t xml:space="preserve">  </t>
    </r>
    <r>
      <rPr>
        <sz val="10"/>
        <rFont val="宋体"/>
        <charset val="134"/>
      </rPr>
      <t>专项上解支出</t>
    </r>
  </si>
  <si>
    <r>
      <rPr>
        <b/>
        <sz val="10"/>
        <rFont val="宋体"/>
        <charset val="134"/>
      </rPr>
      <t>上年结余</t>
    </r>
  </si>
  <si>
    <r>
      <rPr>
        <b/>
        <sz val="10"/>
        <rFont val="宋体"/>
        <charset val="134"/>
      </rPr>
      <t>调入资金</t>
    </r>
    <r>
      <rPr>
        <b/>
        <sz val="10"/>
        <rFont val="Times New Roman"/>
        <charset val="134"/>
      </rPr>
      <t xml:space="preserve">   </t>
    </r>
  </si>
  <si>
    <r>
      <rPr>
        <b/>
        <sz val="10"/>
        <rFont val="宋体"/>
        <charset val="134"/>
      </rPr>
      <t>调出资金</t>
    </r>
  </si>
  <si>
    <r>
      <rPr>
        <sz val="10"/>
        <rFont val="Times New Roman"/>
        <charset val="134"/>
      </rPr>
      <t xml:space="preserve">  </t>
    </r>
    <r>
      <rPr>
        <sz val="10"/>
        <rFont val="宋体"/>
        <charset val="134"/>
      </rPr>
      <t>从政府性基金预算调入</t>
    </r>
  </si>
  <si>
    <r>
      <rPr>
        <sz val="10"/>
        <rFont val="Times New Roman"/>
        <charset val="134"/>
      </rPr>
      <t xml:space="preserve">  </t>
    </r>
    <r>
      <rPr>
        <sz val="10"/>
        <rFont val="宋体"/>
        <charset val="134"/>
      </rPr>
      <t>从国有资本经营预算调入</t>
    </r>
  </si>
  <si>
    <r>
      <rPr>
        <sz val="10"/>
        <rFont val="Times New Roman"/>
        <charset val="134"/>
      </rPr>
      <t xml:space="preserve">  </t>
    </r>
    <r>
      <rPr>
        <sz val="10"/>
        <rFont val="宋体"/>
        <charset val="134"/>
      </rPr>
      <t>从其他资金调入</t>
    </r>
  </si>
  <si>
    <r>
      <rPr>
        <b/>
        <sz val="10"/>
        <rFont val="宋体"/>
        <charset val="134"/>
      </rPr>
      <t>债务收入</t>
    </r>
  </si>
  <si>
    <r>
      <rPr>
        <b/>
        <sz val="10"/>
        <rFont val="宋体"/>
        <charset val="134"/>
      </rPr>
      <t>债务还本支出</t>
    </r>
  </si>
  <si>
    <r>
      <rPr>
        <b/>
        <sz val="10"/>
        <rFont val="Times New Roman"/>
        <charset val="134"/>
      </rPr>
      <t xml:space="preserve">  </t>
    </r>
    <r>
      <rPr>
        <b/>
        <sz val="10"/>
        <rFont val="宋体"/>
        <charset val="134"/>
      </rPr>
      <t>地方政府债务收入</t>
    </r>
  </si>
  <si>
    <r>
      <rPr>
        <b/>
        <sz val="10"/>
        <rFont val="Times New Roman"/>
        <charset val="134"/>
      </rPr>
      <t xml:space="preserve">  </t>
    </r>
    <r>
      <rPr>
        <b/>
        <sz val="10"/>
        <rFont val="宋体"/>
        <charset val="134"/>
      </rPr>
      <t>地方政府一般债务还本支出</t>
    </r>
  </si>
  <si>
    <r>
      <rPr>
        <b/>
        <sz val="10"/>
        <rFont val="Times New Roman"/>
        <charset val="134"/>
      </rPr>
      <t xml:space="preserve">    </t>
    </r>
    <r>
      <rPr>
        <b/>
        <sz val="10"/>
        <rFont val="宋体"/>
        <charset val="134"/>
      </rPr>
      <t>一般债务收入</t>
    </r>
  </si>
  <si>
    <r>
      <rPr>
        <sz val="10"/>
        <rFont val="Times New Roman"/>
        <charset val="134"/>
      </rPr>
      <t xml:space="preserve">    </t>
    </r>
    <r>
      <rPr>
        <sz val="10"/>
        <rFont val="宋体"/>
        <charset val="134"/>
      </rPr>
      <t>地方政府一般债券还本支出</t>
    </r>
  </si>
  <si>
    <r>
      <rPr>
        <sz val="10"/>
        <rFont val="Times New Roman"/>
        <charset val="134"/>
      </rPr>
      <t xml:space="preserve">      </t>
    </r>
    <r>
      <rPr>
        <sz val="10"/>
        <rFont val="宋体"/>
        <charset val="134"/>
      </rPr>
      <t>地方政府一般债券收入</t>
    </r>
  </si>
  <si>
    <r>
      <rPr>
        <sz val="10"/>
        <rFont val="Times New Roman"/>
        <charset val="134"/>
      </rPr>
      <t xml:space="preserve">    </t>
    </r>
    <r>
      <rPr>
        <sz val="10"/>
        <rFont val="宋体"/>
        <charset val="134"/>
      </rPr>
      <t>地方政府向外国政府借款还本支出</t>
    </r>
  </si>
  <si>
    <r>
      <rPr>
        <sz val="10"/>
        <rFont val="Times New Roman"/>
        <charset val="134"/>
      </rPr>
      <t xml:space="preserve">      </t>
    </r>
    <r>
      <rPr>
        <sz val="10"/>
        <rFont val="宋体"/>
        <charset val="134"/>
      </rPr>
      <t>地方政府向外国政府借款收入</t>
    </r>
  </si>
  <si>
    <r>
      <rPr>
        <sz val="10"/>
        <rFont val="Times New Roman"/>
        <charset val="134"/>
      </rPr>
      <t xml:space="preserve">    </t>
    </r>
    <r>
      <rPr>
        <sz val="10"/>
        <rFont val="宋体"/>
        <charset val="134"/>
      </rPr>
      <t>地方政府向国际组织借款还本支出</t>
    </r>
  </si>
  <si>
    <r>
      <rPr>
        <sz val="10"/>
        <rFont val="Times New Roman"/>
        <charset val="134"/>
      </rPr>
      <t xml:space="preserve">      </t>
    </r>
    <r>
      <rPr>
        <sz val="10"/>
        <rFont val="宋体"/>
        <charset val="134"/>
      </rPr>
      <t>地方政府向国际组织借款收入</t>
    </r>
  </si>
  <si>
    <r>
      <rPr>
        <sz val="10"/>
        <rFont val="Times New Roman"/>
        <charset val="134"/>
      </rPr>
      <t xml:space="preserve">    </t>
    </r>
    <r>
      <rPr>
        <sz val="10"/>
        <rFont val="宋体"/>
        <charset val="134"/>
      </rPr>
      <t>地方政府其他一般债务还本支出</t>
    </r>
  </si>
  <si>
    <r>
      <rPr>
        <sz val="10"/>
        <rFont val="Times New Roman"/>
        <charset val="134"/>
      </rPr>
      <t xml:space="preserve">      </t>
    </r>
    <r>
      <rPr>
        <sz val="10"/>
        <rFont val="宋体"/>
        <charset val="134"/>
      </rPr>
      <t>地方政府其他一般债务收入</t>
    </r>
  </si>
  <si>
    <r>
      <rPr>
        <b/>
        <sz val="10"/>
        <rFont val="宋体"/>
        <charset val="134"/>
      </rPr>
      <t>债务转贷收入</t>
    </r>
  </si>
  <si>
    <r>
      <rPr>
        <b/>
        <sz val="10"/>
        <rFont val="宋体"/>
        <charset val="134"/>
      </rPr>
      <t>债务转贷支出</t>
    </r>
  </si>
  <si>
    <r>
      <rPr>
        <b/>
        <sz val="10"/>
        <rFont val="Times New Roman"/>
        <charset val="134"/>
      </rPr>
      <t xml:space="preserve">  </t>
    </r>
    <r>
      <rPr>
        <b/>
        <sz val="10"/>
        <rFont val="宋体"/>
        <charset val="134"/>
      </rPr>
      <t>地方政府一般债务转贷收入</t>
    </r>
  </si>
  <si>
    <r>
      <rPr>
        <sz val="10"/>
        <rFont val="Times New Roman"/>
        <charset val="134"/>
      </rPr>
      <t xml:space="preserve">  </t>
    </r>
    <r>
      <rPr>
        <sz val="10"/>
        <rFont val="宋体"/>
        <charset val="134"/>
      </rPr>
      <t>地方政府一般债券转贷支出</t>
    </r>
  </si>
  <si>
    <r>
      <rPr>
        <sz val="10"/>
        <rFont val="Times New Roman"/>
        <charset val="134"/>
      </rPr>
      <t xml:space="preserve">    </t>
    </r>
    <r>
      <rPr>
        <sz val="10"/>
        <rFont val="宋体"/>
        <charset val="134"/>
      </rPr>
      <t>地方政府一般债券转贷收入</t>
    </r>
  </si>
  <si>
    <r>
      <rPr>
        <sz val="10"/>
        <rFont val="Times New Roman"/>
        <charset val="134"/>
      </rPr>
      <t xml:space="preserve">  </t>
    </r>
    <r>
      <rPr>
        <sz val="10"/>
        <rFont val="宋体"/>
        <charset val="134"/>
      </rPr>
      <t>地方政府向外国政府借款转贷支出</t>
    </r>
  </si>
  <si>
    <r>
      <rPr>
        <sz val="10"/>
        <rFont val="Times New Roman"/>
        <charset val="134"/>
      </rPr>
      <t xml:space="preserve">    </t>
    </r>
    <r>
      <rPr>
        <sz val="10"/>
        <rFont val="宋体"/>
        <charset val="134"/>
      </rPr>
      <t>地方政府向外国政府借款转贷收入</t>
    </r>
  </si>
  <si>
    <r>
      <rPr>
        <sz val="10"/>
        <rFont val="Times New Roman"/>
        <charset val="134"/>
      </rPr>
      <t xml:space="preserve">  </t>
    </r>
    <r>
      <rPr>
        <sz val="10"/>
        <rFont val="宋体"/>
        <charset val="134"/>
      </rPr>
      <t>地方政府向国际组织借款转贷支出</t>
    </r>
  </si>
  <si>
    <r>
      <rPr>
        <sz val="10"/>
        <rFont val="Times New Roman"/>
        <charset val="134"/>
      </rPr>
      <t xml:space="preserve">    </t>
    </r>
    <r>
      <rPr>
        <sz val="10"/>
        <rFont val="宋体"/>
        <charset val="134"/>
      </rPr>
      <t>地方政府向国际组织借款转贷收入</t>
    </r>
  </si>
  <si>
    <r>
      <rPr>
        <sz val="10"/>
        <rFont val="Times New Roman"/>
        <charset val="134"/>
      </rPr>
      <t xml:space="preserve">  </t>
    </r>
    <r>
      <rPr>
        <sz val="10"/>
        <rFont val="宋体"/>
        <charset val="134"/>
      </rPr>
      <t>地方政府其他一般债务转贷支出</t>
    </r>
  </si>
  <si>
    <r>
      <rPr>
        <sz val="10"/>
        <rFont val="Times New Roman"/>
        <charset val="134"/>
      </rPr>
      <t xml:space="preserve">    </t>
    </r>
    <r>
      <rPr>
        <sz val="10"/>
        <rFont val="宋体"/>
        <charset val="134"/>
      </rPr>
      <t>地方政府其他一般债务转贷收入</t>
    </r>
  </si>
  <si>
    <r>
      <rPr>
        <b/>
        <sz val="10"/>
        <rFont val="宋体"/>
        <charset val="134"/>
      </rPr>
      <t>动用预算稳定调节基金</t>
    </r>
  </si>
  <si>
    <r>
      <rPr>
        <b/>
        <sz val="10"/>
        <rFont val="宋体"/>
        <charset val="134"/>
      </rPr>
      <t>安排预算稳定调节基金</t>
    </r>
  </si>
  <si>
    <t>接受其他地区援助收入</t>
  </si>
  <si>
    <r>
      <rPr>
        <b/>
        <sz val="10"/>
        <rFont val="宋体"/>
        <charset val="134"/>
      </rPr>
      <t>援助其他地区支出</t>
    </r>
  </si>
  <si>
    <r>
      <rPr>
        <b/>
        <sz val="10"/>
        <rFont val="宋体"/>
        <charset val="134"/>
      </rPr>
      <t>年终结余</t>
    </r>
  </si>
  <si>
    <r>
      <rPr>
        <b/>
        <sz val="10"/>
        <rFont val="宋体"/>
        <charset val="134"/>
      </rPr>
      <t>减</t>
    </r>
    <r>
      <rPr>
        <b/>
        <sz val="10"/>
        <rFont val="Times New Roman"/>
        <charset val="134"/>
      </rPr>
      <t>:</t>
    </r>
    <r>
      <rPr>
        <b/>
        <sz val="10"/>
        <rFont val="宋体"/>
        <charset val="134"/>
      </rPr>
      <t>结转下年的支出</t>
    </r>
  </si>
  <si>
    <r>
      <rPr>
        <b/>
        <sz val="10"/>
        <rFont val="宋体"/>
        <charset val="134"/>
      </rPr>
      <t>净结余</t>
    </r>
  </si>
  <si>
    <r>
      <rPr>
        <b/>
        <sz val="10"/>
        <rFont val="宋体"/>
        <charset val="134"/>
      </rPr>
      <t>收</t>
    </r>
    <r>
      <rPr>
        <b/>
        <sz val="10"/>
        <rFont val="Times New Roman"/>
        <charset val="134"/>
      </rPr>
      <t xml:space="preserve">  </t>
    </r>
    <r>
      <rPr>
        <b/>
        <sz val="10"/>
        <rFont val="宋体"/>
        <charset val="134"/>
      </rPr>
      <t>入</t>
    </r>
    <r>
      <rPr>
        <b/>
        <sz val="10"/>
        <rFont val="Times New Roman"/>
        <charset val="134"/>
      </rPr>
      <t xml:space="preserve">  </t>
    </r>
    <r>
      <rPr>
        <b/>
        <sz val="10"/>
        <rFont val="宋体"/>
        <charset val="134"/>
      </rPr>
      <t>总</t>
    </r>
    <r>
      <rPr>
        <b/>
        <sz val="10"/>
        <rFont val="Times New Roman"/>
        <charset val="134"/>
      </rPr>
      <t xml:space="preserve">  </t>
    </r>
    <r>
      <rPr>
        <b/>
        <sz val="10"/>
        <rFont val="宋体"/>
        <charset val="134"/>
      </rPr>
      <t>计</t>
    </r>
  </si>
  <si>
    <r>
      <rPr>
        <b/>
        <sz val="10"/>
        <rFont val="宋体"/>
        <charset val="134"/>
      </rPr>
      <t>支</t>
    </r>
    <r>
      <rPr>
        <b/>
        <sz val="10"/>
        <rFont val="Times New Roman"/>
        <charset val="134"/>
      </rPr>
      <t xml:space="preserve">  </t>
    </r>
    <r>
      <rPr>
        <b/>
        <sz val="10"/>
        <rFont val="宋体"/>
        <charset val="134"/>
      </rPr>
      <t>出</t>
    </r>
    <r>
      <rPr>
        <b/>
        <sz val="10"/>
        <rFont val="Times New Roman"/>
        <charset val="134"/>
      </rPr>
      <t xml:space="preserve">  </t>
    </r>
    <r>
      <rPr>
        <b/>
        <sz val="10"/>
        <rFont val="宋体"/>
        <charset val="134"/>
      </rPr>
      <t>总</t>
    </r>
    <r>
      <rPr>
        <b/>
        <sz val="10"/>
        <rFont val="Times New Roman"/>
        <charset val="134"/>
      </rPr>
      <t xml:space="preserve">  </t>
    </r>
    <r>
      <rPr>
        <b/>
        <sz val="10"/>
        <rFont val="宋体"/>
        <charset val="134"/>
      </rPr>
      <t>计</t>
    </r>
  </si>
  <si>
    <r>
      <rPr>
        <b/>
        <sz val="16"/>
        <rFont val="Times New Roman"/>
        <charset val="134"/>
      </rPr>
      <t>2020</t>
    </r>
    <r>
      <rPr>
        <b/>
        <sz val="16"/>
        <rFont val="宋体"/>
        <charset val="134"/>
      </rPr>
      <t>年攀枝花市一般公共预算经济分类科目支出决算表</t>
    </r>
  </si>
  <si>
    <r>
      <rPr>
        <sz val="11"/>
        <rFont val="宋体"/>
        <charset val="134"/>
      </rPr>
      <t>单位</t>
    </r>
    <r>
      <rPr>
        <sz val="11"/>
        <rFont val="Times New Roman"/>
        <charset val="134"/>
      </rPr>
      <t>:</t>
    </r>
    <r>
      <rPr>
        <sz val="11"/>
        <rFont val="宋体"/>
        <charset val="134"/>
      </rPr>
      <t>万元</t>
    </r>
  </si>
  <si>
    <r>
      <rPr>
        <b/>
        <sz val="12"/>
        <rFont val="宋体"/>
        <charset val="134"/>
      </rPr>
      <t>预算科目</t>
    </r>
  </si>
  <si>
    <r>
      <rPr>
        <b/>
        <sz val="12"/>
        <rFont val="宋体"/>
        <charset val="134"/>
      </rPr>
      <t>决算数</t>
    </r>
  </si>
  <si>
    <r>
      <rPr>
        <b/>
        <sz val="12"/>
        <rFont val="宋体"/>
        <charset val="134"/>
      </rPr>
      <t>机关工资福利支出</t>
    </r>
  </si>
  <si>
    <r>
      <rPr>
        <sz val="12"/>
        <rFont val="Times New Roman"/>
        <charset val="134"/>
      </rPr>
      <t xml:space="preserve">  </t>
    </r>
    <r>
      <rPr>
        <sz val="12"/>
        <rFont val="宋体"/>
        <charset val="134"/>
      </rPr>
      <t>工资奖金津补贴</t>
    </r>
  </si>
  <si>
    <r>
      <rPr>
        <sz val="12"/>
        <rFont val="Times New Roman"/>
        <charset val="134"/>
      </rPr>
      <t xml:space="preserve">  </t>
    </r>
    <r>
      <rPr>
        <sz val="12"/>
        <rFont val="宋体"/>
        <charset val="134"/>
      </rPr>
      <t>社会保障缴费</t>
    </r>
  </si>
  <si>
    <r>
      <rPr>
        <sz val="12"/>
        <rFont val="Times New Roman"/>
        <charset val="134"/>
      </rPr>
      <t xml:space="preserve">  </t>
    </r>
    <r>
      <rPr>
        <sz val="12"/>
        <rFont val="宋体"/>
        <charset val="134"/>
      </rPr>
      <t>住房公积金</t>
    </r>
  </si>
  <si>
    <r>
      <rPr>
        <sz val="12"/>
        <rFont val="Times New Roman"/>
        <charset val="134"/>
      </rPr>
      <t xml:space="preserve">  </t>
    </r>
    <r>
      <rPr>
        <sz val="12"/>
        <rFont val="宋体"/>
        <charset val="134"/>
      </rPr>
      <t>其他工资福利支出</t>
    </r>
  </si>
  <si>
    <r>
      <rPr>
        <b/>
        <sz val="12"/>
        <rFont val="宋体"/>
        <charset val="134"/>
      </rPr>
      <t>机关商品和服务支出</t>
    </r>
  </si>
  <si>
    <r>
      <rPr>
        <sz val="12"/>
        <rFont val="Times New Roman"/>
        <charset val="134"/>
      </rPr>
      <t xml:space="preserve">  </t>
    </r>
    <r>
      <rPr>
        <sz val="12"/>
        <rFont val="宋体"/>
        <charset val="134"/>
      </rPr>
      <t>办公经费</t>
    </r>
  </si>
  <si>
    <r>
      <rPr>
        <sz val="12"/>
        <rFont val="Times New Roman"/>
        <charset val="134"/>
      </rPr>
      <t xml:space="preserve">  </t>
    </r>
    <r>
      <rPr>
        <sz val="12"/>
        <rFont val="宋体"/>
        <charset val="134"/>
      </rPr>
      <t>会议费</t>
    </r>
  </si>
  <si>
    <r>
      <rPr>
        <sz val="12"/>
        <rFont val="Times New Roman"/>
        <charset val="134"/>
      </rPr>
      <t xml:space="preserve">  </t>
    </r>
    <r>
      <rPr>
        <sz val="12"/>
        <rFont val="宋体"/>
        <charset val="134"/>
      </rPr>
      <t>培训费</t>
    </r>
  </si>
  <si>
    <r>
      <rPr>
        <sz val="12"/>
        <rFont val="Times New Roman"/>
        <charset val="134"/>
      </rPr>
      <t xml:space="preserve">  </t>
    </r>
    <r>
      <rPr>
        <sz val="12"/>
        <rFont val="宋体"/>
        <charset val="134"/>
      </rPr>
      <t>专用材料购置费</t>
    </r>
  </si>
  <si>
    <r>
      <rPr>
        <sz val="12"/>
        <rFont val="Times New Roman"/>
        <charset val="134"/>
      </rPr>
      <t xml:space="preserve">  </t>
    </r>
    <r>
      <rPr>
        <sz val="12"/>
        <rFont val="宋体"/>
        <charset val="134"/>
      </rPr>
      <t>委托业务费</t>
    </r>
  </si>
  <si>
    <r>
      <rPr>
        <sz val="12"/>
        <rFont val="Times New Roman"/>
        <charset val="134"/>
      </rPr>
      <t xml:space="preserve">  </t>
    </r>
    <r>
      <rPr>
        <sz val="12"/>
        <rFont val="宋体"/>
        <charset val="134"/>
      </rPr>
      <t>公务接待费</t>
    </r>
  </si>
  <si>
    <r>
      <rPr>
        <sz val="12"/>
        <rFont val="Times New Roman"/>
        <charset val="134"/>
      </rPr>
      <t xml:space="preserve">  </t>
    </r>
    <r>
      <rPr>
        <sz val="12"/>
        <rFont val="宋体"/>
        <charset val="134"/>
      </rPr>
      <t>因公出国</t>
    </r>
    <r>
      <rPr>
        <sz val="12"/>
        <rFont val="Times New Roman"/>
        <charset val="134"/>
      </rPr>
      <t>(</t>
    </r>
    <r>
      <rPr>
        <sz val="12"/>
        <rFont val="宋体"/>
        <charset val="134"/>
      </rPr>
      <t>境</t>
    </r>
    <r>
      <rPr>
        <sz val="12"/>
        <rFont val="Times New Roman"/>
        <charset val="134"/>
      </rPr>
      <t>)</t>
    </r>
    <r>
      <rPr>
        <sz val="12"/>
        <rFont val="宋体"/>
        <charset val="134"/>
      </rPr>
      <t>费用</t>
    </r>
  </si>
  <si>
    <r>
      <rPr>
        <sz val="12"/>
        <rFont val="Times New Roman"/>
        <charset val="134"/>
      </rPr>
      <t xml:space="preserve">  </t>
    </r>
    <r>
      <rPr>
        <sz val="12"/>
        <rFont val="宋体"/>
        <charset val="134"/>
      </rPr>
      <t>公务用车运行维护费</t>
    </r>
  </si>
  <si>
    <r>
      <rPr>
        <sz val="12"/>
        <rFont val="Times New Roman"/>
        <charset val="134"/>
      </rPr>
      <t xml:space="preserve">  </t>
    </r>
    <r>
      <rPr>
        <sz val="12"/>
        <rFont val="宋体"/>
        <charset val="134"/>
      </rPr>
      <t>维修</t>
    </r>
    <r>
      <rPr>
        <sz val="12"/>
        <rFont val="Times New Roman"/>
        <charset val="134"/>
      </rPr>
      <t>(</t>
    </r>
    <r>
      <rPr>
        <sz val="12"/>
        <rFont val="宋体"/>
        <charset val="134"/>
      </rPr>
      <t>护</t>
    </r>
    <r>
      <rPr>
        <sz val="12"/>
        <rFont val="Times New Roman"/>
        <charset val="134"/>
      </rPr>
      <t>)</t>
    </r>
    <r>
      <rPr>
        <sz val="12"/>
        <rFont val="宋体"/>
        <charset val="134"/>
      </rPr>
      <t>费</t>
    </r>
  </si>
  <si>
    <r>
      <rPr>
        <sz val="12"/>
        <rFont val="Times New Roman"/>
        <charset val="134"/>
      </rPr>
      <t xml:space="preserve">  </t>
    </r>
    <r>
      <rPr>
        <sz val="12"/>
        <rFont val="宋体"/>
        <charset val="134"/>
      </rPr>
      <t>其他商品和服务支出</t>
    </r>
  </si>
  <si>
    <r>
      <rPr>
        <b/>
        <sz val="12"/>
        <rFont val="宋体"/>
        <charset val="134"/>
      </rPr>
      <t>机关资本性支出</t>
    </r>
    <r>
      <rPr>
        <b/>
        <sz val="12"/>
        <rFont val="Times New Roman"/>
        <charset val="134"/>
      </rPr>
      <t>(</t>
    </r>
    <r>
      <rPr>
        <b/>
        <sz val="12"/>
        <rFont val="宋体"/>
        <charset val="134"/>
      </rPr>
      <t>一</t>
    </r>
    <r>
      <rPr>
        <b/>
        <sz val="12"/>
        <rFont val="Times New Roman"/>
        <charset val="134"/>
      </rPr>
      <t>)</t>
    </r>
  </si>
  <si>
    <r>
      <rPr>
        <sz val="12"/>
        <rFont val="Times New Roman"/>
        <charset val="134"/>
      </rPr>
      <t xml:space="preserve">  </t>
    </r>
    <r>
      <rPr>
        <sz val="12"/>
        <rFont val="宋体"/>
        <charset val="134"/>
      </rPr>
      <t>房屋建筑物购建</t>
    </r>
  </si>
  <si>
    <r>
      <rPr>
        <sz val="12"/>
        <rFont val="Times New Roman"/>
        <charset val="134"/>
      </rPr>
      <t xml:space="preserve">  </t>
    </r>
    <r>
      <rPr>
        <sz val="12"/>
        <rFont val="宋体"/>
        <charset val="134"/>
      </rPr>
      <t>基础设施建设</t>
    </r>
  </si>
  <si>
    <r>
      <rPr>
        <sz val="12"/>
        <rFont val="Times New Roman"/>
        <charset val="134"/>
      </rPr>
      <t xml:space="preserve">  </t>
    </r>
    <r>
      <rPr>
        <sz val="12"/>
        <rFont val="宋体"/>
        <charset val="134"/>
      </rPr>
      <t>公务用车购置</t>
    </r>
  </si>
  <si>
    <r>
      <rPr>
        <sz val="12"/>
        <rFont val="Times New Roman"/>
        <charset val="134"/>
      </rPr>
      <t xml:space="preserve">  </t>
    </r>
    <r>
      <rPr>
        <sz val="12"/>
        <rFont val="宋体"/>
        <charset val="134"/>
      </rPr>
      <t>土地征迁补偿和安置支出</t>
    </r>
  </si>
  <si>
    <r>
      <rPr>
        <sz val="12"/>
        <rFont val="Times New Roman"/>
        <charset val="134"/>
      </rPr>
      <t xml:space="preserve">  </t>
    </r>
    <r>
      <rPr>
        <sz val="12"/>
        <rFont val="宋体"/>
        <charset val="134"/>
      </rPr>
      <t>设备购置</t>
    </r>
  </si>
  <si>
    <r>
      <rPr>
        <sz val="12"/>
        <rFont val="Times New Roman"/>
        <charset val="134"/>
      </rPr>
      <t xml:space="preserve">  </t>
    </r>
    <r>
      <rPr>
        <sz val="12"/>
        <rFont val="宋体"/>
        <charset val="134"/>
      </rPr>
      <t>大型修缮</t>
    </r>
  </si>
  <si>
    <r>
      <rPr>
        <sz val="12"/>
        <rFont val="Times New Roman"/>
        <charset val="134"/>
      </rPr>
      <t xml:space="preserve">  </t>
    </r>
    <r>
      <rPr>
        <sz val="12"/>
        <rFont val="宋体"/>
        <charset val="134"/>
      </rPr>
      <t>其他资本性支出</t>
    </r>
  </si>
  <si>
    <r>
      <rPr>
        <b/>
        <sz val="12"/>
        <rFont val="宋体"/>
        <charset val="134"/>
      </rPr>
      <t>机关资本性支出</t>
    </r>
    <r>
      <rPr>
        <b/>
        <sz val="12"/>
        <rFont val="Times New Roman"/>
        <charset val="134"/>
      </rPr>
      <t>(</t>
    </r>
    <r>
      <rPr>
        <b/>
        <sz val="12"/>
        <rFont val="宋体"/>
        <charset val="134"/>
      </rPr>
      <t>二</t>
    </r>
    <r>
      <rPr>
        <b/>
        <sz val="12"/>
        <rFont val="Times New Roman"/>
        <charset val="134"/>
      </rPr>
      <t>)</t>
    </r>
  </si>
  <si>
    <r>
      <rPr>
        <b/>
        <sz val="12"/>
        <rFont val="宋体"/>
        <charset val="134"/>
      </rPr>
      <t>对事业单位经常性补助</t>
    </r>
  </si>
  <si>
    <r>
      <rPr>
        <sz val="12"/>
        <rFont val="Times New Roman"/>
        <charset val="134"/>
      </rPr>
      <t xml:space="preserve">  </t>
    </r>
    <r>
      <rPr>
        <sz val="12"/>
        <rFont val="宋体"/>
        <charset val="134"/>
      </rPr>
      <t>工资福利支出</t>
    </r>
  </si>
  <si>
    <r>
      <rPr>
        <sz val="12"/>
        <rFont val="Times New Roman"/>
        <charset val="134"/>
      </rPr>
      <t xml:space="preserve">  </t>
    </r>
    <r>
      <rPr>
        <sz val="12"/>
        <rFont val="宋体"/>
        <charset val="134"/>
      </rPr>
      <t>商品和服务支出</t>
    </r>
  </si>
  <si>
    <r>
      <rPr>
        <sz val="12"/>
        <rFont val="Times New Roman"/>
        <charset val="134"/>
      </rPr>
      <t xml:space="preserve">  </t>
    </r>
    <r>
      <rPr>
        <sz val="12"/>
        <rFont val="宋体"/>
        <charset val="134"/>
      </rPr>
      <t>其他对事业单位补助</t>
    </r>
  </si>
  <si>
    <r>
      <rPr>
        <b/>
        <sz val="12"/>
        <rFont val="宋体"/>
        <charset val="134"/>
      </rPr>
      <t>对事业单位资本性补助</t>
    </r>
  </si>
  <si>
    <r>
      <rPr>
        <sz val="12"/>
        <rFont val="Times New Roman"/>
        <charset val="134"/>
      </rPr>
      <t xml:space="preserve">  </t>
    </r>
    <r>
      <rPr>
        <sz val="12"/>
        <rFont val="宋体"/>
        <charset val="134"/>
      </rPr>
      <t>资本性支出</t>
    </r>
    <r>
      <rPr>
        <sz val="12"/>
        <rFont val="Times New Roman"/>
        <charset val="134"/>
      </rPr>
      <t>(</t>
    </r>
    <r>
      <rPr>
        <sz val="12"/>
        <rFont val="宋体"/>
        <charset val="134"/>
      </rPr>
      <t>一</t>
    </r>
    <r>
      <rPr>
        <sz val="12"/>
        <rFont val="Times New Roman"/>
        <charset val="134"/>
      </rPr>
      <t>)</t>
    </r>
  </si>
  <si>
    <r>
      <rPr>
        <sz val="12"/>
        <rFont val="Times New Roman"/>
        <charset val="134"/>
      </rPr>
      <t xml:space="preserve">  </t>
    </r>
    <r>
      <rPr>
        <sz val="12"/>
        <rFont val="宋体"/>
        <charset val="134"/>
      </rPr>
      <t>资本性支出</t>
    </r>
    <r>
      <rPr>
        <sz val="12"/>
        <rFont val="Times New Roman"/>
        <charset val="134"/>
      </rPr>
      <t>(</t>
    </r>
    <r>
      <rPr>
        <sz val="12"/>
        <rFont val="宋体"/>
        <charset val="134"/>
      </rPr>
      <t>二</t>
    </r>
    <r>
      <rPr>
        <sz val="12"/>
        <rFont val="Times New Roman"/>
        <charset val="134"/>
      </rPr>
      <t>)</t>
    </r>
  </si>
  <si>
    <r>
      <rPr>
        <b/>
        <sz val="12"/>
        <rFont val="宋体"/>
        <charset val="134"/>
      </rPr>
      <t>对企业补助</t>
    </r>
  </si>
  <si>
    <r>
      <rPr>
        <sz val="12"/>
        <rFont val="Times New Roman"/>
        <charset val="134"/>
      </rPr>
      <t xml:space="preserve">  </t>
    </r>
    <r>
      <rPr>
        <sz val="12"/>
        <rFont val="宋体"/>
        <charset val="134"/>
      </rPr>
      <t>费用补贴</t>
    </r>
  </si>
  <si>
    <r>
      <rPr>
        <sz val="12"/>
        <rFont val="Times New Roman"/>
        <charset val="134"/>
      </rPr>
      <t xml:space="preserve">  </t>
    </r>
    <r>
      <rPr>
        <sz val="12"/>
        <rFont val="宋体"/>
        <charset val="134"/>
      </rPr>
      <t>利息补贴</t>
    </r>
  </si>
  <si>
    <r>
      <rPr>
        <sz val="12"/>
        <rFont val="Times New Roman"/>
        <charset val="134"/>
      </rPr>
      <t xml:space="preserve">  </t>
    </r>
    <r>
      <rPr>
        <sz val="12"/>
        <rFont val="宋体"/>
        <charset val="134"/>
      </rPr>
      <t>其他对企业补助</t>
    </r>
  </si>
  <si>
    <r>
      <rPr>
        <b/>
        <sz val="12"/>
        <rFont val="宋体"/>
        <charset val="134"/>
      </rPr>
      <t>对企业资本性支出</t>
    </r>
  </si>
  <si>
    <r>
      <rPr>
        <sz val="12"/>
        <rFont val="Times New Roman"/>
        <charset val="134"/>
      </rPr>
      <t xml:space="preserve">  </t>
    </r>
    <r>
      <rPr>
        <sz val="12"/>
        <rFont val="宋体"/>
        <charset val="134"/>
      </rPr>
      <t>对企业资本性支出</t>
    </r>
    <r>
      <rPr>
        <sz val="12"/>
        <rFont val="Times New Roman"/>
        <charset val="134"/>
      </rPr>
      <t>(</t>
    </r>
    <r>
      <rPr>
        <sz val="12"/>
        <rFont val="宋体"/>
        <charset val="134"/>
      </rPr>
      <t>一</t>
    </r>
    <r>
      <rPr>
        <sz val="12"/>
        <rFont val="Times New Roman"/>
        <charset val="134"/>
      </rPr>
      <t>)</t>
    </r>
  </si>
  <si>
    <r>
      <rPr>
        <sz val="12"/>
        <rFont val="Times New Roman"/>
        <charset val="134"/>
      </rPr>
      <t xml:space="preserve">  </t>
    </r>
    <r>
      <rPr>
        <sz val="12"/>
        <rFont val="宋体"/>
        <charset val="134"/>
      </rPr>
      <t>对企业资本性支出</t>
    </r>
    <r>
      <rPr>
        <sz val="12"/>
        <rFont val="Times New Roman"/>
        <charset val="134"/>
      </rPr>
      <t>(</t>
    </r>
    <r>
      <rPr>
        <sz val="12"/>
        <rFont val="宋体"/>
        <charset val="134"/>
      </rPr>
      <t>二</t>
    </r>
    <r>
      <rPr>
        <sz val="12"/>
        <rFont val="Times New Roman"/>
        <charset val="134"/>
      </rPr>
      <t>)</t>
    </r>
  </si>
  <si>
    <r>
      <rPr>
        <b/>
        <sz val="12"/>
        <rFont val="宋体"/>
        <charset val="134"/>
      </rPr>
      <t>对个人和家庭的补助</t>
    </r>
  </si>
  <si>
    <r>
      <rPr>
        <sz val="12"/>
        <rFont val="Times New Roman"/>
        <charset val="134"/>
      </rPr>
      <t xml:space="preserve">  </t>
    </r>
    <r>
      <rPr>
        <sz val="12"/>
        <rFont val="宋体"/>
        <charset val="134"/>
      </rPr>
      <t>社会福利和救助</t>
    </r>
  </si>
  <si>
    <r>
      <rPr>
        <sz val="12"/>
        <rFont val="Times New Roman"/>
        <charset val="134"/>
      </rPr>
      <t xml:space="preserve">  </t>
    </r>
    <r>
      <rPr>
        <sz val="12"/>
        <rFont val="宋体"/>
        <charset val="134"/>
      </rPr>
      <t>助学金</t>
    </r>
  </si>
  <si>
    <r>
      <rPr>
        <sz val="12"/>
        <rFont val="Times New Roman"/>
        <charset val="134"/>
      </rPr>
      <t xml:space="preserve">  </t>
    </r>
    <r>
      <rPr>
        <sz val="12"/>
        <rFont val="宋体"/>
        <charset val="134"/>
      </rPr>
      <t>个人农业生产补贴</t>
    </r>
  </si>
  <si>
    <r>
      <rPr>
        <sz val="12"/>
        <rFont val="Times New Roman"/>
        <charset val="134"/>
      </rPr>
      <t xml:space="preserve">  </t>
    </r>
    <r>
      <rPr>
        <sz val="12"/>
        <rFont val="宋体"/>
        <charset val="134"/>
      </rPr>
      <t>离退休费</t>
    </r>
  </si>
  <si>
    <r>
      <rPr>
        <sz val="12"/>
        <rFont val="Times New Roman"/>
        <charset val="134"/>
      </rPr>
      <t xml:space="preserve">  </t>
    </r>
    <r>
      <rPr>
        <sz val="12"/>
        <rFont val="宋体"/>
        <charset val="134"/>
      </rPr>
      <t>其他对个人和家庭补助</t>
    </r>
  </si>
  <si>
    <r>
      <rPr>
        <b/>
        <sz val="12"/>
        <rFont val="宋体"/>
        <charset val="134"/>
      </rPr>
      <t>对社会保障基金补助</t>
    </r>
  </si>
  <si>
    <r>
      <rPr>
        <sz val="12"/>
        <rFont val="Times New Roman"/>
        <charset val="134"/>
      </rPr>
      <t xml:space="preserve">  </t>
    </r>
    <r>
      <rPr>
        <sz val="12"/>
        <rFont val="宋体"/>
        <charset val="134"/>
      </rPr>
      <t>对社会保险基金补助</t>
    </r>
  </si>
  <si>
    <r>
      <rPr>
        <sz val="12"/>
        <rFont val="Times New Roman"/>
        <charset val="134"/>
      </rPr>
      <t xml:space="preserve">  </t>
    </r>
    <r>
      <rPr>
        <sz val="12"/>
        <rFont val="宋体"/>
        <charset val="134"/>
      </rPr>
      <t>补充全国社会保障基金</t>
    </r>
  </si>
  <si>
    <r>
      <rPr>
        <b/>
        <sz val="12"/>
        <rFont val="宋体"/>
        <charset val="134"/>
      </rPr>
      <t>债务利息及费用支出</t>
    </r>
  </si>
  <si>
    <r>
      <rPr>
        <sz val="12"/>
        <rFont val="Times New Roman"/>
        <charset val="134"/>
      </rPr>
      <t xml:space="preserve">  </t>
    </r>
    <r>
      <rPr>
        <sz val="12"/>
        <rFont val="宋体"/>
        <charset val="134"/>
      </rPr>
      <t>国内债务付息</t>
    </r>
  </si>
  <si>
    <r>
      <rPr>
        <sz val="12"/>
        <rFont val="Times New Roman"/>
        <charset val="134"/>
      </rPr>
      <t xml:space="preserve">  </t>
    </r>
    <r>
      <rPr>
        <sz val="12"/>
        <rFont val="宋体"/>
        <charset val="134"/>
      </rPr>
      <t>国外债务付息</t>
    </r>
  </si>
  <si>
    <r>
      <rPr>
        <sz val="12"/>
        <rFont val="Times New Roman"/>
        <charset val="134"/>
      </rPr>
      <t xml:space="preserve">  </t>
    </r>
    <r>
      <rPr>
        <sz val="12"/>
        <rFont val="宋体"/>
        <charset val="134"/>
      </rPr>
      <t>国内债务发行费用</t>
    </r>
  </si>
  <si>
    <r>
      <rPr>
        <sz val="12"/>
        <rFont val="Times New Roman"/>
        <charset val="134"/>
      </rPr>
      <t xml:space="preserve">  </t>
    </r>
    <r>
      <rPr>
        <sz val="12"/>
        <rFont val="宋体"/>
        <charset val="134"/>
      </rPr>
      <t>国外债务发行费用</t>
    </r>
  </si>
  <si>
    <r>
      <rPr>
        <b/>
        <sz val="12"/>
        <rFont val="宋体"/>
        <charset val="134"/>
      </rPr>
      <t>其他支出</t>
    </r>
  </si>
  <si>
    <r>
      <rPr>
        <sz val="12"/>
        <rFont val="Times New Roman"/>
        <charset val="134"/>
      </rPr>
      <t xml:space="preserve">  </t>
    </r>
    <r>
      <rPr>
        <sz val="12"/>
        <rFont val="宋体"/>
        <charset val="134"/>
      </rPr>
      <t>赠与</t>
    </r>
  </si>
  <si>
    <r>
      <rPr>
        <sz val="12"/>
        <rFont val="Times New Roman"/>
        <charset val="134"/>
      </rPr>
      <t xml:space="preserve">  </t>
    </r>
    <r>
      <rPr>
        <sz val="12"/>
        <rFont val="宋体"/>
        <charset val="134"/>
      </rPr>
      <t>国家赔偿费用支出</t>
    </r>
  </si>
  <si>
    <r>
      <rPr>
        <sz val="12"/>
        <rFont val="Times New Roman"/>
        <charset val="134"/>
      </rPr>
      <t xml:space="preserve">  </t>
    </r>
    <r>
      <rPr>
        <sz val="12"/>
        <rFont val="宋体"/>
        <charset val="134"/>
      </rPr>
      <t>对民间非营利组织和群众性自治组织补贴</t>
    </r>
  </si>
  <si>
    <r>
      <rPr>
        <sz val="12"/>
        <rFont val="Times New Roman"/>
        <charset val="134"/>
      </rPr>
      <t xml:space="preserve">  </t>
    </r>
    <r>
      <rPr>
        <sz val="12"/>
        <rFont val="宋体"/>
        <charset val="134"/>
      </rPr>
      <t>其他支出</t>
    </r>
  </si>
  <si>
    <r>
      <rPr>
        <b/>
        <sz val="12"/>
        <rFont val="宋体"/>
        <charset val="134"/>
      </rPr>
      <t>一般公共预算支出</t>
    </r>
  </si>
  <si>
    <r>
      <rPr>
        <b/>
        <sz val="16"/>
        <color theme="1"/>
        <rFont val="Times New Roman"/>
        <charset val="134"/>
      </rPr>
      <t>2020</t>
    </r>
    <r>
      <rPr>
        <b/>
        <sz val="16"/>
        <color theme="1"/>
        <rFont val="宋体"/>
        <charset val="134"/>
      </rPr>
      <t>年攀枝花市市本级地方一般公共预算收入决算表</t>
    </r>
  </si>
  <si>
    <r>
      <rPr>
        <sz val="11"/>
        <color theme="1"/>
        <rFont val="Times New Roman"/>
        <charset val="134"/>
      </rPr>
      <t xml:space="preserve">       </t>
    </r>
    <r>
      <rPr>
        <sz val="11"/>
        <color theme="1"/>
        <rFont val="宋体"/>
        <charset val="134"/>
      </rPr>
      <t>单位：万元，</t>
    </r>
    <r>
      <rPr>
        <sz val="11"/>
        <color theme="1"/>
        <rFont val="Times New Roman"/>
        <charset val="134"/>
      </rPr>
      <t>%</t>
    </r>
  </si>
  <si>
    <t>预算科目</t>
  </si>
  <si>
    <t>年初预算数</t>
  </si>
  <si>
    <t>变动预算数</t>
  </si>
  <si>
    <t>决算数</t>
  </si>
  <si>
    <t>一、税收收入</t>
  </si>
  <si>
    <t xml:space="preserve">  消费税</t>
  </si>
  <si>
    <t xml:space="preserve">  企业所得税</t>
  </si>
  <si>
    <t xml:space="preserve">  企业所得税退税</t>
  </si>
  <si>
    <t xml:space="preserve">  个人所得税(款)</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</si>
  <si>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</si>
  <si>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</si>
  <si>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</si>
  <si>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</si>
  <si>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</si>
  <si>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</si>
  <si>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车船税(款)</t>
  </si>
  <si>
    <t xml:space="preserve">  耕地占用税(款)</t>
  </si>
  <si>
    <t xml:space="preserve">  契税(款)</t>
  </si>
  <si>
    <t xml:space="preserve">  烟叶税(款)</t>
  </si>
  <si>
    <t xml:space="preserve">  环境保护税(款)</t>
  </si>
  <si>
    <t xml:space="preserve">  其他税收收入</t>
  </si>
  <si>
    <t xml:space="preserve">  专项收入</t>
  </si>
  <si>
    <t xml:space="preserve">  行政事业性收费收入</t>
  </si>
  <si>
    <t xml:space="preserve">  罚没收入</t>
  </si>
  <si>
    <t xml:space="preserve">  国有资源(资产)有偿使用收入</t>
  </si>
  <si>
    <t xml:space="preserve">  政府住房基金收入</t>
  </si>
  <si>
    <t xml:space="preserve">  其他收入(款)</t>
  </si>
  <si>
    <r>
      <rPr>
        <b/>
        <sz val="16"/>
        <color theme="1"/>
        <rFont val="Times New Roman"/>
        <charset val="134"/>
      </rPr>
      <t>2020</t>
    </r>
    <r>
      <rPr>
        <b/>
        <sz val="16"/>
        <color theme="1"/>
        <rFont val="宋体"/>
        <charset val="134"/>
      </rPr>
      <t>年攀枝花市市本级地方一般公共预算支出决算表</t>
    </r>
  </si>
  <si>
    <r>
      <rPr>
        <sz val="12"/>
        <color theme="1"/>
        <rFont val="Times New Roman"/>
        <charset val="134"/>
      </rPr>
      <t xml:space="preserve">       </t>
    </r>
    <r>
      <rPr>
        <sz val="12"/>
        <color theme="1"/>
        <rFont val="宋体"/>
        <charset val="134"/>
      </rPr>
      <t>单位：万元</t>
    </r>
    <r>
      <rPr>
        <sz val="12"/>
        <color theme="1"/>
        <rFont val="Times New Roman"/>
        <charset val="134"/>
      </rPr>
      <t xml:space="preserve"> %</t>
    </r>
  </si>
  <si>
    <t xml:space="preserve">    发票管理及税务登记</t>
  </si>
  <si>
    <t xml:space="preserve">    巡视工作</t>
  </si>
  <si>
    <r>
      <rPr>
        <sz val="11"/>
        <rFont val="Times New Roman"/>
        <charset val="134"/>
      </rPr>
      <t xml:space="preserve">    </t>
    </r>
    <r>
      <rPr>
        <sz val="11"/>
        <rFont val="宋体"/>
        <charset val="134"/>
      </rPr>
      <t>专利执法</t>
    </r>
  </si>
  <si>
    <t xml:space="preserve">    市场主体管理</t>
  </si>
  <si>
    <t xml:space="preserve">    市场秩序执法</t>
  </si>
  <si>
    <t xml:space="preserve">    信息化建设</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</si>
  <si>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</si>
  <si>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</si>
  <si>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</si>
  <si>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</si>
  <si>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</si>
  <si>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</si>
  <si>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事业运行</t>
  </si>
  <si>
    <t xml:space="preserve">    其他市场监督管理事务</t>
  </si>
  <si>
    <t xml:space="preserve">    中等职业教育</t>
  </si>
  <si>
    <r>
      <rPr>
        <sz val="11"/>
        <rFont val="Times New Roman"/>
        <charset val="134"/>
      </rPr>
      <t xml:space="preserve">    </t>
    </r>
    <r>
      <rPr>
        <sz val="11"/>
        <rFont val="宋体"/>
        <charset val="134"/>
      </rPr>
      <t>职业高中教育</t>
    </r>
  </si>
  <si>
    <r>
      <rPr>
        <sz val="11"/>
        <rFont val="Times New Roman"/>
        <charset val="134"/>
      </rPr>
      <t xml:space="preserve">    </t>
    </r>
    <r>
      <rPr>
        <sz val="11"/>
        <rFont val="宋体"/>
        <charset val="134"/>
      </rPr>
      <t>重点基础研究规划</t>
    </r>
  </si>
  <si>
    <r>
      <rPr>
        <sz val="11"/>
        <rFont val="Times New Roman"/>
        <charset val="134"/>
      </rPr>
      <t xml:space="preserve">    </t>
    </r>
    <r>
      <rPr>
        <sz val="11"/>
        <rFont val="宋体"/>
        <charset val="134"/>
      </rPr>
      <t>应用技术研究与开发</t>
    </r>
  </si>
  <si>
    <r>
      <rPr>
        <sz val="11"/>
        <rFont val="Times New Roman"/>
        <charset val="134"/>
      </rPr>
      <t xml:space="preserve">    </t>
    </r>
    <r>
      <rPr>
        <sz val="11"/>
        <rFont val="宋体"/>
        <charset val="134"/>
      </rPr>
      <t>产业技术研究与开发</t>
    </r>
  </si>
  <si>
    <t xml:space="preserve">    其他科技重大项目</t>
  </si>
  <si>
    <t xml:space="preserve">    文化和旅游管理事务</t>
  </si>
  <si>
    <t xml:space="preserve">  其他文化旅游体育与传媒支出(款)</t>
  </si>
  <si>
    <t xml:space="preserve">    其他文化旅游体育与传媒支出(项)</t>
  </si>
  <si>
    <t xml:space="preserve">    社会组织管理</t>
  </si>
  <si>
    <t xml:space="preserve">    基层政权建设和社区治理</t>
  </si>
  <si>
    <t xml:space="preserve">  行政事业单位养老支出</t>
  </si>
  <si>
    <t xml:space="preserve">    行政单位离退休</t>
  </si>
  <si>
    <r>
      <rPr>
        <sz val="11"/>
        <rFont val="Times New Roman"/>
        <charset val="134"/>
      </rPr>
      <t xml:space="preserve">    </t>
    </r>
    <r>
      <rPr>
        <sz val="11"/>
        <rFont val="宋体"/>
        <charset val="134"/>
      </rPr>
      <t>未归口管理的行政单位离退休</t>
    </r>
  </si>
  <si>
    <t xml:space="preserve">    其他行政事业单位养老支出</t>
  </si>
  <si>
    <t xml:space="preserve">    康复辅具</t>
  </si>
  <si>
    <t xml:space="preserve">    妇幼保健医院</t>
  </si>
  <si>
    <t xml:space="preserve">    重大公共卫生服务</t>
  </si>
  <si>
    <r>
      <rPr>
        <sz val="11"/>
        <rFont val="Times New Roman"/>
        <charset val="134"/>
      </rPr>
      <t xml:space="preserve">    </t>
    </r>
    <r>
      <rPr>
        <sz val="11"/>
        <rFont val="宋体"/>
        <charset val="134"/>
      </rPr>
      <t>自然保护区</t>
    </r>
  </si>
  <si>
    <t xml:space="preserve">  退耕还林还草</t>
  </si>
  <si>
    <t xml:space="preserve">    其他退耕还林还草支出</t>
  </si>
  <si>
    <t xml:space="preserve">  农业农村</t>
  </si>
  <si>
    <t xml:space="preserve">    行业业务管理</t>
  </si>
  <si>
    <t xml:space="preserve">    农业生产发展</t>
  </si>
  <si>
    <t xml:space="preserve">    农村合作经济</t>
  </si>
  <si>
    <t xml:space="preserve">    农村社会事业</t>
  </si>
  <si>
    <t xml:space="preserve">    其他农业农村支出</t>
  </si>
  <si>
    <t xml:space="preserve">    森林资源培育</t>
  </si>
  <si>
    <t xml:space="preserve">    林业草原防灾减灾</t>
  </si>
  <si>
    <t xml:space="preserve">    农村水利</t>
  </si>
  <si>
    <t xml:space="preserve">    水利建设征地及移民支出</t>
  </si>
  <si>
    <t xml:space="preserve">  其他资源勘探工业信息等支出(款)</t>
  </si>
  <si>
    <t xml:space="preserve">    其他资源勘探工业信息等支出(项)</t>
  </si>
  <si>
    <r>
      <rPr>
        <sz val="11"/>
        <rFont val="Times New Roman"/>
        <charset val="134"/>
      </rPr>
      <t xml:space="preserve">    </t>
    </r>
    <r>
      <rPr>
        <sz val="11"/>
        <rFont val="宋体"/>
        <charset val="134"/>
      </rPr>
      <t>土地资源调查</t>
    </r>
  </si>
  <si>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</si>
  <si>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</si>
  <si>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</si>
  <si>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</si>
  <si>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</si>
  <si>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</si>
  <si>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</si>
  <si>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</si>
  <si>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</si>
  <si>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</si>
  <si>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</si>
  <si>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</si>
  <si>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</si>
  <si>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</si>
  <si>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</si>
  <si>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</si>
  <si>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</si>
  <si>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</si>
  <si>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</si>
  <si>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</si>
  <si>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老旧小区改造</t>
  </si>
  <si>
    <t xml:space="preserve">    住房租赁市场发展</t>
  </si>
  <si>
    <t xml:space="preserve">    其他自然灾害救灾及恢复重建支出</t>
  </si>
  <si>
    <r>
      <rPr>
        <sz val="16"/>
        <color rgb="FF000000"/>
        <rFont val="宋体"/>
        <charset val="134"/>
      </rPr>
      <t>关于</t>
    </r>
    <r>
      <rPr>
        <sz val="16"/>
        <color rgb="FF000000"/>
        <rFont val="Times New Roman"/>
        <charset val="134"/>
      </rPr>
      <t>2020</t>
    </r>
    <r>
      <rPr>
        <sz val="16"/>
        <color rgb="FF000000"/>
        <rFont val="宋体"/>
        <charset val="134"/>
      </rPr>
      <t>年攀枝花市市本级一般公共预算支出决算情况的说明</t>
    </r>
  </si>
  <si>
    <r>
      <rPr>
        <sz val="11"/>
        <color theme="1"/>
        <rFont val="Times New Roman"/>
        <charset val="134"/>
      </rPr>
      <t xml:space="preserve">      2020</t>
    </r>
    <r>
      <rPr>
        <sz val="11"/>
        <color theme="1"/>
        <rFont val="宋体"/>
        <charset val="134"/>
      </rPr>
      <t>年市本级一般公共预算支出决算数为</t>
    </r>
    <r>
      <rPr>
        <sz val="11"/>
        <color theme="1"/>
        <rFont val="Times New Roman"/>
        <charset val="134"/>
      </rPr>
      <t>637646</t>
    </r>
    <r>
      <rPr>
        <sz val="11"/>
        <color theme="1"/>
        <rFont val="宋体"/>
        <charset val="134"/>
      </rPr>
      <t>万元，为当年预算的</t>
    </r>
    <r>
      <rPr>
        <sz val="11"/>
        <color theme="1"/>
        <rFont val="Times New Roman"/>
        <charset val="134"/>
      </rPr>
      <t>99.8%</t>
    </r>
    <r>
      <rPr>
        <sz val="11"/>
        <color theme="1"/>
        <rFont val="宋体"/>
        <charset val="134"/>
      </rPr>
      <t>，为上年决算的</t>
    </r>
  </si>
  <si>
    <r>
      <rPr>
        <sz val="11"/>
        <color theme="1"/>
        <rFont val="Times New Roman"/>
        <charset val="134"/>
      </rPr>
      <t>112.4%</t>
    </r>
    <r>
      <rPr>
        <sz val="11"/>
        <color theme="1"/>
        <rFont val="宋体"/>
        <charset val="134"/>
      </rPr>
      <t>。其中：</t>
    </r>
  </si>
  <si>
    <t xml:space="preserve">      一、一般公共服务支出决算数为53144万元，为当年预算的99.3%，为上年决算的93.4%。</t>
  </si>
  <si>
    <t xml:space="preserve">      二、国防支出决算数为995万元，为当年预算的100%，2019年未实现国防支出。</t>
  </si>
  <si>
    <t xml:space="preserve">      三、公共安全支出决算数为62999万元，为当年预算的98.6%，为上年决算的106.9%。</t>
  </si>
  <si>
    <t xml:space="preserve">      四、教育支出决算数为95946万元，为当年预算的100.1%，为上年决算的94.9%。</t>
  </si>
  <si>
    <t xml:space="preserve">      五、科学技术支出决算数为3543万元，为当年预算的104.6%，为上年决算的50.1%。</t>
  </si>
  <si>
    <t xml:space="preserve">      六、文化旅游体育与传媒支出决算数为9137万元，为当年预算的100%，为上年决算的71.9%。</t>
  </si>
  <si>
    <t xml:space="preserve">      七、社会保障和就业支出决算数为53883万元，为当年预算的98.4%，为上年决算的90.3%。</t>
  </si>
  <si>
    <t xml:space="preserve">      八、卫生健康支出决算数为128873万元，为当年预算的100%，为上年决算的200.2%。</t>
  </si>
  <si>
    <t xml:space="preserve">      九、节能环保支出决算数为14223万元，为当年预算的112%，为上年决算的76.7%。</t>
  </si>
  <si>
    <t xml:space="preserve">      十、城乡社区支出决算数为57279万元，为当年预算的99.1%，为上年决算的88.4%。</t>
  </si>
  <si>
    <t xml:space="preserve">      十一、农林水支出决算数为38572万元，为当年预算的99.4%，为上年决算的172.6%。</t>
  </si>
  <si>
    <t xml:space="preserve">      十二、交通运输支出决算数为38311万元，为当年预算的100.6%，为上年决算的141.7%。</t>
  </si>
  <si>
    <t xml:space="preserve">      十三、资源勘探信息等支出决算数为9013万元，为当年预算的83.7%，为上年决算的58.2%。</t>
  </si>
  <si>
    <t xml:space="preserve">      十四、商业服务业等支出决算数为723万元，为当年预算的99.9%，为上年决算的70.8%。</t>
  </si>
  <si>
    <t xml:space="preserve">      十五、金融支出决算数为3671万元，为当年预算的100%，为上年决算的390.9%。</t>
  </si>
  <si>
    <t xml:space="preserve">      十六、自然资源海洋气象等支出决算数为4585万元，为当年预算的98.9%，为上年决算的62.9%。</t>
  </si>
  <si>
    <t xml:space="preserve">      十七、住房保障支出决算数为23073万元，为当年预算的99.3%，为上年决算的157.5%。</t>
  </si>
  <si>
    <t xml:space="preserve">      十八、粮油物资储备支出决算数为344万元，为当年预算的100%。</t>
  </si>
  <si>
    <r>
      <rPr>
        <sz val="11"/>
        <color rgb="FF000000"/>
        <rFont val="Times New Roman"/>
        <charset val="134"/>
      </rPr>
      <t xml:space="preserve">      </t>
    </r>
    <r>
      <rPr>
        <sz val="11"/>
        <color rgb="FF000000"/>
        <rFont val="宋体"/>
        <charset val="134"/>
      </rPr>
      <t>十九、灾害防治及应急管理支出决算数为</t>
    </r>
    <r>
      <rPr>
        <sz val="11"/>
        <color rgb="FF000000"/>
        <rFont val="Times New Roman"/>
        <charset val="134"/>
      </rPr>
      <t>8642</t>
    </r>
    <r>
      <rPr>
        <sz val="11"/>
        <color rgb="FF000000"/>
        <rFont val="宋体"/>
        <charset val="134"/>
      </rPr>
      <t>万元</t>
    </r>
    <r>
      <rPr>
        <sz val="10"/>
        <color rgb="FF000000"/>
        <rFont val="宋体"/>
        <charset val="134"/>
      </rPr>
      <t>，</t>
    </r>
    <r>
      <rPr>
        <sz val="11"/>
        <color rgb="FF000000"/>
        <rFont val="宋体"/>
        <charset val="134"/>
      </rPr>
      <t>为当年预算的</t>
    </r>
    <r>
      <rPr>
        <sz val="11"/>
        <color rgb="FF000000"/>
        <rFont val="Times New Roman"/>
        <charset val="134"/>
      </rPr>
      <t>136.5%</t>
    </r>
    <r>
      <rPr>
        <sz val="10"/>
        <color rgb="FF000000"/>
        <rFont val="宋体"/>
        <charset val="134"/>
      </rPr>
      <t>，</t>
    </r>
    <r>
      <rPr>
        <sz val="11"/>
        <color rgb="FF000000"/>
        <rFont val="宋体"/>
        <charset val="134"/>
      </rPr>
      <t>为上年决算的</t>
    </r>
    <r>
      <rPr>
        <sz val="11"/>
        <color rgb="FF000000"/>
        <rFont val="Times New Roman"/>
        <charset val="134"/>
      </rPr>
      <t>201.1%</t>
    </r>
    <r>
      <rPr>
        <sz val="10"/>
        <color rgb="FF000000"/>
        <rFont val="宋体"/>
        <charset val="134"/>
      </rPr>
      <t>。</t>
    </r>
  </si>
  <si>
    <t xml:space="preserve">      二十、债务付息支出决算数为37917万元，为当年预算的100%，为上年决算的95.9%。</t>
  </si>
  <si>
    <t xml:space="preserve">      二十一、债务发行费用支出决算数为100万元，为当年预算的100%，为上年决算的169.5%。</t>
  </si>
  <si>
    <r>
      <rPr>
        <b/>
        <sz val="16"/>
        <rFont val="Times New Roman"/>
        <charset val="134"/>
      </rPr>
      <t>2020</t>
    </r>
    <r>
      <rPr>
        <b/>
        <sz val="16"/>
        <rFont val="宋体"/>
        <charset val="134"/>
      </rPr>
      <t>年攀枝花市市本级一般公共预算收支决算平衡表</t>
    </r>
  </si>
  <si>
    <r>
      <rPr>
        <sz val="10"/>
        <rFont val="宋体"/>
        <charset val="134"/>
      </rPr>
      <t>单位：万元</t>
    </r>
  </si>
  <si>
    <r>
      <rPr>
        <b/>
        <sz val="10"/>
        <rFont val="宋体"/>
        <charset val="134"/>
      </rPr>
      <t>项</t>
    </r>
    <r>
      <rPr>
        <b/>
        <sz val="10"/>
        <rFont val="Times New Roman"/>
        <charset val="134"/>
      </rPr>
      <t xml:space="preserve">   </t>
    </r>
    <r>
      <rPr>
        <b/>
        <sz val="10"/>
        <rFont val="宋体"/>
        <charset val="134"/>
      </rPr>
      <t>目</t>
    </r>
  </si>
  <si>
    <r>
      <rPr>
        <b/>
        <sz val="10"/>
        <rFont val="宋体"/>
        <charset val="134"/>
      </rPr>
      <t>决</t>
    </r>
    <r>
      <rPr>
        <b/>
        <sz val="10"/>
        <rFont val="Times New Roman"/>
        <charset val="134"/>
      </rPr>
      <t xml:space="preserve"> </t>
    </r>
    <r>
      <rPr>
        <b/>
        <sz val="10"/>
        <rFont val="宋体"/>
        <charset val="134"/>
      </rPr>
      <t>算</t>
    </r>
    <r>
      <rPr>
        <b/>
        <sz val="10"/>
        <rFont val="Times New Roman"/>
        <charset val="134"/>
      </rPr>
      <t xml:space="preserve"> </t>
    </r>
    <r>
      <rPr>
        <b/>
        <sz val="10"/>
        <rFont val="宋体"/>
        <charset val="134"/>
      </rPr>
      <t>数</t>
    </r>
  </si>
  <si>
    <t>一般公共预算收入</t>
  </si>
  <si>
    <t>上级补助收入</t>
  </si>
  <si>
    <t>补助下级支出</t>
  </si>
  <si>
    <t xml:space="preserve">    灾害防治及应急管理共同财政事权转移支付支出  </t>
  </si>
  <si>
    <t>上解上级支出</t>
  </si>
  <si>
    <r>
      <rPr>
        <sz val="10"/>
        <rFont val="Times New Roman"/>
        <charset val="134"/>
      </rPr>
      <t xml:space="preserve">  </t>
    </r>
    <r>
      <rPr>
        <sz val="10"/>
        <rFont val="宋体"/>
        <charset val="134"/>
      </rPr>
      <t>体制上解收入</t>
    </r>
  </si>
  <si>
    <r>
      <rPr>
        <sz val="10"/>
        <rFont val="Times New Roman"/>
        <charset val="134"/>
      </rPr>
      <t xml:space="preserve">  </t>
    </r>
    <r>
      <rPr>
        <sz val="10"/>
        <rFont val="宋体"/>
        <charset val="134"/>
      </rPr>
      <t>专项上解收入</t>
    </r>
  </si>
  <si>
    <t>上年结余</t>
  </si>
  <si>
    <t>调出资金</t>
  </si>
  <si>
    <t>债务收入</t>
  </si>
  <si>
    <t>债务还本支出</t>
  </si>
  <si>
    <t>债务转贷收入</t>
  </si>
  <si>
    <t>债务转贷支出</t>
  </si>
  <si>
    <t>动用预算稳定调节基金</t>
  </si>
  <si>
    <t>安排预算稳定调节基金</t>
  </si>
  <si>
    <t>年终结余</t>
  </si>
  <si>
    <t>净结余</t>
  </si>
  <si>
    <r>
      <rPr>
        <b/>
        <sz val="16"/>
        <rFont val="Times New Roman"/>
        <charset val="134"/>
      </rPr>
      <t>2020</t>
    </r>
    <r>
      <rPr>
        <b/>
        <sz val="16"/>
        <rFont val="宋体"/>
        <charset val="134"/>
      </rPr>
      <t>年攀枝花市市本级一般公共预算经济分类科目支出决算表</t>
    </r>
  </si>
  <si>
    <r>
      <rPr>
        <b/>
        <sz val="12"/>
        <rFont val="宋体"/>
        <charset val="134"/>
      </rPr>
      <t>预</t>
    </r>
    <r>
      <rPr>
        <b/>
        <sz val="12"/>
        <rFont val="Times New Roman"/>
        <charset val="134"/>
      </rPr>
      <t xml:space="preserve">  </t>
    </r>
    <r>
      <rPr>
        <b/>
        <sz val="12"/>
        <rFont val="宋体"/>
        <charset val="134"/>
      </rPr>
      <t>算</t>
    </r>
    <r>
      <rPr>
        <b/>
        <sz val="12"/>
        <rFont val="Times New Roman"/>
        <charset val="134"/>
      </rPr>
      <t xml:space="preserve">  </t>
    </r>
    <r>
      <rPr>
        <b/>
        <sz val="12"/>
        <rFont val="宋体"/>
        <charset val="134"/>
      </rPr>
      <t>科</t>
    </r>
    <r>
      <rPr>
        <b/>
        <sz val="12"/>
        <rFont val="Times New Roman"/>
        <charset val="134"/>
      </rPr>
      <t xml:space="preserve">  </t>
    </r>
    <r>
      <rPr>
        <b/>
        <sz val="12"/>
        <rFont val="宋体"/>
        <charset val="134"/>
      </rPr>
      <t>目</t>
    </r>
  </si>
  <si>
    <r>
      <rPr>
        <b/>
        <sz val="12"/>
        <rFont val="宋体"/>
        <charset val="134"/>
      </rPr>
      <t>决</t>
    </r>
    <r>
      <rPr>
        <b/>
        <sz val="12"/>
        <rFont val="Times New Roman"/>
        <charset val="134"/>
      </rPr>
      <t xml:space="preserve"> </t>
    </r>
    <r>
      <rPr>
        <b/>
        <sz val="12"/>
        <rFont val="宋体"/>
        <charset val="134"/>
      </rPr>
      <t>算</t>
    </r>
    <r>
      <rPr>
        <b/>
        <sz val="12"/>
        <rFont val="Times New Roman"/>
        <charset val="134"/>
      </rPr>
      <t xml:space="preserve"> </t>
    </r>
    <r>
      <rPr>
        <b/>
        <sz val="12"/>
        <rFont val="宋体"/>
        <charset val="134"/>
      </rPr>
      <t>数</t>
    </r>
  </si>
  <si>
    <t>机关工资福利支出</t>
  </si>
  <si>
    <r>
      <rPr>
        <sz val="11"/>
        <rFont val="Times New Roman"/>
        <charset val="134"/>
      </rPr>
      <t xml:space="preserve">  </t>
    </r>
    <r>
      <rPr>
        <sz val="11"/>
        <rFont val="宋体"/>
        <charset val="134"/>
      </rPr>
      <t>工资奖金津补贴</t>
    </r>
  </si>
  <si>
    <r>
      <rPr>
        <sz val="11"/>
        <rFont val="Times New Roman"/>
        <charset val="134"/>
      </rPr>
      <t xml:space="preserve">  </t>
    </r>
    <r>
      <rPr>
        <sz val="11"/>
        <rFont val="宋体"/>
        <charset val="134"/>
      </rPr>
      <t>社会保障缴费</t>
    </r>
  </si>
  <si>
    <r>
      <rPr>
        <sz val="11"/>
        <rFont val="Times New Roman"/>
        <charset val="134"/>
      </rPr>
      <t xml:space="preserve">  </t>
    </r>
    <r>
      <rPr>
        <sz val="11"/>
        <rFont val="宋体"/>
        <charset val="134"/>
      </rPr>
      <t>住房公积金</t>
    </r>
  </si>
  <si>
    <r>
      <rPr>
        <sz val="11"/>
        <rFont val="Times New Roman"/>
        <charset val="134"/>
      </rPr>
      <t xml:space="preserve">  </t>
    </r>
    <r>
      <rPr>
        <sz val="11"/>
        <rFont val="宋体"/>
        <charset val="134"/>
      </rPr>
      <t>其他工资福利支出</t>
    </r>
  </si>
  <si>
    <r>
      <rPr>
        <b/>
        <sz val="11"/>
        <rFont val="宋体"/>
        <charset val="134"/>
      </rPr>
      <t>机关商品和服务支出</t>
    </r>
  </si>
  <si>
    <r>
      <rPr>
        <sz val="11"/>
        <rFont val="Times New Roman"/>
        <charset val="134"/>
      </rPr>
      <t xml:space="preserve">  </t>
    </r>
    <r>
      <rPr>
        <sz val="11"/>
        <rFont val="宋体"/>
        <charset val="134"/>
      </rPr>
      <t>办公经费</t>
    </r>
  </si>
  <si>
    <r>
      <rPr>
        <sz val="11"/>
        <rFont val="Times New Roman"/>
        <charset val="134"/>
      </rPr>
      <t xml:space="preserve">  </t>
    </r>
    <r>
      <rPr>
        <sz val="11"/>
        <rFont val="宋体"/>
        <charset val="134"/>
      </rPr>
      <t>会议费</t>
    </r>
  </si>
  <si>
    <r>
      <rPr>
        <sz val="11"/>
        <rFont val="Times New Roman"/>
        <charset val="134"/>
      </rPr>
      <t xml:space="preserve">  </t>
    </r>
    <r>
      <rPr>
        <sz val="11"/>
        <rFont val="宋体"/>
        <charset val="134"/>
      </rPr>
      <t>培训费</t>
    </r>
  </si>
  <si>
    <r>
      <rPr>
        <sz val="11"/>
        <rFont val="Times New Roman"/>
        <charset val="134"/>
      </rPr>
      <t xml:space="preserve">  </t>
    </r>
    <r>
      <rPr>
        <sz val="11"/>
        <rFont val="宋体"/>
        <charset val="134"/>
      </rPr>
      <t>专用材料购置费</t>
    </r>
  </si>
  <si>
    <r>
      <rPr>
        <sz val="11"/>
        <rFont val="Times New Roman"/>
        <charset val="134"/>
      </rPr>
      <t xml:space="preserve">  </t>
    </r>
    <r>
      <rPr>
        <sz val="11"/>
        <rFont val="宋体"/>
        <charset val="134"/>
      </rPr>
      <t>委托业务费</t>
    </r>
  </si>
  <si>
    <r>
      <rPr>
        <sz val="11"/>
        <rFont val="Times New Roman"/>
        <charset val="134"/>
      </rPr>
      <t xml:space="preserve">  </t>
    </r>
    <r>
      <rPr>
        <sz val="11"/>
        <rFont val="宋体"/>
        <charset val="134"/>
      </rPr>
      <t>公务接待费</t>
    </r>
  </si>
  <si>
    <r>
      <rPr>
        <sz val="11"/>
        <rFont val="Times New Roman"/>
        <charset val="134"/>
      </rPr>
      <t xml:space="preserve">  </t>
    </r>
    <r>
      <rPr>
        <sz val="11"/>
        <rFont val="宋体"/>
        <charset val="134"/>
      </rPr>
      <t>因公出国</t>
    </r>
    <r>
      <rPr>
        <sz val="11"/>
        <rFont val="Times New Roman"/>
        <charset val="134"/>
      </rPr>
      <t>(</t>
    </r>
    <r>
      <rPr>
        <sz val="11"/>
        <rFont val="宋体"/>
        <charset val="134"/>
      </rPr>
      <t>境</t>
    </r>
    <r>
      <rPr>
        <sz val="11"/>
        <rFont val="Times New Roman"/>
        <charset val="134"/>
      </rPr>
      <t>)</t>
    </r>
    <r>
      <rPr>
        <sz val="11"/>
        <rFont val="宋体"/>
        <charset val="134"/>
      </rPr>
      <t>费用</t>
    </r>
  </si>
  <si>
    <r>
      <rPr>
        <sz val="11"/>
        <rFont val="Times New Roman"/>
        <charset val="134"/>
      </rPr>
      <t xml:space="preserve">  </t>
    </r>
    <r>
      <rPr>
        <sz val="11"/>
        <rFont val="宋体"/>
        <charset val="134"/>
      </rPr>
      <t>公务用车运行维护费</t>
    </r>
  </si>
  <si>
    <r>
      <rPr>
        <sz val="11"/>
        <rFont val="Times New Roman"/>
        <charset val="134"/>
      </rPr>
      <t xml:space="preserve">  </t>
    </r>
    <r>
      <rPr>
        <sz val="11"/>
        <rFont val="宋体"/>
        <charset val="134"/>
      </rPr>
      <t>维修</t>
    </r>
    <r>
      <rPr>
        <sz val="11"/>
        <rFont val="Times New Roman"/>
        <charset val="134"/>
      </rPr>
      <t>(</t>
    </r>
    <r>
      <rPr>
        <sz val="11"/>
        <rFont val="宋体"/>
        <charset val="134"/>
      </rPr>
      <t>护</t>
    </r>
    <r>
      <rPr>
        <sz val="11"/>
        <rFont val="Times New Roman"/>
        <charset val="134"/>
      </rPr>
      <t>)</t>
    </r>
    <r>
      <rPr>
        <sz val="11"/>
        <rFont val="宋体"/>
        <charset val="134"/>
      </rPr>
      <t>费</t>
    </r>
  </si>
  <si>
    <r>
      <rPr>
        <sz val="11"/>
        <rFont val="Times New Roman"/>
        <charset val="134"/>
      </rPr>
      <t xml:space="preserve">  </t>
    </r>
    <r>
      <rPr>
        <sz val="11"/>
        <rFont val="宋体"/>
        <charset val="134"/>
      </rPr>
      <t>其他商品和服务支出</t>
    </r>
  </si>
  <si>
    <r>
      <rPr>
        <b/>
        <sz val="11"/>
        <rFont val="宋体"/>
        <charset val="134"/>
      </rPr>
      <t>机关资本性支出</t>
    </r>
    <r>
      <rPr>
        <b/>
        <sz val="11"/>
        <rFont val="Times New Roman"/>
        <charset val="134"/>
      </rPr>
      <t>(</t>
    </r>
    <r>
      <rPr>
        <b/>
        <sz val="11"/>
        <rFont val="宋体"/>
        <charset val="134"/>
      </rPr>
      <t>一</t>
    </r>
    <r>
      <rPr>
        <b/>
        <sz val="11"/>
        <rFont val="Times New Roman"/>
        <charset val="134"/>
      </rPr>
      <t>)</t>
    </r>
  </si>
  <si>
    <r>
      <rPr>
        <sz val="11"/>
        <rFont val="Times New Roman"/>
        <charset val="134"/>
      </rPr>
      <t xml:space="preserve">  </t>
    </r>
    <r>
      <rPr>
        <sz val="11"/>
        <rFont val="宋体"/>
        <charset val="134"/>
      </rPr>
      <t>房屋建筑物购建</t>
    </r>
  </si>
  <si>
    <r>
      <rPr>
        <sz val="11"/>
        <rFont val="Times New Roman"/>
        <charset val="134"/>
      </rPr>
      <t xml:space="preserve">  </t>
    </r>
    <r>
      <rPr>
        <sz val="11"/>
        <rFont val="宋体"/>
        <charset val="134"/>
      </rPr>
      <t>基础设施建设</t>
    </r>
  </si>
  <si>
    <r>
      <rPr>
        <sz val="11"/>
        <rFont val="Times New Roman"/>
        <charset val="134"/>
      </rPr>
      <t xml:space="preserve">  </t>
    </r>
    <r>
      <rPr>
        <sz val="11"/>
        <rFont val="宋体"/>
        <charset val="134"/>
      </rPr>
      <t>公务用车购置</t>
    </r>
  </si>
  <si>
    <r>
      <rPr>
        <sz val="11"/>
        <rFont val="Times New Roman"/>
        <charset val="134"/>
      </rPr>
      <t xml:space="preserve">  </t>
    </r>
    <r>
      <rPr>
        <sz val="11"/>
        <rFont val="宋体"/>
        <charset val="134"/>
      </rPr>
      <t>土地征迁补偿和安置支出</t>
    </r>
  </si>
  <si>
    <r>
      <rPr>
        <sz val="11"/>
        <rFont val="Times New Roman"/>
        <charset val="134"/>
      </rPr>
      <t xml:space="preserve">  </t>
    </r>
    <r>
      <rPr>
        <sz val="11"/>
        <rFont val="宋体"/>
        <charset val="134"/>
      </rPr>
      <t>设备购置</t>
    </r>
  </si>
  <si>
    <r>
      <rPr>
        <sz val="11"/>
        <rFont val="Times New Roman"/>
        <charset val="134"/>
      </rPr>
      <t xml:space="preserve">  </t>
    </r>
    <r>
      <rPr>
        <sz val="11"/>
        <rFont val="宋体"/>
        <charset val="134"/>
      </rPr>
      <t>大型修缮</t>
    </r>
  </si>
  <si>
    <r>
      <rPr>
        <sz val="11"/>
        <rFont val="Times New Roman"/>
        <charset val="134"/>
      </rPr>
      <t xml:space="preserve">  </t>
    </r>
    <r>
      <rPr>
        <sz val="11"/>
        <rFont val="宋体"/>
        <charset val="134"/>
      </rPr>
      <t>其他资本性支出</t>
    </r>
  </si>
  <si>
    <r>
      <rPr>
        <b/>
        <sz val="11"/>
        <rFont val="宋体"/>
        <charset val="134"/>
      </rPr>
      <t>机关资本性支出</t>
    </r>
    <r>
      <rPr>
        <b/>
        <sz val="11"/>
        <rFont val="Times New Roman"/>
        <charset val="134"/>
      </rPr>
      <t>(</t>
    </r>
    <r>
      <rPr>
        <b/>
        <sz val="11"/>
        <rFont val="宋体"/>
        <charset val="134"/>
      </rPr>
      <t>二</t>
    </r>
    <r>
      <rPr>
        <b/>
        <sz val="11"/>
        <rFont val="Times New Roman"/>
        <charset val="134"/>
      </rPr>
      <t>)</t>
    </r>
  </si>
  <si>
    <r>
      <rPr>
        <b/>
        <sz val="11"/>
        <rFont val="宋体"/>
        <charset val="134"/>
      </rPr>
      <t>对事业单位经常性补助</t>
    </r>
  </si>
  <si>
    <r>
      <rPr>
        <sz val="11"/>
        <rFont val="Times New Roman"/>
        <charset val="134"/>
      </rPr>
      <t xml:space="preserve">  </t>
    </r>
    <r>
      <rPr>
        <sz val="11"/>
        <rFont val="宋体"/>
        <charset val="134"/>
      </rPr>
      <t>工资福利支出</t>
    </r>
  </si>
  <si>
    <r>
      <rPr>
        <sz val="11"/>
        <rFont val="Times New Roman"/>
        <charset val="134"/>
      </rPr>
      <t xml:space="preserve">  </t>
    </r>
    <r>
      <rPr>
        <sz val="11"/>
        <rFont val="宋体"/>
        <charset val="134"/>
      </rPr>
      <t>商品和服务支出</t>
    </r>
  </si>
  <si>
    <r>
      <rPr>
        <sz val="11"/>
        <rFont val="Times New Roman"/>
        <charset val="134"/>
      </rPr>
      <t xml:space="preserve">  </t>
    </r>
    <r>
      <rPr>
        <sz val="11"/>
        <rFont val="宋体"/>
        <charset val="134"/>
      </rPr>
      <t>其他对事业单位补助</t>
    </r>
  </si>
  <si>
    <r>
      <rPr>
        <b/>
        <sz val="11"/>
        <rFont val="宋体"/>
        <charset val="134"/>
      </rPr>
      <t>对事业单位资本性补助</t>
    </r>
  </si>
  <si>
    <r>
      <rPr>
        <sz val="11"/>
        <rFont val="Times New Roman"/>
        <charset val="134"/>
      </rPr>
      <t xml:space="preserve">  </t>
    </r>
    <r>
      <rPr>
        <sz val="11"/>
        <rFont val="宋体"/>
        <charset val="134"/>
      </rPr>
      <t>资本性支出</t>
    </r>
    <r>
      <rPr>
        <sz val="11"/>
        <rFont val="Times New Roman"/>
        <charset val="134"/>
      </rPr>
      <t>(</t>
    </r>
    <r>
      <rPr>
        <sz val="11"/>
        <rFont val="宋体"/>
        <charset val="134"/>
      </rPr>
      <t>一</t>
    </r>
    <r>
      <rPr>
        <sz val="11"/>
        <rFont val="Times New Roman"/>
        <charset val="134"/>
      </rPr>
      <t>)</t>
    </r>
  </si>
  <si>
    <r>
      <rPr>
        <sz val="11"/>
        <rFont val="Times New Roman"/>
        <charset val="134"/>
      </rPr>
      <t xml:space="preserve">  </t>
    </r>
    <r>
      <rPr>
        <sz val="11"/>
        <rFont val="宋体"/>
        <charset val="134"/>
      </rPr>
      <t>资本性支出</t>
    </r>
    <r>
      <rPr>
        <sz val="11"/>
        <rFont val="Times New Roman"/>
        <charset val="134"/>
      </rPr>
      <t>(</t>
    </r>
    <r>
      <rPr>
        <sz val="11"/>
        <rFont val="宋体"/>
        <charset val="134"/>
      </rPr>
      <t>二</t>
    </r>
    <r>
      <rPr>
        <sz val="11"/>
        <rFont val="Times New Roman"/>
        <charset val="134"/>
      </rPr>
      <t>)</t>
    </r>
  </si>
  <si>
    <r>
      <rPr>
        <b/>
        <sz val="11"/>
        <rFont val="宋体"/>
        <charset val="134"/>
      </rPr>
      <t>对企业补助</t>
    </r>
  </si>
  <si>
    <r>
      <rPr>
        <sz val="11"/>
        <rFont val="Times New Roman"/>
        <charset val="134"/>
      </rPr>
      <t xml:space="preserve">  </t>
    </r>
    <r>
      <rPr>
        <sz val="11"/>
        <rFont val="宋体"/>
        <charset val="134"/>
      </rPr>
      <t>费用补贴</t>
    </r>
  </si>
  <si>
    <r>
      <rPr>
        <sz val="11"/>
        <rFont val="Times New Roman"/>
        <charset val="134"/>
      </rPr>
      <t xml:space="preserve">  </t>
    </r>
    <r>
      <rPr>
        <sz val="11"/>
        <rFont val="宋体"/>
        <charset val="134"/>
      </rPr>
      <t>利息补贴</t>
    </r>
  </si>
  <si>
    <r>
      <rPr>
        <sz val="11"/>
        <rFont val="Times New Roman"/>
        <charset val="134"/>
      </rPr>
      <t xml:space="preserve">  </t>
    </r>
    <r>
      <rPr>
        <sz val="11"/>
        <rFont val="宋体"/>
        <charset val="134"/>
      </rPr>
      <t>其他对企业补助</t>
    </r>
  </si>
  <si>
    <r>
      <rPr>
        <b/>
        <sz val="11"/>
        <rFont val="宋体"/>
        <charset val="134"/>
      </rPr>
      <t>对企业资本性支出</t>
    </r>
  </si>
  <si>
    <r>
      <rPr>
        <sz val="11"/>
        <rFont val="Times New Roman"/>
        <charset val="134"/>
      </rPr>
      <t xml:space="preserve">  </t>
    </r>
    <r>
      <rPr>
        <sz val="11"/>
        <rFont val="宋体"/>
        <charset val="134"/>
      </rPr>
      <t>对企业资本性支出</t>
    </r>
    <r>
      <rPr>
        <sz val="11"/>
        <rFont val="Times New Roman"/>
        <charset val="134"/>
      </rPr>
      <t>(</t>
    </r>
    <r>
      <rPr>
        <sz val="11"/>
        <rFont val="宋体"/>
        <charset val="134"/>
      </rPr>
      <t>一</t>
    </r>
    <r>
      <rPr>
        <sz val="11"/>
        <rFont val="Times New Roman"/>
        <charset val="134"/>
      </rPr>
      <t>)</t>
    </r>
  </si>
  <si>
    <r>
      <rPr>
        <sz val="11"/>
        <rFont val="Times New Roman"/>
        <charset val="134"/>
      </rPr>
      <t xml:space="preserve">  </t>
    </r>
    <r>
      <rPr>
        <sz val="11"/>
        <rFont val="宋体"/>
        <charset val="134"/>
      </rPr>
      <t>对企业资本性支出</t>
    </r>
    <r>
      <rPr>
        <sz val="11"/>
        <rFont val="Times New Roman"/>
        <charset val="134"/>
      </rPr>
      <t>(</t>
    </r>
    <r>
      <rPr>
        <sz val="11"/>
        <rFont val="宋体"/>
        <charset val="134"/>
      </rPr>
      <t>二</t>
    </r>
    <r>
      <rPr>
        <sz val="11"/>
        <rFont val="Times New Roman"/>
        <charset val="134"/>
      </rPr>
      <t>)</t>
    </r>
  </si>
  <si>
    <r>
      <rPr>
        <b/>
        <sz val="11"/>
        <rFont val="宋体"/>
        <charset val="134"/>
      </rPr>
      <t>对个人和家庭的补助</t>
    </r>
  </si>
  <si>
    <r>
      <rPr>
        <sz val="11"/>
        <rFont val="Times New Roman"/>
        <charset val="134"/>
      </rPr>
      <t xml:space="preserve">  </t>
    </r>
    <r>
      <rPr>
        <sz val="11"/>
        <rFont val="宋体"/>
        <charset val="134"/>
      </rPr>
      <t>社会福利和救助</t>
    </r>
  </si>
  <si>
    <r>
      <rPr>
        <sz val="11"/>
        <rFont val="Times New Roman"/>
        <charset val="134"/>
      </rPr>
      <t xml:space="preserve">  </t>
    </r>
    <r>
      <rPr>
        <sz val="11"/>
        <rFont val="宋体"/>
        <charset val="134"/>
      </rPr>
      <t>助学金</t>
    </r>
  </si>
  <si>
    <r>
      <rPr>
        <sz val="11"/>
        <rFont val="Times New Roman"/>
        <charset val="134"/>
      </rPr>
      <t xml:space="preserve">  </t>
    </r>
    <r>
      <rPr>
        <sz val="11"/>
        <rFont val="宋体"/>
        <charset val="134"/>
      </rPr>
      <t>个人农业生产补贴</t>
    </r>
  </si>
  <si>
    <r>
      <rPr>
        <sz val="11"/>
        <rFont val="Times New Roman"/>
        <charset val="134"/>
      </rPr>
      <t xml:space="preserve">  </t>
    </r>
    <r>
      <rPr>
        <sz val="11"/>
        <rFont val="宋体"/>
        <charset val="134"/>
      </rPr>
      <t>离退休费</t>
    </r>
  </si>
  <si>
    <r>
      <rPr>
        <sz val="11"/>
        <rFont val="Times New Roman"/>
        <charset val="134"/>
      </rPr>
      <t xml:space="preserve">  </t>
    </r>
    <r>
      <rPr>
        <sz val="11"/>
        <rFont val="宋体"/>
        <charset val="134"/>
      </rPr>
      <t>其他对个人和家庭补助</t>
    </r>
  </si>
  <si>
    <r>
      <rPr>
        <b/>
        <sz val="11"/>
        <rFont val="宋体"/>
        <charset val="134"/>
      </rPr>
      <t>对社会保障基金补助</t>
    </r>
  </si>
  <si>
    <r>
      <rPr>
        <sz val="11"/>
        <rFont val="Times New Roman"/>
        <charset val="134"/>
      </rPr>
      <t xml:space="preserve">  </t>
    </r>
    <r>
      <rPr>
        <sz val="11"/>
        <rFont val="宋体"/>
        <charset val="134"/>
      </rPr>
      <t>对社会保险基金补助</t>
    </r>
  </si>
  <si>
    <r>
      <rPr>
        <sz val="11"/>
        <rFont val="Times New Roman"/>
        <charset val="134"/>
      </rPr>
      <t xml:space="preserve">  </t>
    </r>
    <r>
      <rPr>
        <sz val="11"/>
        <rFont val="宋体"/>
        <charset val="134"/>
      </rPr>
      <t>补充全国社会保障基金</t>
    </r>
  </si>
  <si>
    <r>
      <rPr>
        <b/>
        <sz val="11"/>
        <rFont val="宋体"/>
        <charset val="134"/>
      </rPr>
      <t>债务利息及费用支出</t>
    </r>
  </si>
  <si>
    <r>
      <rPr>
        <sz val="11"/>
        <rFont val="Times New Roman"/>
        <charset val="134"/>
      </rPr>
      <t xml:space="preserve">  </t>
    </r>
    <r>
      <rPr>
        <sz val="11"/>
        <rFont val="宋体"/>
        <charset val="134"/>
      </rPr>
      <t>国内债务付息</t>
    </r>
  </si>
  <si>
    <r>
      <rPr>
        <sz val="11"/>
        <rFont val="Times New Roman"/>
        <charset val="134"/>
      </rPr>
      <t xml:space="preserve">  </t>
    </r>
    <r>
      <rPr>
        <sz val="11"/>
        <rFont val="宋体"/>
        <charset val="134"/>
      </rPr>
      <t>国外债务付息</t>
    </r>
  </si>
  <si>
    <r>
      <rPr>
        <sz val="11"/>
        <rFont val="Times New Roman"/>
        <charset val="134"/>
      </rPr>
      <t xml:space="preserve">  </t>
    </r>
    <r>
      <rPr>
        <sz val="11"/>
        <rFont val="宋体"/>
        <charset val="134"/>
      </rPr>
      <t>国内债务发行费用</t>
    </r>
  </si>
  <si>
    <r>
      <rPr>
        <sz val="11"/>
        <rFont val="Times New Roman"/>
        <charset val="134"/>
      </rPr>
      <t xml:space="preserve">  </t>
    </r>
    <r>
      <rPr>
        <sz val="11"/>
        <rFont val="宋体"/>
        <charset val="134"/>
      </rPr>
      <t>国外债务发行费用</t>
    </r>
  </si>
  <si>
    <r>
      <rPr>
        <b/>
        <sz val="11"/>
        <rFont val="宋体"/>
        <charset val="134"/>
      </rPr>
      <t>其他支出</t>
    </r>
  </si>
  <si>
    <r>
      <rPr>
        <sz val="11"/>
        <rFont val="Times New Roman"/>
        <charset val="134"/>
      </rPr>
      <t xml:space="preserve">  </t>
    </r>
    <r>
      <rPr>
        <sz val="11"/>
        <rFont val="宋体"/>
        <charset val="134"/>
      </rPr>
      <t>赠与</t>
    </r>
  </si>
  <si>
    <r>
      <rPr>
        <sz val="11"/>
        <rFont val="Times New Roman"/>
        <charset val="134"/>
      </rPr>
      <t xml:space="preserve">  </t>
    </r>
    <r>
      <rPr>
        <sz val="11"/>
        <rFont val="宋体"/>
        <charset val="134"/>
      </rPr>
      <t>国家赔偿费用支出</t>
    </r>
  </si>
  <si>
    <r>
      <rPr>
        <sz val="11"/>
        <rFont val="Times New Roman"/>
        <charset val="134"/>
      </rPr>
      <t xml:space="preserve">  </t>
    </r>
    <r>
      <rPr>
        <sz val="11"/>
        <rFont val="宋体"/>
        <charset val="134"/>
      </rPr>
      <t>对民间非营利组织和群众性自治组织补贴</t>
    </r>
  </si>
  <si>
    <r>
      <rPr>
        <sz val="11"/>
        <rFont val="Times New Roman"/>
        <charset val="134"/>
      </rPr>
      <t xml:space="preserve">  </t>
    </r>
    <r>
      <rPr>
        <sz val="11"/>
        <rFont val="宋体"/>
        <charset val="134"/>
      </rPr>
      <t>其他支出</t>
    </r>
  </si>
  <si>
    <r>
      <rPr>
        <b/>
        <sz val="11"/>
        <rFont val="宋体"/>
        <charset val="134"/>
      </rPr>
      <t>一般公共预算支出</t>
    </r>
  </si>
  <si>
    <r>
      <rPr>
        <b/>
        <sz val="16"/>
        <color theme="1"/>
        <rFont val="Times New Roman"/>
        <charset val="134"/>
      </rPr>
      <t>2020</t>
    </r>
    <r>
      <rPr>
        <b/>
        <sz val="16"/>
        <color theme="1"/>
        <rFont val="宋体"/>
        <charset val="134"/>
      </rPr>
      <t>年省对市税返和转移支付补助决算表</t>
    </r>
  </si>
  <si>
    <r>
      <rPr>
        <sz val="11"/>
        <color theme="1"/>
        <rFont val="Times New Roman"/>
        <charset val="134"/>
      </rPr>
      <t xml:space="preserve">         </t>
    </r>
    <r>
      <rPr>
        <sz val="11"/>
        <color theme="1"/>
        <rFont val="宋体"/>
        <charset val="134"/>
      </rPr>
      <t>单位：万元</t>
    </r>
  </si>
  <si>
    <r>
      <rPr>
        <b/>
        <sz val="12"/>
        <color theme="1"/>
        <rFont val="宋体"/>
        <charset val="134"/>
      </rPr>
      <t>项</t>
    </r>
    <r>
      <rPr>
        <b/>
        <sz val="12"/>
        <color theme="1"/>
        <rFont val="Times New Roman"/>
        <charset val="134"/>
      </rPr>
      <t xml:space="preserve">   </t>
    </r>
    <r>
      <rPr>
        <b/>
        <sz val="12"/>
        <color theme="1"/>
        <rFont val="宋体"/>
        <charset val="134"/>
      </rPr>
      <t>目</t>
    </r>
  </si>
  <si>
    <r>
      <rPr>
        <b/>
        <sz val="12"/>
        <color theme="1"/>
        <rFont val="宋体"/>
        <charset val="134"/>
      </rPr>
      <t>决算数</t>
    </r>
  </si>
  <si>
    <r>
      <rPr>
        <b/>
        <sz val="12"/>
        <rFont val="宋体"/>
        <charset val="134"/>
      </rPr>
      <t>上级补助收入</t>
    </r>
  </si>
  <si>
    <r>
      <rPr>
        <b/>
        <sz val="12"/>
        <rFont val="Times New Roman"/>
        <charset val="134"/>
      </rPr>
      <t xml:space="preserve">  </t>
    </r>
    <r>
      <rPr>
        <b/>
        <sz val="12"/>
        <rFont val="宋体"/>
        <charset val="134"/>
      </rPr>
      <t>返还性收入</t>
    </r>
  </si>
  <si>
    <r>
      <rPr>
        <sz val="12"/>
        <rFont val="Times New Roman"/>
        <charset val="134"/>
      </rPr>
      <t xml:space="preserve">    </t>
    </r>
    <r>
      <rPr>
        <sz val="12"/>
        <rFont val="宋体"/>
        <charset val="134"/>
      </rPr>
      <t>所得税基数返还收入</t>
    </r>
  </si>
  <si>
    <r>
      <rPr>
        <sz val="12"/>
        <rFont val="Times New Roman"/>
        <charset val="134"/>
      </rPr>
      <t xml:space="preserve">    </t>
    </r>
    <r>
      <rPr>
        <sz val="12"/>
        <rFont val="宋体"/>
        <charset val="134"/>
      </rPr>
      <t>成品油税费改革税收返还收入</t>
    </r>
  </si>
  <si>
    <r>
      <rPr>
        <sz val="12"/>
        <rFont val="Times New Roman"/>
        <charset val="134"/>
      </rPr>
      <t xml:space="preserve">    </t>
    </r>
    <r>
      <rPr>
        <sz val="12"/>
        <rFont val="宋体"/>
        <charset val="134"/>
      </rPr>
      <t>增值税税收返还收入</t>
    </r>
  </si>
  <si>
    <r>
      <rPr>
        <sz val="12"/>
        <rFont val="Times New Roman"/>
        <charset val="134"/>
      </rPr>
      <t xml:space="preserve">    </t>
    </r>
    <r>
      <rPr>
        <sz val="12"/>
        <rFont val="宋体"/>
        <charset val="134"/>
      </rPr>
      <t>消费税税收返还收入</t>
    </r>
  </si>
  <si>
    <r>
      <rPr>
        <sz val="12"/>
        <rFont val="Times New Roman"/>
        <charset val="134"/>
      </rPr>
      <t xml:space="preserve">    </t>
    </r>
    <r>
      <rPr>
        <sz val="12"/>
        <rFont val="宋体"/>
        <charset val="134"/>
      </rPr>
      <t>增值税</t>
    </r>
    <r>
      <rPr>
        <sz val="12"/>
        <rFont val="Times New Roman"/>
        <charset val="134"/>
      </rPr>
      <t>“</t>
    </r>
    <r>
      <rPr>
        <sz val="12"/>
        <rFont val="宋体"/>
        <charset val="134"/>
      </rPr>
      <t>五五分享</t>
    </r>
    <r>
      <rPr>
        <sz val="12"/>
        <rFont val="Times New Roman"/>
        <charset val="134"/>
      </rPr>
      <t>”</t>
    </r>
    <r>
      <rPr>
        <sz val="12"/>
        <rFont val="宋体"/>
        <charset val="134"/>
      </rPr>
      <t>税收返还收入</t>
    </r>
  </si>
  <si>
    <r>
      <rPr>
        <sz val="12"/>
        <rFont val="Times New Roman"/>
        <charset val="134"/>
      </rPr>
      <t xml:space="preserve">    </t>
    </r>
    <r>
      <rPr>
        <sz val="12"/>
        <rFont val="宋体"/>
        <charset val="134"/>
      </rPr>
      <t>其他返还性收入</t>
    </r>
  </si>
  <si>
    <r>
      <rPr>
        <b/>
        <sz val="12"/>
        <rFont val="Times New Roman"/>
        <charset val="134"/>
      </rPr>
      <t xml:space="preserve">  </t>
    </r>
    <r>
      <rPr>
        <b/>
        <sz val="12"/>
        <rFont val="宋体"/>
        <charset val="134"/>
      </rPr>
      <t>一般性转移支付收入</t>
    </r>
  </si>
  <si>
    <r>
      <rPr>
        <sz val="12"/>
        <rFont val="Times New Roman"/>
        <charset val="134"/>
      </rPr>
      <t xml:space="preserve">    </t>
    </r>
    <r>
      <rPr>
        <sz val="12"/>
        <rFont val="宋体"/>
        <charset val="134"/>
      </rPr>
      <t>体制补助收入</t>
    </r>
  </si>
  <si>
    <r>
      <rPr>
        <sz val="12"/>
        <rFont val="Times New Roman"/>
        <charset val="134"/>
      </rPr>
      <t xml:space="preserve">    </t>
    </r>
    <r>
      <rPr>
        <sz val="12"/>
        <rFont val="宋体"/>
        <charset val="134"/>
      </rPr>
      <t>均衡性转移支付收入</t>
    </r>
  </si>
  <si>
    <r>
      <rPr>
        <sz val="12"/>
        <rFont val="Times New Roman"/>
        <charset val="134"/>
      </rPr>
      <t xml:space="preserve">    </t>
    </r>
    <r>
      <rPr>
        <sz val="12"/>
        <rFont val="宋体"/>
        <charset val="134"/>
      </rPr>
      <t>县级基本财力保障机制奖补资金收入</t>
    </r>
  </si>
  <si>
    <r>
      <rPr>
        <sz val="12"/>
        <rFont val="Times New Roman"/>
        <charset val="134"/>
      </rPr>
      <t xml:space="preserve">    </t>
    </r>
    <r>
      <rPr>
        <sz val="12"/>
        <rFont val="宋体"/>
        <charset val="134"/>
      </rPr>
      <t>结算补助收入</t>
    </r>
  </si>
  <si>
    <r>
      <rPr>
        <sz val="12"/>
        <rFont val="Times New Roman"/>
        <charset val="134"/>
      </rPr>
      <t xml:space="preserve">    </t>
    </r>
    <r>
      <rPr>
        <sz val="12"/>
        <rFont val="宋体"/>
        <charset val="134"/>
      </rPr>
      <t>资源枯竭型城市转移支付补助收入</t>
    </r>
  </si>
  <si>
    <r>
      <rPr>
        <sz val="12"/>
        <rFont val="Times New Roman"/>
        <charset val="134"/>
      </rPr>
      <t xml:space="preserve">    </t>
    </r>
    <r>
      <rPr>
        <sz val="12"/>
        <rFont val="宋体"/>
        <charset val="134"/>
      </rPr>
      <t>企业事业单位划转补助收入</t>
    </r>
  </si>
  <si>
    <r>
      <rPr>
        <sz val="12"/>
        <rFont val="Times New Roman"/>
        <charset val="134"/>
      </rPr>
      <t xml:space="preserve">    </t>
    </r>
    <r>
      <rPr>
        <sz val="12"/>
        <rFont val="宋体"/>
        <charset val="134"/>
      </rPr>
      <t>产粮</t>
    </r>
    <r>
      <rPr>
        <sz val="12"/>
        <rFont val="Times New Roman"/>
        <charset val="134"/>
      </rPr>
      <t>(</t>
    </r>
    <r>
      <rPr>
        <sz val="12"/>
        <rFont val="宋体"/>
        <charset val="134"/>
      </rPr>
      <t>油</t>
    </r>
    <r>
      <rPr>
        <sz val="12"/>
        <rFont val="Times New Roman"/>
        <charset val="134"/>
      </rPr>
      <t>)</t>
    </r>
    <r>
      <rPr>
        <sz val="12"/>
        <rFont val="宋体"/>
        <charset val="134"/>
      </rPr>
      <t>大县奖励资金收入</t>
    </r>
  </si>
  <si>
    <r>
      <rPr>
        <sz val="12"/>
        <rFont val="Times New Roman"/>
        <charset val="134"/>
      </rPr>
      <t xml:space="preserve">    </t>
    </r>
    <r>
      <rPr>
        <sz val="12"/>
        <rFont val="宋体"/>
        <charset val="134"/>
      </rPr>
      <t>重点生态功能区转移支付收入</t>
    </r>
  </si>
  <si>
    <r>
      <rPr>
        <sz val="12"/>
        <rFont val="Times New Roman"/>
        <charset val="134"/>
      </rPr>
      <t xml:space="preserve">    </t>
    </r>
    <r>
      <rPr>
        <sz val="12"/>
        <rFont val="宋体"/>
        <charset val="134"/>
      </rPr>
      <t>固定数额补助收入</t>
    </r>
  </si>
  <si>
    <r>
      <rPr>
        <sz val="12"/>
        <rFont val="Times New Roman"/>
        <charset val="134"/>
      </rPr>
      <t xml:space="preserve">    </t>
    </r>
    <r>
      <rPr>
        <sz val="12"/>
        <rFont val="宋体"/>
        <charset val="134"/>
      </rPr>
      <t>革命老区转移支付收入</t>
    </r>
  </si>
  <si>
    <r>
      <rPr>
        <sz val="12"/>
        <rFont val="Times New Roman"/>
        <charset val="134"/>
      </rPr>
      <t xml:space="preserve">    </t>
    </r>
    <r>
      <rPr>
        <sz val="12"/>
        <rFont val="宋体"/>
        <charset val="134"/>
      </rPr>
      <t>民族地区转移支付收入</t>
    </r>
  </si>
  <si>
    <r>
      <rPr>
        <sz val="12"/>
        <rFont val="Times New Roman"/>
        <charset val="134"/>
      </rPr>
      <t xml:space="preserve">    </t>
    </r>
    <r>
      <rPr>
        <sz val="12"/>
        <rFont val="宋体"/>
        <charset val="134"/>
      </rPr>
      <t>边境地区转移支付收入</t>
    </r>
  </si>
  <si>
    <r>
      <rPr>
        <sz val="12"/>
        <rFont val="Times New Roman"/>
        <charset val="134"/>
      </rPr>
      <t xml:space="preserve">    </t>
    </r>
    <r>
      <rPr>
        <sz val="12"/>
        <rFont val="宋体"/>
        <charset val="134"/>
      </rPr>
      <t>贫困地区转移支付收入</t>
    </r>
  </si>
  <si>
    <r>
      <rPr>
        <sz val="12"/>
        <rFont val="Times New Roman"/>
        <charset val="134"/>
      </rPr>
      <t xml:space="preserve">    </t>
    </r>
    <r>
      <rPr>
        <sz val="12"/>
        <rFont val="宋体"/>
        <charset val="134"/>
      </rPr>
      <t>一般公共服务共同财政事权转移支付收入</t>
    </r>
    <r>
      <rPr>
        <sz val="12"/>
        <rFont val="Times New Roman"/>
        <charset val="134"/>
      </rPr>
      <t xml:space="preserve">  </t>
    </r>
  </si>
  <si>
    <r>
      <rPr>
        <sz val="12"/>
        <rFont val="Times New Roman"/>
        <charset val="134"/>
      </rPr>
      <t xml:space="preserve">    </t>
    </r>
    <r>
      <rPr>
        <sz val="12"/>
        <rFont val="宋体"/>
        <charset val="134"/>
      </rPr>
      <t>外交共同财政事权转移支付收入</t>
    </r>
    <r>
      <rPr>
        <sz val="12"/>
        <rFont val="Times New Roman"/>
        <charset val="134"/>
      </rPr>
      <t xml:space="preserve">  </t>
    </r>
  </si>
  <si>
    <r>
      <rPr>
        <sz val="12"/>
        <rFont val="Times New Roman"/>
        <charset val="134"/>
      </rPr>
      <t xml:space="preserve">    </t>
    </r>
    <r>
      <rPr>
        <sz val="12"/>
        <rFont val="宋体"/>
        <charset val="134"/>
      </rPr>
      <t>国防共同财政事权转移支付收入</t>
    </r>
    <r>
      <rPr>
        <sz val="12"/>
        <rFont val="Times New Roman"/>
        <charset val="134"/>
      </rPr>
      <t xml:space="preserve">  </t>
    </r>
  </si>
  <si>
    <r>
      <rPr>
        <sz val="12"/>
        <rFont val="Times New Roman"/>
        <charset val="134"/>
      </rPr>
      <t xml:space="preserve">    </t>
    </r>
    <r>
      <rPr>
        <sz val="12"/>
        <rFont val="宋体"/>
        <charset val="134"/>
      </rPr>
      <t>公共安全共同财政事权转移支付收入</t>
    </r>
    <r>
      <rPr>
        <sz val="12"/>
        <rFont val="Times New Roman"/>
        <charset val="134"/>
      </rPr>
      <t xml:space="preserve">  </t>
    </r>
  </si>
  <si>
    <r>
      <rPr>
        <sz val="12"/>
        <rFont val="Times New Roman"/>
        <charset val="134"/>
      </rPr>
      <t xml:space="preserve">    </t>
    </r>
    <r>
      <rPr>
        <sz val="12"/>
        <rFont val="宋体"/>
        <charset val="134"/>
      </rPr>
      <t>教育共同财政事权转移支付收入</t>
    </r>
    <r>
      <rPr>
        <sz val="12"/>
        <rFont val="Times New Roman"/>
        <charset val="134"/>
      </rPr>
      <t xml:space="preserve">  </t>
    </r>
  </si>
  <si>
    <r>
      <rPr>
        <sz val="12"/>
        <rFont val="Times New Roman"/>
        <charset val="134"/>
      </rPr>
      <t xml:space="preserve">    </t>
    </r>
    <r>
      <rPr>
        <sz val="12"/>
        <rFont val="宋体"/>
        <charset val="134"/>
      </rPr>
      <t>科学技术共同财政事权转移支付收入</t>
    </r>
    <r>
      <rPr>
        <sz val="12"/>
        <rFont val="Times New Roman"/>
        <charset val="134"/>
      </rPr>
      <t xml:space="preserve">  </t>
    </r>
  </si>
  <si>
    <r>
      <rPr>
        <sz val="12"/>
        <rFont val="Times New Roman"/>
        <charset val="134"/>
      </rPr>
      <t xml:space="preserve">    </t>
    </r>
    <r>
      <rPr>
        <sz val="12"/>
        <rFont val="宋体"/>
        <charset val="134"/>
      </rPr>
      <t>文化旅游体育与传媒共同财政事权转移支付收入</t>
    </r>
    <r>
      <rPr>
        <sz val="12"/>
        <rFont val="Times New Roman"/>
        <charset val="134"/>
      </rPr>
      <t xml:space="preserve">  </t>
    </r>
  </si>
  <si>
    <r>
      <rPr>
        <sz val="12"/>
        <rFont val="Times New Roman"/>
        <charset val="134"/>
      </rPr>
      <t xml:space="preserve">    </t>
    </r>
    <r>
      <rPr>
        <sz val="12"/>
        <rFont val="宋体"/>
        <charset val="134"/>
      </rPr>
      <t>社会保障和就业共同财政事权转移支付收入</t>
    </r>
    <r>
      <rPr>
        <sz val="12"/>
        <rFont val="Times New Roman"/>
        <charset val="134"/>
      </rPr>
      <t xml:space="preserve">  </t>
    </r>
  </si>
  <si>
    <r>
      <rPr>
        <sz val="12"/>
        <rFont val="Times New Roman"/>
        <charset val="134"/>
      </rPr>
      <t xml:space="preserve">    </t>
    </r>
    <r>
      <rPr>
        <sz val="12"/>
        <rFont val="宋体"/>
        <charset val="134"/>
      </rPr>
      <t>医疗卫生共同财政事权转移支付收入</t>
    </r>
    <r>
      <rPr>
        <sz val="12"/>
        <rFont val="Times New Roman"/>
        <charset val="134"/>
      </rPr>
      <t xml:space="preserve">  </t>
    </r>
  </si>
  <si>
    <r>
      <rPr>
        <sz val="12"/>
        <rFont val="Times New Roman"/>
        <charset val="134"/>
      </rPr>
      <t xml:space="preserve">    </t>
    </r>
    <r>
      <rPr>
        <sz val="12"/>
        <rFont val="宋体"/>
        <charset val="134"/>
      </rPr>
      <t>节能环保共同财政事权转移支付收入</t>
    </r>
    <r>
      <rPr>
        <sz val="12"/>
        <rFont val="Times New Roman"/>
        <charset val="134"/>
      </rPr>
      <t xml:space="preserve">  </t>
    </r>
  </si>
  <si>
    <r>
      <rPr>
        <sz val="12"/>
        <rFont val="Times New Roman"/>
        <charset val="134"/>
      </rPr>
      <t xml:space="preserve">    </t>
    </r>
    <r>
      <rPr>
        <sz val="12"/>
        <rFont val="宋体"/>
        <charset val="134"/>
      </rPr>
      <t>城乡社区共同财政事权转移支付收入</t>
    </r>
    <r>
      <rPr>
        <sz val="12"/>
        <rFont val="Times New Roman"/>
        <charset val="134"/>
      </rPr>
      <t xml:space="preserve">  </t>
    </r>
  </si>
  <si>
    <r>
      <rPr>
        <sz val="12"/>
        <rFont val="Times New Roman"/>
        <charset val="134"/>
      </rPr>
      <t xml:space="preserve">    </t>
    </r>
    <r>
      <rPr>
        <sz val="12"/>
        <rFont val="宋体"/>
        <charset val="134"/>
      </rPr>
      <t>农林水共同财政事权转移支付收入</t>
    </r>
    <r>
      <rPr>
        <sz val="12"/>
        <rFont val="Times New Roman"/>
        <charset val="134"/>
      </rPr>
      <t xml:space="preserve">  </t>
    </r>
  </si>
  <si>
    <r>
      <rPr>
        <sz val="12"/>
        <rFont val="Times New Roman"/>
        <charset val="134"/>
      </rPr>
      <t xml:space="preserve">    </t>
    </r>
    <r>
      <rPr>
        <sz val="12"/>
        <rFont val="宋体"/>
        <charset val="134"/>
      </rPr>
      <t>交通运输共同财政事权转移支付收入</t>
    </r>
    <r>
      <rPr>
        <sz val="12"/>
        <rFont val="Times New Roman"/>
        <charset val="134"/>
      </rPr>
      <t xml:space="preserve">  </t>
    </r>
  </si>
  <si>
    <r>
      <rPr>
        <sz val="12"/>
        <rFont val="Times New Roman"/>
        <charset val="134"/>
      </rPr>
      <t xml:space="preserve">    </t>
    </r>
    <r>
      <rPr>
        <sz val="12"/>
        <rFont val="宋体"/>
        <charset val="134"/>
      </rPr>
      <t>资源勘探信息等共同财政事权转移支付收入</t>
    </r>
    <r>
      <rPr>
        <sz val="12"/>
        <rFont val="Times New Roman"/>
        <charset val="134"/>
      </rPr>
      <t xml:space="preserve">  </t>
    </r>
  </si>
  <si>
    <r>
      <rPr>
        <sz val="12"/>
        <rFont val="Times New Roman"/>
        <charset val="134"/>
      </rPr>
      <t xml:space="preserve">    </t>
    </r>
    <r>
      <rPr>
        <sz val="12"/>
        <rFont val="宋体"/>
        <charset val="134"/>
      </rPr>
      <t>商业服务业等共同财政事权转移支付收入</t>
    </r>
    <r>
      <rPr>
        <sz val="12"/>
        <rFont val="Times New Roman"/>
        <charset val="134"/>
      </rPr>
      <t xml:space="preserve">  </t>
    </r>
  </si>
  <si>
    <r>
      <rPr>
        <sz val="12"/>
        <rFont val="Times New Roman"/>
        <charset val="134"/>
      </rPr>
      <t xml:space="preserve">    </t>
    </r>
    <r>
      <rPr>
        <sz val="12"/>
        <rFont val="宋体"/>
        <charset val="134"/>
      </rPr>
      <t>金融共同财政事权转移支付收入</t>
    </r>
    <r>
      <rPr>
        <sz val="12"/>
        <rFont val="Times New Roman"/>
        <charset val="134"/>
      </rPr>
      <t xml:space="preserve">  </t>
    </r>
  </si>
  <si>
    <r>
      <rPr>
        <sz val="12"/>
        <rFont val="Times New Roman"/>
        <charset val="134"/>
      </rPr>
      <t xml:space="preserve">    </t>
    </r>
    <r>
      <rPr>
        <sz val="12"/>
        <rFont val="宋体"/>
        <charset val="134"/>
      </rPr>
      <t>自然资源海洋气象等共同财政事权转移支付收入</t>
    </r>
    <r>
      <rPr>
        <sz val="12"/>
        <rFont val="Times New Roman"/>
        <charset val="134"/>
      </rPr>
      <t xml:space="preserve">  </t>
    </r>
  </si>
  <si>
    <r>
      <rPr>
        <sz val="12"/>
        <rFont val="Times New Roman"/>
        <charset val="134"/>
      </rPr>
      <t xml:space="preserve">    </t>
    </r>
    <r>
      <rPr>
        <sz val="12"/>
        <rFont val="宋体"/>
        <charset val="134"/>
      </rPr>
      <t>住房保障共同财政事权转移支付收入</t>
    </r>
    <r>
      <rPr>
        <sz val="12"/>
        <rFont val="Times New Roman"/>
        <charset val="134"/>
      </rPr>
      <t xml:space="preserve">  </t>
    </r>
  </si>
  <si>
    <r>
      <rPr>
        <sz val="12"/>
        <rFont val="Times New Roman"/>
        <charset val="134"/>
      </rPr>
      <t xml:space="preserve">    </t>
    </r>
    <r>
      <rPr>
        <sz val="12"/>
        <rFont val="宋体"/>
        <charset val="134"/>
      </rPr>
      <t>粮油物资储备共同财政事权转移支付收入</t>
    </r>
    <r>
      <rPr>
        <sz val="12"/>
        <rFont val="Times New Roman"/>
        <charset val="134"/>
      </rPr>
      <t xml:space="preserve">  </t>
    </r>
  </si>
  <si>
    <r>
      <rPr>
        <sz val="12"/>
        <rFont val="Times New Roman"/>
        <charset val="134"/>
      </rPr>
      <t xml:space="preserve">    </t>
    </r>
    <r>
      <rPr>
        <sz val="12"/>
        <rFont val="宋体"/>
        <charset val="134"/>
      </rPr>
      <t>灾害防治及应急管理共同财政事权转移支付收入</t>
    </r>
    <r>
      <rPr>
        <sz val="12"/>
        <rFont val="Times New Roman"/>
        <charset val="134"/>
      </rPr>
      <t xml:space="preserve">  </t>
    </r>
  </si>
  <si>
    <r>
      <rPr>
        <sz val="12"/>
        <rFont val="Times New Roman"/>
        <charset val="134"/>
      </rPr>
      <t xml:space="preserve">    </t>
    </r>
    <r>
      <rPr>
        <sz val="12"/>
        <rFont val="宋体"/>
        <charset val="134"/>
      </rPr>
      <t>其他共同财政事权转移支付收入</t>
    </r>
    <r>
      <rPr>
        <sz val="12"/>
        <rFont val="Times New Roman"/>
        <charset val="134"/>
      </rPr>
      <t xml:space="preserve">  </t>
    </r>
  </si>
  <si>
    <r>
      <rPr>
        <sz val="12"/>
        <rFont val="Times New Roman"/>
        <charset val="134"/>
      </rPr>
      <t xml:space="preserve">    </t>
    </r>
    <r>
      <rPr>
        <sz val="12"/>
        <rFont val="宋体"/>
        <charset val="134"/>
      </rPr>
      <t>其他一般性转移支付收入</t>
    </r>
  </si>
  <si>
    <r>
      <rPr>
        <b/>
        <sz val="12"/>
        <rFont val="Times New Roman"/>
        <charset val="134"/>
      </rPr>
      <t xml:space="preserve">  </t>
    </r>
    <r>
      <rPr>
        <b/>
        <sz val="12"/>
        <rFont val="宋体"/>
        <charset val="134"/>
      </rPr>
      <t>专项转移支付收入</t>
    </r>
  </si>
  <si>
    <r>
      <rPr>
        <sz val="12"/>
        <rFont val="Times New Roman"/>
        <charset val="134"/>
      </rPr>
      <t xml:space="preserve">    </t>
    </r>
    <r>
      <rPr>
        <sz val="12"/>
        <rFont val="宋体"/>
        <charset val="134"/>
      </rPr>
      <t>一般公共服务</t>
    </r>
  </si>
  <si>
    <r>
      <rPr>
        <sz val="12"/>
        <rFont val="Times New Roman"/>
        <charset val="134"/>
      </rPr>
      <t xml:space="preserve">    </t>
    </r>
    <r>
      <rPr>
        <sz val="12"/>
        <rFont val="宋体"/>
        <charset val="134"/>
      </rPr>
      <t>外交</t>
    </r>
  </si>
  <si>
    <r>
      <rPr>
        <sz val="12"/>
        <rFont val="Times New Roman"/>
        <charset val="134"/>
      </rPr>
      <t xml:space="preserve">    </t>
    </r>
    <r>
      <rPr>
        <sz val="12"/>
        <rFont val="宋体"/>
        <charset val="134"/>
      </rPr>
      <t>国防</t>
    </r>
  </si>
  <si>
    <r>
      <rPr>
        <sz val="12"/>
        <rFont val="Times New Roman"/>
        <charset val="134"/>
      </rPr>
      <t xml:space="preserve">    </t>
    </r>
    <r>
      <rPr>
        <sz val="12"/>
        <rFont val="宋体"/>
        <charset val="134"/>
      </rPr>
      <t>公共安全</t>
    </r>
  </si>
  <si>
    <r>
      <rPr>
        <sz val="12"/>
        <rFont val="Times New Roman"/>
        <charset val="134"/>
      </rPr>
      <t xml:space="preserve">    </t>
    </r>
    <r>
      <rPr>
        <sz val="12"/>
        <rFont val="宋体"/>
        <charset val="134"/>
      </rPr>
      <t>教育</t>
    </r>
  </si>
  <si>
    <r>
      <rPr>
        <sz val="12"/>
        <rFont val="Times New Roman"/>
        <charset val="134"/>
      </rPr>
      <t xml:space="preserve">    </t>
    </r>
    <r>
      <rPr>
        <sz val="12"/>
        <rFont val="宋体"/>
        <charset val="134"/>
      </rPr>
      <t>科学技术</t>
    </r>
  </si>
  <si>
    <r>
      <rPr>
        <sz val="12"/>
        <rFont val="Times New Roman"/>
        <charset val="134"/>
      </rPr>
      <t xml:space="preserve">    </t>
    </r>
    <r>
      <rPr>
        <sz val="12"/>
        <rFont val="宋体"/>
        <charset val="134"/>
      </rPr>
      <t>文化旅游体育与传媒</t>
    </r>
  </si>
  <si>
    <r>
      <rPr>
        <sz val="12"/>
        <rFont val="Times New Roman"/>
        <charset val="134"/>
      </rPr>
      <t xml:space="preserve">    </t>
    </r>
    <r>
      <rPr>
        <sz val="12"/>
        <rFont val="宋体"/>
        <charset val="134"/>
      </rPr>
      <t>社会保障和就业</t>
    </r>
  </si>
  <si>
    <r>
      <rPr>
        <sz val="12"/>
        <rFont val="Times New Roman"/>
        <charset val="134"/>
      </rPr>
      <t xml:space="preserve">    </t>
    </r>
    <r>
      <rPr>
        <sz val="12"/>
        <rFont val="宋体"/>
        <charset val="134"/>
      </rPr>
      <t>卫生健康</t>
    </r>
  </si>
  <si>
    <r>
      <rPr>
        <sz val="12"/>
        <rFont val="Times New Roman"/>
        <charset val="134"/>
      </rPr>
      <t xml:space="preserve">    </t>
    </r>
    <r>
      <rPr>
        <sz val="12"/>
        <rFont val="宋体"/>
        <charset val="134"/>
      </rPr>
      <t>节能环保</t>
    </r>
  </si>
  <si>
    <r>
      <rPr>
        <sz val="12"/>
        <rFont val="Times New Roman"/>
        <charset val="134"/>
      </rPr>
      <t xml:space="preserve">    </t>
    </r>
    <r>
      <rPr>
        <sz val="12"/>
        <rFont val="宋体"/>
        <charset val="134"/>
      </rPr>
      <t>城乡社区</t>
    </r>
  </si>
  <si>
    <r>
      <rPr>
        <sz val="12"/>
        <rFont val="Times New Roman"/>
        <charset val="134"/>
      </rPr>
      <t xml:space="preserve">    </t>
    </r>
    <r>
      <rPr>
        <sz val="12"/>
        <rFont val="宋体"/>
        <charset val="134"/>
      </rPr>
      <t>农林水</t>
    </r>
  </si>
  <si>
    <r>
      <rPr>
        <sz val="12"/>
        <rFont val="Times New Roman"/>
        <charset val="134"/>
      </rPr>
      <t xml:space="preserve">    </t>
    </r>
    <r>
      <rPr>
        <sz val="12"/>
        <rFont val="宋体"/>
        <charset val="134"/>
      </rPr>
      <t>交通运输</t>
    </r>
  </si>
  <si>
    <r>
      <rPr>
        <sz val="12"/>
        <rFont val="Times New Roman"/>
        <charset val="134"/>
      </rPr>
      <t xml:space="preserve">    </t>
    </r>
    <r>
      <rPr>
        <sz val="12"/>
        <rFont val="宋体"/>
        <charset val="134"/>
      </rPr>
      <t>资源勘探信息等</t>
    </r>
  </si>
  <si>
    <r>
      <rPr>
        <sz val="12"/>
        <rFont val="Times New Roman"/>
        <charset val="134"/>
      </rPr>
      <t xml:space="preserve">    </t>
    </r>
    <r>
      <rPr>
        <sz val="12"/>
        <rFont val="宋体"/>
        <charset val="134"/>
      </rPr>
      <t>商业服务业等</t>
    </r>
  </si>
  <si>
    <r>
      <rPr>
        <sz val="12"/>
        <rFont val="Times New Roman"/>
        <charset val="134"/>
      </rPr>
      <t xml:space="preserve">    </t>
    </r>
    <r>
      <rPr>
        <sz val="12"/>
        <rFont val="宋体"/>
        <charset val="134"/>
      </rPr>
      <t>金融</t>
    </r>
  </si>
  <si>
    <r>
      <rPr>
        <sz val="12"/>
        <rFont val="Times New Roman"/>
        <charset val="134"/>
      </rPr>
      <t xml:space="preserve">    </t>
    </r>
    <r>
      <rPr>
        <sz val="12"/>
        <rFont val="宋体"/>
        <charset val="134"/>
      </rPr>
      <t>自然资源海洋气象等</t>
    </r>
  </si>
  <si>
    <r>
      <rPr>
        <sz val="12"/>
        <rFont val="Times New Roman"/>
        <charset val="134"/>
      </rPr>
      <t xml:space="preserve">    </t>
    </r>
    <r>
      <rPr>
        <sz val="12"/>
        <rFont val="宋体"/>
        <charset val="134"/>
      </rPr>
      <t>住房保障</t>
    </r>
  </si>
  <si>
    <r>
      <rPr>
        <sz val="12"/>
        <rFont val="Times New Roman"/>
        <charset val="134"/>
      </rPr>
      <t xml:space="preserve">    </t>
    </r>
    <r>
      <rPr>
        <sz val="12"/>
        <rFont val="宋体"/>
        <charset val="134"/>
      </rPr>
      <t>粮油物资储备</t>
    </r>
  </si>
  <si>
    <r>
      <rPr>
        <sz val="12"/>
        <rFont val="Times New Roman"/>
        <charset val="134"/>
      </rPr>
      <t xml:space="preserve">    </t>
    </r>
    <r>
      <rPr>
        <sz val="12"/>
        <rFont val="宋体"/>
        <charset val="134"/>
      </rPr>
      <t>灾害防治及应急管理</t>
    </r>
  </si>
  <si>
    <r>
      <rPr>
        <sz val="12"/>
        <rFont val="Times New Roman"/>
        <charset val="134"/>
      </rPr>
      <t xml:space="preserve">    </t>
    </r>
    <r>
      <rPr>
        <sz val="12"/>
        <rFont val="宋体"/>
        <charset val="134"/>
      </rPr>
      <t>其他收入</t>
    </r>
  </si>
  <si>
    <r>
      <rPr>
        <b/>
        <sz val="16"/>
        <color theme="1"/>
        <rFont val="Times New Roman"/>
        <charset val="134"/>
      </rPr>
      <t>2020</t>
    </r>
    <r>
      <rPr>
        <b/>
        <sz val="16"/>
        <color theme="1"/>
        <rFont val="宋体"/>
        <charset val="134"/>
      </rPr>
      <t>年市对区税返和转移支付补助决算表</t>
    </r>
  </si>
  <si>
    <r>
      <rPr>
        <sz val="11"/>
        <color theme="1"/>
        <rFont val="Times New Roman"/>
        <charset val="134"/>
      </rPr>
      <t xml:space="preserve">     </t>
    </r>
    <r>
      <rPr>
        <sz val="11"/>
        <color theme="1"/>
        <rFont val="宋体"/>
        <charset val="134"/>
      </rPr>
      <t>单位：万元</t>
    </r>
  </si>
  <si>
    <r>
      <rPr>
        <b/>
        <sz val="12"/>
        <color theme="1"/>
        <rFont val="宋体"/>
        <charset val="134"/>
      </rPr>
      <t>决</t>
    </r>
    <r>
      <rPr>
        <b/>
        <sz val="12"/>
        <color theme="1"/>
        <rFont val="Times New Roman"/>
        <charset val="134"/>
      </rPr>
      <t xml:space="preserve"> </t>
    </r>
    <r>
      <rPr>
        <b/>
        <sz val="12"/>
        <color theme="1"/>
        <rFont val="宋体"/>
        <charset val="134"/>
      </rPr>
      <t>算</t>
    </r>
    <r>
      <rPr>
        <b/>
        <sz val="12"/>
        <color theme="1"/>
        <rFont val="Times New Roman"/>
        <charset val="134"/>
      </rPr>
      <t xml:space="preserve"> </t>
    </r>
    <r>
      <rPr>
        <b/>
        <sz val="12"/>
        <color theme="1"/>
        <rFont val="宋体"/>
        <charset val="134"/>
      </rPr>
      <t>数</t>
    </r>
  </si>
  <si>
    <r>
      <rPr>
        <b/>
        <sz val="12"/>
        <rFont val="宋体"/>
        <charset val="134"/>
      </rPr>
      <t>补助下级支出</t>
    </r>
  </si>
  <si>
    <r>
      <rPr>
        <b/>
        <sz val="12"/>
        <rFont val="Times New Roman"/>
        <charset val="134"/>
      </rPr>
      <t xml:space="preserve">  </t>
    </r>
    <r>
      <rPr>
        <b/>
        <sz val="12"/>
        <rFont val="宋体"/>
        <charset val="134"/>
      </rPr>
      <t>返还性支出</t>
    </r>
  </si>
  <si>
    <r>
      <rPr>
        <sz val="12"/>
        <rFont val="Times New Roman"/>
        <charset val="134"/>
      </rPr>
      <t xml:space="preserve">    </t>
    </r>
    <r>
      <rPr>
        <sz val="12"/>
        <rFont val="宋体"/>
        <charset val="134"/>
      </rPr>
      <t>所得税基数返还支出</t>
    </r>
  </si>
  <si>
    <r>
      <rPr>
        <sz val="12"/>
        <rFont val="Times New Roman"/>
        <charset val="134"/>
      </rPr>
      <t xml:space="preserve">    </t>
    </r>
    <r>
      <rPr>
        <sz val="12"/>
        <rFont val="宋体"/>
        <charset val="134"/>
      </rPr>
      <t>成品油税费改革税收返还支出</t>
    </r>
  </si>
  <si>
    <r>
      <rPr>
        <sz val="12"/>
        <rFont val="Times New Roman"/>
        <charset val="134"/>
      </rPr>
      <t xml:space="preserve">    </t>
    </r>
    <r>
      <rPr>
        <sz val="12"/>
        <rFont val="宋体"/>
        <charset val="134"/>
      </rPr>
      <t>增值税税收返还支出</t>
    </r>
  </si>
  <si>
    <r>
      <rPr>
        <sz val="12"/>
        <rFont val="Times New Roman"/>
        <charset val="134"/>
      </rPr>
      <t xml:space="preserve">    </t>
    </r>
    <r>
      <rPr>
        <sz val="12"/>
        <rFont val="宋体"/>
        <charset val="134"/>
      </rPr>
      <t>消费税税收返还支出</t>
    </r>
  </si>
  <si>
    <r>
      <rPr>
        <sz val="12"/>
        <rFont val="Times New Roman"/>
        <charset val="134"/>
      </rPr>
      <t xml:space="preserve">    </t>
    </r>
    <r>
      <rPr>
        <sz val="12"/>
        <rFont val="宋体"/>
        <charset val="134"/>
      </rPr>
      <t>增值税</t>
    </r>
    <r>
      <rPr>
        <sz val="12"/>
        <rFont val="Times New Roman"/>
        <charset val="134"/>
      </rPr>
      <t>“</t>
    </r>
    <r>
      <rPr>
        <sz val="12"/>
        <rFont val="宋体"/>
        <charset val="134"/>
      </rPr>
      <t>五五分享</t>
    </r>
    <r>
      <rPr>
        <sz val="12"/>
        <rFont val="Times New Roman"/>
        <charset val="134"/>
      </rPr>
      <t>”</t>
    </r>
    <r>
      <rPr>
        <sz val="12"/>
        <rFont val="宋体"/>
        <charset val="134"/>
      </rPr>
      <t>税收返还支出</t>
    </r>
  </si>
  <si>
    <r>
      <rPr>
        <sz val="12"/>
        <rFont val="Times New Roman"/>
        <charset val="134"/>
      </rPr>
      <t xml:space="preserve">    </t>
    </r>
    <r>
      <rPr>
        <sz val="12"/>
        <rFont val="宋体"/>
        <charset val="134"/>
      </rPr>
      <t>其他返还性支出</t>
    </r>
  </si>
  <si>
    <r>
      <rPr>
        <b/>
        <sz val="12"/>
        <rFont val="Times New Roman"/>
        <charset val="134"/>
      </rPr>
      <t xml:space="preserve">  </t>
    </r>
    <r>
      <rPr>
        <b/>
        <sz val="12"/>
        <rFont val="宋体"/>
        <charset val="134"/>
      </rPr>
      <t>一般性转移支付支出</t>
    </r>
  </si>
  <si>
    <r>
      <rPr>
        <sz val="12"/>
        <rFont val="Times New Roman"/>
        <charset val="134"/>
      </rPr>
      <t xml:space="preserve">    </t>
    </r>
    <r>
      <rPr>
        <sz val="12"/>
        <rFont val="宋体"/>
        <charset val="134"/>
      </rPr>
      <t>体制补助支出</t>
    </r>
  </si>
  <si>
    <r>
      <rPr>
        <sz val="12"/>
        <rFont val="Times New Roman"/>
        <charset val="134"/>
      </rPr>
      <t xml:space="preserve">    </t>
    </r>
    <r>
      <rPr>
        <sz val="12"/>
        <rFont val="宋体"/>
        <charset val="134"/>
      </rPr>
      <t>均衡性转移支付支出</t>
    </r>
  </si>
  <si>
    <r>
      <rPr>
        <sz val="12"/>
        <rFont val="Times New Roman"/>
        <charset val="134"/>
      </rPr>
      <t xml:space="preserve">    </t>
    </r>
    <r>
      <rPr>
        <sz val="12"/>
        <rFont val="宋体"/>
        <charset val="134"/>
      </rPr>
      <t>县级基本财力保障机制奖补资金支出</t>
    </r>
  </si>
  <si>
    <r>
      <rPr>
        <sz val="12"/>
        <rFont val="Times New Roman"/>
        <charset val="134"/>
      </rPr>
      <t xml:space="preserve">    </t>
    </r>
    <r>
      <rPr>
        <sz val="12"/>
        <rFont val="宋体"/>
        <charset val="134"/>
      </rPr>
      <t>结算补助支出</t>
    </r>
  </si>
  <si>
    <r>
      <rPr>
        <sz val="12"/>
        <rFont val="Times New Roman"/>
        <charset val="134"/>
      </rPr>
      <t xml:space="preserve">    </t>
    </r>
    <r>
      <rPr>
        <sz val="12"/>
        <rFont val="宋体"/>
        <charset val="134"/>
      </rPr>
      <t>资源枯竭型城市转移支付补助支出</t>
    </r>
  </si>
  <si>
    <r>
      <rPr>
        <sz val="12"/>
        <rFont val="Times New Roman"/>
        <charset val="134"/>
      </rPr>
      <t xml:space="preserve">    </t>
    </r>
    <r>
      <rPr>
        <sz val="12"/>
        <rFont val="宋体"/>
        <charset val="134"/>
      </rPr>
      <t>企业事业单位划转补助支出</t>
    </r>
  </si>
  <si>
    <r>
      <rPr>
        <sz val="12"/>
        <rFont val="Times New Roman"/>
        <charset val="134"/>
      </rPr>
      <t xml:space="preserve">    </t>
    </r>
    <r>
      <rPr>
        <sz val="12"/>
        <rFont val="宋体"/>
        <charset val="134"/>
      </rPr>
      <t>重点生态功能区转移支付支出</t>
    </r>
  </si>
  <si>
    <r>
      <rPr>
        <sz val="12"/>
        <rFont val="Times New Roman"/>
        <charset val="134"/>
      </rPr>
      <t xml:space="preserve">    </t>
    </r>
    <r>
      <rPr>
        <sz val="12"/>
        <rFont val="宋体"/>
        <charset val="134"/>
      </rPr>
      <t>固定数额补助支出</t>
    </r>
  </si>
  <si>
    <r>
      <rPr>
        <sz val="12"/>
        <rFont val="Times New Roman"/>
        <charset val="134"/>
      </rPr>
      <t xml:space="preserve">    </t>
    </r>
    <r>
      <rPr>
        <sz val="12"/>
        <rFont val="宋体"/>
        <charset val="134"/>
      </rPr>
      <t>革命老区转移支付支出</t>
    </r>
  </si>
  <si>
    <r>
      <rPr>
        <sz val="12"/>
        <rFont val="Times New Roman"/>
        <charset val="134"/>
      </rPr>
      <t xml:space="preserve">    </t>
    </r>
    <r>
      <rPr>
        <sz val="12"/>
        <rFont val="宋体"/>
        <charset val="134"/>
      </rPr>
      <t>民族地区转移支付支出</t>
    </r>
  </si>
  <si>
    <r>
      <rPr>
        <sz val="12"/>
        <rFont val="Times New Roman"/>
        <charset val="134"/>
      </rPr>
      <t xml:space="preserve">    </t>
    </r>
    <r>
      <rPr>
        <sz val="12"/>
        <rFont val="宋体"/>
        <charset val="134"/>
      </rPr>
      <t>边境地区转移支付支出</t>
    </r>
  </si>
  <si>
    <r>
      <rPr>
        <sz val="12"/>
        <rFont val="Times New Roman"/>
        <charset val="134"/>
      </rPr>
      <t xml:space="preserve">    </t>
    </r>
    <r>
      <rPr>
        <sz val="12"/>
        <rFont val="宋体"/>
        <charset val="134"/>
      </rPr>
      <t>贫困地区转移支付支出</t>
    </r>
  </si>
  <si>
    <r>
      <rPr>
        <sz val="12"/>
        <rFont val="Times New Roman"/>
        <charset val="134"/>
      </rPr>
      <t xml:space="preserve">    </t>
    </r>
    <r>
      <rPr>
        <sz val="12"/>
        <rFont val="宋体"/>
        <charset val="134"/>
      </rPr>
      <t>一般公共服务共同财政事权转移支付支出</t>
    </r>
    <r>
      <rPr>
        <sz val="12"/>
        <rFont val="Times New Roman"/>
        <charset val="134"/>
      </rPr>
      <t xml:space="preserve">  </t>
    </r>
  </si>
  <si>
    <r>
      <rPr>
        <sz val="12"/>
        <rFont val="Times New Roman"/>
        <charset val="134"/>
      </rPr>
      <t xml:space="preserve">    </t>
    </r>
    <r>
      <rPr>
        <sz val="12"/>
        <rFont val="宋体"/>
        <charset val="134"/>
      </rPr>
      <t>外交共同财政事权转移支付支出</t>
    </r>
    <r>
      <rPr>
        <sz val="12"/>
        <rFont val="Times New Roman"/>
        <charset val="134"/>
      </rPr>
      <t xml:space="preserve"> </t>
    </r>
  </si>
  <si>
    <r>
      <rPr>
        <sz val="12"/>
        <rFont val="Times New Roman"/>
        <charset val="134"/>
      </rPr>
      <t xml:space="preserve">    </t>
    </r>
    <r>
      <rPr>
        <sz val="12"/>
        <rFont val="宋体"/>
        <charset val="134"/>
      </rPr>
      <t>国防共同财政事权转移支付支出</t>
    </r>
    <r>
      <rPr>
        <sz val="12"/>
        <rFont val="Times New Roman"/>
        <charset val="134"/>
      </rPr>
      <t xml:space="preserve"> </t>
    </r>
  </si>
  <si>
    <r>
      <rPr>
        <sz val="12"/>
        <rFont val="Times New Roman"/>
        <charset val="134"/>
      </rPr>
      <t xml:space="preserve">    </t>
    </r>
    <r>
      <rPr>
        <sz val="12"/>
        <rFont val="宋体"/>
        <charset val="134"/>
      </rPr>
      <t>公共安全共同财政事权转移支付支出</t>
    </r>
    <r>
      <rPr>
        <sz val="12"/>
        <rFont val="Times New Roman"/>
        <charset val="134"/>
      </rPr>
      <t xml:space="preserve"> </t>
    </r>
  </si>
  <si>
    <r>
      <rPr>
        <sz val="12"/>
        <rFont val="Times New Roman"/>
        <charset val="134"/>
      </rPr>
      <t xml:space="preserve">    </t>
    </r>
    <r>
      <rPr>
        <sz val="12"/>
        <rFont val="宋体"/>
        <charset val="134"/>
      </rPr>
      <t>教育共同财政事权转移支付支出</t>
    </r>
    <r>
      <rPr>
        <sz val="12"/>
        <rFont val="Times New Roman"/>
        <charset val="134"/>
      </rPr>
      <t xml:space="preserve"> </t>
    </r>
  </si>
  <si>
    <r>
      <rPr>
        <sz val="12"/>
        <rFont val="Times New Roman"/>
        <charset val="134"/>
      </rPr>
      <t xml:space="preserve">    </t>
    </r>
    <r>
      <rPr>
        <sz val="12"/>
        <rFont val="宋体"/>
        <charset val="134"/>
      </rPr>
      <t>科学技术共同财政事权转移支付支出</t>
    </r>
    <r>
      <rPr>
        <sz val="12"/>
        <rFont val="Times New Roman"/>
        <charset val="134"/>
      </rPr>
      <t xml:space="preserve">  </t>
    </r>
  </si>
  <si>
    <r>
      <rPr>
        <sz val="12"/>
        <rFont val="Times New Roman"/>
        <charset val="134"/>
      </rPr>
      <t xml:space="preserve">    </t>
    </r>
    <r>
      <rPr>
        <sz val="12"/>
        <rFont val="宋体"/>
        <charset val="134"/>
      </rPr>
      <t>文化旅游体育与传媒共同财政事权转移支付支出</t>
    </r>
    <r>
      <rPr>
        <sz val="12"/>
        <rFont val="Times New Roman"/>
        <charset val="134"/>
      </rPr>
      <t xml:space="preserve">  </t>
    </r>
  </si>
  <si>
    <r>
      <rPr>
        <sz val="12"/>
        <rFont val="Times New Roman"/>
        <charset val="134"/>
      </rPr>
      <t xml:space="preserve">    </t>
    </r>
    <r>
      <rPr>
        <sz val="12"/>
        <rFont val="宋体"/>
        <charset val="134"/>
      </rPr>
      <t>社会保障和就业共同财政事权转移支付支出</t>
    </r>
    <r>
      <rPr>
        <sz val="12"/>
        <rFont val="Times New Roman"/>
        <charset val="134"/>
      </rPr>
      <t xml:space="preserve"> </t>
    </r>
  </si>
  <si>
    <r>
      <rPr>
        <sz val="12"/>
        <rFont val="Times New Roman"/>
        <charset val="134"/>
      </rPr>
      <t xml:space="preserve">    </t>
    </r>
    <r>
      <rPr>
        <sz val="12"/>
        <rFont val="宋体"/>
        <charset val="134"/>
      </rPr>
      <t>医疗卫生共同财政事权转移支付支出</t>
    </r>
    <r>
      <rPr>
        <sz val="12"/>
        <rFont val="Times New Roman"/>
        <charset val="134"/>
      </rPr>
      <t xml:space="preserve">  </t>
    </r>
  </si>
  <si>
    <r>
      <rPr>
        <sz val="12"/>
        <rFont val="Times New Roman"/>
        <charset val="134"/>
      </rPr>
      <t xml:space="preserve">    </t>
    </r>
    <r>
      <rPr>
        <sz val="12"/>
        <rFont val="宋体"/>
        <charset val="134"/>
      </rPr>
      <t>节能环保共同财政事权转移支付支出</t>
    </r>
  </si>
  <si>
    <r>
      <rPr>
        <sz val="12"/>
        <rFont val="Times New Roman"/>
        <charset val="134"/>
      </rPr>
      <t xml:space="preserve">    </t>
    </r>
    <r>
      <rPr>
        <sz val="12"/>
        <rFont val="宋体"/>
        <charset val="134"/>
      </rPr>
      <t>城乡社区共同财政事权转移支付支出</t>
    </r>
  </si>
  <si>
    <r>
      <rPr>
        <sz val="12"/>
        <rFont val="Times New Roman"/>
        <charset val="134"/>
      </rPr>
      <t xml:space="preserve">    </t>
    </r>
    <r>
      <rPr>
        <sz val="12"/>
        <rFont val="宋体"/>
        <charset val="134"/>
      </rPr>
      <t>农林水共同财政事权转移支付支出</t>
    </r>
  </si>
  <si>
    <r>
      <rPr>
        <sz val="12"/>
        <rFont val="Times New Roman"/>
        <charset val="134"/>
      </rPr>
      <t xml:space="preserve">    </t>
    </r>
    <r>
      <rPr>
        <sz val="12"/>
        <rFont val="宋体"/>
        <charset val="134"/>
      </rPr>
      <t>交通运输共同财政事权转移支付支出</t>
    </r>
    <r>
      <rPr>
        <sz val="12"/>
        <rFont val="Times New Roman"/>
        <charset val="134"/>
      </rPr>
      <t xml:space="preserve"> </t>
    </r>
  </si>
  <si>
    <r>
      <rPr>
        <sz val="12"/>
        <rFont val="Times New Roman"/>
        <charset val="134"/>
      </rPr>
      <t xml:space="preserve">    </t>
    </r>
    <r>
      <rPr>
        <sz val="12"/>
        <rFont val="宋体"/>
        <charset val="134"/>
      </rPr>
      <t>资源勘探信息等共同财政事权转移支付支出</t>
    </r>
    <r>
      <rPr>
        <sz val="12"/>
        <rFont val="Times New Roman"/>
        <charset val="134"/>
      </rPr>
      <t xml:space="preserve"> </t>
    </r>
  </si>
  <si>
    <r>
      <rPr>
        <sz val="12"/>
        <rFont val="Times New Roman"/>
        <charset val="134"/>
      </rPr>
      <t xml:space="preserve">    </t>
    </r>
    <r>
      <rPr>
        <sz val="12"/>
        <rFont val="宋体"/>
        <charset val="134"/>
      </rPr>
      <t>商业服务业等共同财政事权转移支付支出</t>
    </r>
  </si>
  <si>
    <r>
      <rPr>
        <sz val="12"/>
        <rFont val="Times New Roman"/>
        <charset val="134"/>
      </rPr>
      <t xml:space="preserve">    </t>
    </r>
    <r>
      <rPr>
        <sz val="12"/>
        <rFont val="宋体"/>
        <charset val="134"/>
      </rPr>
      <t>金融共同财政事权转移支付支出</t>
    </r>
    <r>
      <rPr>
        <sz val="12"/>
        <rFont val="Times New Roman"/>
        <charset val="134"/>
      </rPr>
      <t xml:space="preserve"> </t>
    </r>
  </si>
  <si>
    <r>
      <rPr>
        <sz val="12"/>
        <rFont val="Times New Roman"/>
        <charset val="134"/>
      </rPr>
      <t xml:space="preserve">    </t>
    </r>
    <r>
      <rPr>
        <sz val="12"/>
        <rFont val="宋体"/>
        <charset val="134"/>
      </rPr>
      <t>自然资源海洋气象等共同财政事权转移支付支出</t>
    </r>
    <r>
      <rPr>
        <sz val="12"/>
        <rFont val="Times New Roman"/>
        <charset val="134"/>
      </rPr>
      <t xml:space="preserve">  </t>
    </r>
  </si>
  <si>
    <r>
      <rPr>
        <sz val="12"/>
        <rFont val="Times New Roman"/>
        <charset val="134"/>
      </rPr>
      <t xml:space="preserve">    </t>
    </r>
    <r>
      <rPr>
        <sz val="12"/>
        <rFont val="宋体"/>
        <charset val="134"/>
      </rPr>
      <t>住房保障共同财政事权转移支付支出</t>
    </r>
  </si>
  <si>
    <r>
      <rPr>
        <sz val="12"/>
        <rFont val="Times New Roman"/>
        <charset val="134"/>
      </rPr>
      <t xml:space="preserve">    </t>
    </r>
    <r>
      <rPr>
        <sz val="12"/>
        <rFont val="宋体"/>
        <charset val="134"/>
      </rPr>
      <t>粮油物资储备共同财政事权转移支付支出</t>
    </r>
  </si>
  <si>
    <r>
      <rPr>
        <sz val="12"/>
        <rFont val="Times New Roman"/>
        <charset val="134"/>
      </rPr>
      <t xml:space="preserve">    </t>
    </r>
    <r>
      <rPr>
        <sz val="12"/>
        <rFont val="宋体"/>
        <charset val="134"/>
      </rPr>
      <t>灾害防治及应急管理共同财政事权转移支付支出</t>
    </r>
    <r>
      <rPr>
        <sz val="12"/>
        <rFont val="Times New Roman"/>
        <charset val="134"/>
      </rPr>
      <t xml:space="preserve">  </t>
    </r>
  </si>
  <si>
    <r>
      <rPr>
        <sz val="12"/>
        <rFont val="Times New Roman"/>
        <charset val="134"/>
      </rPr>
      <t xml:space="preserve">    </t>
    </r>
    <r>
      <rPr>
        <sz val="12"/>
        <rFont val="宋体"/>
        <charset val="134"/>
      </rPr>
      <t>其他共同财政事权转移支付支出</t>
    </r>
    <r>
      <rPr>
        <sz val="12"/>
        <rFont val="Times New Roman"/>
        <charset val="134"/>
      </rPr>
      <t xml:space="preserve"> </t>
    </r>
  </si>
  <si>
    <r>
      <rPr>
        <sz val="12"/>
        <rFont val="Times New Roman"/>
        <charset val="134"/>
      </rPr>
      <t xml:space="preserve">    </t>
    </r>
    <r>
      <rPr>
        <sz val="12"/>
        <rFont val="宋体"/>
        <charset val="134"/>
      </rPr>
      <t>其他一般性转移支付支出</t>
    </r>
  </si>
  <si>
    <r>
      <rPr>
        <b/>
        <sz val="12"/>
        <rFont val="Times New Roman"/>
        <charset val="134"/>
      </rPr>
      <t xml:space="preserve">  </t>
    </r>
    <r>
      <rPr>
        <b/>
        <sz val="12"/>
        <rFont val="宋体"/>
        <charset val="134"/>
      </rPr>
      <t>专项转移支付支出</t>
    </r>
  </si>
  <si>
    <r>
      <rPr>
        <sz val="12"/>
        <rFont val="Times New Roman"/>
        <charset val="134"/>
      </rPr>
      <t xml:space="preserve">    </t>
    </r>
    <r>
      <rPr>
        <sz val="12"/>
        <rFont val="宋体"/>
        <charset val="134"/>
      </rPr>
      <t>其他支出</t>
    </r>
  </si>
  <si>
    <r>
      <rPr>
        <b/>
        <sz val="16"/>
        <color theme="1"/>
        <rFont val="Times New Roman"/>
        <charset val="134"/>
      </rPr>
      <t>2020</t>
    </r>
    <r>
      <rPr>
        <b/>
        <sz val="16"/>
        <color theme="1"/>
        <rFont val="宋体"/>
        <charset val="134"/>
      </rPr>
      <t>年攀枝花市政府性基金预算收入决算表</t>
    </r>
  </si>
  <si>
    <r>
      <rPr>
        <sz val="11"/>
        <color theme="1"/>
        <rFont val="Times New Roman"/>
        <charset val="134"/>
      </rPr>
      <t xml:space="preserve">                   </t>
    </r>
    <r>
      <rPr>
        <sz val="11"/>
        <color theme="1"/>
        <rFont val="宋体"/>
        <charset val="134"/>
      </rPr>
      <t>单位</t>
    </r>
    <r>
      <rPr>
        <sz val="11"/>
        <color theme="1"/>
        <rFont val="Times New Roman"/>
        <charset val="134"/>
      </rPr>
      <t>:</t>
    </r>
    <r>
      <rPr>
        <sz val="11"/>
        <color theme="1"/>
        <rFont val="宋体"/>
        <charset val="134"/>
      </rPr>
      <t>万元，</t>
    </r>
    <r>
      <rPr>
        <sz val="11"/>
        <color theme="1"/>
        <rFont val="Times New Roman"/>
        <charset val="134"/>
      </rPr>
      <t>%</t>
    </r>
  </si>
  <si>
    <r>
      <rPr>
        <b/>
        <sz val="11"/>
        <rFont val="宋体"/>
        <charset val="134"/>
      </rPr>
      <t>预算科目</t>
    </r>
  </si>
  <si>
    <r>
      <rPr>
        <b/>
        <sz val="11"/>
        <rFont val="宋体"/>
        <charset val="134"/>
      </rPr>
      <t>年初预算数</t>
    </r>
  </si>
  <si>
    <r>
      <rPr>
        <b/>
        <sz val="11"/>
        <rFont val="宋体"/>
        <charset val="134"/>
      </rPr>
      <t>变动预算数</t>
    </r>
  </si>
  <si>
    <r>
      <rPr>
        <b/>
        <sz val="11"/>
        <rFont val="宋体"/>
        <charset val="134"/>
      </rPr>
      <t>决算数</t>
    </r>
  </si>
  <si>
    <r>
      <rPr>
        <sz val="11"/>
        <rFont val="宋体"/>
        <charset val="134"/>
      </rPr>
      <t>国有土地收益基金收入</t>
    </r>
  </si>
  <si>
    <r>
      <rPr>
        <sz val="11"/>
        <rFont val="宋体"/>
        <charset val="134"/>
      </rPr>
      <t>农业土地开发资金收入</t>
    </r>
  </si>
  <si>
    <r>
      <rPr>
        <sz val="11"/>
        <rFont val="宋体"/>
        <charset val="134"/>
      </rPr>
      <t>国有土地使用权出让收入</t>
    </r>
  </si>
  <si>
    <r>
      <rPr>
        <sz val="11"/>
        <rFont val="宋体"/>
        <charset val="134"/>
      </rPr>
      <t>城市基础设施配套费收入</t>
    </r>
  </si>
  <si>
    <r>
      <rPr>
        <sz val="11"/>
        <rFont val="宋体"/>
        <charset val="134"/>
      </rPr>
      <t>污水处理费收入</t>
    </r>
  </si>
  <si>
    <r>
      <rPr>
        <sz val="11"/>
        <rFont val="宋体"/>
        <charset val="134"/>
      </rPr>
      <t>其他政府性基金收入</t>
    </r>
  </si>
  <si>
    <t>政府性基金预算收入</t>
  </si>
  <si>
    <r>
      <rPr>
        <b/>
        <sz val="16"/>
        <color theme="1"/>
        <rFont val="Times New Roman"/>
        <charset val="134"/>
      </rPr>
      <t>2020</t>
    </r>
    <r>
      <rPr>
        <b/>
        <sz val="16"/>
        <color theme="1"/>
        <rFont val="宋体"/>
        <charset val="134"/>
      </rPr>
      <t>年攀枝花市政府性基金预算支出决算表</t>
    </r>
  </si>
  <si>
    <r>
      <rPr>
        <sz val="10"/>
        <color theme="1"/>
        <rFont val="Times New Roman"/>
        <charset val="134"/>
      </rPr>
      <t xml:space="preserve">                                  </t>
    </r>
    <r>
      <rPr>
        <sz val="10"/>
        <color theme="1"/>
        <rFont val="宋体"/>
        <charset val="134"/>
      </rPr>
      <t>单位：万元</t>
    </r>
  </si>
  <si>
    <r>
      <rPr>
        <b/>
        <sz val="11"/>
        <color theme="1"/>
        <rFont val="宋体"/>
        <charset val="134"/>
      </rPr>
      <t>科目名称</t>
    </r>
  </si>
  <si>
    <r>
      <rPr>
        <b/>
        <sz val="10"/>
        <rFont val="宋体"/>
        <charset val="134"/>
      </rPr>
      <t>科学技术支出</t>
    </r>
  </si>
  <si>
    <r>
      <rPr>
        <b/>
        <sz val="10"/>
        <rFont val="Times New Roman"/>
        <charset val="134"/>
      </rPr>
      <t xml:space="preserve">  </t>
    </r>
    <r>
      <rPr>
        <b/>
        <sz val="10"/>
        <rFont val="宋体"/>
        <charset val="134"/>
      </rPr>
      <t>核电站乏燃料处理处置基金支出</t>
    </r>
  </si>
  <si>
    <r>
      <rPr>
        <sz val="10"/>
        <rFont val="Times New Roman"/>
        <charset val="134"/>
      </rPr>
      <t xml:space="preserve">    </t>
    </r>
    <r>
      <rPr>
        <sz val="10"/>
        <rFont val="宋体"/>
        <charset val="134"/>
      </rPr>
      <t>乏燃料运输</t>
    </r>
  </si>
  <si>
    <r>
      <rPr>
        <sz val="10"/>
        <rFont val="Times New Roman"/>
        <charset val="134"/>
      </rPr>
      <t xml:space="preserve">    </t>
    </r>
    <r>
      <rPr>
        <sz val="10"/>
        <rFont val="宋体"/>
        <charset val="134"/>
      </rPr>
      <t>乏燃料离堆贮存</t>
    </r>
  </si>
  <si>
    <r>
      <rPr>
        <sz val="10"/>
        <rFont val="Times New Roman"/>
        <charset val="134"/>
      </rPr>
      <t xml:space="preserve">    </t>
    </r>
    <r>
      <rPr>
        <sz val="10"/>
        <rFont val="宋体"/>
        <charset val="134"/>
      </rPr>
      <t>乏燃料后处理</t>
    </r>
  </si>
  <si>
    <r>
      <rPr>
        <sz val="10"/>
        <rFont val="Times New Roman"/>
        <charset val="134"/>
      </rPr>
      <t xml:space="preserve">    </t>
    </r>
    <r>
      <rPr>
        <sz val="10"/>
        <rFont val="宋体"/>
        <charset val="134"/>
      </rPr>
      <t>高放废物的处理处置</t>
    </r>
  </si>
  <si>
    <r>
      <rPr>
        <sz val="10"/>
        <rFont val="Times New Roman"/>
        <charset val="134"/>
      </rPr>
      <t xml:space="preserve">    </t>
    </r>
    <r>
      <rPr>
        <sz val="10"/>
        <rFont val="宋体"/>
        <charset val="134"/>
      </rPr>
      <t>乏燃料后处理厂的建设、运行、改造和退役</t>
    </r>
  </si>
  <si>
    <r>
      <rPr>
        <sz val="10"/>
        <rFont val="Times New Roman"/>
        <charset val="134"/>
      </rPr>
      <t xml:space="preserve">    </t>
    </r>
    <r>
      <rPr>
        <sz val="10"/>
        <rFont val="宋体"/>
        <charset val="134"/>
      </rPr>
      <t>其他乏燃料处理处置基金支出</t>
    </r>
  </si>
  <si>
    <r>
      <rPr>
        <b/>
        <sz val="10"/>
        <rFont val="宋体"/>
        <charset val="134"/>
      </rPr>
      <t>文化旅游体育与传媒支出</t>
    </r>
  </si>
  <si>
    <r>
      <rPr>
        <b/>
        <sz val="10"/>
        <rFont val="Times New Roman"/>
        <charset val="134"/>
      </rPr>
      <t xml:space="preserve">  </t>
    </r>
    <r>
      <rPr>
        <b/>
        <sz val="10"/>
        <rFont val="宋体"/>
        <charset val="134"/>
      </rPr>
      <t>国家电影事业发展专项资金安排的支出</t>
    </r>
  </si>
  <si>
    <r>
      <rPr>
        <sz val="10"/>
        <rFont val="Times New Roman"/>
        <charset val="134"/>
      </rPr>
      <t xml:space="preserve">    </t>
    </r>
    <r>
      <rPr>
        <sz val="10"/>
        <rFont val="宋体"/>
        <charset val="134"/>
      </rPr>
      <t>资助国产影片放映</t>
    </r>
  </si>
  <si>
    <r>
      <rPr>
        <sz val="10"/>
        <rFont val="Times New Roman"/>
        <charset val="134"/>
      </rPr>
      <t xml:space="preserve">    </t>
    </r>
    <r>
      <rPr>
        <sz val="10"/>
        <rFont val="宋体"/>
        <charset val="134"/>
      </rPr>
      <t>资助影院建设</t>
    </r>
  </si>
  <si>
    <r>
      <rPr>
        <sz val="10"/>
        <rFont val="Times New Roman"/>
        <charset val="134"/>
      </rPr>
      <t xml:space="preserve">    </t>
    </r>
    <r>
      <rPr>
        <sz val="10"/>
        <rFont val="宋体"/>
        <charset val="134"/>
      </rPr>
      <t>资助少数民族语电影译制</t>
    </r>
  </si>
  <si>
    <r>
      <rPr>
        <sz val="10"/>
        <rFont val="Times New Roman"/>
        <charset val="134"/>
      </rPr>
      <t xml:space="preserve">    </t>
    </r>
    <r>
      <rPr>
        <sz val="10"/>
        <rFont val="宋体"/>
        <charset val="134"/>
      </rPr>
      <t>其他国家电影事业发展专项资金支出</t>
    </r>
  </si>
  <si>
    <r>
      <rPr>
        <b/>
        <sz val="10"/>
        <rFont val="Times New Roman"/>
        <charset val="134"/>
      </rPr>
      <t xml:space="preserve">  </t>
    </r>
    <r>
      <rPr>
        <b/>
        <sz val="10"/>
        <rFont val="宋体"/>
        <charset val="134"/>
      </rPr>
      <t>旅游发展基金支出</t>
    </r>
  </si>
  <si>
    <r>
      <rPr>
        <sz val="10"/>
        <rFont val="Times New Roman"/>
        <charset val="134"/>
      </rPr>
      <t xml:space="preserve">    </t>
    </r>
    <r>
      <rPr>
        <sz val="10"/>
        <rFont val="宋体"/>
        <charset val="134"/>
      </rPr>
      <t>宣传促销</t>
    </r>
  </si>
  <si>
    <r>
      <rPr>
        <sz val="10"/>
        <rFont val="Times New Roman"/>
        <charset val="134"/>
      </rPr>
      <t xml:space="preserve">    </t>
    </r>
    <r>
      <rPr>
        <sz val="10"/>
        <rFont val="宋体"/>
        <charset val="134"/>
      </rPr>
      <t>行业规划</t>
    </r>
  </si>
  <si>
    <r>
      <rPr>
        <sz val="10"/>
        <rFont val="Times New Roman"/>
        <charset val="134"/>
      </rPr>
      <t xml:space="preserve">    </t>
    </r>
    <r>
      <rPr>
        <sz val="10"/>
        <rFont val="宋体"/>
        <charset val="134"/>
      </rPr>
      <t>旅游事业补助</t>
    </r>
  </si>
  <si>
    <r>
      <rPr>
        <sz val="10"/>
        <rFont val="Times New Roman"/>
        <charset val="134"/>
      </rPr>
      <t xml:space="preserve">    </t>
    </r>
    <r>
      <rPr>
        <sz val="10"/>
        <rFont val="宋体"/>
        <charset val="134"/>
      </rPr>
      <t>地方旅游开发项目补助</t>
    </r>
  </si>
  <si>
    <r>
      <rPr>
        <sz val="10"/>
        <rFont val="Times New Roman"/>
        <charset val="134"/>
      </rPr>
      <t xml:space="preserve">    </t>
    </r>
    <r>
      <rPr>
        <sz val="10"/>
        <rFont val="宋体"/>
        <charset val="134"/>
      </rPr>
      <t>其他旅游发展基金支出</t>
    </r>
  </si>
  <si>
    <r>
      <rPr>
        <b/>
        <sz val="10"/>
        <rFont val="Times New Roman"/>
        <charset val="134"/>
      </rPr>
      <t xml:space="preserve">  </t>
    </r>
    <r>
      <rPr>
        <b/>
        <sz val="10"/>
        <rFont val="宋体"/>
        <charset val="134"/>
      </rPr>
      <t>国家电影事业发展专项资金对应专项债务收入安排的支出</t>
    </r>
  </si>
  <si>
    <r>
      <rPr>
        <sz val="10"/>
        <rFont val="Times New Roman"/>
        <charset val="134"/>
      </rPr>
      <t xml:space="preserve">    </t>
    </r>
    <r>
      <rPr>
        <sz val="10"/>
        <rFont val="宋体"/>
        <charset val="134"/>
      </rPr>
      <t>资助城市影院</t>
    </r>
  </si>
  <si>
    <r>
      <rPr>
        <sz val="10"/>
        <rFont val="Times New Roman"/>
        <charset val="134"/>
      </rPr>
      <t xml:space="preserve">    </t>
    </r>
    <r>
      <rPr>
        <sz val="10"/>
        <rFont val="宋体"/>
        <charset val="134"/>
      </rPr>
      <t>其他国家电影事业发展专项资金对应专项债务收入支出</t>
    </r>
  </si>
  <si>
    <r>
      <rPr>
        <b/>
        <sz val="10"/>
        <rFont val="宋体"/>
        <charset val="134"/>
      </rPr>
      <t>社会保障和就业支出</t>
    </r>
  </si>
  <si>
    <r>
      <rPr>
        <b/>
        <sz val="10"/>
        <rFont val="Times New Roman"/>
        <charset val="134"/>
      </rPr>
      <t xml:space="preserve">  </t>
    </r>
    <r>
      <rPr>
        <b/>
        <sz val="10"/>
        <rFont val="宋体"/>
        <charset val="134"/>
      </rPr>
      <t>大中型水库移民后期扶持基金支出</t>
    </r>
  </si>
  <si>
    <r>
      <rPr>
        <sz val="10"/>
        <rFont val="Times New Roman"/>
        <charset val="134"/>
      </rPr>
      <t xml:space="preserve">    </t>
    </r>
    <r>
      <rPr>
        <sz val="10"/>
        <rFont val="宋体"/>
        <charset val="134"/>
      </rPr>
      <t>移民补助</t>
    </r>
  </si>
  <si>
    <r>
      <rPr>
        <sz val="10"/>
        <rFont val="Times New Roman"/>
        <charset val="134"/>
      </rPr>
      <t xml:space="preserve">    </t>
    </r>
    <r>
      <rPr>
        <sz val="10"/>
        <rFont val="宋体"/>
        <charset val="134"/>
      </rPr>
      <t>基础设施建设和经济发展</t>
    </r>
  </si>
  <si>
    <r>
      <rPr>
        <sz val="10"/>
        <rFont val="Times New Roman"/>
        <charset val="134"/>
      </rPr>
      <t xml:space="preserve">    </t>
    </r>
    <r>
      <rPr>
        <sz val="10"/>
        <rFont val="宋体"/>
        <charset val="134"/>
      </rPr>
      <t>其他大中型水库移民后期扶持基金支出</t>
    </r>
  </si>
  <si>
    <r>
      <rPr>
        <b/>
        <sz val="10"/>
        <rFont val="Times New Roman"/>
        <charset val="134"/>
      </rPr>
      <t xml:space="preserve">  </t>
    </r>
    <r>
      <rPr>
        <b/>
        <sz val="10"/>
        <rFont val="宋体"/>
        <charset val="134"/>
      </rPr>
      <t>小型水库移民扶助基金安排的支出</t>
    </r>
  </si>
  <si>
    <r>
      <rPr>
        <sz val="10"/>
        <rFont val="Times New Roman"/>
        <charset val="134"/>
      </rPr>
      <t xml:space="preserve">    </t>
    </r>
    <r>
      <rPr>
        <sz val="10"/>
        <rFont val="宋体"/>
        <charset val="134"/>
      </rPr>
      <t>其他小型水库移民扶助基金支出</t>
    </r>
  </si>
  <si>
    <r>
      <rPr>
        <b/>
        <sz val="10"/>
        <rFont val="Times New Roman"/>
        <charset val="134"/>
      </rPr>
      <t xml:space="preserve">  </t>
    </r>
    <r>
      <rPr>
        <b/>
        <sz val="10"/>
        <rFont val="宋体"/>
        <charset val="134"/>
      </rPr>
      <t>小型水库移民扶助基金对应专项债务收入安排的支出</t>
    </r>
  </si>
  <si>
    <r>
      <rPr>
        <sz val="10"/>
        <rFont val="Times New Roman"/>
        <charset val="134"/>
      </rPr>
      <t xml:space="preserve">    </t>
    </r>
    <r>
      <rPr>
        <sz val="10"/>
        <rFont val="宋体"/>
        <charset val="134"/>
      </rPr>
      <t>其他小型水库移民扶助基金对应专项债务收入安排的支出</t>
    </r>
  </si>
  <si>
    <r>
      <rPr>
        <b/>
        <sz val="10"/>
        <rFont val="宋体"/>
        <charset val="134"/>
      </rPr>
      <t>节能环保支出</t>
    </r>
  </si>
  <si>
    <r>
      <rPr>
        <b/>
        <sz val="10"/>
        <rFont val="Times New Roman"/>
        <charset val="134"/>
      </rPr>
      <t xml:space="preserve">  </t>
    </r>
    <r>
      <rPr>
        <b/>
        <sz val="10"/>
        <rFont val="宋体"/>
        <charset val="134"/>
      </rPr>
      <t>可再生能源电价附加收入安排的支出</t>
    </r>
  </si>
  <si>
    <r>
      <rPr>
        <sz val="10"/>
        <rFont val="Times New Roman"/>
        <charset val="134"/>
      </rPr>
      <t xml:space="preserve">    </t>
    </r>
    <r>
      <rPr>
        <sz val="10"/>
        <rFont val="宋体"/>
        <charset val="134"/>
      </rPr>
      <t>风力发电补助</t>
    </r>
  </si>
  <si>
    <r>
      <rPr>
        <sz val="10"/>
        <rFont val="Times New Roman"/>
        <charset val="134"/>
      </rPr>
      <t xml:space="preserve">    </t>
    </r>
    <r>
      <rPr>
        <sz val="10"/>
        <rFont val="宋体"/>
        <charset val="134"/>
      </rPr>
      <t>太阳能发电补助</t>
    </r>
  </si>
  <si>
    <r>
      <rPr>
        <sz val="10"/>
        <rFont val="Times New Roman"/>
        <charset val="134"/>
      </rPr>
      <t xml:space="preserve">    </t>
    </r>
    <r>
      <rPr>
        <sz val="10"/>
        <rFont val="宋体"/>
        <charset val="134"/>
      </rPr>
      <t>生物质能发电补助</t>
    </r>
  </si>
  <si>
    <r>
      <rPr>
        <sz val="10"/>
        <rFont val="Times New Roman"/>
        <charset val="134"/>
      </rPr>
      <t xml:space="preserve">    </t>
    </r>
    <r>
      <rPr>
        <sz val="10"/>
        <rFont val="宋体"/>
        <charset val="134"/>
      </rPr>
      <t>其他可再生能源电价附加收入安排的支出</t>
    </r>
  </si>
  <si>
    <r>
      <rPr>
        <b/>
        <sz val="10"/>
        <rFont val="Times New Roman"/>
        <charset val="134"/>
      </rPr>
      <t xml:space="preserve">  </t>
    </r>
    <r>
      <rPr>
        <b/>
        <sz val="10"/>
        <rFont val="宋体"/>
        <charset val="134"/>
      </rPr>
      <t>废弃电器电子产品处理基金支出</t>
    </r>
  </si>
  <si>
    <r>
      <rPr>
        <sz val="10"/>
        <rFont val="Times New Roman"/>
        <charset val="134"/>
      </rPr>
      <t xml:space="preserve">    </t>
    </r>
    <r>
      <rPr>
        <sz val="10"/>
        <rFont val="宋体"/>
        <charset val="134"/>
      </rPr>
      <t>回收处理费用补贴</t>
    </r>
  </si>
  <si>
    <r>
      <rPr>
        <sz val="10"/>
        <rFont val="Times New Roman"/>
        <charset val="134"/>
      </rPr>
      <t xml:space="preserve">    </t>
    </r>
    <r>
      <rPr>
        <sz val="10"/>
        <rFont val="宋体"/>
        <charset val="134"/>
      </rPr>
      <t>信息系统建设</t>
    </r>
  </si>
  <si>
    <r>
      <rPr>
        <sz val="10"/>
        <rFont val="Times New Roman"/>
        <charset val="134"/>
      </rPr>
      <t xml:space="preserve">    </t>
    </r>
    <r>
      <rPr>
        <sz val="10"/>
        <rFont val="宋体"/>
        <charset val="134"/>
      </rPr>
      <t>基金征管经费</t>
    </r>
  </si>
  <si>
    <r>
      <rPr>
        <sz val="10"/>
        <rFont val="Times New Roman"/>
        <charset val="134"/>
      </rPr>
      <t xml:space="preserve">    </t>
    </r>
    <r>
      <rPr>
        <sz val="10"/>
        <rFont val="宋体"/>
        <charset val="134"/>
      </rPr>
      <t>其他废弃电器电子产品处理基金支出</t>
    </r>
  </si>
  <si>
    <r>
      <rPr>
        <b/>
        <sz val="10"/>
        <rFont val="宋体"/>
        <charset val="134"/>
      </rPr>
      <t>城乡社区支出</t>
    </r>
  </si>
  <si>
    <r>
      <rPr>
        <b/>
        <sz val="10"/>
        <rFont val="Times New Roman"/>
        <charset val="134"/>
      </rPr>
      <t xml:space="preserve">  </t>
    </r>
    <r>
      <rPr>
        <b/>
        <sz val="10"/>
        <rFont val="宋体"/>
        <charset val="134"/>
      </rPr>
      <t>国有土地使用权出让收入及对应专项债务收入安排的支出</t>
    </r>
  </si>
  <si>
    <r>
      <rPr>
        <sz val="10"/>
        <rFont val="Times New Roman"/>
        <charset val="134"/>
      </rPr>
      <t xml:space="preserve">    </t>
    </r>
    <r>
      <rPr>
        <sz val="10"/>
        <rFont val="宋体"/>
        <charset val="134"/>
      </rPr>
      <t>征地和拆迁补偿支出</t>
    </r>
  </si>
  <si>
    <r>
      <rPr>
        <sz val="10"/>
        <rFont val="Times New Roman"/>
        <charset val="134"/>
      </rPr>
      <t xml:space="preserve">    </t>
    </r>
    <r>
      <rPr>
        <sz val="10"/>
        <rFont val="宋体"/>
        <charset val="134"/>
      </rPr>
      <t>土地开发支出</t>
    </r>
  </si>
  <si>
    <r>
      <rPr>
        <sz val="10"/>
        <rFont val="Times New Roman"/>
        <charset val="134"/>
      </rPr>
      <t xml:space="preserve">    </t>
    </r>
    <r>
      <rPr>
        <sz val="10"/>
        <rFont val="宋体"/>
        <charset val="134"/>
      </rPr>
      <t>城市建设支出</t>
    </r>
  </si>
  <si>
    <r>
      <rPr>
        <sz val="10"/>
        <rFont val="Times New Roman"/>
        <charset val="134"/>
      </rPr>
      <t xml:space="preserve">    </t>
    </r>
    <r>
      <rPr>
        <sz val="10"/>
        <rFont val="宋体"/>
        <charset val="134"/>
      </rPr>
      <t>农村基础设施建设支出</t>
    </r>
  </si>
  <si>
    <r>
      <rPr>
        <sz val="10"/>
        <rFont val="Times New Roman"/>
        <charset val="134"/>
      </rPr>
      <t xml:space="preserve">    </t>
    </r>
    <r>
      <rPr>
        <sz val="10"/>
        <rFont val="宋体"/>
        <charset val="134"/>
      </rPr>
      <t>补助被征地农民支出</t>
    </r>
  </si>
  <si>
    <r>
      <rPr>
        <sz val="10"/>
        <rFont val="Times New Roman"/>
        <charset val="134"/>
      </rPr>
      <t xml:space="preserve">    </t>
    </r>
    <r>
      <rPr>
        <sz val="10"/>
        <rFont val="宋体"/>
        <charset val="134"/>
      </rPr>
      <t>土地出让业务支出</t>
    </r>
  </si>
  <si>
    <r>
      <rPr>
        <sz val="10"/>
        <rFont val="Times New Roman"/>
        <charset val="134"/>
      </rPr>
      <t xml:space="preserve">    </t>
    </r>
    <r>
      <rPr>
        <sz val="10"/>
        <rFont val="宋体"/>
        <charset val="134"/>
      </rPr>
      <t>廉租住房支出</t>
    </r>
  </si>
  <si>
    <r>
      <rPr>
        <sz val="10"/>
        <rFont val="Times New Roman"/>
        <charset val="134"/>
      </rPr>
      <t xml:space="preserve">    </t>
    </r>
    <r>
      <rPr>
        <sz val="10"/>
        <rFont val="宋体"/>
        <charset val="134"/>
      </rPr>
      <t>支付破产或改制企业职工安置费</t>
    </r>
  </si>
  <si>
    <r>
      <rPr>
        <sz val="10"/>
        <rFont val="Times New Roman"/>
        <charset val="134"/>
      </rPr>
      <t xml:space="preserve">    </t>
    </r>
    <r>
      <rPr>
        <sz val="10"/>
        <rFont val="宋体"/>
        <charset val="134"/>
      </rPr>
      <t>棚户区改造支出</t>
    </r>
  </si>
  <si>
    <r>
      <rPr>
        <sz val="10"/>
        <rFont val="Times New Roman"/>
        <charset val="134"/>
      </rPr>
      <t xml:space="preserve">    </t>
    </r>
    <r>
      <rPr>
        <sz val="10"/>
        <rFont val="宋体"/>
        <charset val="134"/>
      </rPr>
      <t>公共租赁住房支出</t>
    </r>
  </si>
  <si>
    <r>
      <rPr>
        <sz val="10"/>
        <rFont val="Times New Roman"/>
        <charset val="134"/>
      </rPr>
      <t xml:space="preserve">    </t>
    </r>
    <r>
      <rPr>
        <sz val="10"/>
        <rFont val="宋体"/>
        <charset val="134"/>
      </rPr>
      <t>保障性住房租金补贴</t>
    </r>
  </si>
  <si>
    <r>
      <rPr>
        <sz val="10"/>
        <rFont val="Times New Roman"/>
        <charset val="134"/>
      </rPr>
      <t xml:space="preserve">    </t>
    </r>
    <r>
      <rPr>
        <sz val="10"/>
        <rFont val="宋体"/>
        <charset val="134"/>
      </rPr>
      <t>其他国有土地使用权出让收入安排的支出</t>
    </r>
  </si>
  <si>
    <r>
      <rPr>
        <b/>
        <sz val="10"/>
        <rFont val="Times New Roman"/>
        <charset val="134"/>
      </rPr>
      <t xml:space="preserve">  </t>
    </r>
    <r>
      <rPr>
        <b/>
        <sz val="10"/>
        <rFont val="宋体"/>
        <charset val="134"/>
      </rPr>
      <t>国有土地收益基金安排的支出</t>
    </r>
  </si>
  <si>
    <r>
      <rPr>
        <sz val="10"/>
        <rFont val="Times New Roman"/>
        <charset val="134"/>
      </rPr>
      <t xml:space="preserve">    </t>
    </r>
    <r>
      <rPr>
        <sz val="10"/>
        <rFont val="宋体"/>
        <charset val="134"/>
      </rPr>
      <t>其他国有土地收益基金支出</t>
    </r>
  </si>
  <si>
    <r>
      <rPr>
        <b/>
        <sz val="10"/>
        <rFont val="Times New Roman"/>
        <charset val="134"/>
      </rPr>
      <t xml:space="preserve">  </t>
    </r>
    <r>
      <rPr>
        <b/>
        <sz val="10"/>
        <rFont val="宋体"/>
        <charset val="134"/>
      </rPr>
      <t>农业土地开发资金安排的支出</t>
    </r>
  </si>
  <si>
    <r>
      <rPr>
        <b/>
        <sz val="10"/>
        <rFont val="Times New Roman"/>
        <charset val="134"/>
      </rPr>
      <t xml:space="preserve">  </t>
    </r>
    <r>
      <rPr>
        <b/>
        <sz val="10"/>
        <rFont val="宋体"/>
        <charset val="134"/>
      </rPr>
      <t>城市基础设施配套费安排的支出</t>
    </r>
  </si>
  <si>
    <r>
      <rPr>
        <sz val="10"/>
        <rFont val="Times New Roman"/>
        <charset val="134"/>
      </rPr>
      <t xml:space="preserve">    </t>
    </r>
    <r>
      <rPr>
        <sz val="10"/>
        <rFont val="宋体"/>
        <charset val="134"/>
      </rPr>
      <t>城市公共设施</t>
    </r>
  </si>
  <si>
    <r>
      <rPr>
        <sz val="10"/>
        <rFont val="Times New Roman"/>
        <charset val="134"/>
      </rPr>
      <t xml:space="preserve">    </t>
    </r>
    <r>
      <rPr>
        <sz val="10"/>
        <rFont val="宋体"/>
        <charset val="134"/>
      </rPr>
      <t>城市环境卫生</t>
    </r>
  </si>
  <si>
    <r>
      <rPr>
        <sz val="10"/>
        <rFont val="Times New Roman"/>
        <charset val="134"/>
      </rPr>
      <t xml:space="preserve">    </t>
    </r>
    <r>
      <rPr>
        <sz val="10"/>
        <rFont val="宋体"/>
        <charset val="134"/>
      </rPr>
      <t>公有房屋</t>
    </r>
  </si>
  <si>
    <r>
      <rPr>
        <sz val="10"/>
        <rFont val="Times New Roman"/>
        <charset val="134"/>
      </rPr>
      <t xml:space="preserve">    </t>
    </r>
    <r>
      <rPr>
        <sz val="10"/>
        <rFont val="宋体"/>
        <charset val="134"/>
      </rPr>
      <t>城市防洪</t>
    </r>
  </si>
  <si>
    <r>
      <rPr>
        <sz val="10"/>
        <rFont val="Times New Roman"/>
        <charset val="134"/>
      </rPr>
      <t xml:space="preserve">    </t>
    </r>
    <r>
      <rPr>
        <sz val="10"/>
        <rFont val="宋体"/>
        <charset val="134"/>
      </rPr>
      <t>其他城市基础设施配套费安排的支出</t>
    </r>
  </si>
  <si>
    <r>
      <rPr>
        <b/>
        <sz val="10"/>
        <rFont val="Times New Roman"/>
        <charset val="134"/>
      </rPr>
      <t xml:space="preserve">  </t>
    </r>
    <r>
      <rPr>
        <b/>
        <sz val="10"/>
        <rFont val="宋体"/>
        <charset val="134"/>
      </rPr>
      <t>污水处理费安排的支出</t>
    </r>
  </si>
  <si>
    <r>
      <rPr>
        <sz val="10"/>
        <rFont val="Times New Roman"/>
        <charset val="134"/>
      </rPr>
      <t xml:space="preserve">    </t>
    </r>
    <r>
      <rPr>
        <sz val="10"/>
        <rFont val="宋体"/>
        <charset val="134"/>
      </rPr>
      <t>污水处理设施建设和运营</t>
    </r>
  </si>
  <si>
    <r>
      <rPr>
        <sz val="10"/>
        <rFont val="Times New Roman"/>
        <charset val="134"/>
      </rPr>
      <t xml:space="preserve">    </t>
    </r>
    <r>
      <rPr>
        <sz val="10"/>
        <rFont val="宋体"/>
        <charset val="134"/>
      </rPr>
      <t>代征手续费</t>
    </r>
  </si>
  <si>
    <r>
      <rPr>
        <sz val="10"/>
        <rFont val="Times New Roman"/>
        <charset val="134"/>
      </rPr>
      <t xml:space="preserve">    </t>
    </r>
    <r>
      <rPr>
        <sz val="10"/>
        <rFont val="宋体"/>
        <charset val="134"/>
      </rPr>
      <t>其他污水处理费安排的支出</t>
    </r>
  </si>
  <si>
    <r>
      <rPr>
        <b/>
        <sz val="10"/>
        <rFont val="Times New Roman"/>
        <charset val="134"/>
      </rPr>
      <t xml:space="preserve">  </t>
    </r>
    <r>
      <rPr>
        <b/>
        <sz val="10"/>
        <rFont val="宋体"/>
        <charset val="134"/>
      </rPr>
      <t>土地储备专项债券收入安排的支出</t>
    </r>
    <r>
      <rPr>
        <b/>
        <sz val="10"/>
        <rFont val="Times New Roman"/>
        <charset val="134"/>
      </rPr>
      <t xml:space="preserve">  </t>
    </r>
  </si>
  <si>
    <r>
      <rPr>
        <sz val="10"/>
        <rFont val="Times New Roman"/>
        <charset val="134"/>
      </rPr>
      <t xml:space="preserve">    </t>
    </r>
    <r>
      <rPr>
        <sz val="10"/>
        <rFont val="宋体"/>
        <charset val="134"/>
      </rPr>
      <t>征地和拆迁补偿支出</t>
    </r>
    <r>
      <rPr>
        <sz val="10"/>
        <rFont val="Times New Roman"/>
        <charset val="134"/>
      </rPr>
      <t xml:space="preserve">  </t>
    </r>
  </si>
  <si>
    <r>
      <rPr>
        <sz val="10"/>
        <rFont val="Times New Roman"/>
        <charset val="134"/>
      </rPr>
      <t xml:space="preserve">    </t>
    </r>
    <r>
      <rPr>
        <sz val="10"/>
        <rFont val="宋体"/>
        <charset val="134"/>
      </rPr>
      <t>土地开发支出</t>
    </r>
    <r>
      <rPr>
        <sz val="10"/>
        <rFont val="Times New Roman"/>
        <charset val="134"/>
      </rPr>
      <t xml:space="preserve">  </t>
    </r>
  </si>
  <si>
    <r>
      <rPr>
        <sz val="10"/>
        <rFont val="Times New Roman"/>
        <charset val="134"/>
      </rPr>
      <t xml:space="preserve">    </t>
    </r>
    <r>
      <rPr>
        <sz val="10"/>
        <rFont val="宋体"/>
        <charset val="134"/>
      </rPr>
      <t>其他土地储备专项债券收入安排的支出</t>
    </r>
    <r>
      <rPr>
        <sz val="10"/>
        <rFont val="Times New Roman"/>
        <charset val="134"/>
      </rPr>
      <t xml:space="preserve">  </t>
    </r>
  </si>
  <si>
    <r>
      <rPr>
        <b/>
        <sz val="10"/>
        <rFont val="Times New Roman"/>
        <charset val="134"/>
      </rPr>
      <t xml:space="preserve">  </t>
    </r>
    <r>
      <rPr>
        <b/>
        <sz val="10"/>
        <rFont val="宋体"/>
        <charset val="134"/>
      </rPr>
      <t>棚户区改造专项债券收入安排的支出</t>
    </r>
    <r>
      <rPr>
        <b/>
        <sz val="10"/>
        <rFont val="Times New Roman"/>
        <charset val="134"/>
      </rPr>
      <t xml:space="preserve">  </t>
    </r>
  </si>
  <si>
    <r>
      <rPr>
        <sz val="10"/>
        <rFont val="Times New Roman"/>
        <charset val="134"/>
      </rPr>
      <t xml:space="preserve">    </t>
    </r>
    <r>
      <rPr>
        <sz val="10"/>
        <rFont val="宋体"/>
        <charset val="134"/>
      </rPr>
      <t>其他棚户区改造专项债券收入安排的支出</t>
    </r>
    <r>
      <rPr>
        <sz val="10"/>
        <rFont val="Times New Roman"/>
        <charset val="134"/>
      </rPr>
      <t xml:space="preserve">  </t>
    </r>
  </si>
  <si>
    <r>
      <rPr>
        <b/>
        <sz val="10"/>
        <rFont val="Times New Roman"/>
        <charset val="134"/>
      </rPr>
      <t xml:space="preserve">  </t>
    </r>
    <r>
      <rPr>
        <b/>
        <sz val="10"/>
        <rFont val="宋体"/>
        <charset val="134"/>
      </rPr>
      <t>城市基础设施配套费对应专项债务收入安排的支出</t>
    </r>
    <r>
      <rPr>
        <b/>
        <sz val="10"/>
        <rFont val="Times New Roman"/>
        <charset val="134"/>
      </rPr>
      <t xml:space="preserve">  </t>
    </r>
  </si>
  <si>
    <r>
      <rPr>
        <sz val="10"/>
        <rFont val="Times New Roman"/>
        <charset val="134"/>
      </rPr>
      <t xml:space="preserve">    </t>
    </r>
    <r>
      <rPr>
        <sz val="10"/>
        <rFont val="宋体"/>
        <charset val="134"/>
      </rPr>
      <t>城市公共设施</t>
    </r>
    <r>
      <rPr>
        <sz val="10"/>
        <rFont val="Times New Roman"/>
        <charset val="134"/>
      </rPr>
      <t xml:space="preserve">  </t>
    </r>
  </si>
  <si>
    <r>
      <rPr>
        <sz val="10"/>
        <rFont val="Times New Roman"/>
        <charset val="134"/>
      </rPr>
      <t xml:space="preserve">    </t>
    </r>
    <r>
      <rPr>
        <sz val="10"/>
        <rFont val="宋体"/>
        <charset val="134"/>
      </rPr>
      <t>城市环境卫生</t>
    </r>
    <r>
      <rPr>
        <sz val="10"/>
        <rFont val="Times New Roman"/>
        <charset val="134"/>
      </rPr>
      <t xml:space="preserve">  </t>
    </r>
  </si>
  <si>
    <r>
      <rPr>
        <sz val="10"/>
        <rFont val="Times New Roman"/>
        <charset val="134"/>
      </rPr>
      <t xml:space="preserve">    </t>
    </r>
    <r>
      <rPr>
        <sz val="10"/>
        <rFont val="宋体"/>
        <charset val="134"/>
      </rPr>
      <t>公有房屋</t>
    </r>
    <r>
      <rPr>
        <sz val="10"/>
        <rFont val="Times New Roman"/>
        <charset val="134"/>
      </rPr>
      <t xml:space="preserve">  </t>
    </r>
  </si>
  <si>
    <r>
      <rPr>
        <sz val="10"/>
        <rFont val="Times New Roman"/>
        <charset val="134"/>
      </rPr>
      <t xml:space="preserve">    </t>
    </r>
    <r>
      <rPr>
        <sz val="10"/>
        <rFont val="宋体"/>
        <charset val="134"/>
      </rPr>
      <t>城市防洪</t>
    </r>
    <r>
      <rPr>
        <sz val="10"/>
        <rFont val="Times New Roman"/>
        <charset val="134"/>
      </rPr>
      <t xml:space="preserve">  </t>
    </r>
  </si>
  <si>
    <r>
      <rPr>
        <sz val="10"/>
        <rFont val="Times New Roman"/>
        <charset val="134"/>
      </rPr>
      <t xml:space="preserve">    </t>
    </r>
    <r>
      <rPr>
        <sz val="10"/>
        <rFont val="宋体"/>
        <charset val="134"/>
      </rPr>
      <t>其他城市基础设施配套费对应专项债务收入安排的支出</t>
    </r>
    <r>
      <rPr>
        <sz val="10"/>
        <rFont val="Times New Roman"/>
        <charset val="134"/>
      </rPr>
      <t xml:space="preserve">  </t>
    </r>
  </si>
  <si>
    <r>
      <rPr>
        <b/>
        <sz val="10"/>
        <rFont val="Times New Roman"/>
        <charset val="134"/>
      </rPr>
      <t xml:space="preserve">  </t>
    </r>
    <r>
      <rPr>
        <b/>
        <sz val="10"/>
        <rFont val="宋体"/>
        <charset val="134"/>
      </rPr>
      <t>污水处理费对应专项债务收入安排的支出</t>
    </r>
    <r>
      <rPr>
        <b/>
        <sz val="10"/>
        <rFont val="Times New Roman"/>
        <charset val="134"/>
      </rPr>
      <t xml:space="preserve">  </t>
    </r>
  </si>
  <si>
    <r>
      <rPr>
        <sz val="10"/>
        <rFont val="Times New Roman"/>
        <charset val="134"/>
      </rPr>
      <t xml:space="preserve">    </t>
    </r>
    <r>
      <rPr>
        <sz val="10"/>
        <rFont val="宋体"/>
        <charset val="134"/>
      </rPr>
      <t>污水处理设施建设和运营</t>
    </r>
    <r>
      <rPr>
        <sz val="10"/>
        <rFont val="Times New Roman"/>
        <charset val="134"/>
      </rPr>
      <t xml:space="preserve">  </t>
    </r>
  </si>
  <si>
    <r>
      <rPr>
        <sz val="10"/>
        <rFont val="Times New Roman"/>
        <charset val="134"/>
      </rPr>
      <t xml:space="preserve">    </t>
    </r>
    <r>
      <rPr>
        <sz val="10"/>
        <rFont val="宋体"/>
        <charset val="134"/>
      </rPr>
      <t>其他污水处理费对应专项债务收入安排的支出</t>
    </r>
    <r>
      <rPr>
        <sz val="10"/>
        <rFont val="Times New Roman"/>
        <charset val="134"/>
      </rPr>
      <t xml:space="preserve">  </t>
    </r>
  </si>
  <si>
    <r>
      <rPr>
        <b/>
        <sz val="10"/>
        <rFont val="宋体"/>
        <charset val="134"/>
      </rPr>
      <t>农林水支出</t>
    </r>
  </si>
  <si>
    <r>
      <rPr>
        <b/>
        <sz val="10"/>
        <rFont val="Times New Roman"/>
        <charset val="134"/>
      </rPr>
      <t xml:space="preserve">  </t>
    </r>
    <r>
      <rPr>
        <b/>
        <sz val="10"/>
        <rFont val="宋体"/>
        <charset val="134"/>
      </rPr>
      <t>大中型水库库区基金安排的支出</t>
    </r>
  </si>
  <si>
    <r>
      <rPr>
        <sz val="10"/>
        <rFont val="Times New Roman"/>
        <charset val="134"/>
      </rPr>
      <t xml:space="preserve">    </t>
    </r>
    <r>
      <rPr>
        <sz val="10"/>
        <rFont val="宋体"/>
        <charset val="134"/>
      </rPr>
      <t>解决移民遗留问题</t>
    </r>
  </si>
  <si>
    <r>
      <rPr>
        <sz val="10"/>
        <rFont val="Times New Roman"/>
        <charset val="134"/>
      </rPr>
      <t xml:space="preserve">    </t>
    </r>
    <r>
      <rPr>
        <sz val="10"/>
        <rFont val="宋体"/>
        <charset val="134"/>
      </rPr>
      <t>库区防护工程维护</t>
    </r>
  </si>
  <si>
    <r>
      <rPr>
        <sz val="10"/>
        <rFont val="Times New Roman"/>
        <charset val="134"/>
      </rPr>
      <t xml:space="preserve">    </t>
    </r>
    <r>
      <rPr>
        <sz val="10"/>
        <rFont val="宋体"/>
        <charset val="134"/>
      </rPr>
      <t>其他大中型水库库区基金支出</t>
    </r>
  </si>
  <si>
    <r>
      <rPr>
        <b/>
        <sz val="10"/>
        <rFont val="Times New Roman"/>
        <charset val="134"/>
      </rPr>
      <t xml:space="preserve">  </t>
    </r>
    <r>
      <rPr>
        <b/>
        <sz val="10"/>
        <rFont val="宋体"/>
        <charset val="134"/>
      </rPr>
      <t>三峡水库库区基金支出</t>
    </r>
  </si>
  <si>
    <r>
      <rPr>
        <sz val="10"/>
        <rFont val="Times New Roman"/>
        <charset val="134"/>
      </rPr>
      <t xml:space="preserve">    </t>
    </r>
    <r>
      <rPr>
        <sz val="10"/>
        <rFont val="宋体"/>
        <charset val="134"/>
      </rPr>
      <t>库区维护和管理</t>
    </r>
  </si>
  <si>
    <r>
      <rPr>
        <sz val="10"/>
        <rFont val="Times New Roman"/>
        <charset val="134"/>
      </rPr>
      <t xml:space="preserve">    </t>
    </r>
    <r>
      <rPr>
        <sz val="10"/>
        <rFont val="宋体"/>
        <charset val="134"/>
      </rPr>
      <t>其他三峡水库库区基金支出</t>
    </r>
  </si>
  <si>
    <r>
      <rPr>
        <b/>
        <sz val="10"/>
        <rFont val="Times New Roman"/>
        <charset val="134"/>
      </rPr>
      <t xml:space="preserve">  </t>
    </r>
    <r>
      <rPr>
        <b/>
        <sz val="10"/>
        <rFont val="宋体"/>
        <charset val="134"/>
      </rPr>
      <t>国家重大水利工程建设基金安排的支出</t>
    </r>
  </si>
  <si>
    <r>
      <rPr>
        <sz val="10"/>
        <rFont val="Times New Roman"/>
        <charset val="134"/>
      </rPr>
      <t xml:space="preserve">    </t>
    </r>
    <r>
      <rPr>
        <sz val="10"/>
        <rFont val="宋体"/>
        <charset val="134"/>
      </rPr>
      <t>南水北调工程建设</t>
    </r>
  </si>
  <si>
    <r>
      <rPr>
        <sz val="10"/>
        <rFont val="Times New Roman"/>
        <charset val="134"/>
      </rPr>
      <t xml:space="preserve">    </t>
    </r>
    <r>
      <rPr>
        <sz val="10"/>
        <rFont val="宋体"/>
        <charset val="134"/>
      </rPr>
      <t>三峡后续工作</t>
    </r>
  </si>
  <si>
    <r>
      <rPr>
        <sz val="10"/>
        <rFont val="Times New Roman"/>
        <charset val="134"/>
      </rPr>
      <t xml:space="preserve">    </t>
    </r>
    <r>
      <rPr>
        <sz val="10"/>
        <rFont val="宋体"/>
        <charset val="134"/>
      </rPr>
      <t>地方重大水利工程建设</t>
    </r>
  </si>
  <si>
    <r>
      <rPr>
        <sz val="10"/>
        <rFont val="Times New Roman"/>
        <charset val="134"/>
      </rPr>
      <t xml:space="preserve">    </t>
    </r>
    <r>
      <rPr>
        <sz val="10"/>
        <rFont val="宋体"/>
        <charset val="134"/>
      </rPr>
      <t>其他重大水利工程建设基金支出</t>
    </r>
  </si>
  <si>
    <r>
      <rPr>
        <b/>
        <sz val="10"/>
        <rFont val="Times New Roman"/>
        <charset val="134"/>
      </rPr>
      <t xml:space="preserve">  </t>
    </r>
    <r>
      <rPr>
        <b/>
        <sz val="10"/>
        <rFont val="宋体"/>
        <charset val="134"/>
      </rPr>
      <t>大中型水库库区基金对应专项债务收入安排的支出</t>
    </r>
    <r>
      <rPr>
        <b/>
        <sz val="10"/>
        <rFont val="Times New Roman"/>
        <charset val="134"/>
      </rPr>
      <t xml:space="preserve">  </t>
    </r>
  </si>
  <si>
    <r>
      <rPr>
        <sz val="10"/>
        <rFont val="Times New Roman"/>
        <charset val="134"/>
      </rPr>
      <t xml:space="preserve">    </t>
    </r>
    <r>
      <rPr>
        <sz val="10"/>
        <rFont val="宋体"/>
        <charset val="134"/>
      </rPr>
      <t>基础设施建设和经济发展</t>
    </r>
    <r>
      <rPr>
        <sz val="10"/>
        <rFont val="Times New Roman"/>
        <charset val="134"/>
      </rPr>
      <t xml:space="preserve">  </t>
    </r>
  </si>
  <si>
    <r>
      <rPr>
        <sz val="10"/>
        <rFont val="Times New Roman"/>
        <charset val="134"/>
      </rPr>
      <t xml:space="preserve">    </t>
    </r>
    <r>
      <rPr>
        <sz val="10"/>
        <rFont val="宋体"/>
        <charset val="134"/>
      </rPr>
      <t>其他大中型水库库区基金对应专项债务收入支出</t>
    </r>
    <r>
      <rPr>
        <sz val="10"/>
        <rFont val="Times New Roman"/>
        <charset val="134"/>
      </rPr>
      <t xml:space="preserve">  </t>
    </r>
  </si>
  <si>
    <r>
      <rPr>
        <b/>
        <sz val="10"/>
        <rFont val="Times New Roman"/>
        <charset val="134"/>
      </rPr>
      <t xml:space="preserve">  </t>
    </r>
    <r>
      <rPr>
        <b/>
        <sz val="10"/>
        <rFont val="宋体"/>
        <charset val="134"/>
      </rPr>
      <t>国家重大水利工程建设基金对应专项债务收入安排的支出</t>
    </r>
    <r>
      <rPr>
        <b/>
        <sz val="10"/>
        <rFont val="Times New Roman"/>
        <charset val="134"/>
      </rPr>
      <t xml:space="preserve">  </t>
    </r>
  </si>
  <si>
    <r>
      <rPr>
        <sz val="10"/>
        <rFont val="Times New Roman"/>
        <charset val="134"/>
      </rPr>
      <t xml:space="preserve">    </t>
    </r>
    <r>
      <rPr>
        <sz val="10"/>
        <rFont val="宋体"/>
        <charset val="134"/>
      </rPr>
      <t>南水北调工程建设</t>
    </r>
    <r>
      <rPr>
        <sz val="10"/>
        <rFont val="Times New Roman"/>
        <charset val="134"/>
      </rPr>
      <t xml:space="preserve">  </t>
    </r>
  </si>
  <si>
    <r>
      <rPr>
        <sz val="10"/>
        <rFont val="Times New Roman"/>
        <charset val="134"/>
      </rPr>
      <t xml:space="preserve">    </t>
    </r>
    <r>
      <rPr>
        <sz val="10"/>
        <rFont val="宋体"/>
        <charset val="134"/>
      </rPr>
      <t>三峡工程后续工作</t>
    </r>
    <r>
      <rPr>
        <sz val="10"/>
        <rFont val="Times New Roman"/>
        <charset val="134"/>
      </rPr>
      <t xml:space="preserve">  </t>
    </r>
  </si>
  <si>
    <r>
      <rPr>
        <sz val="10"/>
        <rFont val="Times New Roman"/>
        <charset val="134"/>
      </rPr>
      <t xml:space="preserve">    </t>
    </r>
    <r>
      <rPr>
        <sz val="10"/>
        <rFont val="宋体"/>
        <charset val="134"/>
      </rPr>
      <t>地方重大水利工程建设</t>
    </r>
    <r>
      <rPr>
        <sz val="10"/>
        <rFont val="Times New Roman"/>
        <charset val="134"/>
      </rPr>
      <t xml:space="preserve">  </t>
    </r>
  </si>
  <si>
    <r>
      <rPr>
        <sz val="10"/>
        <rFont val="Times New Roman"/>
        <charset val="134"/>
      </rPr>
      <t xml:space="preserve">    </t>
    </r>
    <r>
      <rPr>
        <sz val="10"/>
        <rFont val="宋体"/>
        <charset val="134"/>
      </rPr>
      <t>其他重大水利工程建设基金对应专项债务收入支出</t>
    </r>
    <r>
      <rPr>
        <sz val="10"/>
        <rFont val="Times New Roman"/>
        <charset val="134"/>
      </rPr>
      <t xml:space="preserve">  </t>
    </r>
  </si>
  <si>
    <r>
      <rPr>
        <b/>
        <sz val="10"/>
        <rFont val="宋体"/>
        <charset val="134"/>
      </rPr>
      <t>交通运输支出</t>
    </r>
  </si>
  <si>
    <r>
      <rPr>
        <b/>
        <sz val="10"/>
        <rFont val="Times New Roman"/>
        <charset val="134"/>
      </rPr>
      <t xml:space="preserve">  </t>
    </r>
    <r>
      <rPr>
        <b/>
        <sz val="10"/>
        <rFont val="宋体"/>
        <charset val="134"/>
      </rPr>
      <t>海南省高等级公路车辆通行附加费安排的支出</t>
    </r>
  </si>
  <si>
    <r>
      <rPr>
        <sz val="10"/>
        <rFont val="Times New Roman"/>
        <charset val="134"/>
      </rPr>
      <t xml:space="preserve">    </t>
    </r>
    <r>
      <rPr>
        <sz val="10"/>
        <rFont val="宋体"/>
        <charset val="134"/>
      </rPr>
      <t>公路建设</t>
    </r>
  </si>
  <si>
    <r>
      <rPr>
        <sz val="10"/>
        <rFont val="Times New Roman"/>
        <charset val="134"/>
      </rPr>
      <t xml:space="preserve">    </t>
    </r>
    <r>
      <rPr>
        <sz val="10"/>
        <rFont val="宋体"/>
        <charset val="134"/>
      </rPr>
      <t>公路养护</t>
    </r>
  </si>
  <si>
    <r>
      <rPr>
        <sz val="10"/>
        <rFont val="Times New Roman"/>
        <charset val="134"/>
      </rPr>
      <t xml:space="preserve">    </t>
    </r>
    <r>
      <rPr>
        <sz val="10"/>
        <rFont val="宋体"/>
        <charset val="134"/>
      </rPr>
      <t>公路还贷</t>
    </r>
  </si>
  <si>
    <r>
      <rPr>
        <sz val="10"/>
        <rFont val="Times New Roman"/>
        <charset val="134"/>
      </rPr>
      <t xml:space="preserve">    </t>
    </r>
    <r>
      <rPr>
        <sz val="10"/>
        <rFont val="宋体"/>
        <charset val="134"/>
      </rPr>
      <t>其他海南省高等级公路车辆通行附加费安排的支出</t>
    </r>
  </si>
  <si>
    <r>
      <rPr>
        <b/>
        <sz val="10"/>
        <rFont val="Times New Roman"/>
        <charset val="134"/>
      </rPr>
      <t xml:space="preserve">  </t>
    </r>
    <r>
      <rPr>
        <b/>
        <sz val="10"/>
        <rFont val="宋体"/>
        <charset val="134"/>
      </rPr>
      <t>车辆通行费安排的支出</t>
    </r>
  </si>
  <si>
    <r>
      <rPr>
        <sz val="10"/>
        <rFont val="Times New Roman"/>
        <charset val="134"/>
      </rPr>
      <t xml:space="preserve">    </t>
    </r>
    <r>
      <rPr>
        <sz val="10"/>
        <rFont val="宋体"/>
        <charset val="134"/>
      </rPr>
      <t>政府还贷公路养护</t>
    </r>
  </si>
  <si>
    <r>
      <rPr>
        <sz val="10"/>
        <rFont val="Times New Roman"/>
        <charset val="134"/>
      </rPr>
      <t xml:space="preserve">    </t>
    </r>
    <r>
      <rPr>
        <sz val="10"/>
        <rFont val="宋体"/>
        <charset val="134"/>
      </rPr>
      <t>政府还贷公路管理</t>
    </r>
  </si>
  <si>
    <r>
      <rPr>
        <sz val="10"/>
        <rFont val="Times New Roman"/>
        <charset val="134"/>
      </rPr>
      <t xml:space="preserve">    </t>
    </r>
    <r>
      <rPr>
        <sz val="10"/>
        <rFont val="宋体"/>
        <charset val="134"/>
      </rPr>
      <t>其他车辆通行费安排的支出</t>
    </r>
  </si>
  <si>
    <r>
      <rPr>
        <b/>
        <sz val="10"/>
        <rFont val="Times New Roman"/>
        <charset val="134"/>
      </rPr>
      <t xml:space="preserve">  </t>
    </r>
    <r>
      <rPr>
        <b/>
        <sz val="10"/>
        <rFont val="宋体"/>
        <charset val="134"/>
      </rPr>
      <t>港口建设费安排的支出</t>
    </r>
  </si>
  <si>
    <r>
      <rPr>
        <sz val="10"/>
        <rFont val="Times New Roman"/>
        <charset val="134"/>
      </rPr>
      <t xml:space="preserve">    </t>
    </r>
    <r>
      <rPr>
        <sz val="10"/>
        <rFont val="宋体"/>
        <charset val="134"/>
      </rPr>
      <t>港口设施</t>
    </r>
  </si>
  <si>
    <r>
      <rPr>
        <sz val="10"/>
        <rFont val="Times New Roman"/>
        <charset val="134"/>
      </rPr>
      <t xml:space="preserve">    </t>
    </r>
    <r>
      <rPr>
        <sz val="10"/>
        <rFont val="宋体"/>
        <charset val="134"/>
      </rPr>
      <t>航道建设和维护</t>
    </r>
  </si>
  <si>
    <r>
      <rPr>
        <sz val="10"/>
        <rFont val="Times New Roman"/>
        <charset val="134"/>
      </rPr>
      <t xml:space="preserve">    </t>
    </r>
    <r>
      <rPr>
        <sz val="10"/>
        <rFont val="宋体"/>
        <charset val="134"/>
      </rPr>
      <t>航运保障系统建设</t>
    </r>
  </si>
  <si>
    <r>
      <rPr>
        <sz val="10"/>
        <rFont val="Times New Roman"/>
        <charset val="134"/>
      </rPr>
      <t xml:space="preserve">    </t>
    </r>
    <r>
      <rPr>
        <sz val="10"/>
        <rFont val="宋体"/>
        <charset val="134"/>
      </rPr>
      <t>其他港口建设费安排的支出</t>
    </r>
  </si>
  <si>
    <r>
      <rPr>
        <b/>
        <sz val="10"/>
        <rFont val="Times New Roman"/>
        <charset val="134"/>
      </rPr>
      <t xml:space="preserve">  </t>
    </r>
    <r>
      <rPr>
        <b/>
        <sz val="10"/>
        <rFont val="宋体"/>
        <charset val="134"/>
      </rPr>
      <t>铁路建设基金支出</t>
    </r>
  </si>
  <si>
    <r>
      <rPr>
        <sz val="10"/>
        <rFont val="Times New Roman"/>
        <charset val="134"/>
      </rPr>
      <t xml:space="preserve">    </t>
    </r>
    <r>
      <rPr>
        <sz val="10"/>
        <rFont val="宋体"/>
        <charset val="134"/>
      </rPr>
      <t>铁路建设投资</t>
    </r>
  </si>
  <si>
    <r>
      <rPr>
        <sz val="10"/>
        <rFont val="Times New Roman"/>
        <charset val="134"/>
      </rPr>
      <t xml:space="preserve">    </t>
    </r>
    <r>
      <rPr>
        <sz val="10"/>
        <rFont val="宋体"/>
        <charset val="134"/>
      </rPr>
      <t>购置铁路机车车辆</t>
    </r>
  </si>
  <si>
    <r>
      <rPr>
        <sz val="10"/>
        <rFont val="Times New Roman"/>
        <charset val="134"/>
      </rPr>
      <t xml:space="preserve">    </t>
    </r>
    <r>
      <rPr>
        <sz val="10"/>
        <rFont val="宋体"/>
        <charset val="134"/>
      </rPr>
      <t>铁路还贷</t>
    </r>
  </si>
  <si>
    <r>
      <rPr>
        <sz val="10"/>
        <rFont val="Times New Roman"/>
        <charset val="134"/>
      </rPr>
      <t xml:space="preserve">    </t>
    </r>
    <r>
      <rPr>
        <sz val="10"/>
        <rFont val="宋体"/>
        <charset val="134"/>
      </rPr>
      <t>建设项目铺底资金</t>
    </r>
  </si>
  <si>
    <r>
      <rPr>
        <sz val="10"/>
        <rFont val="Times New Roman"/>
        <charset val="134"/>
      </rPr>
      <t xml:space="preserve">    </t>
    </r>
    <r>
      <rPr>
        <sz val="10"/>
        <rFont val="宋体"/>
        <charset val="134"/>
      </rPr>
      <t>勘测设计</t>
    </r>
  </si>
  <si>
    <r>
      <rPr>
        <sz val="10"/>
        <rFont val="Times New Roman"/>
        <charset val="134"/>
      </rPr>
      <t xml:space="preserve">    </t>
    </r>
    <r>
      <rPr>
        <sz val="10"/>
        <rFont val="宋体"/>
        <charset val="134"/>
      </rPr>
      <t>注册资本金</t>
    </r>
  </si>
  <si>
    <r>
      <rPr>
        <sz val="10"/>
        <rFont val="Times New Roman"/>
        <charset val="134"/>
      </rPr>
      <t xml:space="preserve">    </t>
    </r>
    <r>
      <rPr>
        <sz val="10"/>
        <rFont val="宋体"/>
        <charset val="134"/>
      </rPr>
      <t>周转资金</t>
    </r>
  </si>
  <si>
    <r>
      <rPr>
        <sz val="10"/>
        <rFont val="Times New Roman"/>
        <charset val="134"/>
      </rPr>
      <t xml:space="preserve">    </t>
    </r>
    <r>
      <rPr>
        <sz val="10"/>
        <rFont val="宋体"/>
        <charset val="134"/>
      </rPr>
      <t>其他铁路建设基金支出</t>
    </r>
  </si>
  <si>
    <r>
      <rPr>
        <b/>
        <sz val="10"/>
        <rFont val="Times New Roman"/>
        <charset val="134"/>
      </rPr>
      <t xml:space="preserve">  </t>
    </r>
    <r>
      <rPr>
        <b/>
        <sz val="10"/>
        <rFont val="宋体"/>
        <charset val="134"/>
      </rPr>
      <t>船舶油污损害赔偿基金支出</t>
    </r>
  </si>
  <si>
    <r>
      <rPr>
        <sz val="10"/>
        <rFont val="Times New Roman"/>
        <charset val="134"/>
      </rPr>
      <t xml:space="preserve">    </t>
    </r>
    <r>
      <rPr>
        <sz val="10"/>
        <rFont val="宋体"/>
        <charset val="134"/>
      </rPr>
      <t>应急处置费用</t>
    </r>
  </si>
  <si>
    <r>
      <rPr>
        <sz val="10"/>
        <rFont val="Times New Roman"/>
        <charset val="134"/>
      </rPr>
      <t xml:space="preserve">    </t>
    </r>
    <r>
      <rPr>
        <sz val="10"/>
        <rFont val="宋体"/>
        <charset val="134"/>
      </rPr>
      <t>控制清除污染</t>
    </r>
  </si>
  <si>
    <r>
      <rPr>
        <sz val="10"/>
        <rFont val="Times New Roman"/>
        <charset val="134"/>
      </rPr>
      <t xml:space="preserve">    </t>
    </r>
    <r>
      <rPr>
        <sz val="10"/>
        <rFont val="宋体"/>
        <charset val="134"/>
      </rPr>
      <t>损失补偿</t>
    </r>
  </si>
  <si>
    <r>
      <rPr>
        <sz val="10"/>
        <rFont val="Times New Roman"/>
        <charset val="134"/>
      </rPr>
      <t xml:space="preserve">    </t>
    </r>
    <r>
      <rPr>
        <sz val="10"/>
        <rFont val="宋体"/>
        <charset val="134"/>
      </rPr>
      <t>生态恢复</t>
    </r>
  </si>
  <si>
    <r>
      <rPr>
        <sz val="10"/>
        <rFont val="Times New Roman"/>
        <charset val="134"/>
      </rPr>
      <t xml:space="preserve">    </t>
    </r>
    <r>
      <rPr>
        <sz val="10"/>
        <rFont val="宋体"/>
        <charset val="134"/>
      </rPr>
      <t>监视监测</t>
    </r>
  </si>
  <si>
    <r>
      <rPr>
        <sz val="10"/>
        <rFont val="Times New Roman"/>
        <charset val="134"/>
      </rPr>
      <t xml:space="preserve">    </t>
    </r>
    <r>
      <rPr>
        <sz val="10"/>
        <rFont val="宋体"/>
        <charset val="134"/>
      </rPr>
      <t>其他船舶油污损害赔偿基金支出</t>
    </r>
  </si>
  <si>
    <r>
      <rPr>
        <b/>
        <sz val="10"/>
        <rFont val="Times New Roman"/>
        <charset val="134"/>
      </rPr>
      <t xml:space="preserve">  </t>
    </r>
    <r>
      <rPr>
        <b/>
        <sz val="10"/>
        <rFont val="宋体"/>
        <charset val="134"/>
      </rPr>
      <t>民航发展基金支出</t>
    </r>
  </si>
  <si>
    <r>
      <rPr>
        <sz val="10"/>
        <rFont val="Times New Roman"/>
        <charset val="134"/>
      </rPr>
      <t xml:space="preserve">    </t>
    </r>
    <r>
      <rPr>
        <sz val="10"/>
        <rFont val="宋体"/>
        <charset val="134"/>
      </rPr>
      <t>民航机场建设</t>
    </r>
  </si>
  <si>
    <r>
      <rPr>
        <sz val="10"/>
        <rFont val="Times New Roman"/>
        <charset val="134"/>
      </rPr>
      <t xml:space="preserve">    </t>
    </r>
    <r>
      <rPr>
        <sz val="10"/>
        <rFont val="宋体"/>
        <charset val="134"/>
      </rPr>
      <t>空管系统建设</t>
    </r>
  </si>
  <si>
    <r>
      <rPr>
        <sz val="10"/>
        <rFont val="Times New Roman"/>
        <charset val="134"/>
      </rPr>
      <t xml:space="preserve">    </t>
    </r>
    <r>
      <rPr>
        <sz val="10"/>
        <rFont val="宋体"/>
        <charset val="134"/>
      </rPr>
      <t>民航安全</t>
    </r>
  </si>
  <si>
    <r>
      <rPr>
        <sz val="10"/>
        <rFont val="Times New Roman"/>
        <charset val="134"/>
      </rPr>
      <t xml:space="preserve">    </t>
    </r>
    <r>
      <rPr>
        <sz val="10"/>
        <rFont val="宋体"/>
        <charset val="134"/>
      </rPr>
      <t>航线和机场补贴</t>
    </r>
  </si>
  <si>
    <r>
      <rPr>
        <sz val="10"/>
        <rFont val="Times New Roman"/>
        <charset val="134"/>
      </rPr>
      <t xml:space="preserve">    </t>
    </r>
    <r>
      <rPr>
        <sz val="10"/>
        <rFont val="宋体"/>
        <charset val="134"/>
      </rPr>
      <t>民航节能减排</t>
    </r>
  </si>
  <si>
    <r>
      <rPr>
        <sz val="10"/>
        <rFont val="Times New Roman"/>
        <charset val="134"/>
      </rPr>
      <t xml:space="preserve">    </t>
    </r>
    <r>
      <rPr>
        <sz val="10"/>
        <rFont val="宋体"/>
        <charset val="134"/>
      </rPr>
      <t>通用航空发展</t>
    </r>
  </si>
  <si>
    <r>
      <rPr>
        <sz val="10"/>
        <rFont val="Times New Roman"/>
        <charset val="134"/>
      </rPr>
      <t xml:space="preserve">    </t>
    </r>
    <r>
      <rPr>
        <sz val="10"/>
        <rFont val="宋体"/>
        <charset val="134"/>
      </rPr>
      <t>征管经费</t>
    </r>
  </si>
  <si>
    <r>
      <rPr>
        <sz val="10"/>
        <rFont val="Times New Roman"/>
        <charset val="134"/>
      </rPr>
      <t xml:space="preserve">    </t>
    </r>
    <r>
      <rPr>
        <sz val="10"/>
        <rFont val="宋体"/>
        <charset val="134"/>
      </rPr>
      <t>其他民航发展基金支出</t>
    </r>
  </si>
  <si>
    <r>
      <rPr>
        <b/>
        <sz val="10"/>
        <rFont val="Times New Roman"/>
        <charset val="134"/>
      </rPr>
      <t xml:space="preserve">  </t>
    </r>
    <r>
      <rPr>
        <b/>
        <sz val="10"/>
        <rFont val="宋体"/>
        <charset val="134"/>
      </rPr>
      <t>海南省高等级公路车辆通行附加费对应专项债务收入安排的支出</t>
    </r>
    <r>
      <rPr>
        <b/>
        <sz val="10"/>
        <rFont val="Times New Roman"/>
        <charset val="134"/>
      </rPr>
      <t xml:space="preserve">  </t>
    </r>
  </si>
  <si>
    <r>
      <rPr>
        <sz val="10"/>
        <rFont val="Times New Roman"/>
        <charset val="134"/>
      </rPr>
      <t xml:space="preserve">    </t>
    </r>
    <r>
      <rPr>
        <sz val="10"/>
        <rFont val="宋体"/>
        <charset val="134"/>
      </rPr>
      <t>公路建设</t>
    </r>
    <r>
      <rPr>
        <sz val="10"/>
        <rFont val="Times New Roman"/>
        <charset val="134"/>
      </rPr>
      <t xml:space="preserve">  </t>
    </r>
  </si>
  <si>
    <r>
      <rPr>
        <sz val="10"/>
        <rFont val="Times New Roman"/>
        <charset val="134"/>
      </rPr>
      <t xml:space="preserve">    </t>
    </r>
    <r>
      <rPr>
        <sz val="10"/>
        <rFont val="宋体"/>
        <charset val="134"/>
      </rPr>
      <t>其他海南省高等级公路车辆通行附加费对应专项债务收入安排的支出</t>
    </r>
    <r>
      <rPr>
        <sz val="10"/>
        <rFont val="Times New Roman"/>
        <charset val="134"/>
      </rPr>
      <t xml:space="preserve">  </t>
    </r>
  </si>
  <si>
    <r>
      <rPr>
        <b/>
        <sz val="10"/>
        <rFont val="Times New Roman"/>
        <charset val="134"/>
      </rPr>
      <t xml:space="preserve">  </t>
    </r>
    <r>
      <rPr>
        <b/>
        <sz val="10"/>
        <rFont val="宋体"/>
        <charset val="134"/>
      </rPr>
      <t>政府收费公路专项债券收入安排的支出</t>
    </r>
    <r>
      <rPr>
        <b/>
        <sz val="10"/>
        <rFont val="Times New Roman"/>
        <charset val="134"/>
      </rPr>
      <t xml:space="preserve">  </t>
    </r>
  </si>
  <si>
    <r>
      <rPr>
        <sz val="10"/>
        <rFont val="Times New Roman"/>
        <charset val="134"/>
      </rPr>
      <t xml:space="preserve">    </t>
    </r>
    <r>
      <rPr>
        <sz val="10"/>
        <rFont val="宋体"/>
        <charset val="134"/>
      </rPr>
      <t>其他政府收费公路专项债券收入安排的支出</t>
    </r>
    <r>
      <rPr>
        <sz val="10"/>
        <rFont val="Times New Roman"/>
        <charset val="134"/>
      </rPr>
      <t xml:space="preserve">  </t>
    </r>
  </si>
  <si>
    <r>
      <rPr>
        <b/>
        <sz val="10"/>
        <rFont val="Times New Roman"/>
        <charset val="134"/>
      </rPr>
      <t xml:space="preserve">  </t>
    </r>
    <r>
      <rPr>
        <b/>
        <sz val="10"/>
        <rFont val="宋体"/>
        <charset val="134"/>
      </rPr>
      <t>车辆通行费对应专项债务收入安排的支出</t>
    </r>
    <r>
      <rPr>
        <b/>
        <sz val="10"/>
        <rFont val="Times New Roman"/>
        <charset val="134"/>
      </rPr>
      <t xml:space="preserve">  </t>
    </r>
  </si>
  <si>
    <r>
      <rPr>
        <b/>
        <sz val="10"/>
        <rFont val="Times New Roman"/>
        <charset val="134"/>
      </rPr>
      <t xml:space="preserve">  </t>
    </r>
    <r>
      <rPr>
        <b/>
        <sz val="10"/>
        <rFont val="宋体"/>
        <charset val="134"/>
      </rPr>
      <t>港口建设费对应专项债务收入安排的支出</t>
    </r>
    <r>
      <rPr>
        <b/>
        <sz val="10"/>
        <rFont val="Times New Roman"/>
        <charset val="134"/>
      </rPr>
      <t xml:space="preserve">  </t>
    </r>
  </si>
  <si>
    <r>
      <rPr>
        <sz val="10"/>
        <rFont val="Times New Roman"/>
        <charset val="134"/>
      </rPr>
      <t xml:space="preserve">    </t>
    </r>
    <r>
      <rPr>
        <sz val="10"/>
        <rFont val="宋体"/>
        <charset val="134"/>
      </rPr>
      <t>港口设施</t>
    </r>
    <r>
      <rPr>
        <sz val="10"/>
        <rFont val="Times New Roman"/>
        <charset val="134"/>
      </rPr>
      <t xml:space="preserve">  </t>
    </r>
  </si>
  <si>
    <r>
      <rPr>
        <sz val="10"/>
        <rFont val="Times New Roman"/>
        <charset val="134"/>
      </rPr>
      <t xml:space="preserve">    </t>
    </r>
    <r>
      <rPr>
        <sz val="10"/>
        <rFont val="宋体"/>
        <charset val="134"/>
      </rPr>
      <t>航运保障系统建设</t>
    </r>
    <r>
      <rPr>
        <sz val="10"/>
        <rFont val="Times New Roman"/>
        <charset val="134"/>
      </rPr>
      <t xml:space="preserve">  </t>
    </r>
  </si>
  <si>
    <r>
      <rPr>
        <sz val="10"/>
        <rFont val="Times New Roman"/>
        <charset val="134"/>
      </rPr>
      <t xml:space="preserve">    </t>
    </r>
    <r>
      <rPr>
        <sz val="10"/>
        <rFont val="宋体"/>
        <charset val="134"/>
      </rPr>
      <t>其他港口建设费对应专项债务收入安排的支出</t>
    </r>
    <r>
      <rPr>
        <sz val="10"/>
        <rFont val="Times New Roman"/>
        <charset val="134"/>
      </rPr>
      <t xml:space="preserve">  </t>
    </r>
  </si>
  <si>
    <r>
      <rPr>
        <b/>
        <sz val="10"/>
        <rFont val="宋体"/>
        <charset val="134"/>
      </rPr>
      <t>资源勘探信息等支出</t>
    </r>
  </si>
  <si>
    <r>
      <rPr>
        <b/>
        <sz val="10"/>
        <rFont val="Times New Roman"/>
        <charset val="134"/>
      </rPr>
      <t xml:space="preserve">  </t>
    </r>
    <r>
      <rPr>
        <b/>
        <sz val="10"/>
        <rFont val="宋体"/>
        <charset val="134"/>
      </rPr>
      <t>农网还贷资金支出</t>
    </r>
  </si>
  <si>
    <r>
      <rPr>
        <sz val="10"/>
        <rFont val="Times New Roman"/>
        <charset val="134"/>
      </rPr>
      <t xml:space="preserve">    </t>
    </r>
    <r>
      <rPr>
        <sz val="10"/>
        <rFont val="宋体"/>
        <charset val="134"/>
      </rPr>
      <t>中央农网还贷资金支出</t>
    </r>
  </si>
  <si>
    <r>
      <rPr>
        <sz val="10"/>
        <rFont val="Times New Roman"/>
        <charset val="134"/>
      </rPr>
      <t xml:space="preserve">    </t>
    </r>
    <r>
      <rPr>
        <sz val="10"/>
        <rFont val="宋体"/>
        <charset val="134"/>
      </rPr>
      <t>地方农网还贷资金支出</t>
    </r>
  </si>
  <si>
    <r>
      <rPr>
        <sz val="10"/>
        <rFont val="Times New Roman"/>
        <charset val="134"/>
      </rPr>
      <t xml:space="preserve">    </t>
    </r>
    <r>
      <rPr>
        <sz val="10"/>
        <rFont val="宋体"/>
        <charset val="134"/>
      </rPr>
      <t>其他农网还贷资金支出</t>
    </r>
  </si>
  <si>
    <r>
      <rPr>
        <b/>
        <sz val="10"/>
        <rFont val="宋体"/>
        <charset val="134"/>
      </rPr>
      <t>金融支出</t>
    </r>
  </si>
  <si>
    <r>
      <rPr>
        <b/>
        <sz val="10"/>
        <rFont val="Times New Roman"/>
        <charset val="134"/>
      </rPr>
      <t xml:space="preserve">  </t>
    </r>
    <r>
      <rPr>
        <b/>
        <sz val="10"/>
        <rFont val="宋体"/>
        <charset val="134"/>
      </rPr>
      <t>金融调控支出</t>
    </r>
  </si>
  <si>
    <r>
      <rPr>
        <sz val="10"/>
        <rFont val="Times New Roman"/>
        <charset val="134"/>
      </rPr>
      <t xml:space="preserve">    </t>
    </r>
    <r>
      <rPr>
        <sz val="10"/>
        <rFont val="宋体"/>
        <charset val="134"/>
      </rPr>
      <t>中央特别国债经营基金支出</t>
    </r>
  </si>
  <si>
    <r>
      <rPr>
        <sz val="10"/>
        <rFont val="Times New Roman"/>
        <charset val="134"/>
      </rPr>
      <t xml:space="preserve">    </t>
    </r>
    <r>
      <rPr>
        <sz val="10"/>
        <rFont val="宋体"/>
        <charset val="134"/>
      </rPr>
      <t>中央特别国债经营基金财务支出</t>
    </r>
  </si>
  <si>
    <r>
      <rPr>
        <b/>
        <sz val="10"/>
        <rFont val="宋体"/>
        <charset val="134"/>
      </rPr>
      <t>其他支出</t>
    </r>
  </si>
  <si>
    <r>
      <rPr>
        <b/>
        <sz val="10"/>
        <rFont val="Times New Roman"/>
        <charset val="134"/>
      </rPr>
      <t xml:space="preserve">  </t>
    </r>
    <r>
      <rPr>
        <b/>
        <sz val="10"/>
        <rFont val="宋体"/>
        <charset val="134"/>
      </rPr>
      <t>其他政府性基金及对应专项债务收入安排的支出</t>
    </r>
  </si>
  <si>
    <r>
      <rPr>
        <sz val="10"/>
        <rFont val="Times New Roman"/>
        <charset val="134"/>
      </rPr>
      <t xml:space="preserve">    </t>
    </r>
    <r>
      <rPr>
        <sz val="10"/>
        <rFont val="宋体"/>
        <charset val="134"/>
      </rPr>
      <t>其他政府性基金安排的支出</t>
    </r>
    <r>
      <rPr>
        <sz val="10"/>
        <rFont val="Times New Roman"/>
        <charset val="134"/>
      </rPr>
      <t xml:space="preserve">  </t>
    </r>
  </si>
  <si>
    <r>
      <rPr>
        <sz val="10"/>
        <rFont val="Times New Roman"/>
        <charset val="134"/>
      </rPr>
      <t xml:space="preserve">    </t>
    </r>
    <r>
      <rPr>
        <sz val="10"/>
        <rFont val="宋体"/>
        <charset val="134"/>
      </rPr>
      <t>其他地方自行试点项目收益专项债券收入安排的支出</t>
    </r>
    <r>
      <rPr>
        <sz val="10"/>
        <rFont val="Times New Roman"/>
        <charset val="134"/>
      </rPr>
      <t xml:space="preserve">  </t>
    </r>
  </si>
  <si>
    <r>
      <rPr>
        <sz val="10"/>
        <rFont val="Times New Roman"/>
        <charset val="134"/>
      </rPr>
      <t xml:space="preserve">    </t>
    </r>
    <r>
      <rPr>
        <sz val="10"/>
        <rFont val="宋体"/>
        <charset val="134"/>
      </rPr>
      <t>其他政府性基金债务收入安排的支出</t>
    </r>
    <r>
      <rPr>
        <sz val="10"/>
        <rFont val="Times New Roman"/>
        <charset val="134"/>
      </rPr>
      <t xml:space="preserve">  </t>
    </r>
  </si>
  <si>
    <r>
      <rPr>
        <b/>
        <sz val="10"/>
        <rFont val="Times New Roman"/>
        <charset val="134"/>
      </rPr>
      <t xml:space="preserve">  </t>
    </r>
    <r>
      <rPr>
        <b/>
        <sz val="10"/>
        <rFont val="宋体"/>
        <charset val="134"/>
      </rPr>
      <t>彩票发行销售机构业务费安排的支出</t>
    </r>
  </si>
  <si>
    <r>
      <rPr>
        <sz val="10"/>
        <rFont val="Times New Roman"/>
        <charset val="134"/>
      </rPr>
      <t xml:space="preserve">    </t>
    </r>
    <r>
      <rPr>
        <sz val="10"/>
        <rFont val="宋体"/>
        <charset val="134"/>
      </rPr>
      <t>福利彩票发行机构的业务费支出</t>
    </r>
  </si>
  <si>
    <r>
      <rPr>
        <sz val="10"/>
        <rFont val="Times New Roman"/>
        <charset val="134"/>
      </rPr>
      <t xml:space="preserve">    </t>
    </r>
    <r>
      <rPr>
        <sz val="10"/>
        <rFont val="宋体"/>
        <charset val="134"/>
      </rPr>
      <t>体育彩票发行机构的业务费支出</t>
    </r>
  </si>
  <si>
    <r>
      <rPr>
        <sz val="10"/>
        <rFont val="Times New Roman"/>
        <charset val="134"/>
      </rPr>
      <t xml:space="preserve">    </t>
    </r>
    <r>
      <rPr>
        <sz val="10"/>
        <rFont val="宋体"/>
        <charset val="134"/>
      </rPr>
      <t>福利彩票销售机构的业务费支出</t>
    </r>
  </si>
  <si>
    <r>
      <rPr>
        <sz val="10"/>
        <rFont val="Times New Roman"/>
        <charset val="134"/>
      </rPr>
      <t xml:space="preserve">    </t>
    </r>
    <r>
      <rPr>
        <sz val="10"/>
        <rFont val="宋体"/>
        <charset val="134"/>
      </rPr>
      <t>体育彩票销售机构的业务费支出</t>
    </r>
  </si>
  <si>
    <r>
      <rPr>
        <sz val="10"/>
        <rFont val="Times New Roman"/>
        <charset val="134"/>
      </rPr>
      <t xml:space="preserve">    </t>
    </r>
    <r>
      <rPr>
        <sz val="10"/>
        <rFont val="宋体"/>
        <charset val="134"/>
      </rPr>
      <t>彩票兑奖周转金支出</t>
    </r>
  </si>
  <si>
    <r>
      <rPr>
        <sz val="10"/>
        <rFont val="Times New Roman"/>
        <charset val="134"/>
      </rPr>
      <t xml:space="preserve">    </t>
    </r>
    <r>
      <rPr>
        <sz val="10"/>
        <rFont val="宋体"/>
        <charset val="134"/>
      </rPr>
      <t>彩票发行销售风险基金支出</t>
    </r>
  </si>
  <si>
    <r>
      <rPr>
        <sz val="10"/>
        <rFont val="Times New Roman"/>
        <charset val="134"/>
      </rPr>
      <t xml:space="preserve">    </t>
    </r>
    <r>
      <rPr>
        <sz val="10"/>
        <rFont val="宋体"/>
        <charset val="134"/>
      </rPr>
      <t>彩票市场调控资金支出</t>
    </r>
  </si>
  <si>
    <r>
      <rPr>
        <sz val="10"/>
        <rFont val="Times New Roman"/>
        <charset val="134"/>
      </rPr>
      <t xml:space="preserve">    </t>
    </r>
    <r>
      <rPr>
        <sz val="10"/>
        <rFont val="宋体"/>
        <charset val="134"/>
      </rPr>
      <t>其他彩票发行销售机构业务费安排的支出</t>
    </r>
  </si>
  <si>
    <r>
      <rPr>
        <b/>
        <sz val="10"/>
        <rFont val="Times New Roman"/>
        <charset val="134"/>
      </rPr>
      <t xml:space="preserve">  </t>
    </r>
    <r>
      <rPr>
        <b/>
        <sz val="10"/>
        <rFont val="宋体"/>
        <charset val="134"/>
      </rPr>
      <t>彩票公益金安排的支出</t>
    </r>
  </si>
  <si>
    <r>
      <rPr>
        <sz val="10"/>
        <rFont val="Times New Roman"/>
        <charset val="134"/>
      </rPr>
      <t xml:space="preserve">    </t>
    </r>
    <r>
      <rPr>
        <sz val="10"/>
        <rFont val="宋体"/>
        <charset val="134"/>
      </rPr>
      <t>用于补充全国社会保障基金的彩票公益金支出</t>
    </r>
  </si>
  <si>
    <r>
      <rPr>
        <sz val="10"/>
        <rFont val="Times New Roman"/>
        <charset val="134"/>
      </rPr>
      <t xml:space="preserve">    </t>
    </r>
    <r>
      <rPr>
        <sz val="10"/>
        <rFont val="宋体"/>
        <charset val="134"/>
      </rPr>
      <t>用于社会福利的彩票公益金支出</t>
    </r>
  </si>
  <si>
    <r>
      <rPr>
        <sz val="10"/>
        <rFont val="Times New Roman"/>
        <charset val="134"/>
      </rPr>
      <t xml:space="preserve">    </t>
    </r>
    <r>
      <rPr>
        <sz val="10"/>
        <rFont val="宋体"/>
        <charset val="134"/>
      </rPr>
      <t>用于体育事业的彩票公益金支出</t>
    </r>
  </si>
  <si>
    <r>
      <rPr>
        <sz val="10"/>
        <rFont val="Times New Roman"/>
        <charset val="134"/>
      </rPr>
      <t xml:space="preserve">    </t>
    </r>
    <r>
      <rPr>
        <sz val="10"/>
        <rFont val="宋体"/>
        <charset val="134"/>
      </rPr>
      <t>用于教育事业的彩票公益金支出</t>
    </r>
  </si>
  <si>
    <r>
      <rPr>
        <sz val="10"/>
        <rFont val="Times New Roman"/>
        <charset val="134"/>
      </rPr>
      <t xml:space="preserve">    </t>
    </r>
    <r>
      <rPr>
        <sz val="10"/>
        <rFont val="宋体"/>
        <charset val="134"/>
      </rPr>
      <t>用于红十字事业的彩票公益金支出</t>
    </r>
  </si>
  <si>
    <r>
      <rPr>
        <sz val="10"/>
        <rFont val="Times New Roman"/>
        <charset val="134"/>
      </rPr>
      <t xml:space="preserve">    </t>
    </r>
    <r>
      <rPr>
        <sz val="10"/>
        <rFont val="宋体"/>
        <charset val="134"/>
      </rPr>
      <t>用于残疾人事业的彩票公益金支出</t>
    </r>
  </si>
  <si>
    <r>
      <rPr>
        <sz val="10"/>
        <rFont val="Times New Roman"/>
        <charset val="134"/>
      </rPr>
      <t xml:space="preserve">    </t>
    </r>
    <r>
      <rPr>
        <sz val="10"/>
        <rFont val="宋体"/>
        <charset val="134"/>
      </rPr>
      <t>用于文化事业的彩票公益金支出</t>
    </r>
  </si>
  <si>
    <r>
      <rPr>
        <sz val="10"/>
        <rFont val="Times New Roman"/>
        <charset val="134"/>
      </rPr>
      <t xml:space="preserve">    </t>
    </r>
    <r>
      <rPr>
        <sz val="10"/>
        <rFont val="宋体"/>
        <charset val="134"/>
      </rPr>
      <t>用于扶贫的彩票公益金支出</t>
    </r>
  </si>
  <si>
    <r>
      <rPr>
        <sz val="10"/>
        <rFont val="Times New Roman"/>
        <charset val="134"/>
      </rPr>
      <t xml:space="preserve">    </t>
    </r>
    <r>
      <rPr>
        <sz val="10"/>
        <rFont val="宋体"/>
        <charset val="134"/>
      </rPr>
      <t>用于法律援助的彩票公益金支出</t>
    </r>
  </si>
  <si>
    <r>
      <rPr>
        <sz val="10"/>
        <rFont val="Times New Roman"/>
        <charset val="134"/>
      </rPr>
      <t xml:space="preserve">    </t>
    </r>
    <r>
      <rPr>
        <sz val="10"/>
        <rFont val="宋体"/>
        <charset val="134"/>
      </rPr>
      <t>用于城乡医疗救助的彩票公益金支出</t>
    </r>
  </si>
  <si>
    <r>
      <rPr>
        <sz val="10"/>
        <rFont val="Times New Roman"/>
        <charset val="134"/>
      </rPr>
      <t xml:space="preserve">    </t>
    </r>
    <r>
      <rPr>
        <sz val="10"/>
        <rFont val="宋体"/>
        <charset val="134"/>
      </rPr>
      <t>用于其他社会公益事业的彩票公益金支出</t>
    </r>
  </si>
  <si>
    <r>
      <rPr>
        <b/>
        <sz val="10"/>
        <rFont val="宋体"/>
        <charset val="134"/>
      </rPr>
      <t>债务付息支出</t>
    </r>
  </si>
  <si>
    <r>
      <rPr>
        <b/>
        <sz val="10"/>
        <rFont val="Times New Roman"/>
        <charset val="134"/>
      </rPr>
      <t xml:space="preserve">  </t>
    </r>
    <r>
      <rPr>
        <b/>
        <sz val="10"/>
        <rFont val="宋体"/>
        <charset val="134"/>
      </rPr>
      <t>地方政府专项债务付息支出</t>
    </r>
  </si>
  <si>
    <r>
      <rPr>
        <sz val="10"/>
        <rFont val="Times New Roman"/>
        <charset val="134"/>
      </rPr>
      <t xml:space="preserve">    </t>
    </r>
    <r>
      <rPr>
        <sz val="10"/>
        <rFont val="宋体"/>
        <charset val="134"/>
      </rPr>
      <t>海南省高等级公路车辆通行附加费债务付息支出</t>
    </r>
  </si>
  <si>
    <r>
      <rPr>
        <sz val="10"/>
        <rFont val="Times New Roman"/>
        <charset val="134"/>
      </rPr>
      <t xml:space="preserve">    </t>
    </r>
    <r>
      <rPr>
        <sz val="10"/>
        <rFont val="宋体"/>
        <charset val="134"/>
      </rPr>
      <t>港口建设费债务付息支出</t>
    </r>
  </si>
  <si>
    <r>
      <rPr>
        <sz val="10"/>
        <rFont val="Times New Roman"/>
        <charset val="134"/>
      </rPr>
      <t xml:space="preserve">    </t>
    </r>
    <r>
      <rPr>
        <sz val="10"/>
        <rFont val="宋体"/>
        <charset val="134"/>
      </rPr>
      <t>国家电影事业发展专项资金债务付息支出</t>
    </r>
  </si>
  <si>
    <r>
      <rPr>
        <sz val="10"/>
        <rFont val="Times New Roman"/>
        <charset val="134"/>
      </rPr>
      <t xml:space="preserve">    </t>
    </r>
    <r>
      <rPr>
        <sz val="10"/>
        <rFont val="宋体"/>
        <charset val="134"/>
      </rPr>
      <t>国有土地使用权出让金债务付息支出</t>
    </r>
  </si>
  <si>
    <r>
      <rPr>
        <sz val="10"/>
        <rFont val="Times New Roman"/>
        <charset val="134"/>
      </rPr>
      <t xml:space="preserve">    </t>
    </r>
    <r>
      <rPr>
        <sz val="10"/>
        <rFont val="宋体"/>
        <charset val="134"/>
      </rPr>
      <t>国有土地收益基金债务付息支出</t>
    </r>
  </si>
  <si>
    <r>
      <rPr>
        <sz val="10"/>
        <rFont val="Times New Roman"/>
        <charset val="134"/>
      </rPr>
      <t xml:space="preserve">    </t>
    </r>
    <r>
      <rPr>
        <sz val="10"/>
        <rFont val="宋体"/>
        <charset val="134"/>
      </rPr>
      <t>农业土地开发资金债务付息支出</t>
    </r>
  </si>
  <si>
    <r>
      <rPr>
        <sz val="10"/>
        <rFont val="Times New Roman"/>
        <charset val="134"/>
      </rPr>
      <t xml:space="preserve">    </t>
    </r>
    <r>
      <rPr>
        <sz val="10"/>
        <rFont val="宋体"/>
        <charset val="134"/>
      </rPr>
      <t>大中型水库库区基金债务付息支出</t>
    </r>
  </si>
  <si>
    <r>
      <rPr>
        <sz val="10"/>
        <rFont val="Times New Roman"/>
        <charset val="134"/>
      </rPr>
      <t xml:space="preserve">    </t>
    </r>
    <r>
      <rPr>
        <sz val="10"/>
        <rFont val="宋体"/>
        <charset val="134"/>
      </rPr>
      <t>城市基础设施配套费债务付息支出</t>
    </r>
  </si>
  <si>
    <r>
      <rPr>
        <sz val="10"/>
        <rFont val="Times New Roman"/>
        <charset val="134"/>
      </rPr>
      <t xml:space="preserve">    </t>
    </r>
    <r>
      <rPr>
        <sz val="10"/>
        <rFont val="宋体"/>
        <charset val="134"/>
      </rPr>
      <t>小型水库移民扶助基金债务付息支出</t>
    </r>
  </si>
  <si>
    <r>
      <rPr>
        <sz val="10"/>
        <rFont val="Times New Roman"/>
        <charset val="134"/>
      </rPr>
      <t xml:space="preserve">    </t>
    </r>
    <r>
      <rPr>
        <sz val="10"/>
        <rFont val="宋体"/>
        <charset val="134"/>
      </rPr>
      <t>国家重大水利工程建设基金债务付息支出</t>
    </r>
  </si>
  <si>
    <r>
      <rPr>
        <sz val="10"/>
        <rFont val="Times New Roman"/>
        <charset val="134"/>
      </rPr>
      <t xml:space="preserve">    </t>
    </r>
    <r>
      <rPr>
        <sz val="10"/>
        <rFont val="宋体"/>
        <charset val="134"/>
      </rPr>
      <t>车辆通行费债务付息支出</t>
    </r>
  </si>
  <si>
    <r>
      <rPr>
        <sz val="10"/>
        <rFont val="Times New Roman"/>
        <charset val="134"/>
      </rPr>
      <t xml:space="preserve">    </t>
    </r>
    <r>
      <rPr>
        <sz val="10"/>
        <rFont val="宋体"/>
        <charset val="134"/>
      </rPr>
      <t>污水处理费债务付息支出</t>
    </r>
  </si>
  <si>
    <r>
      <rPr>
        <sz val="10"/>
        <rFont val="Times New Roman"/>
        <charset val="134"/>
      </rPr>
      <t xml:space="preserve">    </t>
    </r>
    <r>
      <rPr>
        <sz val="10"/>
        <rFont val="宋体"/>
        <charset val="134"/>
      </rPr>
      <t>土地储备专项债券付息支出</t>
    </r>
  </si>
  <si>
    <r>
      <rPr>
        <sz val="10"/>
        <rFont val="Times New Roman"/>
        <charset val="134"/>
      </rPr>
      <t xml:space="preserve">    </t>
    </r>
    <r>
      <rPr>
        <sz val="10"/>
        <rFont val="宋体"/>
        <charset val="134"/>
      </rPr>
      <t>政府收费公路专项债券付息支出</t>
    </r>
  </si>
  <si>
    <r>
      <rPr>
        <sz val="10"/>
        <rFont val="Times New Roman"/>
        <charset val="134"/>
      </rPr>
      <t xml:space="preserve">    </t>
    </r>
    <r>
      <rPr>
        <sz val="10"/>
        <rFont val="宋体"/>
        <charset val="134"/>
      </rPr>
      <t>棚户区改造专项债券付息支出</t>
    </r>
  </si>
  <si>
    <r>
      <rPr>
        <sz val="10"/>
        <rFont val="Times New Roman"/>
        <charset val="134"/>
      </rPr>
      <t xml:space="preserve">    </t>
    </r>
    <r>
      <rPr>
        <sz val="10"/>
        <rFont val="宋体"/>
        <charset val="134"/>
      </rPr>
      <t>其他地方自行试点项目收益专项债券付息支出</t>
    </r>
  </si>
  <si>
    <r>
      <rPr>
        <sz val="10"/>
        <rFont val="Times New Roman"/>
        <charset val="134"/>
      </rPr>
      <t xml:space="preserve">    </t>
    </r>
    <r>
      <rPr>
        <sz val="10"/>
        <rFont val="宋体"/>
        <charset val="134"/>
      </rPr>
      <t>其他政府性基金债务付息支出</t>
    </r>
  </si>
  <si>
    <r>
      <rPr>
        <b/>
        <sz val="10"/>
        <rFont val="宋体"/>
        <charset val="134"/>
      </rPr>
      <t>债务发行费用支出</t>
    </r>
  </si>
  <si>
    <r>
      <rPr>
        <b/>
        <sz val="10"/>
        <rFont val="Times New Roman"/>
        <charset val="134"/>
      </rPr>
      <t xml:space="preserve">  </t>
    </r>
    <r>
      <rPr>
        <b/>
        <sz val="10"/>
        <rFont val="宋体"/>
        <charset val="134"/>
      </rPr>
      <t>地方政府专项债务发行费用支出</t>
    </r>
  </si>
  <si>
    <r>
      <rPr>
        <sz val="10"/>
        <rFont val="Times New Roman"/>
        <charset val="134"/>
      </rPr>
      <t xml:space="preserve">    </t>
    </r>
    <r>
      <rPr>
        <sz val="10"/>
        <rFont val="宋体"/>
        <charset val="134"/>
      </rPr>
      <t>海南省高等级公路车辆通行附加费债务发行费用支出</t>
    </r>
  </si>
  <si>
    <r>
      <rPr>
        <sz val="10"/>
        <rFont val="Times New Roman"/>
        <charset val="134"/>
      </rPr>
      <t xml:space="preserve">    </t>
    </r>
    <r>
      <rPr>
        <sz val="10"/>
        <rFont val="宋体"/>
        <charset val="134"/>
      </rPr>
      <t>港口建设费债务发行费用支出</t>
    </r>
  </si>
  <si>
    <r>
      <rPr>
        <sz val="10"/>
        <rFont val="Times New Roman"/>
        <charset val="134"/>
      </rPr>
      <t xml:space="preserve">    </t>
    </r>
    <r>
      <rPr>
        <sz val="10"/>
        <rFont val="宋体"/>
        <charset val="134"/>
      </rPr>
      <t>国家电影事业发展专项资金债务发行费用支出</t>
    </r>
  </si>
  <si>
    <r>
      <rPr>
        <sz val="10"/>
        <rFont val="Times New Roman"/>
        <charset val="134"/>
      </rPr>
      <t xml:space="preserve">    </t>
    </r>
    <r>
      <rPr>
        <sz val="10"/>
        <rFont val="宋体"/>
        <charset val="134"/>
      </rPr>
      <t>国有土地使用权出让金债务发行费用支出</t>
    </r>
  </si>
  <si>
    <r>
      <rPr>
        <sz val="10"/>
        <rFont val="Times New Roman"/>
        <charset val="134"/>
      </rPr>
      <t xml:space="preserve">    </t>
    </r>
    <r>
      <rPr>
        <sz val="10"/>
        <rFont val="宋体"/>
        <charset val="134"/>
      </rPr>
      <t>国有土地收益基金债务发行费用支出</t>
    </r>
  </si>
  <si>
    <r>
      <rPr>
        <sz val="10"/>
        <rFont val="Times New Roman"/>
        <charset val="134"/>
      </rPr>
      <t xml:space="preserve">    </t>
    </r>
    <r>
      <rPr>
        <sz val="10"/>
        <rFont val="宋体"/>
        <charset val="134"/>
      </rPr>
      <t>农业土地开发资金债务发行费用支出</t>
    </r>
  </si>
  <si>
    <r>
      <rPr>
        <sz val="10"/>
        <rFont val="Times New Roman"/>
        <charset val="134"/>
      </rPr>
      <t xml:space="preserve">    </t>
    </r>
    <r>
      <rPr>
        <sz val="10"/>
        <rFont val="宋体"/>
        <charset val="134"/>
      </rPr>
      <t>大中型水库库区基金债务发行费用支出</t>
    </r>
  </si>
  <si>
    <r>
      <rPr>
        <sz val="10"/>
        <rFont val="Times New Roman"/>
        <charset val="134"/>
      </rPr>
      <t xml:space="preserve">    </t>
    </r>
    <r>
      <rPr>
        <sz val="10"/>
        <rFont val="宋体"/>
        <charset val="134"/>
      </rPr>
      <t>城市基础设施配套费债务发行费用支出</t>
    </r>
  </si>
  <si>
    <r>
      <rPr>
        <sz val="10"/>
        <rFont val="Times New Roman"/>
        <charset val="134"/>
      </rPr>
      <t xml:space="preserve">    </t>
    </r>
    <r>
      <rPr>
        <sz val="10"/>
        <rFont val="宋体"/>
        <charset val="134"/>
      </rPr>
      <t>小型水库移民扶助基金债务发行费用支出</t>
    </r>
  </si>
  <si>
    <r>
      <rPr>
        <sz val="10"/>
        <rFont val="Times New Roman"/>
        <charset val="134"/>
      </rPr>
      <t xml:space="preserve">    </t>
    </r>
    <r>
      <rPr>
        <sz val="10"/>
        <rFont val="宋体"/>
        <charset val="134"/>
      </rPr>
      <t>国家重大水利工程建设基金债务发行费用支出</t>
    </r>
  </si>
  <si>
    <r>
      <rPr>
        <sz val="10"/>
        <rFont val="Times New Roman"/>
        <charset val="134"/>
      </rPr>
      <t xml:space="preserve">    </t>
    </r>
    <r>
      <rPr>
        <sz val="10"/>
        <rFont val="宋体"/>
        <charset val="134"/>
      </rPr>
      <t>车辆通行费债务发行费用支出</t>
    </r>
  </si>
  <si>
    <r>
      <rPr>
        <sz val="10"/>
        <rFont val="Times New Roman"/>
        <charset val="134"/>
      </rPr>
      <t xml:space="preserve">    </t>
    </r>
    <r>
      <rPr>
        <sz val="10"/>
        <rFont val="宋体"/>
        <charset val="134"/>
      </rPr>
      <t>污水处理费债务发行费用支出</t>
    </r>
  </si>
  <si>
    <r>
      <rPr>
        <sz val="10"/>
        <rFont val="Times New Roman"/>
        <charset val="134"/>
      </rPr>
      <t xml:space="preserve">    </t>
    </r>
    <r>
      <rPr>
        <sz val="10"/>
        <rFont val="宋体"/>
        <charset val="134"/>
      </rPr>
      <t>土地储备专项债券发行费用支出</t>
    </r>
  </si>
  <si>
    <r>
      <rPr>
        <sz val="10"/>
        <rFont val="Times New Roman"/>
        <charset val="134"/>
      </rPr>
      <t xml:space="preserve">    </t>
    </r>
    <r>
      <rPr>
        <sz val="10"/>
        <rFont val="宋体"/>
        <charset val="134"/>
      </rPr>
      <t>政府收费公路专项债券发行费用支出</t>
    </r>
  </si>
  <si>
    <r>
      <rPr>
        <sz val="10"/>
        <rFont val="Times New Roman"/>
        <charset val="134"/>
      </rPr>
      <t xml:space="preserve">    </t>
    </r>
    <r>
      <rPr>
        <sz val="10"/>
        <rFont val="宋体"/>
        <charset val="134"/>
      </rPr>
      <t>棚户区改造专项债券发行费用支出</t>
    </r>
  </si>
  <si>
    <r>
      <rPr>
        <sz val="10"/>
        <rFont val="Times New Roman"/>
        <charset val="134"/>
      </rPr>
      <t xml:space="preserve">    </t>
    </r>
    <r>
      <rPr>
        <sz val="10"/>
        <rFont val="宋体"/>
        <charset val="134"/>
      </rPr>
      <t>其他地方自行试点项目收益专项债券发行费用支出</t>
    </r>
  </si>
  <si>
    <r>
      <rPr>
        <sz val="10"/>
        <rFont val="Times New Roman"/>
        <charset val="134"/>
      </rPr>
      <t xml:space="preserve">    </t>
    </r>
    <r>
      <rPr>
        <sz val="10"/>
        <rFont val="宋体"/>
        <charset val="134"/>
      </rPr>
      <t>其他政府性基金债务发行费用支出</t>
    </r>
  </si>
  <si>
    <r>
      <rPr>
        <b/>
        <sz val="10"/>
        <rFont val="宋体"/>
        <charset val="134"/>
      </rPr>
      <t>抗疫特别国债安排的支出</t>
    </r>
  </si>
  <si>
    <r>
      <rPr>
        <b/>
        <sz val="10"/>
        <rFont val="Times New Roman"/>
        <charset val="134"/>
      </rPr>
      <t xml:space="preserve">  </t>
    </r>
    <r>
      <rPr>
        <b/>
        <sz val="10"/>
        <rFont val="宋体"/>
        <charset val="134"/>
      </rPr>
      <t>基础设施建设</t>
    </r>
  </si>
  <si>
    <r>
      <rPr>
        <sz val="10"/>
        <rFont val="Times New Roman"/>
        <charset val="134"/>
      </rPr>
      <t xml:space="preserve">    </t>
    </r>
    <r>
      <rPr>
        <sz val="10"/>
        <rFont val="宋体"/>
        <charset val="134"/>
      </rPr>
      <t>公共卫生体系建设</t>
    </r>
  </si>
  <si>
    <r>
      <rPr>
        <sz val="10"/>
        <rFont val="Times New Roman"/>
        <charset val="134"/>
      </rPr>
      <t xml:space="preserve">    </t>
    </r>
    <r>
      <rPr>
        <sz val="10"/>
        <rFont val="宋体"/>
        <charset val="134"/>
      </rPr>
      <t>重大疫情防控救治体系建设</t>
    </r>
  </si>
  <si>
    <r>
      <rPr>
        <sz val="10"/>
        <rFont val="Times New Roman"/>
        <charset val="134"/>
      </rPr>
      <t xml:space="preserve">    </t>
    </r>
    <r>
      <rPr>
        <sz val="10"/>
        <rFont val="宋体"/>
        <charset val="134"/>
      </rPr>
      <t>粮食安全</t>
    </r>
  </si>
  <si>
    <r>
      <rPr>
        <sz val="10"/>
        <rFont val="Times New Roman"/>
        <charset val="134"/>
      </rPr>
      <t xml:space="preserve">    </t>
    </r>
    <r>
      <rPr>
        <sz val="10"/>
        <rFont val="宋体"/>
        <charset val="134"/>
      </rPr>
      <t>能源安全</t>
    </r>
  </si>
  <si>
    <r>
      <rPr>
        <sz val="10"/>
        <rFont val="Times New Roman"/>
        <charset val="134"/>
      </rPr>
      <t xml:space="preserve">    </t>
    </r>
    <r>
      <rPr>
        <sz val="10"/>
        <rFont val="宋体"/>
        <charset val="134"/>
      </rPr>
      <t>应急物资保障</t>
    </r>
  </si>
  <si>
    <r>
      <rPr>
        <sz val="10"/>
        <rFont val="Times New Roman"/>
        <charset val="134"/>
      </rPr>
      <t xml:space="preserve">    </t>
    </r>
    <r>
      <rPr>
        <sz val="10"/>
        <rFont val="宋体"/>
        <charset val="134"/>
      </rPr>
      <t>产业链改造升级</t>
    </r>
  </si>
  <si>
    <r>
      <rPr>
        <sz val="10"/>
        <rFont val="Times New Roman"/>
        <charset val="134"/>
      </rPr>
      <t xml:space="preserve">    </t>
    </r>
    <r>
      <rPr>
        <sz val="10"/>
        <rFont val="宋体"/>
        <charset val="134"/>
      </rPr>
      <t>城镇老旧小区改造</t>
    </r>
  </si>
  <si>
    <r>
      <rPr>
        <sz val="10"/>
        <rFont val="Times New Roman"/>
        <charset val="134"/>
      </rPr>
      <t xml:space="preserve">    </t>
    </r>
    <r>
      <rPr>
        <sz val="10"/>
        <rFont val="宋体"/>
        <charset val="134"/>
      </rPr>
      <t>生态环境治理</t>
    </r>
  </si>
  <si>
    <r>
      <rPr>
        <sz val="10"/>
        <rFont val="Times New Roman"/>
        <charset val="134"/>
      </rPr>
      <t xml:space="preserve">    </t>
    </r>
    <r>
      <rPr>
        <sz val="10"/>
        <rFont val="宋体"/>
        <charset val="134"/>
      </rPr>
      <t>交通基础设施建设</t>
    </r>
  </si>
  <si>
    <r>
      <rPr>
        <sz val="10"/>
        <rFont val="Times New Roman"/>
        <charset val="134"/>
      </rPr>
      <t xml:space="preserve">    </t>
    </r>
    <r>
      <rPr>
        <sz val="10"/>
        <rFont val="宋体"/>
        <charset val="134"/>
      </rPr>
      <t>市政设施建设</t>
    </r>
  </si>
  <si>
    <r>
      <rPr>
        <sz val="10"/>
        <rFont val="Times New Roman"/>
        <charset val="134"/>
      </rPr>
      <t xml:space="preserve">    </t>
    </r>
    <r>
      <rPr>
        <sz val="10"/>
        <rFont val="宋体"/>
        <charset val="134"/>
      </rPr>
      <t>重大区域规划基础设施建设</t>
    </r>
  </si>
  <si>
    <r>
      <rPr>
        <sz val="10"/>
        <rFont val="Times New Roman"/>
        <charset val="134"/>
      </rPr>
      <t xml:space="preserve">    </t>
    </r>
    <r>
      <rPr>
        <sz val="10"/>
        <rFont val="宋体"/>
        <charset val="134"/>
      </rPr>
      <t>其他基础设施建设</t>
    </r>
  </si>
  <si>
    <r>
      <rPr>
        <sz val="10"/>
        <rFont val="Times New Roman"/>
        <charset val="134"/>
      </rPr>
      <t xml:space="preserve">  </t>
    </r>
    <r>
      <rPr>
        <sz val="10"/>
        <rFont val="宋体"/>
        <charset val="134"/>
      </rPr>
      <t>抗疫相关支出</t>
    </r>
  </si>
  <si>
    <r>
      <rPr>
        <sz val="10"/>
        <rFont val="Times New Roman"/>
        <charset val="134"/>
      </rPr>
      <t xml:space="preserve">    </t>
    </r>
    <r>
      <rPr>
        <sz val="10"/>
        <rFont val="宋体"/>
        <charset val="134"/>
      </rPr>
      <t>减免房租补贴</t>
    </r>
  </si>
  <si>
    <r>
      <rPr>
        <sz val="10"/>
        <rFont val="Times New Roman"/>
        <charset val="134"/>
      </rPr>
      <t xml:space="preserve">    </t>
    </r>
    <r>
      <rPr>
        <sz val="10"/>
        <rFont val="宋体"/>
        <charset val="134"/>
      </rPr>
      <t>重点企业贷款贴息</t>
    </r>
  </si>
  <si>
    <r>
      <rPr>
        <sz val="10"/>
        <rFont val="Times New Roman"/>
        <charset val="134"/>
      </rPr>
      <t xml:space="preserve">    </t>
    </r>
    <r>
      <rPr>
        <sz val="10"/>
        <rFont val="宋体"/>
        <charset val="134"/>
      </rPr>
      <t>创业担保贷款贴息</t>
    </r>
  </si>
  <si>
    <r>
      <rPr>
        <sz val="10"/>
        <rFont val="Times New Roman"/>
        <charset val="134"/>
      </rPr>
      <t xml:space="preserve">    </t>
    </r>
    <r>
      <rPr>
        <sz val="10"/>
        <rFont val="宋体"/>
        <charset val="134"/>
      </rPr>
      <t>援企稳岗补贴</t>
    </r>
  </si>
  <si>
    <r>
      <rPr>
        <sz val="10"/>
        <rFont val="Times New Roman"/>
        <charset val="134"/>
      </rPr>
      <t xml:space="preserve">    </t>
    </r>
    <r>
      <rPr>
        <sz val="10"/>
        <rFont val="宋体"/>
        <charset val="134"/>
      </rPr>
      <t>困难群众基本生活补助</t>
    </r>
  </si>
  <si>
    <r>
      <rPr>
        <sz val="10"/>
        <rFont val="Times New Roman"/>
        <charset val="134"/>
      </rPr>
      <t xml:space="preserve">    </t>
    </r>
    <r>
      <rPr>
        <sz val="10"/>
        <rFont val="宋体"/>
        <charset val="134"/>
      </rPr>
      <t>其他抗疫相关支出</t>
    </r>
  </si>
  <si>
    <t>政府性基金预算支出</t>
  </si>
  <si>
    <r>
      <rPr>
        <b/>
        <sz val="16"/>
        <rFont val="Times New Roman"/>
        <charset val="134"/>
      </rPr>
      <t>2020</t>
    </r>
    <r>
      <rPr>
        <b/>
        <sz val="16"/>
        <rFont val="宋体"/>
        <charset val="134"/>
      </rPr>
      <t>年攀枝花市政府性基金预算收支决算平衡表</t>
    </r>
  </si>
  <si>
    <r>
      <rPr>
        <sz val="11"/>
        <rFont val="宋体"/>
        <charset val="134"/>
      </rPr>
      <t>单位：万元</t>
    </r>
  </si>
  <si>
    <r>
      <rPr>
        <b/>
        <sz val="11"/>
        <rFont val="宋体"/>
        <charset val="134"/>
      </rPr>
      <t>项</t>
    </r>
    <r>
      <rPr>
        <b/>
        <sz val="11"/>
        <rFont val="Times New Roman"/>
        <charset val="134"/>
      </rPr>
      <t xml:space="preserve">  </t>
    </r>
    <r>
      <rPr>
        <b/>
        <sz val="11"/>
        <rFont val="宋体"/>
        <charset val="134"/>
      </rPr>
      <t>目</t>
    </r>
  </si>
  <si>
    <r>
      <rPr>
        <sz val="11"/>
        <rFont val="宋体"/>
        <charset val="134"/>
      </rPr>
      <t>政府性基金预算收入</t>
    </r>
  </si>
  <si>
    <r>
      <rPr>
        <sz val="11"/>
        <rFont val="宋体"/>
        <charset val="134"/>
      </rPr>
      <t>政府性基金预算支出</t>
    </r>
  </si>
  <si>
    <r>
      <rPr>
        <sz val="11"/>
        <rFont val="宋体"/>
        <charset val="134"/>
      </rPr>
      <t>政府性基金预算上级补助收入</t>
    </r>
  </si>
  <si>
    <r>
      <rPr>
        <sz val="11"/>
        <rFont val="宋体"/>
        <charset val="134"/>
      </rPr>
      <t>政府性基金预算补助下级支出</t>
    </r>
  </si>
  <si>
    <r>
      <rPr>
        <sz val="11"/>
        <rFont val="宋体"/>
        <charset val="134"/>
      </rPr>
      <t>政府性基金预算下级上解收入</t>
    </r>
  </si>
  <si>
    <r>
      <rPr>
        <sz val="11"/>
        <rFont val="宋体"/>
        <charset val="134"/>
      </rPr>
      <t>政府性基金预算上解上级支出</t>
    </r>
  </si>
  <si>
    <r>
      <rPr>
        <sz val="11"/>
        <rFont val="宋体"/>
        <charset val="134"/>
      </rPr>
      <t>政府性基金预算上年结余</t>
    </r>
  </si>
  <si>
    <r>
      <rPr>
        <sz val="11"/>
        <rFont val="宋体"/>
        <charset val="134"/>
      </rPr>
      <t>政府性基金预算调入资金</t>
    </r>
  </si>
  <si>
    <r>
      <rPr>
        <sz val="11"/>
        <rFont val="宋体"/>
        <charset val="134"/>
      </rPr>
      <t>政府性基金预算调出资金</t>
    </r>
  </si>
  <si>
    <r>
      <rPr>
        <sz val="11"/>
        <rFont val="Times New Roman"/>
        <charset val="134"/>
      </rPr>
      <t xml:space="preserve">  </t>
    </r>
    <r>
      <rPr>
        <sz val="11"/>
        <rFont val="宋体"/>
        <charset val="134"/>
      </rPr>
      <t>一般公共预算调入</t>
    </r>
  </si>
  <si>
    <r>
      <rPr>
        <sz val="11"/>
        <rFont val="Times New Roman"/>
        <charset val="134"/>
      </rPr>
      <t xml:space="preserve">  </t>
    </r>
    <r>
      <rPr>
        <sz val="11"/>
        <rFont val="宋体"/>
        <charset val="134"/>
      </rPr>
      <t>其他调入资金</t>
    </r>
  </si>
  <si>
    <r>
      <rPr>
        <sz val="11"/>
        <rFont val="宋体"/>
        <charset val="134"/>
      </rPr>
      <t>债务收入</t>
    </r>
  </si>
  <si>
    <r>
      <rPr>
        <sz val="11"/>
        <rFont val="宋体"/>
        <charset val="134"/>
      </rPr>
      <t>债务还本支出</t>
    </r>
  </si>
  <si>
    <r>
      <rPr>
        <sz val="11"/>
        <rFont val="Times New Roman"/>
        <charset val="134"/>
      </rPr>
      <t xml:space="preserve">  </t>
    </r>
    <r>
      <rPr>
        <sz val="11"/>
        <rFont val="宋体"/>
        <charset val="134"/>
      </rPr>
      <t>地方政府专项债务还本支出</t>
    </r>
  </si>
  <si>
    <r>
      <rPr>
        <sz val="11"/>
        <rFont val="宋体"/>
        <charset val="134"/>
      </rPr>
      <t>债务转贷收入</t>
    </r>
  </si>
  <si>
    <r>
      <rPr>
        <sz val="11"/>
        <rFont val="宋体"/>
        <charset val="134"/>
      </rPr>
      <t>债务转贷支出</t>
    </r>
  </si>
  <si>
    <r>
      <rPr>
        <sz val="11"/>
        <rFont val="Times New Roman"/>
        <charset val="134"/>
      </rPr>
      <t xml:space="preserve">  </t>
    </r>
    <r>
      <rPr>
        <sz val="11"/>
        <rFont val="宋体"/>
        <charset val="134"/>
      </rPr>
      <t>地方政府专项债务转贷收入</t>
    </r>
  </si>
  <si>
    <r>
      <rPr>
        <sz val="11"/>
        <rFont val="宋体"/>
        <charset val="134"/>
      </rPr>
      <t>政府性基金预算年终结余</t>
    </r>
  </si>
  <si>
    <t>收　　入　　总　　计　</t>
  </si>
  <si>
    <t>支　　出　　总　　计　</t>
  </si>
  <si>
    <r>
      <rPr>
        <b/>
        <sz val="16"/>
        <color theme="1"/>
        <rFont val="Times New Roman"/>
        <charset val="134"/>
      </rPr>
      <t>2020</t>
    </r>
    <r>
      <rPr>
        <b/>
        <sz val="16"/>
        <color theme="1"/>
        <rFont val="宋体"/>
        <charset val="134"/>
      </rPr>
      <t>年攀枝花市市本级政府性基金预算收入决算表</t>
    </r>
  </si>
  <si>
    <r>
      <rPr>
        <sz val="11"/>
        <color theme="1"/>
        <rFont val="Times New Roman"/>
        <charset val="134"/>
      </rPr>
      <t xml:space="preserve">                                     </t>
    </r>
    <r>
      <rPr>
        <sz val="11"/>
        <color theme="1"/>
        <rFont val="宋体"/>
        <charset val="134"/>
      </rPr>
      <t>单位</t>
    </r>
    <r>
      <rPr>
        <sz val="11"/>
        <color theme="1"/>
        <rFont val="Times New Roman"/>
        <charset val="134"/>
      </rPr>
      <t>:</t>
    </r>
    <r>
      <rPr>
        <sz val="11"/>
        <color theme="1"/>
        <rFont val="宋体"/>
        <charset val="134"/>
      </rPr>
      <t>万元，</t>
    </r>
    <r>
      <rPr>
        <sz val="11"/>
        <color theme="1"/>
        <rFont val="Times New Roman"/>
        <charset val="134"/>
      </rPr>
      <t>%</t>
    </r>
  </si>
  <si>
    <r>
      <rPr>
        <b/>
        <sz val="11"/>
        <rFont val="宋体"/>
        <charset val="134"/>
      </rPr>
      <t>为预算</t>
    </r>
  </si>
  <si>
    <r>
      <rPr>
        <b/>
        <sz val="11"/>
        <rFont val="宋体"/>
        <charset val="134"/>
      </rPr>
      <t>为上年决算</t>
    </r>
  </si>
  <si>
    <r>
      <rPr>
        <b/>
        <sz val="11"/>
        <rFont val="宋体"/>
        <charset val="134"/>
      </rPr>
      <t>政府性基金预算收入</t>
    </r>
  </si>
  <si>
    <t>2020年攀枝花市市本级政府性基金支出决算表</t>
  </si>
  <si>
    <r>
      <rPr>
        <sz val="11"/>
        <color theme="1"/>
        <rFont val="Times New Roman"/>
        <charset val="134"/>
      </rPr>
      <t xml:space="preserve">                    </t>
    </r>
    <r>
      <rPr>
        <sz val="11"/>
        <color theme="1"/>
        <rFont val="宋体"/>
        <charset val="134"/>
      </rPr>
      <t>单位：万元，</t>
    </r>
    <r>
      <rPr>
        <sz val="11"/>
        <color theme="1"/>
        <rFont val="Times New Roman"/>
        <charset val="134"/>
      </rPr>
      <t xml:space="preserve">% </t>
    </r>
  </si>
  <si>
    <r>
      <rPr>
        <b/>
        <sz val="10"/>
        <rFont val="Times New Roman"/>
        <charset val="134"/>
      </rPr>
      <t xml:space="preserve">  </t>
    </r>
    <r>
      <rPr>
        <b/>
        <sz val="10"/>
        <rFont val="宋体"/>
        <charset val="134"/>
      </rPr>
      <t>国有土地使用权出让收入安排的支出</t>
    </r>
  </si>
  <si>
    <r>
      <rPr>
        <b/>
        <sz val="10"/>
        <rFont val="宋体"/>
        <charset val="134"/>
      </rPr>
      <t>资源勘探工业信息等支出</t>
    </r>
  </si>
  <si>
    <r>
      <rPr>
        <b/>
        <sz val="10"/>
        <rFont val="Times New Roman"/>
        <charset val="134"/>
      </rPr>
      <t xml:space="preserve">  </t>
    </r>
    <r>
      <rPr>
        <b/>
        <sz val="10"/>
        <rFont val="宋体"/>
        <charset val="134"/>
      </rPr>
      <t>抗疫相关支出</t>
    </r>
  </si>
  <si>
    <r>
      <rPr>
        <b/>
        <sz val="16"/>
        <rFont val="Times New Roman"/>
        <charset val="134"/>
      </rPr>
      <t>2020</t>
    </r>
    <r>
      <rPr>
        <b/>
        <sz val="16"/>
        <rFont val="宋体"/>
        <charset val="134"/>
      </rPr>
      <t>年攀枝花市市本级政府性基金预算收支决算平衡表</t>
    </r>
  </si>
  <si>
    <r>
      <rPr>
        <b/>
        <sz val="11"/>
        <rFont val="宋体"/>
        <charset val="134"/>
      </rPr>
      <t>收　　入　　总　　计　</t>
    </r>
  </si>
  <si>
    <r>
      <rPr>
        <b/>
        <sz val="11"/>
        <rFont val="宋体"/>
        <charset val="134"/>
      </rPr>
      <t>支　　出　　总　　计　</t>
    </r>
  </si>
  <si>
    <r>
      <rPr>
        <b/>
        <sz val="16"/>
        <color theme="1"/>
        <rFont val="Times New Roman"/>
        <charset val="134"/>
      </rPr>
      <t>2020</t>
    </r>
    <r>
      <rPr>
        <b/>
        <sz val="16"/>
        <color theme="1"/>
        <rFont val="宋体"/>
        <charset val="134"/>
      </rPr>
      <t>年省对市政府性基金预算转移支付补助决算表</t>
    </r>
  </si>
  <si>
    <r>
      <rPr>
        <sz val="11"/>
        <color theme="1"/>
        <rFont val="宋体"/>
        <charset val="134"/>
      </rPr>
      <t>项</t>
    </r>
    <r>
      <rPr>
        <sz val="11"/>
        <color theme="1"/>
        <rFont val="Times New Roman"/>
        <charset val="134"/>
      </rPr>
      <t xml:space="preserve">  </t>
    </r>
    <r>
      <rPr>
        <sz val="11"/>
        <color theme="1"/>
        <rFont val="宋体"/>
        <charset val="134"/>
      </rPr>
      <t>目</t>
    </r>
  </si>
  <si>
    <t>政府性基金上级补助收入</t>
  </si>
  <si>
    <r>
      <rPr>
        <b/>
        <sz val="11"/>
        <color theme="1"/>
        <rFont val="Times New Roman"/>
        <charset val="134"/>
      </rPr>
      <t xml:space="preserve"> </t>
    </r>
    <r>
      <rPr>
        <b/>
        <sz val="11"/>
        <color theme="1"/>
        <rFont val="宋体"/>
        <charset val="134"/>
      </rPr>
      <t>政府性基金转移支付收入</t>
    </r>
  </si>
  <si>
    <r>
      <rPr>
        <sz val="11"/>
        <rFont val="Times New Roman"/>
        <charset val="134"/>
      </rPr>
      <t xml:space="preserve">  </t>
    </r>
    <r>
      <rPr>
        <sz val="11"/>
        <rFont val="宋体"/>
        <charset val="134"/>
      </rPr>
      <t>国家电影事业发展专项资金相关收入</t>
    </r>
  </si>
  <si>
    <r>
      <rPr>
        <sz val="11"/>
        <rFont val="Times New Roman"/>
        <charset val="134"/>
      </rPr>
      <t xml:space="preserve">  </t>
    </r>
    <r>
      <rPr>
        <sz val="11"/>
        <rFont val="宋体"/>
        <charset val="134"/>
      </rPr>
      <t>大中型水库移民后期扶持基金收入</t>
    </r>
  </si>
  <si>
    <r>
      <rPr>
        <sz val="11"/>
        <rFont val="Times New Roman"/>
        <charset val="134"/>
      </rPr>
      <t xml:space="preserve">  </t>
    </r>
    <r>
      <rPr>
        <sz val="11"/>
        <rFont val="宋体"/>
        <charset val="134"/>
      </rPr>
      <t>大中型水库库区基金收入</t>
    </r>
  </si>
  <si>
    <r>
      <rPr>
        <sz val="11"/>
        <rFont val="Times New Roman"/>
        <charset val="134"/>
      </rPr>
      <t xml:space="preserve">  </t>
    </r>
    <r>
      <rPr>
        <sz val="11"/>
        <rFont val="宋体"/>
        <charset val="134"/>
      </rPr>
      <t>彩票公益金收入</t>
    </r>
  </si>
  <si>
    <r>
      <rPr>
        <b/>
        <sz val="11"/>
        <color theme="1"/>
        <rFont val="Times New Roman"/>
        <charset val="134"/>
      </rPr>
      <t xml:space="preserve"> </t>
    </r>
    <r>
      <rPr>
        <b/>
        <sz val="11"/>
        <color theme="1"/>
        <rFont val="宋体"/>
        <charset val="134"/>
      </rPr>
      <t>抗疫特别国债转移支付收入</t>
    </r>
  </si>
  <si>
    <r>
      <rPr>
        <b/>
        <sz val="16"/>
        <color theme="1"/>
        <rFont val="Times New Roman"/>
        <charset val="134"/>
      </rPr>
      <t>2020</t>
    </r>
    <r>
      <rPr>
        <b/>
        <sz val="16"/>
        <color theme="1"/>
        <rFont val="宋体"/>
        <charset val="134"/>
      </rPr>
      <t>年市对区政府性基金预算转移支付补助决算表</t>
    </r>
  </si>
  <si>
    <r>
      <rPr>
        <sz val="11"/>
        <color theme="1"/>
        <rFont val="宋体"/>
        <charset val="134"/>
      </rPr>
      <t>单位：万元</t>
    </r>
  </si>
  <si>
    <r>
      <rPr>
        <b/>
        <sz val="11"/>
        <color theme="1"/>
        <rFont val="宋体"/>
        <charset val="134"/>
      </rPr>
      <t>项</t>
    </r>
    <r>
      <rPr>
        <b/>
        <sz val="11"/>
        <color theme="1"/>
        <rFont val="Times New Roman"/>
        <charset val="134"/>
      </rPr>
      <t xml:space="preserve">  </t>
    </r>
    <r>
      <rPr>
        <b/>
        <sz val="11"/>
        <color theme="1"/>
        <rFont val="宋体"/>
        <charset val="134"/>
      </rPr>
      <t>目</t>
    </r>
  </si>
  <si>
    <r>
      <rPr>
        <b/>
        <sz val="11"/>
        <color theme="1"/>
        <rFont val="宋体"/>
        <charset val="134"/>
      </rPr>
      <t>政府性基金市对区补助支出</t>
    </r>
  </si>
  <si>
    <r>
      <rPr>
        <b/>
        <sz val="16"/>
        <color theme="1"/>
        <rFont val="Times New Roman"/>
        <charset val="134"/>
      </rPr>
      <t>2020</t>
    </r>
    <r>
      <rPr>
        <b/>
        <sz val="16"/>
        <color theme="1"/>
        <rFont val="宋体"/>
        <charset val="134"/>
      </rPr>
      <t>年攀枝花市市本级重大政府投资项目表</t>
    </r>
  </si>
  <si>
    <r>
      <rPr>
        <b/>
        <sz val="11"/>
        <color theme="1"/>
        <rFont val="宋体"/>
        <charset val="134"/>
      </rPr>
      <t>项目名称</t>
    </r>
  </si>
  <si>
    <r>
      <rPr>
        <b/>
        <sz val="11"/>
        <color theme="1"/>
        <rFont val="宋体"/>
        <charset val="134"/>
      </rPr>
      <t>项目概况</t>
    </r>
  </si>
  <si>
    <r>
      <rPr>
        <sz val="11"/>
        <color theme="1"/>
        <rFont val="宋体"/>
        <charset val="134"/>
      </rPr>
      <t>攀枝花市钒钛高新区污水集中处理厂提标改造及配套管网项目</t>
    </r>
  </si>
  <si>
    <r>
      <rPr>
        <sz val="11"/>
        <color theme="1"/>
        <rFont val="宋体"/>
        <charset val="134"/>
      </rPr>
      <t>新建废水管道</t>
    </r>
    <r>
      <rPr>
        <sz val="11"/>
        <color theme="1"/>
        <rFont val="Times New Roman"/>
        <charset val="134"/>
      </rPr>
      <t>23</t>
    </r>
    <r>
      <rPr>
        <sz val="11"/>
        <color theme="1"/>
        <rFont val="宋体"/>
        <charset val="134"/>
      </rPr>
      <t>公里，计划总投资</t>
    </r>
    <r>
      <rPr>
        <sz val="11"/>
        <color theme="1"/>
        <rFont val="Times New Roman"/>
        <charset val="134"/>
      </rPr>
      <t>4.43</t>
    </r>
    <r>
      <rPr>
        <sz val="11"/>
        <color theme="1"/>
        <rFont val="宋体"/>
        <charset val="134"/>
      </rPr>
      <t>亿元，实现排水企业工业废水全收集，日处理废水能力从</t>
    </r>
    <r>
      <rPr>
        <sz val="11"/>
        <color theme="1"/>
        <rFont val="Times New Roman"/>
        <charset val="134"/>
      </rPr>
      <t>2.5</t>
    </r>
    <r>
      <rPr>
        <sz val="11"/>
        <color theme="1"/>
        <rFont val="宋体"/>
        <charset val="134"/>
      </rPr>
      <t>万立方米提升至</t>
    </r>
    <r>
      <rPr>
        <sz val="11"/>
        <color theme="1"/>
        <rFont val="Times New Roman"/>
        <charset val="134"/>
      </rPr>
      <t>6</t>
    </r>
    <r>
      <rPr>
        <sz val="11"/>
        <color theme="1"/>
        <rFont val="宋体"/>
        <charset val="134"/>
      </rPr>
      <t>万立方米。项目于</t>
    </r>
    <r>
      <rPr>
        <sz val="11"/>
        <color theme="1"/>
        <rFont val="Times New Roman"/>
        <charset val="134"/>
      </rPr>
      <t>2019</t>
    </r>
    <r>
      <rPr>
        <sz val="11"/>
        <color theme="1"/>
        <rFont val="宋体"/>
        <charset val="134"/>
      </rPr>
      <t>年启动，</t>
    </r>
    <r>
      <rPr>
        <sz val="11"/>
        <color theme="1"/>
        <rFont val="Times New Roman"/>
        <charset val="134"/>
      </rPr>
      <t>2020</t>
    </r>
    <r>
      <rPr>
        <sz val="11"/>
        <color theme="1"/>
        <rFont val="宋体"/>
        <charset val="134"/>
      </rPr>
      <t>年汇总组装分散件，完善各工艺段设备附属设施，项目进入调试阶段。</t>
    </r>
  </si>
  <si>
    <r>
      <rPr>
        <sz val="11"/>
        <color theme="1"/>
        <rFont val="宋体"/>
        <charset val="134"/>
      </rPr>
      <t>攀枝花市攀西钒钛科技产业园项目</t>
    </r>
  </si>
  <si>
    <r>
      <rPr>
        <sz val="11"/>
        <color theme="1"/>
        <rFont val="宋体"/>
        <charset val="134"/>
      </rPr>
      <t>总建筑面积约</t>
    </r>
    <r>
      <rPr>
        <sz val="11"/>
        <color theme="1"/>
        <rFont val="Times New Roman"/>
        <charset val="134"/>
      </rPr>
      <t>15</t>
    </r>
    <r>
      <rPr>
        <sz val="11"/>
        <color theme="1"/>
        <rFont val="宋体"/>
        <charset val="134"/>
      </rPr>
      <t>万平方米，计划总投资</t>
    </r>
    <r>
      <rPr>
        <sz val="11"/>
        <color theme="1"/>
        <rFont val="Times New Roman"/>
        <charset val="134"/>
      </rPr>
      <t>15</t>
    </r>
    <r>
      <rPr>
        <sz val="11"/>
        <color theme="1"/>
        <rFont val="宋体"/>
        <charset val="134"/>
      </rPr>
      <t>亿元，主要包括：国家级重点实验室、钒钛标准化检验检测中心、钒钛产业总部。项目于</t>
    </r>
    <r>
      <rPr>
        <sz val="11"/>
        <color theme="1"/>
        <rFont val="Times New Roman"/>
        <charset val="134"/>
      </rPr>
      <t>2020</t>
    </r>
    <r>
      <rPr>
        <sz val="11"/>
        <color theme="1"/>
        <rFont val="宋体"/>
        <charset val="134"/>
      </rPr>
      <t>年启动，科技总部办公园区基础土石方开挖累计完成</t>
    </r>
    <r>
      <rPr>
        <sz val="11"/>
        <color theme="1"/>
        <rFont val="Times New Roman"/>
        <charset val="134"/>
      </rPr>
      <t>408743</t>
    </r>
    <r>
      <rPr>
        <sz val="11"/>
        <color theme="1"/>
        <rFont val="宋体"/>
        <charset val="134"/>
      </rPr>
      <t>立方米；边坡支护累计完成</t>
    </r>
    <r>
      <rPr>
        <sz val="11"/>
        <color theme="1"/>
        <rFont val="Times New Roman"/>
        <charset val="134"/>
      </rPr>
      <t>11800</t>
    </r>
    <r>
      <rPr>
        <sz val="11"/>
        <color theme="1"/>
        <rFont val="宋体"/>
        <charset val="134"/>
      </rPr>
      <t>平方米；回填区地下室桩基累计完成</t>
    </r>
    <r>
      <rPr>
        <sz val="11"/>
        <color theme="1"/>
        <rFont val="Times New Roman"/>
        <charset val="134"/>
      </rPr>
      <t>198</t>
    </r>
    <r>
      <rPr>
        <sz val="11"/>
        <color theme="1"/>
        <rFont val="宋体"/>
        <charset val="134"/>
      </rPr>
      <t>根，桩基施工累计完成</t>
    </r>
    <r>
      <rPr>
        <sz val="11"/>
        <color theme="1"/>
        <rFont val="Times New Roman"/>
        <charset val="134"/>
      </rPr>
      <t>5962</t>
    </r>
    <r>
      <rPr>
        <sz val="11"/>
        <color theme="1"/>
        <rFont val="宋体"/>
        <charset val="134"/>
      </rPr>
      <t>米，桩基钻孔完成</t>
    </r>
    <r>
      <rPr>
        <sz val="11"/>
        <color theme="1"/>
        <rFont val="Times New Roman"/>
        <charset val="134"/>
      </rPr>
      <t>70</t>
    </r>
    <r>
      <rPr>
        <sz val="11"/>
        <color theme="1"/>
        <rFont val="宋体"/>
        <charset val="134"/>
      </rPr>
      <t>根，桩基旋挖钻孔完成</t>
    </r>
    <r>
      <rPr>
        <sz val="11"/>
        <color theme="1"/>
        <rFont val="Times New Roman"/>
        <charset val="134"/>
      </rPr>
      <t>213</t>
    </r>
    <r>
      <rPr>
        <sz val="11"/>
        <color theme="1"/>
        <rFont val="宋体"/>
        <charset val="134"/>
      </rPr>
      <t>根，桩基注浆完成</t>
    </r>
    <r>
      <rPr>
        <sz val="11"/>
        <color theme="1"/>
        <rFont val="Times New Roman"/>
        <charset val="134"/>
      </rPr>
      <t>60</t>
    </r>
    <r>
      <rPr>
        <sz val="11"/>
        <color theme="1"/>
        <rFont val="宋体"/>
        <charset val="134"/>
      </rPr>
      <t>根，累计注浆量为</t>
    </r>
    <r>
      <rPr>
        <sz val="11"/>
        <color theme="1"/>
        <rFont val="Times New Roman"/>
        <charset val="134"/>
      </rPr>
      <t>78.35</t>
    </r>
    <r>
      <rPr>
        <sz val="11"/>
        <color theme="1"/>
        <rFont val="宋体"/>
        <charset val="134"/>
      </rPr>
      <t>吨；炳仁线停车场基础土石方开挖累计完成</t>
    </r>
    <r>
      <rPr>
        <sz val="11"/>
        <color theme="1"/>
        <rFont val="Times New Roman"/>
        <charset val="134"/>
      </rPr>
      <t>56000</t>
    </r>
    <r>
      <rPr>
        <sz val="11"/>
        <color theme="1"/>
        <rFont val="宋体"/>
        <charset val="134"/>
      </rPr>
      <t>立方米，边坡支护累计完成</t>
    </r>
    <r>
      <rPr>
        <sz val="11"/>
        <color theme="1"/>
        <rFont val="Times New Roman"/>
        <charset val="134"/>
      </rPr>
      <t>1880</t>
    </r>
    <r>
      <rPr>
        <sz val="11"/>
        <color theme="1"/>
        <rFont val="宋体"/>
        <charset val="134"/>
      </rPr>
      <t>平方米；地下室独立基础承台土石方开挖累计完成</t>
    </r>
    <r>
      <rPr>
        <sz val="11"/>
        <color theme="1"/>
        <rFont val="Times New Roman"/>
        <charset val="134"/>
      </rPr>
      <t>2200</t>
    </r>
    <r>
      <rPr>
        <sz val="11"/>
        <color theme="1"/>
        <rFont val="宋体"/>
        <charset val="134"/>
      </rPr>
      <t>立方米。</t>
    </r>
  </si>
  <si>
    <r>
      <rPr>
        <sz val="11"/>
        <color theme="1"/>
        <rFont val="宋体"/>
        <charset val="134"/>
      </rPr>
      <t>攀枝花市政务服务中心项目</t>
    </r>
  </si>
  <si>
    <r>
      <rPr>
        <sz val="11"/>
        <color theme="1"/>
        <rFont val="宋体"/>
        <charset val="134"/>
      </rPr>
      <t>总建筑面积约</t>
    </r>
    <r>
      <rPr>
        <sz val="11"/>
        <color theme="1"/>
        <rFont val="Times New Roman"/>
        <charset val="134"/>
      </rPr>
      <t>13.9</t>
    </r>
    <r>
      <rPr>
        <sz val="11"/>
        <color theme="1"/>
        <rFont val="宋体"/>
        <charset val="134"/>
      </rPr>
      <t>万平方米，计划总投资</t>
    </r>
    <r>
      <rPr>
        <sz val="11"/>
        <color theme="1"/>
        <rFont val="Times New Roman"/>
        <charset val="134"/>
      </rPr>
      <t>11.8</t>
    </r>
    <r>
      <rPr>
        <sz val="11"/>
        <color theme="1"/>
        <rFont val="宋体"/>
        <charset val="134"/>
      </rPr>
      <t>亿元，主要包括新政务服务中心和城市展示中心。项目于</t>
    </r>
    <r>
      <rPr>
        <sz val="11"/>
        <color theme="1"/>
        <rFont val="Times New Roman"/>
        <charset val="134"/>
      </rPr>
      <t>2016</t>
    </r>
    <r>
      <rPr>
        <sz val="11"/>
        <color theme="1"/>
        <rFont val="宋体"/>
        <charset val="134"/>
      </rPr>
      <t>年启动，一期工程</t>
    </r>
    <r>
      <rPr>
        <sz val="11"/>
        <color theme="1"/>
        <rFont val="Times New Roman"/>
        <charset val="134"/>
      </rPr>
      <t>2020</t>
    </r>
    <r>
      <rPr>
        <sz val="11"/>
        <color theme="1"/>
        <rFont val="宋体"/>
        <charset val="134"/>
      </rPr>
      <t>年进入运营期，二期工程</t>
    </r>
    <r>
      <rPr>
        <sz val="11"/>
        <color theme="1"/>
        <rFont val="Times New Roman"/>
        <charset val="134"/>
      </rPr>
      <t>2020</t>
    </r>
    <r>
      <rPr>
        <sz val="11"/>
        <color theme="1"/>
        <rFont val="宋体"/>
        <charset val="134"/>
      </rPr>
      <t>年竣工。</t>
    </r>
  </si>
  <si>
    <r>
      <rPr>
        <sz val="11"/>
        <color theme="1"/>
        <rFont val="宋体"/>
        <charset val="134"/>
      </rPr>
      <t>攀枝花市火车南站前基础设施项目</t>
    </r>
  </si>
  <si>
    <r>
      <rPr>
        <sz val="11"/>
        <color theme="1"/>
        <rFont val="宋体"/>
        <charset val="134"/>
      </rPr>
      <t>站前交通枢纽总建筑面积约</t>
    </r>
    <r>
      <rPr>
        <sz val="11"/>
        <color theme="1"/>
        <rFont val="Times New Roman"/>
        <charset val="134"/>
      </rPr>
      <t>4.4</t>
    </r>
    <r>
      <rPr>
        <sz val="11"/>
        <color theme="1"/>
        <rFont val="宋体"/>
        <charset val="134"/>
      </rPr>
      <t>万平方米，站前道路总长度约</t>
    </r>
    <r>
      <rPr>
        <sz val="11"/>
        <color theme="1"/>
        <rFont val="Times New Roman"/>
        <charset val="134"/>
      </rPr>
      <t>7.5</t>
    </r>
    <r>
      <rPr>
        <sz val="11"/>
        <color theme="1"/>
        <rFont val="宋体"/>
        <charset val="134"/>
      </rPr>
      <t>千米，站前排洪设施总长度为</t>
    </r>
    <r>
      <rPr>
        <sz val="11"/>
        <color theme="1"/>
        <rFont val="Times New Roman"/>
        <charset val="134"/>
      </rPr>
      <t>4.14</t>
    </r>
    <r>
      <rPr>
        <sz val="11"/>
        <color theme="1"/>
        <rFont val="宋体"/>
        <charset val="134"/>
      </rPr>
      <t>千米，计划总投资</t>
    </r>
    <r>
      <rPr>
        <sz val="11"/>
        <color theme="1"/>
        <rFont val="Times New Roman"/>
        <charset val="134"/>
      </rPr>
      <t>19.8</t>
    </r>
    <r>
      <rPr>
        <sz val="11"/>
        <color theme="1"/>
        <rFont val="宋体"/>
        <charset val="134"/>
      </rPr>
      <t>亿元。项目于</t>
    </r>
    <r>
      <rPr>
        <sz val="11"/>
        <color theme="1"/>
        <rFont val="Times New Roman"/>
        <charset val="134"/>
      </rPr>
      <t>2016</t>
    </r>
    <r>
      <rPr>
        <sz val="11"/>
        <color theme="1"/>
        <rFont val="宋体"/>
        <charset val="134"/>
      </rPr>
      <t>年启动</t>
    </r>
    <r>
      <rPr>
        <sz val="11"/>
        <color theme="1"/>
        <rFont val="Times New Roman"/>
        <charset val="134"/>
      </rPr>
      <t>,2020</t>
    </r>
    <r>
      <rPr>
        <sz val="11"/>
        <color theme="1"/>
        <rFont val="宋体"/>
        <charset val="134"/>
      </rPr>
      <t>年进入运营期。</t>
    </r>
  </si>
  <si>
    <r>
      <rPr>
        <sz val="11"/>
        <color theme="1"/>
        <rFont val="宋体"/>
        <charset val="134"/>
      </rPr>
      <t>攀枝花市观音岩引水工程项目</t>
    </r>
  </si>
  <si>
    <r>
      <rPr>
        <sz val="11"/>
        <color theme="1"/>
        <rFont val="宋体"/>
        <charset val="134"/>
      </rPr>
      <t>引水管干支线总长</t>
    </r>
    <r>
      <rPr>
        <sz val="11"/>
        <color theme="1"/>
        <rFont val="Times New Roman"/>
        <charset val="134"/>
      </rPr>
      <t>79.47</t>
    </r>
    <r>
      <rPr>
        <sz val="11"/>
        <color theme="1"/>
        <rFont val="宋体"/>
        <charset val="134"/>
      </rPr>
      <t>公里，计划总投资</t>
    </r>
    <r>
      <rPr>
        <sz val="11"/>
        <color theme="1"/>
        <rFont val="Times New Roman"/>
        <charset val="134"/>
      </rPr>
      <t>18.67</t>
    </r>
    <r>
      <rPr>
        <sz val="11"/>
        <color theme="1"/>
        <rFont val="宋体"/>
        <charset val="134"/>
      </rPr>
      <t>亿元，覆盖主城区</t>
    </r>
    <r>
      <rPr>
        <sz val="11"/>
        <color theme="1"/>
        <rFont val="Times New Roman"/>
        <charset val="134"/>
      </rPr>
      <t>13</t>
    </r>
    <r>
      <rPr>
        <sz val="11"/>
        <color theme="1"/>
        <rFont val="宋体"/>
        <charset val="134"/>
      </rPr>
      <t>个水厂，日供水量</t>
    </r>
    <r>
      <rPr>
        <sz val="11"/>
        <color theme="1"/>
        <rFont val="Times New Roman"/>
        <charset val="134"/>
      </rPr>
      <t>70</t>
    </r>
    <r>
      <rPr>
        <sz val="11"/>
        <color theme="1"/>
        <rFont val="宋体"/>
        <charset val="134"/>
      </rPr>
      <t>万吨，年供水能力</t>
    </r>
    <r>
      <rPr>
        <sz val="11"/>
        <color theme="1"/>
        <rFont val="Times New Roman"/>
        <charset val="134"/>
      </rPr>
      <t>2.52</t>
    </r>
    <r>
      <rPr>
        <sz val="11"/>
        <color theme="1"/>
        <rFont val="宋体"/>
        <charset val="134"/>
      </rPr>
      <t>亿立方米。项目于</t>
    </r>
    <r>
      <rPr>
        <sz val="11"/>
        <color theme="1"/>
        <rFont val="Times New Roman"/>
        <charset val="134"/>
      </rPr>
      <t>2015</t>
    </r>
    <r>
      <rPr>
        <sz val="11"/>
        <color theme="1"/>
        <rFont val="宋体"/>
        <charset val="134"/>
      </rPr>
      <t>年启动，</t>
    </r>
    <r>
      <rPr>
        <sz val="11"/>
        <color theme="1"/>
        <rFont val="Times New Roman"/>
        <charset val="134"/>
      </rPr>
      <t>2020</t>
    </r>
    <r>
      <rPr>
        <sz val="11"/>
        <color theme="1"/>
        <rFont val="宋体"/>
        <charset val="134"/>
      </rPr>
      <t>年观音岩引水工程实现管线全线贯通，完成全线</t>
    </r>
    <r>
      <rPr>
        <sz val="11"/>
        <color theme="1"/>
        <rFont val="Times New Roman"/>
        <charset val="134"/>
      </rPr>
      <t>9</t>
    </r>
    <r>
      <rPr>
        <sz val="11"/>
        <color theme="1"/>
        <rFont val="宋体"/>
        <charset val="134"/>
      </rPr>
      <t>个水厂通水任务，正在实施密地管桥、渡金线涉路段道路等项目建设。</t>
    </r>
  </si>
  <si>
    <r>
      <rPr>
        <b/>
        <sz val="16"/>
        <color theme="1"/>
        <rFont val="Times New Roman"/>
        <charset val="134"/>
      </rPr>
      <t>2020</t>
    </r>
    <r>
      <rPr>
        <b/>
        <sz val="16"/>
        <color theme="1"/>
        <rFont val="宋体"/>
        <charset val="134"/>
      </rPr>
      <t>年攀枝花市国有资本经营预算收支决算平衡表</t>
    </r>
  </si>
  <si>
    <r>
      <rPr>
        <sz val="11"/>
        <color theme="1"/>
        <rFont val="Times New Roman"/>
        <charset val="134"/>
      </rPr>
      <t xml:space="preserve">  </t>
    </r>
    <r>
      <rPr>
        <sz val="11"/>
        <color theme="1"/>
        <rFont val="宋体"/>
        <charset val="134"/>
      </rPr>
      <t>利润收入</t>
    </r>
  </si>
  <si>
    <r>
      <rPr>
        <b/>
        <sz val="11"/>
        <rFont val="宋体"/>
        <charset val="134"/>
      </rPr>
      <t>社会保障和就业支出</t>
    </r>
  </si>
  <si>
    <r>
      <rPr>
        <sz val="11"/>
        <color theme="1"/>
        <rFont val="Times New Roman"/>
        <charset val="134"/>
      </rPr>
      <t xml:space="preserve">  </t>
    </r>
    <r>
      <rPr>
        <sz val="11"/>
        <color theme="1"/>
        <rFont val="宋体"/>
        <charset val="134"/>
      </rPr>
      <t>股利、股息收入</t>
    </r>
  </si>
  <si>
    <r>
      <rPr>
        <sz val="11"/>
        <color theme="1"/>
        <rFont val="Times New Roman"/>
        <charset val="134"/>
      </rPr>
      <t xml:space="preserve">  </t>
    </r>
    <r>
      <rPr>
        <sz val="11"/>
        <color theme="1"/>
        <rFont val="宋体"/>
        <charset val="134"/>
      </rPr>
      <t>产权转让收入</t>
    </r>
  </si>
  <si>
    <r>
      <rPr>
        <sz val="11"/>
        <rFont val="Times New Roman"/>
        <charset val="134"/>
      </rPr>
      <t xml:space="preserve">    </t>
    </r>
    <r>
      <rPr>
        <sz val="11"/>
        <rFont val="宋体"/>
        <charset val="134"/>
      </rPr>
      <t>国有资本经营预算补充社保基金支出</t>
    </r>
  </si>
  <si>
    <r>
      <rPr>
        <sz val="11"/>
        <color theme="1"/>
        <rFont val="Times New Roman"/>
        <charset val="134"/>
      </rPr>
      <t xml:space="preserve">  </t>
    </r>
    <r>
      <rPr>
        <sz val="11"/>
        <color theme="1"/>
        <rFont val="宋体"/>
        <charset val="134"/>
      </rPr>
      <t>清算收入</t>
    </r>
  </si>
  <si>
    <r>
      <rPr>
        <b/>
        <sz val="11"/>
        <rFont val="宋体"/>
        <charset val="134"/>
      </rPr>
      <t>国有资本经营预算支出</t>
    </r>
  </si>
  <si>
    <r>
      <rPr>
        <sz val="11"/>
        <color theme="1"/>
        <rFont val="Times New Roman"/>
        <charset val="134"/>
      </rPr>
      <t xml:space="preserve">  </t>
    </r>
    <r>
      <rPr>
        <sz val="11"/>
        <color theme="1"/>
        <rFont val="宋体"/>
        <charset val="134"/>
      </rPr>
      <t>其他国有资本经营预算收入</t>
    </r>
  </si>
  <si>
    <r>
      <rPr>
        <b/>
        <sz val="11"/>
        <rFont val="Times New Roman"/>
        <charset val="134"/>
      </rPr>
      <t xml:space="preserve">  </t>
    </r>
    <r>
      <rPr>
        <b/>
        <sz val="11"/>
        <rFont val="宋体"/>
        <charset val="134"/>
      </rPr>
      <t>解决历史遗留问题及改革成本支出</t>
    </r>
  </si>
  <si>
    <r>
      <rPr>
        <sz val="11"/>
        <rFont val="Times New Roman"/>
        <charset val="134"/>
      </rPr>
      <t xml:space="preserve">    </t>
    </r>
    <r>
      <rPr>
        <sz val="11"/>
        <rFont val="宋体"/>
        <charset val="134"/>
      </rPr>
      <t>厂办大集体改革支出</t>
    </r>
  </si>
  <si>
    <r>
      <rPr>
        <sz val="11"/>
        <rFont val="Times New Roman"/>
        <charset val="134"/>
      </rPr>
      <t xml:space="preserve">    "</t>
    </r>
    <r>
      <rPr>
        <sz val="11"/>
        <rFont val="宋体"/>
        <charset val="134"/>
      </rPr>
      <t>三供一业</t>
    </r>
    <r>
      <rPr>
        <sz val="11"/>
        <rFont val="Times New Roman"/>
        <charset val="134"/>
      </rPr>
      <t>"</t>
    </r>
    <r>
      <rPr>
        <sz val="11"/>
        <rFont val="宋体"/>
        <charset val="134"/>
      </rPr>
      <t>移交补助支出</t>
    </r>
  </si>
  <si>
    <r>
      <rPr>
        <sz val="11"/>
        <rFont val="Times New Roman"/>
        <charset val="134"/>
      </rPr>
      <t xml:space="preserve">    </t>
    </r>
    <r>
      <rPr>
        <sz val="11"/>
        <rFont val="宋体"/>
        <charset val="134"/>
      </rPr>
      <t>国有企业办职教幼教补助支出</t>
    </r>
  </si>
  <si>
    <r>
      <rPr>
        <sz val="11"/>
        <rFont val="Times New Roman"/>
        <charset val="134"/>
      </rPr>
      <t xml:space="preserve">    </t>
    </r>
    <r>
      <rPr>
        <sz val="11"/>
        <rFont val="宋体"/>
        <charset val="134"/>
      </rPr>
      <t>国有企业办公共服务机构移交补助支出</t>
    </r>
  </si>
  <si>
    <r>
      <rPr>
        <sz val="11"/>
        <rFont val="Times New Roman"/>
        <charset val="134"/>
      </rPr>
      <t xml:space="preserve">    </t>
    </r>
    <r>
      <rPr>
        <sz val="11"/>
        <rFont val="宋体"/>
        <charset val="134"/>
      </rPr>
      <t>国有企业退休人员社会化管理补助支出</t>
    </r>
  </si>
  <si>
    <r>
      <rPr>
        <sz val="11"/>
        <rFont val="Times New Roman"/>
        <charset val="134"/>
      </rPr>
      <t xml:space="preserve">    </t>
    </r>
    <r>
      <rPr>
        <sz val="11"/>
        <rFont val="宋体"/>
        <charset val="134"/>
      </rPr>
      <t>国有企业棚户区改造支出</t>
    </r>
  </si>
  <si>
    <r>
      <rPr>
        <sz val="11"/>
        <rFont val="Times New Roman"/>
        <charset val="134"/>
      </rPr>
      <t xml:space="preserve">    </t>
    </r>
    <r>
      <rPr>
        <sz val="11"/>
        <rFont val="宋体"/>
        <charset val="134"/>
      </rPr>
      <t>国有企业改革成本支出</t>
    </r>
  </si>
  <si>
    <r>
      <rPr>
        <sz val="11"/>
        <rFont val="Times New Roman"/>
        <charset val="134"/>
      </rPr>
      <t xml:space="preserve">    </t>
    </r>
    <r>
      <rPr>
        <sz val="11"/>
        <rFont val="宋体"/>
        <charset val="134"/>
      </rPr>
      <t>离休干部医药费补助支出</t>
    </r>
  </si>
  <si>
    <r>
      <rPr>
        <sz val="11"/>
        <rFont val="Times New Roman"/>
        <charset val="134"/>
      </rPr>
      <t xml:space="preserve">    </t>
    </r>
    <r>
      <rPr>
        <sz val="11"/>
        <rFont val="宋体"/>
        <charset val="134"/>
      </rPr>
      <t>其他解决历史遗留问题及改革成本支出</t>
    </r>
  </si>
  <si>
    <r>
      <rPr>
        <b/>
        <sz val="11"/>
        <rFont val="Times New Roman"/>
        <charset val="134"/>
      </rPr>
      <t xml:space="preserve">  </t>
    </r>
    <r>
      <rPr>
        <b/>
        <sz val="11"/>
        <rFont val="宋体"/>
        <charset val="134"/>
      </rPr>
      <t>国有企业资本金注入</t>
    </r>
  </si>
  <si>
    <r>
      <rPr>
        <sz val="11"/>
        <rFont val="Times New Roman"/>
        <charset val="134"/>
      </rPr>
      <t xml:space="preserve">    </t>
    </r>
    <r>
      <rPr>
        <sz val="11"/>
        <rFont val="宋体"/>
        <charset val="134"/>
      </rPr>
      <t>国有经济结构调整支出</t>
    </r>
  </si>
  <si>
    <r>
      <rPr>
        <sz val="11"/>
        <rFont val="Times New Roman"/>
        <charset val="134"/>
      </rPr>
      <t xml:space="preserve">    </t>
    </r>
    <r>
      <rPr>
        <sz val="11"/>
        <rFont val="宋体"/>
        <charset val="134"/>
      </rPr>
      <t>公益性设施投资支出</t>
    </r>
  </si>
  <si>
    <r>
      <rPr>
        <sz val="11"/>
        <rFont val="Times New Roman"/>
        <charset val="134"/>
      </rPr>
      <t xml:space="preserve">    </t>
    </r>
    <r>
      <rPr>
        <sz val="11"/>
        <rFont val="宋体"/>
        <charset val="134"/>
      </rPr>
      <t>前瞻性战略性产业发展支出</t>
    </r>
  </si>
  <si>
    <r>
      <rPr>
        <sz val="11"/>
        <rFont val="Times New Roman"/>
        <charset val="134"/>
      </rPr>
      <t xml:space="preserve">    </t>
    </r>
    <r>
      <rPr>
        <sz val="11"/>
        <rFont val="宋体"/>
        <charset val="134"/>
      </rPr>
      <t>生态环境保护支出</t>
    </r>
  </si>
  <si>
    <r>
      <rPr>
        <sz val="11"/>
        <rFont val="Times New Roman"/>
        <charset val="134"/>
      </rPr>
      <t xml:space="preserve">    </t>
    </r>
    <r>
      <rPr>
        <sz val="11"/>
        <rFont val="宋体"/>
        <charset val="134"/>
      </rPr>
      <t>支持科技进步支出</t>
    </r>
  </si>
  <si>
    <r>
      <rPr>
        <sz val="11"/>
        <rFont val="Times New Roman"/>
        <charset val="134"/>
      </rPr>
      <t xml:space="preserve">    </t>
    </r>
    <r>
      <rPr>
        <sz val="11"/>
        <rFont val="宋体"/>
        <charset val="134"/>
      </rPr>
      <t>保障国家经济安全支出</t>
    </r>
  </si>
  <si>
    <r>
      <rPr>
        <sz val="11"/>
        <rFont val="Times New Roman"/>
        <charset val="134"/>
      </rPr>
      <t xml:space="preserve">    </t>
    </r>
    <r>
      <rPr>
        <sz val="11"/>
        <rFont val="宋体"/>
        <charset val="134"/>
      </rPr>
      <t>对外投资合作支出</t>
    </r>
  </si>
  <si>
    <r>
      <rPr>
        <sz val="11"/>
        <rFont val="Times New Roman"/>
        <charset val="134"/>
      </rPr>
      <t xml:space="preserve">    </t>
    </r>
    <r>
      <rPr>
        <sz val="11"/>
        <rFont val="宋体"/>
        <charset val="134"/>
      </rPr>
      <t>其他国有企业资本金注入</t>
    </r>
  </si>
  <si>
    <r>
      <rPr>
        <b/>
        <sz val="11"/>
        <rFont val="Times New Roman"/>
        <charset val="134"/>
      </rPr>
      <t xml:space="preserve">  </t>
    </r>
    <r>
      <rPr>
        <b/>
        <sz val="11"/>
        <rFont val="宋体"/>
        <charset val="134"/>
      </rPr>
      <t>国有企业政策性补贴</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</si>
  <si>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国有企业政策性补贴</t>
    </r>
    <r>
      <rPr>
        <sz val="11"/>
        <rFont val="Times New Roman"/>
        <charset val="134"/>
      </rPr>
      <t>(</t>
    </r>
    <r>
      <rPr>
        <sz val="11"/>
        <rFont val="宋体"/>
        <charset val="134"/>
      </rPr>
      <t>项</t>
    </r>
    <r>
      <rPr>
        <sz val="11"/>
        <rFont val="Times New Roman"/>
        <charset val="134"/>
      </rPr>
      <t>)</t>
    </r>
  </si>
  <si>
    <r>
      <rPr>
        <b/>
        <sz val="11"/>
        <rFont val="Times New Roman"/>
        <charset val="134"/>
      </rPr>
      <t xml:space="preserve">  </t>
    </r>
    <r>
      <rPr>
        <b/>
        <sz val="11"/>
        <rFont val="宋体"/>
        <charset val="134"/>
      </rPr>
      <t>金融国有资本经营预算支出</t>
    </r>
  </si>
  <si>
    <r>
      <rPr>
        <sz val="11"/>
        <rFont val="Times New Roman"/>
        <charset val="134"/>
      </rPr>
      <t xml:space="preserve">    </t>
    </r>
    <r>
      <rPr>
        <sz val="11"/>
        <rFont val="宋体"/>
        <charset val="134"/>
      </rPr>
      <t>资本性支出</t>
    </r>
  </si>
  <si>
    <r>
      <rPr>
        <sz val="11"/>
        <rFont val="Times New Roman"/>
        <charset val="134"/>
      </rPr>
      <t xml:space="preserve">    </t>
    </r>
    <r>
      <rPr>
        <sz val="11"/>
        <rFont val="宋体"/>
        <charset val="134"/>
      </rPr>
      <t>改革性支出</t>
    </r>
  </si>
  <si>
    <r>
      <rPr>
        <sz val="11"/>
        <rFont val="Times New Roman"/>
        <charset val="134"/>
      </rPr>
      <t xml:space="preserve">    </t>
    </r>
    <r>
      <rPr>
        <sz val="11"/>
        <rFont val="宋体"/>
        <charset val="134"/>
      </rPr>
      <t>其他金融国有资本经营预算支出</t>
    </r>
  </si>
  <si>
    <r>
      <rPr>
        <b/>
        <sz val="11"/>
        <rFont val="Times New Roman"/>
        <charset val="134"/>
      </rPr>
      <t xml:space="preserve">  </t>
    </r>
    <r>
      <rPr>
        <b/>
        <sz val="11"/>
        <rFont val="宋体"/>
        <charset val="134"/>
      </rPr>
      <t>其他国有资本经营预算支出</t>
    </r>
    <r>
      <rPr>
        <b/>
        <sz val="11"/>
        <rFont val="Times New Roman"/>
        <charset val="134"/>
      </rPr>
      <t>(</t>
    </r>
    <r>
      <rPr>
        <b/>
        <sz val="11"/>
        <rFont val="宋体"/>
        <charset val="134"/>
      </rPr>
      <t>款</t>
    </r>
    <r>
      <rPr>
        <b/>
        <sz val="11"/>
        <rFont val="Times New Roman"/>
        <charset val="134"/>
      </rPr>
      <t>)</t>
    </r>
  </si>
  <si>
    <r>
      <rPr>
        <sz val="11"/>
        <rFont val="Times New Roman"/>
        <charset val="134"/>
      </rPr>
      <t xml:space="preserve">    </t>
    </r>
    <r>
      <rPr>
        <sz val="11"/>
        <rFont val="宋体"/>
        <charset val="134"/>
      </rPr>
      <t>其他国有资本经营预算支出</t>
    </r>
    <r>
      <rPr>
        <sz val="11"/>
        <rFont val="Times New Roman"/>
        <charset val="134"/>
      </rPr>
      <t>(</t>
    </r>
    <r>
      <rPr>
        <sz val="11"/>
        <rFont val="宋体"/>
        <charset val="134"/>
      </rPr>
      <t>项</t>
    </r>
    <r>
      <rPr>
        <sz val="11"/>
        <rFont val="Times New Roman"/>
        <charset val="134"/>
      </rPr>
      <t>)</t>
    </r>
  </si>
  <si>
    <t>国有资本经营预算收入</t>
  </si>
  <si>
    <t>国有资本经营预算支出</t>
  </si>
  <si>
    <t>转移性收入</t>
  </si>
  <si>
    <t>转移性支出</t>
  </si>
  <si>
    <t>调入资金</t>
  </si>
  <si>
    <t>国有资本经营预算调出资金</t>
  </si>
  <si>
    <t>国有资本经营预算年终结余</t>
  </si>
  <si>
    <t>收入合计</t>
  </si>
  <si>
    <t>支出总计</t>
  </si>
  <si>
    <r>
      <rPr>
        <b/>
        <sz val="16"/>
        <color theme="1"/>
        <rFont val="Times New Roman"/>
        <charset val="134"/>
      </rPr>
      <t>2020</t>
    </r>
    <r>
      <rPr>
        <b/>
        <sz val="16"/>
        <color theme="1"/>
        <rFont val="宋体"/>
        <charset val="134"/>
      </rPr>
      <t>年攀枝花市市本级国有资本经营预算收支决算平衡表</t>
    </r>
  </si>
  <si>
    <r>
      <rPr>
        <b/>
        <sz val="16"/>
        <color theme="1"/>
        <rFont val="Times New Roman"/>
        <charset val="134"/>
      </rPr>
      <t>2020</t>
    </r>
    <r>
      <rPr>
        <b/>
        <sz val="16"/>
        <color theme="1"/>
        <rFont val="宋体"/>
        <charset val="134"/>
      </rPr>
      <t>年攀枝花市及市本级社会保险基金收支决算平衡表</t>
    </r>
  </si>
  <si>
    <r>
      <rPr>
        <b/>
        <sz val="12"/>
        <color theme="1"/>
        <rFont val="宋体"/>
        <charset val="134"/>
      </rPr>
      <t>预算科目</t>
    </r>
  </si>
  <si>
    <r>
      <rPr>
        <b/>
        <sz val="12"/>
        <color theme="1"/>
        <rFont val="宋体"/>
        <charset val="134"/>
      </rPr>
      <t>全市</t>
    </r>
  </si>
  <si>
    <r>
      <rPr>
        <b/>
        <sz val="12"/>
        <color theme="1"/>
        <rFont val="宋体"/>
        <charset val="134"/>
      </rPr>
      <t>市级</t>
    </r>
  </si>
  <si>
    <r>
      <rPr>
        <b/>
        <sz val="11"/>
        <color theme="1"/>
        <rFont val="宋体"/>
        <charset val="134"/>
      </rPr>
      <t>社会保险基金收入</t>
    </r>
  </si>
  <si>
    <r>
      <rPr>
        <b/>
        <sz val="11"/>
        <color theme="1"/>
        <rFont val="宋体"/>
        <charset val="134"/>
      </rPr>
      <t>社会保险基金支出</t>
    </r>
  </si>
  <si>
    <r>
      <rPr>
        <sz val="11"/>
        <color theme="1"/>
        <rFont val="Times New Roman"/>
        <charset val="134"/>
      </rPr>
      <t xml:space="preserve">  </t>
    </r>
    <r>
      <rPr>
        <sz val="11"/>
        <color theme="1"/>
        <rFont val="宋体"/>
        <charset val="134"/>
      </rPr>
      <t>企业职工基本养老保险基金收入</t>
    </r>
  </si>
  <si>
    <r>
      <rPr>
        <sz val="11"/>
        <color theme="1"/>
        <rFont val="Times New Roman"/>
        <charset val="134"/>
      </rPr>
      <t xml:space="preserve">    </t>
    </r>
    <r>
      <rPr>
        <sz val="11"/>
        <color theme="1"/>
        <rFont val="宋体"/>
        <charset val="134"/>
      </rPr>
      <t>企业职工基本养老保险基金支出</t>
    </r>
  </si>
  <si>
    <r>
      <rPr>
        <sz val="11"/>
        <color theme="1"/>
        <rFont val="Times New Roman"/>
        <charset val="134"/>
      </rPr>
      <t xml:space="preserve">  </t>
    </r>
    <r>
      <rPr>
        <sz val="11"/>
        <color theme="1"/>
        <rFont val="宋体"/>
        <charset val="134"/>
      </rPr>
      <t>城乡居民基本养老保险基金收入</t>
    </r>
  </si>
  <si>
    <r>
      <rPr>
        <sz val="11"/>
        <color theme="1"/>
        <rFont val="Times New Roman"/>
        <charset val="134"/>
      </rPr>
      <t xml:space="preserve">    </t>
    </r>
    <r>
      <rPr>
        <sz val="11"/>
        <color theme="1"/>
        <rFont val="宋体"/>
        <charset val="134"/>
      </rPr>
      <t>城乡居民基本养老保险基金支出</t>
    </r>
  </si>
  <si>
    <r>
      <rPr>
        <sz val="11"/>
        <color theme="1"/>
        <rFont val="Times New Roman"/>
        <charset val="134"/>
      </rPr>
      <t xml:space="preserve">  </t>
    </r>
    <r>
      <rPr>
        <sz val="11"/>
        <color theme="1"/>
        <rFont val="宋体"/>
        <charset val="134"/>
      </rPr>
      <t>职工基本医疗保险</t>
    </r>
    <r>
      <rPr>
        <sz val="11"/>
        <color theme="1"/>
        <rFont val="Times New Roman"/>
        <charset val="134"/>
      </rPr>
      <t>(</t>
    </r>
    <r>
      <rPr>
        <sz val="11"/>
        <color theme="1"/>
        <rFont val="宋体"/>
        <charset val="134"/>
      </rPr>
      <t>含生育保险）基金收入</t>
    </r>
  </si>
  <si>
    <r>
      <rPr>
        <sz val="11"/>
        <color theme="1"/>
        <rFont val="Times New Roman"/>
        <charset val="134"/>
      </rPr>
      <t xml:space="preserve">     </t>
    </r>
    <r>
      <rPr>
        <sz val="11"/>
        <color theme="1"/>
        <rFont val="宋体"/>
        <charset val="134"/>
      </rPr>
      <t>职工基本医疗保险基金支出</t>
    </r>
  </si>
  <si>
    <r>
      <rPr>
        <sz val="11"/>
        <color theme="1"/>
        <rFont val="Times New Roman"/>
        <charset val="134"/>
      </rPr>
      <t xml:space="preserve">  </t>
    </r>
    <r>
      <rPr>
        <sz val="11"/>
        <color theme="1"/>
        <rFont val="宋体"/>
        <charset val="134"/>
      </rPr>
      <t>城乡居民基本医疗保险基金收入</t>
    </r>
  </si>
  <si>
    <r>
      <rPr>
        <sz val="11"/>
        <color theme="1"/>
        <rFont val="Times New Roman"/>
        <charset val="134"/>
      </rPr>
      <t xml:space="preserve">     </t>
    </r>
    <r>
      <rPr>
        <sz val="11"/>
        <color theme="1"/>
        <rFont val="宋体"/>
        <charset val="134"/>
      </rPr>
      <t>城乡居民基本医疗保险基金支出</t>
    </r>
  </si>
  <si>
    <r>
      <rPr>
        <sz val="11"/>
        <color theme="1"/>
        <rFont val="Times New Roman"/>
        <charset val="134"/>
      </rPr>
      <t xml:space="preserve">  </t>
    </r>
    <r>
      <rPr>
        <sz val="11"/>
        <color theme="1"/>
        <rFont val="宋体"/>
        <charset val="134"/>
      </rPr>
      <t>工伤保险基金收入</t>
    </r>
  </si>
  <si>
    <r>
      <rPr>
        <sz val="11"/>
        <color theme="1"/>
        <rFont val="Times New Roman"/>
        <charset val="134"/>
      </rPr>
      <t xml:space="preserve">    </t>
    </r>
    <r>
      <rPr>
        <sz val="11"/>
        <color theme="1"/>
        <rFont val="宋体"/>
        <charset val="134"/>
      </rPr>
      <t>工伤保险基金支出</t>
    </r>
  </si>
  <si>
    <r>
      <rPr>
        <sz val="11"/>
        <color theme="1"/>
        <rFont val="Times New Roman"/>
        <charset val="134"/>
      </rPr>
      <t xml:space="preserve">  </t>
    </r>
    <r>
      <rPr>
        <sz val="11"/>
        <color theme="1"/>
        <rFont val="宋体"/>
        <charset val="134"/>
      </rPr>
      <t>失业保险基金收入</t>
    </r>
  </si>
  <si>
    <r>
      <rPr>
        <sz val="11"/>
        <color theme="1"/>
        <rFont val="Times New Roman"/>
        <charset val="134"/>
      </rPr>
      <t xml:space="preserve">    </t>
    </r>
    <r>
      <rPr>
        <sz val="11"/>
        <color theme="1"/>
        <rFont val="宋体"/>
        <charset val="134"/>
      </rPr>
      <t>失业保险基金支出</t>
    </r>
  </si>
  <si>
    <r>
      <rPr>
        <b/>
        <sz val="11"/>
        <color theme="1"/>
        <rFont val="宋体"/>
        <charset val="134"/>
      </rPr>
      <t>上年结余收入</t>
    </r>
  </si>
  <si>
    <r>
      <rPr>
        <b/>
        <sz val="11"/>
        <color theme="1"/>
        <rFont val="宋体"/>
        <charset val="134"/>
      </rPr>
      <t>年终结余</t>
    </r>
  </si>
  <si>
    <r>
      <rPr>
        <b/>
        <sz val="11"/>
        <color theme="1"/>
        <rFont val="宋体"/>
        <charset val="134"/>
      </rPr>
      <t>社会保险基金总收入</t>
    </r>
  </si>
  <si>
    <r>
      <rPr>
        <b/>
        <sz val="11"/>
        <color theme="1"/>
        <rFont val="宋体"/>
        <charset val="134"/>
      </rPr>
      <t>社会保险基金总支出</t>
    </r>
  </si>
  <si>
    <r>
      <rPr>
        <b/>
        <sz val="16"/>
        <color theme="1"/>
        <rFont val="Times New Roman"/>
        <charset val="134"/>
      </rPr>
      <t>2020</t>
    </r>
    <r>
      <rPr>
        <b/>
        <sz val="16"/>
        <color theme="1"/>
        <rFont val="宋体"/>
        <charset val="134"/>
      </rPr>
      <t>年市对区一般公共预算专项转移支付决算表（分科目）</t>
    </r>
  </si>
  <si>
    <r>
      <rPr>
        <b/>
        <sz val="11"/>
        <color theme="1"/>
        <rFont val="宋体"/>
        <charset val="134"/>
      </rPr>
      <t>金</t>
    </r>
    <r>
      <rPr>
        <b/>
        <sz val="11"/>
        <color theme="1"/>
        <rFont val="Times New Roman"/>
        <charset val="134"/>
      </rPr>
      <t xml:space="preserve">  </t>
    </r>
    <r>
      <rPr>
        <b/>
        <sz val="11"/>
        <color theme="1"/>
        <rFont val="宋体"/>
        <charset val="134"/>
      </rPr>
      <t>额</t>
    </r>
  </si>
  <si>
    <r>
      <rPr>
        <b/>
        <sz val="11"/>
        <rFont val="宋体"/>
        <charset val="134"/>
      </rPr>
      <t>一般公共服务支出</t>
    </r>
  </si>
  <si>
    <r>
      <rPr>
        <sz val="11"/>
        <rFont val="Times New Roman"/>
        <charset val="134"/>
      </rPr>
      <t xml:space="preserve">  </t>
    </r>
    <r>
      <rPr>
        <sz val="11"/>
        <rFont val="宋体"/>
        <charset val="134"/>
      </rPr>
      <t>人大事务</t>
    </r>
  </si>
  <si>
    <r>
      <rPr>
        <sz val="11"/>
        <rFont val="Times New Roman"/>
        <charset val="134"/>
      </rPr>
      <t xml:space="preserve">  </t>
    </r>
    <r>
      <rPr>
        <sz val="11"/>
        <rFont val="宋体"/>
        <charset val="134"/>
      </rPr>
      <t>政协事务</t>
    </r>
  </si>
  <si>
    <r>
      <rPr>
        <sz val="11"/>
        <rFont val="Times New Roman"/>
        <charset val="134"/>
      </rPr>
      <t xml:space="preserve">  </t>
    </r>
    <r>
      <rPr>
        <sz val="11"/>
        <rFont val="宋体"/>
        <charset val="134"/>
      </rPr>
      <t>政府办公厅</t>
    </r>
    <r>
      <rPr>
        <sz val="11"/>
        <rFont val="Times New Roman"/>
        <charset val="134"/>
      </rPr>
      <t>(</t>
    </r>
    <r>
      <rPr>
        <sz val="11"/>
        <rFont val="宋体"/>
        <charset val="134"/>
      </rPr>
      <t>室</t>
    </r>
    <r>
      <rPr>
        <sz val="11"/>
        <rFont val="Times New Roman"/>
        <charset val="134"/>
      </rPr>
      <t>)</t>
    </r>
    <r>
      <rPr>
        <sz val="11"/>
        <rFont val="宋体"/>
        <charset val="134"/>
      </rPr>
      <t>及相关机构事务</t>
    </r>
  </si>
  <si>
    <r>
      <rPr>
        <sz val="11"/>
        <rFont val="Times New Roman"/>
        <charset val="134"/>
      </rPr>
      <t xml:space="preserve">  </t>
    </r>
    <r>
      <rPr>
        <sz val="11"/>
        <rFont val="宋体"/>
        <charset val="134"/>
      </rPr>
      <t>发展与改革事务</t>
    </r>
  </si>
  <si>
    <r>
      <rPr>
        <sz val="11"/>
        <rFont val="Times New Roman"/>
        <charset val="134"/>
      </rPr>
      <t xml:space="preserve">  </t>
    </r>
    <r>
      <rPr>
        <sz val="11"/>
        <rFont val="宋体"/>
        <charset val="134"/>
      </rPr>
      <t>统计信息事务</t>
    </r>
  </si>
  <si>
    <r>
      <rPr>
        <sz val="11"/>
        <rFont val="Times New Roman"/>
        <charset val="134"/>
      </rPr>
      <t xml:space="preserve">  </t>
    </r>
    <r>
      <rPr>
        <sz val="11"/>
        <rFont val="宋体"/>
        <charset val="134"/>
      </rPr>
      <t>财政事务</t>
    </r>
  </si>
  <si>
    <r>
      <rPr>
        <sz val="11"/>
        <rFont val="Times New Roman"/>
        <charset val="134"/>
      </rPr>
      <t xml:space="preserve">  </t>
    </r>
    <r>
      <rPr>
        <sz val="11"/>
        <rFont val="宋体"/>
        <charset val="134"/>
      </rPr>
      <t>税收事务</t>
    </r>
  </si>
  <si>
    <r>
      <rPr>
        <sz val="11"/>
        <rFont val="Times New Roman"/>
        <charset val="134"/>
      </rPr>
      <t xml:space="preserve">  </t>
    </r>
    <r>
      <rPr>
        <sz val="11"/>
        <rFont val="宋体"/>
        <charset val="134"/>
      </rPr>
      <t>审计事务</t>
    </r>
  </si>
  <si>
    <r>
      <rPr>
        <sz val="11"/>
        <rFont val="Times New Roman"/>
        <charset val="134"/>
      </rPr>
      <t xml:space="preserve">  </t>
    </r>
    <r>
      <rPr>
        <sz val="11"/>
        <rFont val="宋体"/>
        <charset val="134"/>
      </rPr>
      <t>海关事务</t>
    </r>
  </si>
  <si>
    <r>
      <rPr>
        <sz val="11"/>
        <rFont val="Times New Roman"/>
        <charset val="134"/>
      </rPr>
      <t xml:space="preserve">  </t>
    </r>
    <r>
      <rPr>
        <sz val="11"/>
        <rFont val="宋体"/>
        <charset val="134"/>
      </rPr>
      <t>人力资源事务</t>
    </r>
  </si>
  <si>
    <r>
      <rPr>
        <sz val="11"/>
        <rFont val="Times New Roman"/>
        <charset val="134"/>
      </rPr>
      <t xml:space="preserve">  </t>
    </r>
    <r>
      <rPr>
        <sz val="11"/>
        <rFont val="宋体"/>
        <charset val="134"/>
      </rPr>
      <t>纪检监察事务</t>
    </r>
  </si>
  <si>
    <r>
      <rPr>
        <sz val="11"/>
        <rFont val="Times New Roman"/>
        <charset val="134"/>
      </rPr>
      <t xml:space="preserve">  </t>
    </r>
    <r>
      <rPr>
        <sz val="11"/>
        <rFont val="宋体"/>
        <charset val="134"/>
      </rPr>
      <t>商贸事务</t>
    </r>
  </si>
  <si>
    <r>
      <rPr>
        <sz val="11"/>
        <rFont val="Times New Roman"/>
        <charset val="134"/>
      </rPr>
      <t xml:space="preserve">  </t>
    </r>
    <r>
      <rPr>
        <sz val="11"/>
        <rFont val="宋体"/>
        <charset val="134"/>
      </rPr>
      <t>知识产权事务</t>
    </r>
  </si>
  <si>
    <r>
      <rPr>
        <sz val="11"/>
        <rFont val="Times New Roman"/>
        <charset val="134"/>
      </rPr>
      <t xml:space="preserve">  </t>
    </r>
    <r>
      <rPr>
        <sz val="11"/>
        <rFont val="宋体"/>
        <charset val="134"/>
      </rPr>
      <t>民族事务</t>
    </r>
  </si>
  <si>
    <r>
      <rPr>
        <sz val="11"/>
        <rFont val="Times New Roman"/>
        <charset val="134"/>
      </rPr>
      <t xml:space="preserve">  </t>
    </r>
    <r>
      <rPr>
        <sz val="11"/>
        <rFont val="宋体"/>
        <charset val="134"/>
      </rPr>
      <t>港澳台事务</t>
    </r>
  </si>
  <si>
    <r>
      <rPr>
        <sz val="11"/>
        <rFont val="Times New Roman"/>
        <charset val="134"/>
      </rPr>
      <t xml:space="preserve">  </t>
    </r>
    <r>
      <rPr>
        <sz val="11"/>
        <rFont val="宋体"/>
        <charset val="134"/>
      </rPr>
      <t>档案事务</t>
    </r>
  </si>
  <si>
    <r>
      <rPr>
        <sz val="11"/>
        <rFont val="Times New Roman"/>
        <charset val="134"/>
      </rPr>
      <t xml:space="preserve">  </t>
    </r>
    <r>
      <rPr>
        <sz val="11"/>
        <rFont val="宋体"/>
        <charset val="134"/>
      </rPr>
      <t>民主党派及工商联事务</t>
    </r>
  </si>
  <si>
    <r>
      <rPr>
        <sz val="11"/>
        <rFont val="Times New Roman"/>
        <charset val="134"/>
      </rPr>
      <t xml:space="preserve">  </t>
    </r>
    <r>
      <rPr>
        <sz val="11"/>
        <rFont val="宋体"/>
        <charset val="134"/>
      </rPr>
      <t>群众团体事务</t>
    </r>
  </si>
  <si>
    <r>
      <rPr>
        <sz val="11"/>
        <rFont val="Times New Roman"/>
        <charset val="134"/>
      </rPr>
      <t xml:space="preserve">  </t>
    </r>
    <r>
      <rPr>
        <sz val="11"/>
        <rFont val="宋体"/>
        <charset val="134"/>
      </rPr>
      <t>党委办公厅</t>
    </r>
    <r>
      <rPr>
        <sz val="11"/>
        <rFont val="Times New Roman"/>
        <charset val="134"/>
      </rPr>
      <t>(</t>
    </r>
    <r>
      <rPr>
        <sz val="11"/>
        <rFont val="宋体"/>
        <charset val="134"/>
      </rPr>
      <t>室</t>
    </r>
    <r>
      <rPr>
        <sz val="11"/>
        <rFont val="Times New Roman"/>
        <charset val="134"/>
      </rPr>
      <t>)</t>
    </r>
    <r>
      <rPr>
        <sz val="11"/>
        <rFont val="宋体"/>
        <charset val="134"/>
      </rPr>
      <t>及相关机构事务</t>
    </r>
  </si>
  <si>
    <r>
      <rPr>
        <sz val="11"/>
        <rFont val="Times New Roman"/>
        <charset val="134"/>
      </rPr>
      <t xml:space="preserve">  </t>
    </r>
    <r>
      <rPr>
        <sz val="11"/>
        <rFont val="宋体"/>
        <charset val="134"/>
      </rPr>
      <t>组织事务</t>
    </r>
  </si>
  <si>
    <r>
      <rPr>
        <sz val="11"/>
        <rFont val="Times New Roman"/>
        <charset val="134"/>
      </rPr>
      <t xml:space="preserve">  </t>
    </r>
    <r>
      <rPr>
        <sz val="11"/>
        <rFont val="宋体"/>
        <charset val="134"/>
      </rPr>
      <t>宣传事务</t>
    </r>
  </si>
  <si>
    <r>
      <rPr>
        <sz val="11"/>
        <rFont val="Times New Roman"/>
        <charset val="134"/>
      </rPr>
      <t xml:space="preserve">  </t>
    </r>
    <r>
      <rPr>
        <sz val="11"/>
        <rFont val="宋体"/>
        <charset val="134"/>
      </rPr>
      <t>统战事务</t>
    </r>
  </si>
  <si>
    <r>
      <rPr>
        <sz val="11"/>
        <rFont val="Times New Roman"/>
        <charset val="134"/>
      </rPr>
      <t xml:space="preserve">  </t>
    </r>
    <r>
      <rPr>
        <sz val="11"/>
        <rFont val="宋体"/>
        <charset val="134"/>
      </rPr>
      <t>对外联络事务</t>
    </r>
  </si>
  <si>
    <r>
      <rPr>
        <sz val="11"/>
        <rFont val="Times New Roman"/>
        <charset val="134"/>
      </rPr>
      <t xml:space="preserve">  </t>
    </r>
    <r>
      <rPr>
        <sz val="11"/>
        <rFont val="宋体"/>
        <charset val="134"/>
      </rPr>
      <t>其他共产党事务支出</t>
    </r>
  </si>
  <si>
    <r>
      <rPr>
        <sz val="11"/>
        <rFont val="Times New Roman"/>
        <charset val="134"/>
      </rPr>
      <t xml:space="preserve">  </t>
    </r>
    <r>
      <rPr>
        <sz val="11"/>
        <rFont val="宋体"/>
        <charset val="134"/>
      </rPr>
      <t>网信事务</t>
    </r>
  </si>
  <si>
    <r>
      <rPr>
        <sz val="11"/>
        <rFont val="Times New Roman"/>
        <charset val="134"/>
      </rPr>
      <t xml:space="preserve">  </t>
    </r>
    <r>
      <rPr>
        <sz val="11"/>
        <rFont val="宋体"/>
        <charset val="134"/>
      </rPr>
      <t>市场监督管理事务</t>
    </r>
  </si>
  <si>
    <r>
      <rPr>
        <sz val="11"/>
        <rFont val="Times New Roman"/>
        <charset val="134"/>
      </rPr>
      <t xml:space="preserve">  </t>
    </r>
    <r>
      <rPr>
        <sz val="11"/>
        <rFont val="宋体"/>
        <charset val="134"/>
      </rPr>
      <t>其他一般公共服务支出</t>
    </r>
  </si>
  <si>
    <r>
      <rPr>
        <b/>
        <sz val="11"/>
        <rFont val="宋体"/>
        <charset val="134"/>
      </rPr>
      <t>外交支出</t>
    </r>
  </si>
  <si>
    <r>
      <rPr>
        <sz val="11"/>
        <rFont val="Times New Roman"/>
        <charset val="134"/>
      </rPr>
      <t xml:space="preserve">  </t>
    </r>
    <r>
      <rPr>
        <sz val="11"/>
        <rFont val="宋体"/>
        <charset val="134"/>
      </rPr>
      <t>外交管理事务</t>
    </r>
  </si>
  <si>
    <r>
      <rPr>
        <sz val="11"/>
        <rFont val="Times New Roman"/>
        <charset val="134"/>
      </rPr>
      <t xml:space="preserve">  </t>
    </r>
    <r>
      <rPr>
        <sz val="11"/>
        <rFont val="宋体"/>
        <charset val="134"/>
      </rPr>
      <t>驻外机构</t>
    </r>
  </si>
  <si>
    <r>
      <rPr>
        <sz val="11"/>
        <rFont val="Times New Roman"/>
        <charset val="134"/>
      </rPr>
      <t xml:space="preserve">  </t>
    </r>
    <r>
      <rPr>
        <sz val="11"/>
        <rFont val="宋体"/>
        <charset val="134"/>
      </rPr>
      <t>对外援助</t>
    </r>
  </si>
  <si>
    <r>
      <rPr>
        <sz val="11"/>
        <rFont val="Times New Roman"/>
        <charset val="134"/>
      </rPr>
      <t xml:space="preserve">  </t>
    </r>
    <r>
      <rPr>
        <sz val="11"/>
        <rFont val="宋体"/>
        <charset val="134"/>
      </rPr>
      <t>国际组织</t>
    </r>
  </si>
  <si>
    <r>
      <rPr>
        <sz val="11"/>
        <rFont val="Times New Roman"/>
        <charset val="134"/>
      </rPr>
      <t xml:space="preserve">  </t>
    </r>
    <r>
      <rPr>
        <sz val="11"/>
        <rFont val="宋体"/>
        <charset val="134"/>
      </rPr>
      <t>对外合作与交流</t>
    </r>
  </si>
  <si>
    <r>
      <rPr>
        <sz val="11"/>
        <rFont val="Times New Roman"/>
        <charset val="134"/>
      </rPr>
      <t xml:space="preserve">  </t>
    </r>
    <r>
      <rPr>
        <sz val="11"/>
        <rFont val="宋体"/>
        <charset val="134"/>
      </rPr>
      <t>对外宣传</t>
    </r>
  </si>
  <si>
    <r>
      <rPr>
        <sz val="11"/>
        <rFont val="Times New Roman"/>
        <charset val="134"/>
      </rPr>
      <t xml:space="preserve">  </t>
    </r>
    <r>
      <rPr>
        <sz val="11"/>
        <rFont val="宋体"/>
        <charset val="134"/>
      </rPr>
      <t>边界勘界联检</t>
    </r>
  </si>
  <si>
    <r>
      <rPr>
        <sz val="11"/>
        <rFont val="Times New Roman"/>
        <charset val="134"/>
      </rPr>
      <t xml:space="preserve">  </t>
    </r>
    <r>
      <rPr>
        <sz val="11"/>
        <rFont val="宋体"/>
        <charset val="134"/>
      </rPr>
      <t>国际发展合作</t>
    </r>
  </si>
  <si>
    <r>
      <rPr>
        <sz val="11"/>
        <rFont val="Times New Roman"/>
        <charset val="134"/>
      </rPr>
      <t xml:space="preserve">  </t>
    </r>
    <r>
      <rPr>
        <sz val="11"/>
        <rFont val="宋体"/>
        <charset val="134"/>
      </rPr>
      <t>其他外交支出</t>
    </r>
  </si>
  <si>
    <r>
      <rPr>
        <b/>
        <sz val="11"/>
        <rFont val="宋体"/>
        <charset val="134"/>
      </rPr>
      <t>国防支出</t>
    </r>
  </si>
  <si>
    <r>
      <rPr>
        <sz val="11"/>
        <rFont val="Times New Roman"/>
        <charset val="134"/>
      </rPr>
      <t xml:space="preserve">  </t>
    </r>
    <r>
      <rPr>
        <sz val="11"/>
        <rFont val="宋体"/>
        <charset val="134"/>
      </rPr>
      <t>现役部队</t>
    </r>
  </si>
  <si>
    <r>
      <rPr>
        <sz val="11"/>
        <rFont val="Times New Roman"/>
        <charset val="134"/>
      </rPr>
      <t xml:space="preserve">  </t>
    </r>
    <r>
      <rPr>
        <sz val="11"/>
        <rFont val="宋体"/>
        <charset val="134"/>
      </rPr>
      <t>国防科研事业</t>
    </r>
  </si>
  <si>
    <r>
      <rPr>
        <sz val="11"/>
        <rFont val="Times New Roman"/>
        <charset val="134"/>
      </rPr>
      <t xml:space="preserve">  </t>
    </r>
    <r>
      <rPr>
        <sz val="11"/>
        <rFont val="宋体"/>
        <charset val="134"/>
      </rPr>
      <t>专项工程</t>
    </r>
  </si>
  <si>
    <r>
      <rPr>
        <sz val="11"/>
        <rFont val="Times New Roman"/>
        <charset val="134"/>
      </rPr>
      <t xml:space="preserve">  </t>
    </r>
    <r>
      <rPr>
        <sz val="11"/>
        <rFont val="宋体"/>
        <charset val="134"/>
      </rPr>
      <t>国防动员</t>
    </r>
  </si>
  <si>
    <r>
      <rPr>
        <sz val="11"/>
        <rFont val="Times New Roman"/>
        <charset val="134"/>
      </rPr>
      <t xml:space="preserve">  </t>
    </r>
    <r>
      <rPr>
        <sz val="11"/>
        <rFont val="宋体"/>
        <charset val="134"/>
      </rPr>
      <t>其他国防支出</t>
    </r>
  </si>
  <si>
    <r>
      <rPr>
        <b/>
        <sz val="11"/>
        <rFont val="宋体"/>
        <charset val="134"/>
      </rPr>
      <t>公共安全支出</t>
    </r>
  </si>
  <si>
    <r>
      <rPr>
        <sz val="11"/>
        <rFont val="Times New Roman"/>
        <charset val="134"/>
      </rPr>
      <t xml:space="preserve">  </t>
    </r>
    <r>
      <rPr>
        <sz val="11"/>
        <rFont val="宋体"/>
        <charset val="134"/>
      </rPr>
      <t>武装警察部队</t>
    </r>
  </si>
  <si>
    <r>
      <rPr>
        <sz val="11"/>
        <rFont val="Times New Roman"/>
        <charset val="134"/>
      </rPr>
      <t xml:space="preserve">  </t>
    </r>
    <r>
      <rPr>
        <sz val="11"/>
        <rFont val="宋体"/>
        <charset val="134"/>
      </rPr>
      <t>公安</t>
    </r>
  </si>
  <si>
    <r>
      <rPr>
        <sz val="11"/>
        <rFont val="Times New Roman"/>
        <charset val="134"/>
      </rPr>
      <t xml:space="preserve">  </t>
    </r>
    <r>
      <rPr>
        <sz val="11"/>
        <rFont val="宋体"/>
        <charset val="134"/>
      </rPr>
      <t>国家安全</t>
    </r>
  </si>
  <si>
    <r>
      <rPr>
        <sz val="11"/>
        <rFont val="Times New Roman"/>
        <charset val="134"/>
      </rPr>
      <t xml:space="preserve">  </t>
    </r>
    <r>
      <rPr>
        <sz val="11"/>
        <rFont val="宋体"/>
        <charset val="134"/>
      </rPr>
      <t>检察</t>
    </r>
  </si>
  <si>
    <r>
      <rPr>
        <sz val="11"/>
        <rFont val="Times New Roman"/>
        <charset val="134"/>
      </rPr>
      <t xml:space="preserve">  </t>
    </r>
    <r>
      <rPr>
        <sz val="11"/>
        <rFont val="宋体"/>
        <charset val="134"/>
      </rPr>
      <t>法院</t>
    </r>
  </si>
  <si>
    <r>
      <rPr>
        <sz val="11"/>
        <rFont val="Times New Roman"/>
        <charset val="134"/>
      </rPr>
      <t xml:space="preserve">  </t>
    </r>
    <r>
      <rPr>
        <sz val="11"/>
        <rFont val="宋体"/>
        <charset val="134"/>
      </rPr>
      <t>司法</t>
    </r>
  </si>
  <si>
    <r>
      <rPr>
        <sz val="11"/>
        <rFont val="Times New Roman"/>
        <charset val="134"/>
      </rPr>
      <t xml:space="preserve">  </t>
    </r>
    <r>
      <rPr>
        <sz val="11"/>
        <rFont val="宋体"/>
        <charset val="134"/>
      </rPr>
      <t>监狱</t>
    </r>
  </si>
  <si>
    <r>
      <rPr>
        <sz val="11"/>
        <rFont val="Times New Roman"/>
        <charset val="134"/>
      </rPr>
      <t xml:space="preserve">  </t>
    </r>
    <r>
      <rPr>
        <sz val="11"/>
        <rFont val="宋体"/>
        <charset val="134"/>
      </rPr>
      <t>强制隔离戒毒</t>
    </r>
  </si>
  <si>
    <r>
      <rPr>
        <sz val="11"/>
        <rFont val="Times New Roman"/>
        <charset val="134"/>
      </rPr>
      <t xml:space="preserve">  </t>
    </r>
    <r>
      <rPr>
        <sz val="11"/>
        <rFont val="宋体"/>
        <charset val="134"/>
      </rPr>
      <t>国家保密</t>
    </r>
  </si>
  <si>
    <r>
      <rPr>
        <sz val="11"/>
        <rFont val="Times New Roman"/>
        <charset val="134"/>
      </rPr>
      <t xml:space="preserve">  </t>
    </r>
    <r>
      <rPr>
        <sz val="11"/>
        <rFont val="宋体"/>
        <charset val="134"/>
      </rPr>
      <t>缉私警察</t>
    </r>
  </si>
  <si>
    <r>
      <rPr>
        <sz val="11"/>
        <rFont val="Times New Roman"/>
        <charset val="134"/>
      </rPr>
      <t xml:space="preserve">  </t>
    </r>
    <r>
      <rPr>
        <sz val="11"/>
        <rFont val="宋体"/>
        <charset val="134"/>
      </rPr>
      <t>其他公共安全支出</t>
    </r>
  </si>
  <si>
    <r>
      <rPr>
        <b/>
        <sz val="11"/>
        <rFont val="宋体"/>
        <charset val="134"/>
      </rPr>
      <t>教育支出</t>
    </r>
  </si>
  <si>
    <r>
      <rPr>
        <sz val="11"/>
        <rFont val="Times New Roman"/>
        <charset val="134"/>
      </rPr>
      <t xml:space="preserve">  </t>
    </r>
    <r>
      <rPr>
        <sz val="11"/>
        <rFont val="宋体"/>
        <charset val="134"/>
      </rPr>
      <t>教育管理事务</t>
    </r>
  </si>
  <si>
    <r>
      <rPr>
        <sz val="11"/>
        <rFont val="Times New Roman"/>
        <charset val="134"/>
      </rPr>
      <t xml:space="preserve">  </t>
    </r>
    <r>
      <rPr>
        <sz val="11"/>
        <rFont val="宋体"/>
        <charset val="134"/>
      </rPr>
      <t>普通教育</t>
    </r>
  </si>
  <si>
    <r>
      <rPr>
        <sz val="11"/>
        <rFont val="Times New Roman"/>
        <charset val="134"/>
      </rPr>
      <t xml:space="preserve">  </t>
    </r>
    <r>
      <rPr>
        <sz val="11"/>
        <rFont val="宋体"/>
        <charset val="134"/>
      </rPr>
      <t>职业教育</t>
    </r>
  </si>
  <si>
    <r>
      <rPr>
        <sz val="11"/>
        <rFont val="Times New Roman"/>
        <charset val="134"/>
      </rPr>
      <t xml:space="preserve">  </t>
    </r>
    <r>
      <rPr>
        <sz val="11"/>
        <rFont val="宋体"/>
        <charset val="134"/>
      </rPr>
      <t>成人教育</t>
    </r>
  </si>
  <si>
    <r>
      <rPr>
        <sz val="11"/>
        <rFont val="Times New Roman"/>
        <charset val="134"/>
      </rPr>
      <t xml:space="preserve">  </t>
    </r>
    <r>
      <rPr>
        <sz val="11"/>
        <rFont val="宋体"/>
        <charset val="134"/>
      </rPr>
      <t>广播电视教育</t>
    </r>
  </si>
  <si>
    <r>
      <rPr>
        <sz val="11"/>
        <rFont val="Times New Roman"/>
        <charset val="134"/>
      </rPr>
      <t xml:space="preserve">  </t>
    </r>
    <r>
      <rPr>
        <sz val="11"/>
        <rFont val="宋体"/>
        <charset val="134"/>
      </rPr>
      <t>留学教育</t>
    </r>
  </si>
  <si>
    <r>
      <rPr>
        <sz val="11"/>
        <rFont val="Times New Roman"/>
        <charset val="134"/>
      </rPr>
      <t xml:space="preserve">  </t>
    </r>
    <r>
      <rPr>
        <sz val="11"/>
        <rFont val="宋体"/>
        <charset val="134"/>
      </rPr>
      <t>特殊教育</t>
    </r>
  </si>
  <si>
    <r>
      <rPr>
        <sz val="11"/>
        <rFont val="Times New Roman"/>
        <charset val="134"/>
      </rPr>
      <t xml:space="preserve">  </t>
    </r>
    <r>
      <rPr>
        <sz val="11"/>
        <rFont val="宋体"/>
        <charset val="134"/>
      </rPr>
      <t>进修及培训</t>
    </r>
  </si>
  <si>
    <r>
      <rPr>
        <sz val="11"/>
        <rFont val="Times New Roman"/>
        <charset val="134"/>
      </rPr>
      <t xml:space="preserve">  </t>
    </r>
    <r>
      <rPr>
        <sz val="11"/>
        <rFont val="宋体"/>
        <charset val="134"/>
      </rPr>
      <t>教育费附加安排的支出</t>
    </r>
  </si>
  <si>
    <r>
      <rPr>
        <sz val="11"/>
        <rFont val="Times New Roman"/>
        <charset val="134"/>
      </rPr>
      <t xml:space="preserve">  </t>
    </r>
    <r>
      <rPr>
        <sz val="11"/>
        <rFont val="宋体"/>
        <charset val="134"/>
      </rPr>
      <t>其他教育支出</t>
    </r>
  </si>
  <si>
    <r>
      <rPr>
        <b/>
        <sz val="11"/>
        <rFont val="宋体"/>
        <charset val="134"/>
      </rPr>
      <t>科学技术支出</t>
    </r>
  </si>
  <si>
    <r>
      <rPr>
        <sz val="11"/>
        <rFont val="Times New Roman"/>
        <charset val="134"/>
      </rPr>
      <t xml:space="preserve">  </t>
    </r>
    <r>
      <rPr>
        <sz val="11"/>
        <rFont val="宋体"/>
        <charset val="134"/>
      </rPr>
      <t>科学技术管理事务</t>
    </r>
  </si>
  <si>
    <r>
      <rPr>
        <sz val="11"/>
        <rFont val="Times New Roman"/>
        <charset val="134"/>
      </rPr>
      <t xml:space="preserve">  </t>
    </r>
    <r>
      <rPr>
        <sz val="11"/>
        <rFont val="宋体"/>
        <charset val="134"/>
      </rPr>
      <t>基础研究</t>
    </r>
  </si>
  <si>
    <r>
      <rPr>
        <sz val="11"/>
        <rFont val="Times New Roman"/>
        <charset val="134"/>
      </rPr>
      <t xml:space="preserve">  </t>
    </r>
    <r>
      <rPr>
        <sz val="11"/>
        <rFont val="宋体"/>
        <charset val="134"/>
      </rPr>
      <t>应用研究</t>
    </r>
  </si>
  <si>
    <r>
      <rPr>
        <sz val="11"/>
        <rFont val="Times New Roman"/>
        <charset val="134"/>
      </rPr>
      <t xml:space="preserve">  </t>
    </r>
    <r>
      <rPr>
        <sz val="11"/>
        <rFont val="宋体"/>
        <charset val="134"/>
      </rPr>
      <t>技术研究与开发</t>
    </r>
  </si>
  <si>
    <r>
      <rPr>
        <sz val="11"/>
        <rFont val="Times New Roman"/>
        <charset val="134"/>
      </rPr>
      <t xml:space="preserve">  </t>
    </r>
    <r>
      <rPr>
        <sz val="11"/>
        <rFont val="宋体"/>
        <charset val="134"/>
      </rPr>
      <t>科技条件与服务</t>
    </r>
  </si>
  <si>
    <r>
      <rPr>
        <sz val="11"/>
        <rFont val="Times New Roman"/>
        <charset val="134"/>
      </rPr>
      <t xml:space="preserve">  </t>
    </r>
    <r>
      <rPr>
        <sz val="11"/>
        <rFont val="宋体"/>
        <charset val="134"/>
      </rPr>
      <t>社会科学</t>
    </r>
  </si>
  <si>
    <r>
      <rPr>
        <sz val="11"/>
        <rFont val="Times New Roman"/>
        <charset val="134"/>
      </rPr>
      <t xml:space="preserve">  </t>
    </r>
    <r>
      <rPr>
        <sz val="11"/>
        <rFont val="宋体"/>
        <charset val="134"/>
      </rPr>
      <t>科学技术普及</t>
    </r>
  </si>
  <si>
    <r>
      <rPr>
        <sz val="11"/>
        <rFont val="Times New Roman"/>
        <charset val="134"/>
      </rPr>
      <t xml:space="preserve">  </t>
    </r>
    <r>
      <rPr>
        <sz val="11"/>
        <rFont val="宋体"/>
        <charset val="134"/>
      </rPr>
      <t>科技交流与合作</t>
    </r>
  </si>
  <si>
    <r>
      <rPr>
        <sz val="11"/>
        <rFont val="Times New Roman"/>
        <charset val="134"/>
      </rPr>
      <t xml:space="preserve">  </t>
    </r>
    <r>
      <rPr>
        <sz val="11"/>
        <rFont val="宋体"/>
        <charset val="134"/>
      </rPr>
      <t>科技重大项目</t>
    </r>
  </si>
  <si>
    <r>
      <rPr>
        <sz val="11"/>
        <rFont val="Times New Roman"/>
        <charset val="134"/>
      </rPr>
      <t xml:space="preserve">  </t>
    </r>
    <r>
      <rPr>
        <sz val="11"/>
        <rFont val="宋体"/>
        <charset val="134"/>
      </rPr>
      <t>其他科学技术支出</t>
    </r>
  </si>
  <si>
    <r>
      <rPr>
        <b/>
        <sz val="11"/>
        <rFont val="宋体"/>
        <charset val="134"/>
      </rPr>
      <t>文化旅游体育与传媒支出</t>
    </r>
  </si>
  <si>
    <r>
      <rPr>
        <sz val="11"/>
        <rFont val="Times New Roman"/>
        <charset val="134"/>
      </rPr>
      <t xml:space="preserve">  </t>
    </r>
    <r>
      <rPr>
        <sz val="11"/>
        <rFont val="宋体"/>
        <charset val="134"/>
      </rPr>
      <t>文化和旅游</t>
    </r>
  </si>
  <si>
    <r>
      <rPr>
        <sz val="11"/>
        <rFont val="Times New Roman"/>
        <charset val="134"/>
      </rPr>
      <t xml:space="preserve">  </t>
    </r>
    <r>
      <rPr>
        <sz val="11"/>
        <rFont val="宋体"/>
        <charset val="134"/>
      </rPr>
      <t>文物</t>
    </r>
  </si>
  <si>
    <r>
      <rPr>
        <sz val="11"/>
        <rFont val="Times New Roman"/>
        <charset val="134"/>
      </rPr>
      <t xml:space="preserve">  </t>
    </r>
    <r>
      <rPr>
        <sz val="11"/>
        <rFont val="宋体"/>
        <charset val="134"/>
      </rPr>
      <t>体育</t>
    </r>
  </si>
  <si>
    <r>
      <rPr>
        <sz val="11"/>
        <rFont val="Times New Roman"/>
        <charset val="134"/>
      </rPr>
      <t xml:space="preserve">  </t>
    </r>
    <r>
      <rPr>
        <sz val="11"/>
        <rFont val="宋体"/>
        <charset val="134"/>
      </rPr>
      <t>新闻出版电影</t>
    </r>
  </si>
  <si>
    <r>
      <rPr>
        <sz val="11"/>
        <rFont val="Times New Roman"/>
        <charset val="134"/>
      </rPr>
      <t xml:space="preserve">  </t>
    </r>
    <r>
      <rPr>
        <sz val="11"/>
        <rFont val="宋体"/>
        <charset val="134"/>
      </rPr>
      <t>广播电视</t>
    </r>
  </si>
  <si>
    <r>
      <rPr>
        <sz val="11"/>
        <rFont val="Times New Roman"/>
        <charset val="134"/>
      </rPr>
      <t xml:space="preserve">  </t>
    </r>
    <r>
      <rPr>
        <sz val="11"/>
        <rFont val="宋体"/>
        <charset val="134"/>
      </rPr>
      <t>其他文化旅游体育与传媒支出</t>
    </r>
  </si>
  <si>
    <r>
      <rPr>
        <sz val="11"/>
        <rFont val="Times New Roman"/>
        <charset val="134"/>
      </rPr>
      <t xml:space="preserve">  </t>
    </r>
    <r>
      <rPr>
        <sz val="11"/>
        <rFont val="宋体"/>
        <charset val="134"/>
      </rPr>
      <t>人力资源和社会保障管理事务</t>
    </r>
  </si>
  <si>
    <r>
      <rPr>
        <sz val="11"/>
        <rFont val="Times New Roman"/>
        <charset val="134"/>
      </rPr>
      <t xml:space="preserve">  </t>
    </r>
    <r>
      <rPr>
        <sz val="11"/>
        <rFont val="宋体"/>
        <charset val="134"/>
      </rPr>
      <t>民政管理事务</t>
    </r>
  </si>
  <si>
    <r>
      <rPr>
        <sz val="11"/>
        <rFont val="Times New Roman"/>
        <charset val="134"/>
      </rPr>
      <t xml:space="preserve">  </t>
    </r>
    <r>
      <rPr>
        <sz val="11"/>
        <rFont val="宋体"/>
        <charset val="134"/>
      </rPr>
      <t>行政事业单位养老支出</t>
    </r>
  </si>
  <si>
    <r>
      <rPr>
        <sz val="11"/>
        <rFont val="Times New Roman"/>
        <charset val="134"/>
      </rPr>
      <t xml:space="preserve">  </t>
    </r>
    <r>
      <rPr>
        <sz val="11"/>
        <rFont val="宋体"/>
        <charset val="134"/>
      </rPr>
      <t>企业改革补助</t>
    </r>
  </si>
  <si>
    <r>
      <rPr>
        <sz val="11"/>
        <rFont val="Times New Roman"/>
        <charset val="134"/>
      </rPr>
      <t xml:space="preserve">  </t>
    </r>
    <r>
      <rPr>
        <sz val="11"/>
        <rFont val="宋体"/>
        <charset val="134"/>
      </rPr>
      <t>就业补助</t>
    </r>
  </si>
  <si>
    <r>
      <rPr>
        <sz val="11"/>
        <rFont val="Times New Roman"/>
        <charset val="134"/>
      </rPr>
      <t xml:space="preserve">  </t>
    </r>
    <r>
      <rPr>
        <sz val="11"/>
        <rFont val="宋体"/>
        <charset val="134"/>
      </rPr>
      <t>抚恤</t>
    </r>
  </si>
  <si>
    <r>
      <rPr>
        <sz val="11"/>
        <rFont val="Times New Roman"/>
        <charset val="134"/>
      </rPr>
      <t xml:space="preserve">  </t>
    </r>
    <r>
      <rPr>
        <sz val="11"/>
        <rFont val="宋体"/>
        <charset val="134"/>
      </rPr>
      <t>退役安置</t>
    </r>
  </si>
  <si>
    <r>
      <rPr>
        <sz val="11"/>
        <rFont val="Times New Roman"/>
        <charset val="134"/>
      </rPr>
      <t xml:space="preserve">  </t>
    </r>
    <r>
      <rPr>
        <sz val="11"/>
        <rFont val="宋体"/>
        <charset val="134"/>
      </rPr>
      <t>社会福利</t>
    </r>
  </si>
  <si>
    <r>
      <rPr>
        <sz val="11"/>
        <rFont val="Times New Roman"/>
        <charset val="134"/>
      </rPr>
      <t xml:space="preserve">  </t>
    </r>
    <r>
      <rPr>
        <sz val="11"/>
        <rFont val="宋体"/>
        <charset val="134"/>
      </rPr>
      <t>残疾人事业</t>
    </r>
  </si>
  <si>
    <r>
      <rPr>
        <sz val="11"/>
        <rFont val="Times New Roman"/>
        <charset val="134"/>
      </rPr>
      <t xml:space="preserve">  </t>
    </r>
    <r>
      <rPr>
        <sz val="11"/>
        <rFont val="宋体"/>
        <charset val="134"/>
      </rPr>
      <t>红十字事业</t>
    </r>
  </si>
  <si>
    <r>
      <rPr>
        <sz val="11"/>
        <rFont val="Times New Roman"/>
        <charset val="134"/>
      </rPr>
      <t xml:space="preserve">  </t>
    </r>
    <r>
      <rPr>
        <sz val="11"/>
        <rFont val="宋体"/>
        <charset val="134"/>
      </rPr>
      <t>最低生活保障</t>
    </r>
  </si>
  <si>
    <r>
      <rPr>
        <sz val="11"/>
        <rFont val="Times New Roman"/>
        <charset val="134"/>
      </rPr>
      <t xml:space="preserve">  </t>
    </r>
    <r>
      <rPr>
        <sz val="11"/>
        <rFont val="宋体"/>
        <charset val="134"/>
      </rPr>
      <t>临时救助</t>
    </r>
  </si>
  <si>
    <r>
      <rPr>
        <sz val="11"/>
        <rFont val="Times New Roman"/>
        <charset val="134"/>
      </rPr>
      <t xml:space="preserve">  </t>
    </r>
    <r>
      <rPr>
        <sz val="11"/>
        <rFont val="宋体"/>
        <charset val="134"/>
      </rPr>
      <t>特困人员救助供养</t>
    </r>
  </si>
  <si>
    <r>
      <rPr>
        <sz val="11"/>
        <rFont val="Times New Roman"/>
        <charset val="134"/>
      </rPr>
      <t xml:space="preserve">  </t>
    </r>
    <r>
      <rPr>
        <sz val="11"/>
        <rFont val="宋体"/>
        <charset val="134"/>
      </rPr>
      <t>补充道路交通事故社会救助基金</t>
    </r>
  </si>
  <si>
    <r>
      <rPr>
        <sz val="11"/>
        <rFont val="Times New Roman"/>
        <charset val="134"/>
      </rPr>
      <t xml:space="preserve">  </t>
    </r>
    <r>
      <rPr>
        <sz val="11"/>
        <rFont val="宋体"/>
        <charset val="134"/>
      </rPr>
      <t>其他生活救助</t>
    </r>
  </si>
  <si>
    <r>
      <rPr>
        <sz val="11"/>
        <rFont val="Times New Roman"/>
        <charset val="134"/>
      </rPr>
      <t xml:space="preserve">  </t>
    </r>
    <r>
      <rPr>
        <sz val="11"/>
        <rFont val="宋体"/>
        <charset val="134"/>
      </rPr>
      <t>财政对基本养老保险基金的补助</t>
    </r>
  </si>
  <si>
    <r>
      <rPr>
        <sz val="11"/>
        <rFont val="Times New Roman"/>
        <charset val="134"/>
      </rPr>
      <t xml:space="preserve">  </t>
    </r>
    <r>
      <rPr>
        <sz val="11"/>
        <rFont val="宋体"/>
        <charset val="134"/>
      </rPr>
      <t>财政对其他社会保险基金的补助</t>
    </r>
  </si>
  <si>
    <r>
      <rPr>
        <sz val="11"/>
        <rFont val="Times New Roman"/>
        <charset val="134"/>
      </rPr>
      <t xml:space="preserve">  </t>
    </r>
    <r>
      <rPr>
        <sz val="11"/>
        <rFont val="宋体"/>
        <charset val="134"/>
      </rPr>
      <t>退役军人管理事务</t>
    </r>
  </si>
  <si>
    <r>
      <rPr>
        <sz val="11"/>
        <rFont val="Times New Roman"/>
        <charset val="134"/>
      </rPr>
      <t xml:space="preserve">  </t>
    </r>
    <r>
      <rPr>
        <sz val="11"/>
        <rFont val="宋体"/>
        <charset val="134"/>
      </rPr>
      <t>其他社会保障和就业支出</t>
    </r>
  </si>
  <si>
    <r>
      <rPr>
        <b/>
        <sz val="11"/>
        <rFont val="宋体"/>
        <charset val="134"/>
      </rPr>
      <t>卫生健康支出</t>
    </r>
  </si>
  <si>
    <r>
      <rPr>
        <sz val="11"/>
        <rFont val="Times New Roman"/>
        <charset val="134"/>
      </rPr>
      <t xml:space="preserve">  </t>
    </r>
    <r>
      <rPr>
        <sz val="11"/>
        <rFont val="宋体"/>
        <charset val="134"/>
      </rPr>
      <t>卫生健康管理事务</t>
    </r>
  </si>
  <si>
    <r>
      <rPr>
        <sz val="11"/>
        <rFont val="Times New Roman"/>
        <charset val="134"/>
      </rPr>
      <t xml:space="preserve">  </t>
    </r>
    <r>
      <rPr>
        <sz val="11"/>
        <rFont val="宋体"/>
        <charset val="134"/>
      </rPr>
      <t>公立医院</t>
    </r>
  </si>
  <si>
    <r>
      <rPr>
        <sz val="11"/>
        <rFont val="Times New Roman"/>
        <charset val="134"/>
      </rPr>
      <t xml:space="preserve">  </t>
    </r>
    <r>
      <rPr>
        <sz val="11"/>
        <rFont val="宋体"/>
        <charset val="134"/>
      </rPr>
      <t>基层医疗卫生机构</t>
    </r>
  </si>
  <si>
    <r>
      <rPr>
        <sz val="11"/>
        <rFont val="Times New Roman"/>
        <charset val="134"/>
      </rPr>
      <t xml:space="preserve">  </t>
    </r>
    <r>
      <rPr>
        <sz val="11"/>
        <rFont val="宋体"/>
        <charset val="134"/>
      </rPr>
      <t>公共卫生</t>
    </r>
  </si>
  <si>
    <r>
      <rPr>
        <sz val="11"/>
        <rFont val="Times New Roman"/>
        <charset val="134"/>
      </rPr>
      <t xml:space="preserve">  </t>
    </r>
    <r>
      <rPr>
        <sz val="11"/>
        <rFont val="宋体"/>
        <charset val="134"/>
      </rPr>
      <t>中医药</t>
    </r>
  </si>
  <si>
    <r>
      <rPr>
        <sz val="11"/>
        <rFont val="Times New Roman"/>
        <charset val="134"/>
      </rPr>
      <t xml:space="preserve">  </t>
    </r>
    <r>
      <rPr>
        <sz val="11"/>
        <rFont val="宋体"/>
        <charset val="134"/>
      </rPr>
      <t>计划生育事务</t>
    </r>
  </si>
  <si>
    <r>
      <rPr>
        <sz val="11"/>
        <rFont val="Times New Roman"/>
        <charset val="134"/>
      </rPr>
      <t xml:space="preserve">  </t>
    </r>
    <r>
      <rPr>
        <sz val="11"/>
        <rFont val="宋体"/>
        <charset val="134"/>
      </rPr>
      <t>行政事业单位医疗</t>
    </r>
  </si>
  <si>
    <r>
      <rPr>
        <sz val="11"/>
        <rFont val="Times New Roman"/>
        <charset val="134"/>
      </rPr>
      <t xml:space="preserve">  </t>
    </r>
    <r>
      <rPr>
        <sz val="11"/>
        <rFont val="宋体"/>
        <charset val="134"/>
      </rPr>
      <t>财政对基本医疗保险基金的补助</t>
    </r>
  </si>
  <si>
    <r>
      <rPr>
        <sz val="11"/>
        <rFont val="Times New Roman"/>
        <charset val="134"/>
      </rPr>
      <t xml:space="preserve">  </t>
    </r>
    <r>
      <rPr>
        <sz val="11"/>
        <rFont val="宋体"/>
        <charset val="134"/>
      </rPr>
      <t>医疗救助</t>
    </r>
  </si>
  <si>
    <r>
      <rPr>
        <sz val="11"/>
        <rFont val="Times New Roman"/>
        <charset val="134"/>
      </rPr>
      <t xml:space="preserve">  </t>
    </r>
    <r>
      <rPr>
        <sz val="11"/>
        <rFont val="宋体"/>
        <charset val="134"/>
      </rPr>
      <t>优抚对象医疗</t>
    </r>
  </si>
  <si>
    <r>
      <rPr>
        <sz val="11"/>
        <rFont val="Times New Roman"/>
        <charset val="134"/>
      </rPr>
      <t xml:space="preserve">  </t>
    </r>
    <r>
      <rPr>
        <sz val="11"/>
        <rFont val="宋体"/>
        <charset val="134"/>
      </rPr>
      <t>医疗保障管理事务</t>
    </r>
  </si>
  <si>
    <r>
      <rPr>
        <sz val="11"/>
        <rFont val="Times New Roman"/>
        <charset val="134"/>
      </rPr>
      <t xml:space="preserve">  </t>
    </r>
    <r>
      <rPr>
        <sz val="11"/>
        <rFont val="宋体"/>
        <charset val="134"/>
      </rPr>
      <t>老龄卫生健康事务</t>
    </r>
  </si>
  <si>
    <r>
      <rPr>
        <sz val="11"/>
        <rFont val="Times New Roman"/>
        <charset val="134"/>
      </rPr>
      <t xml:space="preserve">  </t>
    </r>
    <r>
      <rPr>
        <sz val="11"/>
        <rFont val="宋体"/>
        <charset val="134"/>
      </rPr>
      <t>其他卫生健康支出</t>
    </r>
  </si>
  <si>
    <r>
      <rPr>
        <b/>
        <sz val="11"/>
        <rFont val="宋体"/>
        <charset val="134"/>
      </rPr>
      <t>节能环保支出</t>
    </r>
  </si>
  <si>
    <r>
      <rPr>
        <sz val="11"/>
        <rFont val="Times New Roman"/>
        <charset val="134"/>
      </rPr>
      <t xml:space="preserve">  </t>
    </r>
    <r>
      <rPr>
        <sz val="11"/>
        <rFont val="宋体"/>
        <charset val="134"/>
      </rPr>
      <t>环境保护管理事务</t>
    </r>
  </si>
  <si>
    <r>
      <rPr>
        <sz val="11"/>
        <rFont val="Times New Roman"/>
        <charset val="134"/>
      </rPr>
      <t xml:space="preserve">  </t>
    </r>
    <r>
      <rPr>
        <sz val="11"/>
        <rFont val="宋体"/>
        <charset val="134"/>
      </rPr>
      <t>环境监测与监察</t>
    </r>
  </si>
  <si>
    <r>
      <rPr>
        <sz val="11"/>
        <rFont val="Times New Roman"/>
        <charset val="134"/>
      </rPr>
      <t xml:space="preserve">  </t>
    </r>
    <r>
      <rPr>
        <sz val="11"/>
        <rFont val="宋体"/>
        <charset val="134"/>
      </rPr>
      <t>污染防治</t>
    </r>
  </si>
  <si>
    <r>
      <rPr>
        <sz val="11"/>
        <rFont val="Times New Roman"/>
        <charset val="134"/>
      </rPr>
      <t xml:space="preserve">  </t>
    </r>
    <r>
      <rPr>
        <sz val="11"/>
        <rFont val="宋体"/>
        <charset val="134"/>
      </rPr>
      <t>自然生态保护</t>
    </r>
  </si>
  <si>
    <r>
      <rPr>
        <sz val="11"/>
        <rFont val="Times New Roman"/>
        <charset val="134"/>
      </rPr>
      <t xml:space="preserve">  </t>
    </r>
    <r>
      <rPr>
        <sz val="11"/>
        <rFont val="宋体"/>
        <charset val="134"/>
      </rPr>
      <t>天然林保护</t>
    </r>
  </si>
  <si>
    <r>
      <rPr>
        <sz val="11"/>
        <rFont val="Times New Roman"/>
        <charset val="134"/>
      </rPr>
      <t xml:space="preserve">  </t>
    </r>
    <r>
      <rPr>
        <sz val="11"/>
        <rFont val="宋体"/>
        <charset val="134"/>
      </rPr>
      <t>退耕还林还草</t>
    </r>
  </si>
  <si>
    <r>
      <rPr>
        <sz val="11"/>
        <rFont val="Times New Roman"/>
        <charset val="134"/>
      </rPr>
      <t xml:space="preserve">  </t>
    </r>
    <r>
      <rPr>
        <sz val="11"/>
        <rFont val="宋体"/>
        <charset val="134"/>
      </rPr>
      <t>风沙荒漠治理</t>
    </r>
  </si>
  <si>
    <r>
      <rPr>
        <sz val="11"/>
        <rFont val="Times New Roman"/>
        <charset val="134"/>
      </rPr>
      <t xml:space="preserve">  </t>
    </r>
    <r>
      <rPr>
        <sz val="11"/>
        <rFont val="宋体"/>
        <charset val="134"/>
      </rPr>
      <t>退牧还草</t>
    </r>
  </si>
  <si>
    <r>
      <rPr>
        <sz val="11"/>
        <rFont val="Times New Roman"/>
        <charset val="134"/>
      </rPr>
      <t xml:space="preserve">  </t>
    </r>
    <r>
      <rPr>
        <sz val="11"/>
        <rFont val="宋体"/>
        <charset val="134"/>
      </rPr>
      <t>已垦草原退耕还草</t>
    </r>
  </si>
  <si>
    <r>
      <rPr>
        <sz val="11"/>
        <rFont val="Times New Roman"/>
        <charset val="134"/>
      </rPr>
      <t xml:space="preserve">  </t>
    </r>
    <r>
      <rPr>
        <sz val="11"/>
        <rFont val="宋体"/>
        <charset val="134"/>
      </rPr>
      <t>能源节约利用</t>
    </r>
  </si>
  <si>
    <r>
      <rPr>
        <sz val="11"/>
        <rFont val="Times New Roman"/>
        <charset val="134"/>
      </rPr>
      <t xml:space="preserve">  </t>
    </r>
    <r>
      <rPr>
        <sz val="11"/>
        <rFont val="宋体"/>
        <charset val="134"/>
      </rPr>
      <t>污染减排</t>
    </r>
  </si>
  <si>
    <r>
      <rPr>
        <sz val="11"/>
        <rFont val="Times New Roman"/>
        <charset val="134"/>
      </rPr>
      <t xml:space="preserve">  </t>
    </r>
    <r>
      <rPr>
        <sz val="11"/>
        <rFont val="宋体"/>
        <charset val="134"/>
      </rPr>
      <t>可再生能源</t>
    </r>
  </si>
  <si>
    <r>
      <rPr>
        <sz val="11"/>
        <rFont val="Times New Roman"/>
        <charset val="134"/>
      </rPr>
      <t xml:space="preserve">  </t>
    </r>
    <r>
      <rPr>
        <sz val="11"/>
        <rFont val="宋体"/>
        <charset val="134"/>
      </rPr>
      <t>循环经济</t>
    </r>
  </si>
  <si>
    <r>
      <rPr>
        <sz val="11"/>
        <rFont val="Times New Roman"/>
        <charset val="134"/>
      </rPr>
      <t xml:space="preserve">  </t>
    </r>
    <r>
      <rPr>
        <sz val="11"/>
        <rFont val="宋体"/>
        <charset val="134"/>
      </rPr>
      <t>能源管理事务</t>
    </r>
  </si>
  <si>
    <r>
      <rPr>
        <sz val="11"/>
        <rFont val="Times New Roman"/>
        <charset val="134"/>
      </rPr>
      <t xml:space="preserve">  </t>
    </r>
    <r>
      <rPr>
        <sz val="11"/>
        <rFont val="宋体"/>
        <charset val="134"/>
      </rPr>
      <t>其他节能环保支出</t>
    </r>
  </si>
  <si>
    <r>
      <rPr>
        <b/>
        <sz val="11"/>
        <rFont val="宋体"/>
        <charset val="134"/>
      </rPr>
      <t>城乡社区支出</t>
    </r>
  </si>
  <si>
    <r>
      <rPr>
        <sz val="11"/>
        <rFont val="Times New Roman"/>
        <charset val="134"/>
      </rPr>
      <t xml:space="preserve">  </t>
    </r>
    <r>
      <rPr>
        <sz val="11"/>
        <rFont val="宋体"/>
        <charset val="134"/>
      </rPr>
      <t>城乡社区管理事务</t>
    </r>
  </si>
  <si>
    <r>
      <rPr>
        <sz val="11"/>
        <rFont val="Times New Roman"/>
        <charset val="134"/>
      </rPr>
      <t xml:space="preserve">  </t>
    </r>
    <r>
      <rPr>
        <sz val="11"/>
        <rFont val="宋体"/>
        <charset val="134"/>
      </rPr>
      <t>城乡社区规划与管理</t>
    </r>
  </si>
  <si>
    <r>
      <rPr>
        <sz val="11"/>
        <rFont val="Times New Roman"/>
        <charset val="134"/>
      </rPr>
      <t xml:space="preserve">  </t>
    </r>
    <r>
      <rPr>
        <sz val="11"/>
        <rFont val="宋体"/>
        <charset val="134"/>
      </rPr>
      <t>城乡社区公共设施</t>
    </r>
  </si>
  <si>
    <r>
      <rPr>
        <sz val="11"/>
        <rFont val="Times New Roman"/>
        <charset val="134"/>
      </rPr>
      <t xml:space="preserve">  </t>
    </r>
    <r>
      <rPr>
        <sz val="11"/>
        <rFont val="宋体"/>
        <charset val="134"/>
      </rPr>
      <t>城乡社区环境卫生</t>
    </r>
  </si>
  <si>
    <r>
      <rPr>
        <sz val="11"/>
        <rFont val="Times New Roman"/>
        <charset val="134"/>
      </rPr>
      <t xml:space="preserve">  </t>
    </r>
    <r>
      <rPr>
        <sz val="11"/>
        <rFont val="宋体"/>
        <charset val="134"/>
      </rPr>
      <t>建设市场管理与监督</t>
    </r>
  </si>
  <si>
    <r>
      <rPr>
        <sz val="11"/>
        <rFont val="Times New Roman"/>
        <charset val="134"/>
      </rPr>
      <t xml:space="preserve">  </t>
    </r>
    <r>
      <rPr>
        <sz val="11"/>
        <rFont val="宋体"/>
        <charset val="134"/>
      </rPr>
      <t>其他城乡社区支出</t>
    </r>
  </si>
  <si>
    <r>
      <rPr>
        <b/>
        <sz val="11"/>
        <rFont val="宋体"/>
        <charset val="134"/>
      </rPr>
      <t>农林水支出</t>
    </r>
  </si>
  <si>
    <r>
      <rPr>
        <sz val="11"/>
        <rFont val="Times New Roman"/>
        <charset val="134"/>
      </rPr>
      <t xml:space="preserve">  </t>
    </r>
    <r>
      <rPr>
        <sz val="11"/>
        <rFont val="宋体"/>
        <charset val="134"/>
      </rPr>
      <t>农业农村</t>
    </r>
  </si>
  <si>
    <r>
      <rPr>
        <sz val="11"/>
        <rFont val="Times New Roman"/>
        <charset val="134"/>
      </rPr>
      <t xml:space="preserve">  </t>
    </r>
    <r>
      <rPr>
        <sz val="11"/>
        <rFont val="宋体"/>
        <charset val="134"/>
      </rPr>
      <t>林业和草原</t>
    </r>
  </si>
  <si>
    <r>
      <rPr>
        <sz val="11"/>
        <rFont val="Times New Roman"/>
        <charset val="134"/>
      </rPr>
      <t xml:space="preserve">  </t>
    </r>
    <r>
      <rPr>
        <sz val="11"/>
        <rFont val="宋体"/>
        <charset val="134"/>
      </rPr>
      <t>水利</t>
    </r>
  </si>
  <si>
    <r>
      <rPr>
        <sz val="11"/>
        <rFont val="Times New Roman"/>
        <charset val="134"/>
      </rPr>
      <t xml:space="preserve">  </t>
    </r>
    <r>
      <rPr>
        <sz val="11"/>
        <rFont val="宋体"/>
        <charset val="134"/>
      </rPr>
      <t>扶贫</t>
    </r>
  </si>
  <si>
    <r>
      <rPr>
        <sz val="11"/>
        <rFont val="Times New Roman"/>
        <charset val="134"/>
      </rPr>
      <t xml:space="preserve">  </t>
    </r>
    <r>
      <rPr>
        <sz val="11"/>
        <rFont val="宋体"/>
        <charset val="134"/>
      </rPr>
      <t>农村综合改革</t>
    </r>
  </si>
  <si>
    <r>
      <rPr>
        <sz val="11"/>
        <rFont val="Times New Roman"/>
        <charset val="134"/>
      </rPr>
      <t xml:space="preserve">  </t>
    </r>
    <r>
      <rPr>
        <sz val="11"/>
        <rFont val="宋体"/>
        <charset val="134"/>
      </rPr>
      <t>普惠金融发展支出</t>
    </r>
  </si>
  <si>
    <r>
      <rPr>
        <sz val="11"/>
        <rFont val="Times New Roman"/>
        <charset val="134"/>
      </rPr>
      <t xml:space="preserve">  </t>
    </r>
    <r>
      <rPr>
        <sz val="11"/>
        <rFont val="宋体"/>
        <charset val="134"/>
      </rPr>
      <t>目标价格补贴</t>
    </r>
  </si>
  <si>
    <r>
      <rPr>
        <sz val="11"/>
        <rFont val="Times New Roman"/>
        <charset val="134"/>
      </rPr>
      <t xml:space="preserve">  </t>
    </r>
    <r>
      <rPr>
        <sz val="11"/>
        <rFont val="宋体"/>
        <charset val="134"/>
      </rPr>
      <t>其他农林水支出</t>
    </r>
  </si>
  <si>
    <r>
      <rPr>
        <b/>
        <sz val="11"/>
        <rFont val="宋体"/>
        <charset val="134"/>
      </rPr>
      <t>交通运输支出</t>
    </r>
  </si>
  <si>
    <r>
      <rPr>
        <sz val="11"/>
        <rFont val="Times New Roman"/>
        <charset val="134"/>
      </rPr>
      <t xml:space="preserve">  </t>
    </r>
    <r>
      <rPr>
        <sz val="11"/>
        <rFont val="宋体"/>
        <charset val="134"/>
      </rPr>
      <t>公路水路运输</t>
    </r>
  </si>
  <si>
    <r>
      <rPr>
        <sz val="11"/>
        <rFont val="Times New Roman"/>
        <charset val="134"/>
      </rPr>
      <t xml:space="preserve">  </t>
    </r>
    <r>
      <rPr>
        <sz val="11"/>
        <rFont val="宋体"/>
        <charset val="134"/>
      </rPr>
      <t>铁路运输</t>
    </r>
  </si>
  <si>
    <r>
      <rPr>
        <sz val="11"/>
        <rFont val="Times New Roman"/>
        <charset val="134"/>
      </rPr>
      <t xml:space="preserve">  </t>
    </r>
    <r>
      <rPr>
        <sz val="11"/>
        <rFont val="宋体"/>
        <charset val="134"/>
      </rPr>
      <t>民用航空运输</t>
    </r>
  </si>
  <si>
    <r>
      <rPr>
        <sz val="11"/>
        <rFont val="Times New Roman"/>
        <charset val="134"/>
      </rPr>
      <t xml:space="preserve">  </t>
    </r>
    <r>
      <rPr>
        <sz val="11"/>
        <rFont val="宋体"/>
        <charset val="134"/>
      </rPr>
      <t>成品油价格改革对交通运输的补贴</t>
    </r>
  </si>
  <si>
    <r>
      <rPr>
        <sz val="11"/>
        <rFont val="Times New Roman"/>
        <charset val="134"/>
      </rPr>
      <t xml:space="preserve">  </t>
    </r>
    <r>
      <rPr>
        <sz val="11"/>
        <rFont val="宋体"/>
        <charset val="134"/>
      </rPr>
      <t>邮政业支出</t>
    </r>
  </si>
  <si>
    <r>
      <rPr>
        <sz val="11"/>
        <rFont val="Times New Roman"/>
        <charset val="134"/>
      </rPr>
      <t xml:space="preserve">  </t>
    </r>
    <r>
      <rPr>
        <sz val="11"/>
        <rFont val="宋体"/>
        <charset val="134"/>
      </rPr>
      <t>车辆购置税支出</t>
    </r>
  </si>
  <si>
    <r>
      <rPr>
        <sz val="11"/>
        <rFont val="Times New Roman"/>
        <charset val="134"/>
      </rPr>
      <t xml:space="preserve">  </t>
    </r>
    <r>
      <rPr>
        <sz val="11"/>
        <rFont val="宋体"/>
        <charset val="134"/>
      </rPr>
      <t>其他交通运输支出</t>
    </r>
  </si>
  <si>
    <r>
      <rPr>
        <b/>
        <sz val="11"/>
        <rFont val="宋体"/>
        <charset val="134"/>
      </rPr>
      <t>资源勘探工业信息等支出</t>
    </r>
  </si>
  <si>
    <r>
      <rPr>
        <sz val="11"/>
        <rFont val="Times New Roman"/>
        <charset val="134"/>
      </rPr>
      <t xml:space="preserve">  </t>
    </r>
    <r>
      <rPr>
        <sz val="11"/>
        <rFont val="宋体"/>
        <charset val="134"/>
      </rPr>
      <t>资源勘探开发</t>
    </r>
  </si>
  <si>
    <r>
      <rPr>
        <sz val="11"/>
        <rFont val="Times New Roman"/>
        <charset val="134"/>
      </rPr>
      <t xml:space="preserve">  </t>
    </r>
    <r>
      <rPr>
        <sz val="11"/>
        <rFont val="宋体"/>
        <charset val="134"/>
      </rPr>
      <t>制造业</t>
    </r>
  </si>
  <si>
    <r>
      <rPr>
        <sz val="11"/>
        <rFont val="Times New Roman"/>
        <charset val="134"/>
      </rPr>
      <t xml:space="preserve">  </t>
    </r>
    <r>
      <rPr>
        <sz val="11"/>
        <rFont val="宋体"/>
        <charset val="134"/>
      </rPr>
      <t>建筑业</t>
    </r>
  </si>
  <si>
    <r>
      <rPr>
        <sz val="11"/>
        <rFont val="Times New Roman"/>
        <charset val="134"/>
      </rPr>
      <t xml:space="preserve">  </t>
    </r>
    <r>
      <rPr>
        <sz val="11"/>
        <rFont val="宋体"/>
        <charset val="134"/>
      </rPr>
      <t>工业和信息产业监管</t>
    </r>
  </si>
  <si>
    <r>
      <rPr>
        <sz val="11"/>
        <rFont val="Times New Roman"/>
        <charset val="134"/>
      </rPr>
      <t xml:space="preserve">  </t>
    </r>
    <r>
      <rPr>
        <sz val="11"/>
        <rFont val="宋体"/>
        <charset val="134"/>
      </rPr>
      <t>国有资产监管</t>
    </r>
  </si>
  <si>
    <r>
      <rPr>
        <sz val="11"/>
        <rFont val="Times New Roman"/>
        <charset val="134"/>
      </rPr>
      <t xml:space="preserve">  </t>
    </r>
    <r>
      <rPr>
        <sz val="11"/>
        <rFont val="宋体"/>
        <charset val="134"/>
      </rPr>
      <t>支持中小企业发展和管理支出</t>
    </r>
  </si>
  <si>
    <r>
      <rPr>
        <sz val="11"/>
        <rFont val="Times New Roman"/>
        <charset val="134"/>
      </rPr>
      <t xml:space="preserve">  </t>
    </r>
    <r>
      <rPr>
        <sz val="11"/>
        <rFont val="宋体"/>
        <charset val="134"/>
      </rPr>
      <t>其他资源勘探工业信息等支出</t>
    </r>
  </si>
  <si>
    <r>
      <rPr>
        <b/>
        <sz val="11"/>
        <rFont val="宋体"/>
        <charset val="134"/>
      </rPr>
      <t>商业服务业等支出</t>
    </r>
  </si>
  <si>
    <r>
      <rPr>
        <sz val="11"/>
        <rFont val="Times New Roman"/>
        <charset val="134"/>
      </rPr>
      <t xml:space="preserve">  </t>
    </r>
    <r>
      <rPr>
        <sz val="11"/>
        <rFont val="宋体"/>
        <charset val="134"/>
      </rPr>
      <t>商业流通事务</t>
    </r>
  </si>
  <si>
    <r>
      <rPr>
        <sz val="11"/>
        <rFont val="Times New Roman"/>
        <charset val="134"/>
      </rPr>
      <t xml:space="preserve">  </t>
    </r>
    <r>
      <rPr>
        <sz val="11"/>
        <rFont val="宋体"/>
        <charset val="134"/>
      </rPr>
      <t>涉外发展服务支出</t>
    </r>
  </si>
  <si>
    <r>
      <rPr>
        <sz val="11"/>
        <rFont val="Times New Roman"/>
        <charset val="134"/>
      </rPr>
      <t xml:space="preserve">  </t>
    </r>
    <r>
      <rPr>
        <sz val="11"/>
        <rFont val="宋体"/>
        <charset val="134"/>
      </rPr>
      <t>其他商业服务业等支出</t>
    </r>
  </si>
  <si>
    <r>
      <rPr>
        <b/>
        <sz val="11"/>
        <rFont val="宋体"/>
        <charset val="134"/>
      </rPr>
      <t>金融支出</t>
    </r>
  </si>
  <si>
    <r>
      <rPr>
        <sz val="11"/>
        <rFont val="Times New Roman"/>
        <charset val="134"/>
      </rPr>
      <t xml:space="preserve">  </t>
    </r>
    <r>
      <rPr>
        <sz val="11"/>
        <rFont val="宋体"/>
        <charset val="134"/>
      </rPr>
      <t>金融部门行政支出</t>
    </r>
  </si>
  <si>
    <r>
      <rPr>
        <sz val="11"/>
        <rFont val="Times New Roman"/>
        <charset val="134"/>
      </rPr>
      <t xml:space="preserve">  </t>
    </r>
    <r>
      <rPr>
        <sz val="11"/>
        <rFont val="宋体"/>
        <charset val="134"/>
      </rPr>
      <t>金融部门监管支出</t>
    </r>
  </si>
  <si>
    <r>
      <rPr>
        <sz val="11"/>
        <rFont val="Times New Roman"/>
        <charset val="134"/>
      </rPr>
      <t xml:space="preserve">  </t>
    </r>
    <r>
      <rPr>
        <sz val="11"/>
        <rFont val="宋体"/>
        <charset val="134"/>
      </rPr>
      <t>金融发展支出</t>
    </r>
  </si>
  <si>
    <r>
      <rPr>
        <sz val="11"/>
        <rFont val="Times New Roman"/>
        <charset val="134"/>
      </rPr>
      <t xml:space="preserve">  </t>
    </r>
    <r>
      <rPr>
        <sz val="11"/>
        <rFont val="宋体"/>
        <charset val="134"/>
      </rPr>
      <t>金融调控支出</t>
    </r>
  </si>
  <si>
    <r>
      <rPr>
        <sz val="11"/>
        <rFont val="Times New Roman"/>
        <charset val="134"/>
      </rPr>
      <t xml:space="preserve">  </t>
    </r>
    <r>
      <rPr>
        <sz val="11"/>
        <rFont val="宋体"/>
        <charset val="134"/>
      </rPr>
      <t>其他金融支出</t>
    </r>
  </si>
  <si>
    <r>
      <rPr>
        <b/>
        <sz val="11"/>
        <rFont val="宋体"/>
        <charset val="134"/>
      </rPr>
      <t>援助其他地区支出</t>
    </r>
  </si>
  <si>
    <r>
      <rPr>
        <sz val="11"/>
        <rFont val="Times New Roman"/>
        <charset val="134"/>
      </rPr>
      <t xml:space="preserve">  </t>
    </r>
    <r>
      <rPr>
        <sz val="11"/>
        <rFont val="宋体"/>
        <charset val="134"/>
      </rPr>
      <t>一般公共服务</t>
    </r>
  </si>
  <si>
    <r>
      <rPr>
        <sz val="11"/>
        <rFont val="Times New Roman"/>
        <charset val="134"/>
      </rPr>
      <t xml:space="preserve">  </t>
    </r>
    <r>
      <rPr>
        <sz val="11"/>
        <rFont val="宋体"/>
        <charset val="134"/>
      </rPr>
      <t>教育</t>
    </r>
  </si>
  <si>
    <r>
      <rPr>
        <sz val="11"/>
        <rFont val="Times New Roman"/>
        <charset val="134"/>
      </rPr>
      <t xml:space="preserve">  </t>
    </r>
    <r>
      <rPr>
        <sz val="11"/>
        <rFont val="宋体"/>
        <charset val="134"/>
      </rPr>
      <t>文化体育与传媒</t>
    </r>
  </si>
  <si>
    <r>
      <rPr>
        <sz val="11"/>
        <rFont val="Times New Roman"/>
        <charset val="134"/>
      </rPr>
      <t xml:space="preserve">  </t>
    </r>
    <r>
      <rPr>
        <sz val="11"/>
        <rFont val="宋体"/>
        <charset val="134"/>
      </rPr>
      <t>医疗卫生</t>
    </r>
  </si>
  <si>
    <r>
      <rPr>
        <sz val="11"/>
        <rFont val="Times New Roman"/>
        <charset val="134"/>
      </rPr>
      <t xml:space="preserve">  </t>
    </r>
    <r>
      <rPr>
        <sz val="11"/>
        <rFont val="宋体"/>
        <charset val="134"/>
      </rPr>
      <t>节能环保</t>
    </r>
  </si>
  <si>
    <r>
      <rPr>
        <sz val="11"/>
        <rFont val="Times New Roman"/>
        <charset val="134"/>
      </rPr>
      <t xml:space="preserve">  </t>
    </r>
    <r>
      <rPr>
        <sz val="11"/>
        <rFont val="宋体"/>
        <charset val="134"/>
      </rPr>
      <t>农业</t>
    </r>
  </si>
  <si>
    <r>
      <rPr>
        <sz val="11"/>
        <rFont val="Times New Roman"/>
        <charset val="134"/>
      </rPr>
      <t xml:space="preserve">  </t>
    </r>
    <r>
      <rPr>
        <sz val="11"/>
        <rFont val="宋体"/>
        <charset val="134"/>
      </rPr>
      <t>交通运输</t>
    </r>
  </si>
  <si>
    <r>
      <rPr>
        <sz val="11"/>
        <rFont val="Times New Roman"/>
        <charset val="134"/>
      </rPr>
      <t xml:space="preserve">  </t>
    </r>
    <r>
      <rPr>
        <sz val="11"/>
        <rFont val="宋体"/>
        <charset val="134"/>
      </rPr>
      <t>住房保障</t>
    </r>
  </si>
  <si>
    <r>
      <rPr>
        <b/>
        <sz val="11"/>
        <rFont val="宋体"/>
        <charset val="134"/>
      </rPr>
      <t>自然资源海洋气象等支出</t>
    </r>
  </si>
  <si>
    <r>
      <rPr>
        <sz val="11"/>
        <rFont val="Times New Roman"/>
        <charset val="134"/>
      </rPr>
      <t xml:space="preserve">  </t>
    </r>
    <r>
      <rPr>
        <sz val="11"/>
        <rFont val="宋体"/>
        <charset val="134"/>
      </rPr>
      <t>自然资源事务</t>
    </r>
  </si>
  <si>
    <r>
      <rPr>
        <sz val="11"/>
        <rFont val="Times New Roman"/>
        <charset val="134"/>
      </rPr>
      <t xml:space="preserve">  </t>
    </r>
    <r>
      <rPr>
        <sz val="11"/>
        <rFont val="宋体"/>
        <charset val="134"/>
      </rPr>
      <t>气象事务</t>
    </r>
  </si>
  <si>
    <r>
      <rPr>
        <sz val="11"/>
        <rFont val="Times New Roman"/>
        <charset val="134"/>
      </rPr>
      <t xml:space="preserve">  </t>
    </r>
    <r>
      <rPr>
        <sz val="11"/>
        <rFont val="宋体"/>
        <charset val="134"/>
      </rPr>
      <t>其他自然资源海洋气象等支出</t>
    </r>
  </si>
  <si>
    <r>
      <rPr>
        <b/>
        <sz val="11"/>
        <rFont val="宋体"/>
        <charset val="134"/>
      </rPr>
      <t>住房保障支出</t>
    </r>
  </si>
  <si>
    <r>
      <rPr>
        <sz val="11"/>
        <rFont val="Times New Roman"/>
        <charset val="134"/>
      </rPr>
      <t xml:space="preserve">  </t>
    </r>
    <r>
      <rPr>
        <sz val="11"/>
        <rFont val="宋体"/>
        <charset val="134"/>
      </rPr>
      <t>保障性安居工程支出</t>
    </r>
  </si>
  <si>
    <r>
      <rPr>
        <sz val="11"/>
        <rFont val="Times New Roman"/>
        <charset val="134"/>
      </rPr>
      <t xml:space="preserve">  </t>
    </r>
    <r>
      <rPr>
        <sz val="11"/>
        <rFont val="宋体"/>
        <charset val="134"/>
      </rPr>
      <t>住房改革支出</t>
    </r>
  </si>
  <si>
    <r>
      <rPr>
        <sz val="11"/>
        <rFont val="Times New Roman"/>
        <charset val="134"/>
      </rPr>
      <t xml:space="preserve">  </t>
    </r>
    <r>
      <rPr>
        <sz val="11"/>
        <rFont val="宋体"/>
        <charset val="134"/>
      </rPr>
      <t>城乡社区住宅</t>
    </r>
  </si>
  <si>
    <r>
      <rPr>
        <b/>
        <sz val="11"/>
        <rFont val="宋体"/>
        <charset val="134"/>
      </rPr>
      <t>粮油物资储备支出</t>
    </r>
  </si>
  <si>
    <r>
      <rPr>
        <sz val="11"/>
        <rFont val="Times New Roman"/>
        <charset val="134"/>
      </rPr>
      <t xml:space="preserve">  </t>
    </r>
    <r>
      <rPr>
        <sz val="11"/>
        <rFont val="宋体"/>
        <charset val="134"/>
      </rPr>
      <t>粮油事务</t>
    </r>
  </si>
  <si>
    <r>
      <rPr>
        <sz val="11"/>
        <rFont val="Times New Roman"/>
        <charset val="134"/>
      </rPr>
      <t xml:space="preserve">  </t>
    </r>
    <r>
      <rPr>
        <sz val="11"/>
        <rFont val="宋体"/>
        <charset val="134"/>
      </rPr>
      <t>物资事务</t>
    </r>
  </si>
  <si>
    <r>
      <rPr>
        <sz val="11"/>
        <rFont val="Times New Roman"/>
        <charset val="134"/>
      </rPr>
      <t xml:space="preserve">  </t>
    </r>
    <r>
      <rPr>
        <sz val="11"/>
        <rFont val="宋体"/>
        <charset val="134"/>
      </rPr>
      <t>能源储备</t>
    </r>
  </si>
  <si>
    <r>
      <rPr>
        <sz val="11"/>
        <rFont val="Times New Roman"/>
        <charset val="134"/>
      </rPr>
      <t xml:space="preserve">  </t>
    </r>
    <r>
      <rPr>
        <sz val="11"/>
        <rFont val="宋体"/>
        <charset val="134"/>
      </rPr>
      <t>粮油储备</t>
    </r>
  </si>
  <si>
    <r>
      <rPr>
        <sz val="11"/>
        <rFont val="Times New Roman"/>
        <charset val="134"/>
      </rPr>
      <t xml:space="preserve">  </t>
    </r>
    <r>
      <rPr>
        <sz val="11"/>
        <rFont val="宋体"/>
        <charset val="134"/>
      </rPr>
      <t>重要商品储备</t>
    </r>
  </si>
  <si>
    <r>
      <rPr>
        <b/>
        <sz val="11"/>
        <rFont val="宋体"/>
        <charset val="134"/>
      </rPr>
      <t>灾害防治及应急管理支出</t>
    </r>
  </si>
  <si>
    <r>
      <rPr>
        <sz val="11"/>
        <rFont val="Times New Roman"/>
        <charset val="134"/>
      </rPr>
      <t xml:space="preserve">  </t>
    </r>
    <r>
      <rPr>
        <sz val="11"/>
        <rFont val="宋体"/>
        <charset val="134"/>
      </rPr>
      <t>应急管理事务</t>
    </r>
  </si>
  <si>
    <r>
      <rPr>
        <sz val="11"/>
        <rFont val="Times New Roman"/>
        <charset val="134"/>
      </rPr>
      <t xml:space="preserve">  </t>
    </r>
    <r>
      <rPr>
        <sz val="11"/>
        <rFont val="宋体"/>
        <charset val="134"/>
      </rPr>
      <t>消防事务</t>
    </r>
  </si>
  <si>
    <r>
      <rPr>
        <sz val="11"/>
        <rFont val="Times New Roman"/>
        <charset val="134"/>
      </rPr>
      <t xml:space="preserve">  </t>
    </r>
    <r>
      <rPr>
        <sz val="11"/>
        <rFont val="宋体"/>
        <charset val="134"/>
      </rPr>
      <t>森林消防事务</t>
    </r>
  </si>
  <si>
    <r>
      <rPr>
        <sz val="11"/>
        <rFont val="Times New Roman"/>
        <charset val="134"/>
      </rPr>
      <t xml:space="preserve">  </t>
    </r>
    <r>
      <rPr>
        <sz val="11"/>
        <rFont val="宋体"/>
        <charset val="134"/>
      </rPr>
      <t>煤矿安全</t>
    </r>
  </si>
  <si>
    <r>
      <rPr>
        <sz val="11"/>
        <rFont val="Times New Roman"/>
        <charset val="134"/>
      </rPr>
      <t xml:space="preserve">  </t>
    </r>
    <r>
      <rPr>
        <sz val="11"/>
        <rFont val="宋体"/>
        <charset val="134"/>
      </rPr>
      <t>地震事务</t>
    </r>
  </si>
  <si>
    <r>
      <rPr>
        <sz val="11"/>
        <rFont val="Times New Roman"/>
        <charset val="134"/>
      </rPr>
      <t xml:space="preserve">  </t>
    </r>
    <r>
      <rPr>
        <sz val="11"/>
        <rFont val="宋体"/>
        <charset val="134"/>
      </rPr>
      <t>自然灾害防治</t>
    </r>
  </si>
  <si>
    <r>
      <rPr>
        <sz val="11"/>
        <rFont val="Times New Roman"/>
        <charset val="134"/>
      </rPr>
      <t xml:space="preserve">  </t>
    </r>
    <r>
      <rPr>
        <sz val="11"/>
        <rFont val="宋体"/>
        <charset val="134"/>
      </rPr>
      <t>自然灾害救灾及恢复重建支出</t>
    </r>
  </si>
  <si>
    <r>
      <rPr>
        <sz val="11"/>
        <rFont val="Times New Roman"/>
        <charset val="134"/>
      </rPr>
      <t xml:space="preserve">  </t>
    </r>
    <r>
      <rPr>
        <sz val="11"/>
        <rFont val="宋体"/>
        <charset val="134"/>
      </rPr>
      <t>其他灾害防治及应急管理支出</t>
    </r>
  </si>
  <si>
    <r>
      <rPr>
        <b/>
        <sz val="11"/>
        <rFont val="宋体"/>
        <charset val="134"/>
      </rPr>
      <t>预备费</t>
    </r>
  </si>
  <si>
    <r>
      <rPr>
        <sz val="11"/>
        <rFont val="Times New Roman"/>
        <charset val="134"/>
      </rPr>
      <t xml:space="preserve">  </t>
    </r>
    <r>
      <rPr>
        <sz val="11"/>
        <rFont val="宋体"/>
        <charset val="134"/>
      </rPr>
      <t>年初预留</t>
    </r>
  </si>
  <si>
    <r>
      <rPr>
        <sz val="11"/>
        <rFont val="Times New Roman"/>
        <charset val="134"/>
      </rPr>
      <t xml:space="preserve">  </t>
    </r>
    <r>
      <rPr>
        <sz val="11"/>
        <rFont val="宋体"/>
        <charset val="134"/>
      </rPr>
      <t>其他支出</t>
    </r>
    <r>
      <rPr>
        <sz val="11"/>
        <rFont val="Times New Roman"/>
        <charset val="134"/>
      </rPr>
      <t>(</t>
    </r>
    <r>
      <rPr>
        <sz val="11"/>
        <rFont val="宋体"/>
        <charset val="134"/>
      </rPr>
      <t>款</t>
    </r>
    <r>
      <rPr>
        <sz val="11"/>
        <rFont val="Times New Roman"/>
        <charset val="134"/>
      </rPr>
      <t>)</t>
    </r>
  </si>
  <si>
    <r>
      <rPr>
        <b/>
        <sz val="11"/>
        <rFont val="宋体"/>
        <charset val="134"/>
      </rPr>
      <t>债务付息支出</t>
    </r>
  </si>
  <si>
    <r>
      <rPr>
        <sz val="11"/>
        <rFont val="Times New Roman"/>
        <charset val="134"/>
      </rPr>
      <t xml:space="preserve">  </t>
    </r>
    <r>
      <rPr>
        <sz val="11"/>
        <rFont val="宋体"/>
        <charset val="134"/>
      </rPr>
      <t>中央政府国内债务付息支出</t>
    </r>
  </si>
  <si>
    <r>
      <rPr>
        <sz val="11"/>
        <rFont val="Times New Roman"/>
        <charset val="134"/>
      </rPr>
      <t xml:space="preserve">  </t>
    </r>
    <r>
      <rPr>
        <sz val="11"/>
        <rFont val="宋体"/>
        <charset val="134"/>
      </rPr>
      <t>中央政府国外债务付息支出</t>
    </r>
  </si>
  <si>
    <r>
      <rPr>
        <sz val="11"/>
        <rFont val="Times New Roman"/>
        <charset val="134"/>
      </rPr>
      <t xml:space="preserve">  </t>
    </r>
    <r>
      <rPr>
        <sz val="11"/>
        <rFont val="宋体"/>
        <charset val="134"/>
      </rPr>
      <t>地方政府一般债务付息支出</t>
    </r>
  </si>
  <si>
    <r>
      <rPr>
        <b/>
        <sz val="11"/>
        <rFont val="宋体"/>
        <charset val="134"/>
      </rPr>
      <t>债务发行费用支出</t>
    </r>
  </si>
  <si>
    <r>
      <rPr>
        <sz val="11"/>
        <rFont val="Times New Roman"/>
        <charset val="134"/>
      </rPr>
      <t xml:space="preserve">  </t>
    </r>
    <r>
      <rPr>
        <sz val="11"/>
        <rFont val="宋体"/>
        <charset val="134"/>
      </rPr>
      <t>中央政府国内债务发行费用支出</t>
    </r>
  </si>
  <si>
    <r>
      <rPr>
        <sz val="11"/>
        <rFont val="Times New Roman"/>
        <charset val="134"/>
      </rPr>
      <t xml:space="preserve">  </t>
    </r>
    <r>
      <rPr>
        <sz val="11"/>
        <rFont val="宋体"/>
        <charset val="134"/>
      </rPr>
      <t>中央政府国外债务发行费用支出</t>
    </r>
  </si>
  <si>
    <r>
      <rPr>
        <sz val="11"/>
        <rFont val="Times New Roman"/>
        <charset val="134"/>
      </rPr>
      <t xml:space="preserve">  </t>
    </r>
    <r>
      <rPr>
        <sz val="11"/>
        <rFont val="宋体"/>
        <charset val="134"/>
      </rPr>
      <t>地方政府一般债务发行费用支出</t>
    </r>
  </si>
  <si>
    <t>合计</t>
  </si>
  <si>
    <r>
      <rPr>
        <b/>
        <sz val="16"/>
        <color theme="1"/>
        <rFont val="Times New Roman"/>
        <charset val="134"/>
      </rPr>
      <t>2020</t>
    </r>
    <r>
      <rPr>
        <b/>
        <sz val="16"/>
        <color theme="1"/>
        <rFont val="宋体"/>
        <charset val="134"/>
      </rPr>
      <t>年市对区一般公共预算专项转移支付决算表（分县区）</t>
    </r>
  </si>
  <si>
    <r>
      <rPr>
        <b/>
        <sz val="11"/>
        <color theme="1"/>
        <rFont val="宋体"/>
        <charset val="134"/>
      </rPr>
      <t>小计</t>
    </r>
  </si>
  <si>
    <r>
      <rPr>
        <b/>
        <sz val="11"/>
        <color theme="1"/>
        <rFont val="宋体"/>
        <charset val="134"/>
      </rPr>
      <t>东区</t>
    </r>
  </si>
  <si>
    <r>
      <rPr>
        <b/>
        <sz val="11"/>
        <color theme="1"/>
        <rFont val="宋体"/>
        <charset val="134"/>
      </rPr>
      <t>西区</t>
    </r>
  </si>
  <si>
    <r>
      <rPr>
        <b/>
        <sz val="11"/>
        <color theme="1"/>
        <rFont val="宋体"/>
        <charset val="134"/>
      </rPr>
      <t>仁和区</t>
    </r>
  </si>
  <si>
    <r>
      <rPr>
        <sz val="11"/>
        <color theme="1"/>
        <rFont val="宋体"/>
        <charset val="134"/>
      </rPr>
      <t>一般公共服务支出</t>
    </r>
  </si>
  <si>
    <r>
      <rPr>
        <sz val="11"/>
        <color theme="1"/>
        <rFont val="宋体"/>
        <charset val="134"/>
      </rPr>
      <t>外交支出</t>
    </r>
  </si>
  <si>
    <r>
      <rPr>
        <sz val="11"/>
        <color theme="1"/>
        <rFont val="宋体"/>
        <charset val="134"/>
      </rPr>
      <t>国防支出</t>
    </r>
  </si>
  <si>
    <r>
      <rPr>
        <sz val="11"/>
        <color theme="1"/>
        <rFont val="宋体"/>
        <charset val="134"/>
      </rPr>
      <t>公共安全支出</t>
    </r>
  </si>
  <si>
    <r>
      <rPr>
        <sz val="11"/>
        <color theme="1"/>
        <rFont val="宋体"/>
        <charset val="134"/>
      </rPr>
      <t>教育支出</t>
    </r>
  </si>
  <si>
    <r>
      <rPr>
        <sz val="11"/>
        <color theme="1"/>
        <rFont val="宋体"/>
        <charset val="134"/>
      </rPr>
      <t>科学技术支出</t>
    </r>
  </si>
  <si>
    <r>
      <rPr>
        <sz val="11"/>
        <color theme="1"/>
        <rFont val="宋体"/>
        <charset val="134"/>
      </rPr>
      <t>文化旅游体育与传媒支出</t>
    </r>
  </si>
  <si>
    <r>
      <rPr>
        <sz val="11"/>
        <color theme="1"/>
        <rFont val="宋体"/>
        <charset val="134"/>
      </rPr>
      <t>社会保障和就业支出</t>
    </r>
  </si>
  <si>
    <r>
      <rPr>
        <sz val="11"/>
        <color theme="1"/>
        <rFont val="宋体"/>
        <charset val="134"/>
      </rPr>
      <t>卫生健康支出</t>
    </r>
  </si>
  <si>
    <r>
      <rPr>
        <sz val="11"/>
        <color theme="1"/>
        <rFont val="宋体"/>
        <charset val="134"/>
      </rPr>
      <t>节能环保支出</t>
    </r>
  </si>
  <si>
    <r>
      <rPr>
        <sz val="11"/>
        <color theme="1"/>
        <rFont val="宋体"/>
        <charset val="134"/>
      </rPr>
      <t>城乡社区支出</t>
    </r>
  </si>
  <si>
    <r>
      <rPr>
        <sz val="11"/>
        <color theme="1"/>
        <rFont val="宋体"/>
        <charset val="134"/>
      </rPr>
      <t>农林水支出</t>
    </r>
  </si>
  <si>
    <r>
      <rPr>
        <sz val="11"/>
        <color theme="1"/>
        <rFont val="宋体"/>
        <charset val="134"/>
      </rPr>
      <t>交通运输支出</t>
    </r>
  </si>
  <si>
    <r>
      <rPr>
        <sz val="11"/>
        <color theme="1"/>
        <rFont val="宋体"/>
        <charset val="134"/>
      </rPr>
      <t>资源勘探工业信息等支出</t>
    </r>
  </si>
  <si>
    <r>
      <rPr>
        <sz val="11"/>
        <color theme="1"/>
        <rFont val="宋体"/>
        <charset val="134"/>
      </rPr>
      <t>商业服务业等支出</t>
    </r>
  </si>
  <si>
    <r>
      <rPr>
        <sz val="11"/>
        <color theme="1"/>
        <rFont val="宋体"/>
        <charset val="134"/>
      </rPr>
      <t>金融支出</t>
    </r>
  </si>
  <si>
    <r>
      <rPr>
        <sz val="11"/>
        <color theme="1"/>
        <rFont val="宋体"/>
        <charset val="134"/>
      </rPr>
      <t>自然资源海洋气象等支出</t>
    </r>
  </si>
  <si>
    <r>
      <rPr>
        <sz val="11"/>
        <color theme="1"/>
        <rFont val="宋体"/>
        <charset val="134"/>
      </rPr>
      <t>住房保障支出</t>
    </r>
  </si>
  <si>
    <r>
      <rPr>
        <sz val="11"/>
        <color theme="1"/>
        <rFont val="宋体"/>
        <charset val="134"/>
      </rPr>
      <t>粮油物资储备支出</t>
    </r>
  </si>
  <si>
    <r>
      <rPr>
        <sz val="11"/>
        <color theme="1"/>
        <rFont val="宋体"/>
        <charset val="134"/>
      </rPr>
      <t>灾害防治及应急管理支出</t>
    </r>
  </si>
  <si>
    <r>
      <rPr>
        <sz val="11"/>
        <color theme="1"/>
        <rFont val="宋体"/>
        <charset val="134"/>
      </rPr>
      <t>其他支出</t>
    </r>
  </si>
  <si>
    <r>
      <rPr>
        <b/>
        <sz val="16"/>
        <color theme="1"/>
        <rFont val="Times New Roman"/>
        <charset val="134"/>
      </rPr>
      <t>2020</t>
    </r>
    <r>
      <rPr>
        <b/>
        <sz val="16"/>
        <color theme="1"/>
        <rFont val="宋体"/>
        <charset val="134"/>
      </rPr>
      <t>年市本级结转资金及</t>
    </r>
    <r>
      <rPr>
        <b/>
        <sz val="16"/>
        <color theme="1"/>
        <rFont val="Times New Roman"/>
        <charset val="134"/>
      </rPr>
      <t>2021</t>
    </r>
    <r>
      <rPr>
        <b/>
        <sz val="16"/>
        <color theme="1"/>
        <rFont val="宋体"/>
        <charset val="134"/>
      </rPr>
      <t>年</t>
    </r>
    <r>
      <rPr>
        <b/>
        <sz val="16"/>
        <color theme="1"/>
        <rFont val="Times New Roman"/>
        <charset val="134"/>
      </rPr>
      <t>1</t>
    </r>
    <r>
      <rPr>
        <b/>
        <sz val="16"/>
        <color theme="1"/>
        <rFont val="宋体"/>
        <charset val="134"/>
      </rPr>
      <t>至</t>
    </r>
    <r>
      <rPr>
        <b/>
        <sz val="16"/>
        <color theme="1"/>
        <rFont val="Times New Roman"/>
        <charset val="134"/>
      </rPr>
      <t>6</t>
    </r>
    <r>
      <rPr>
        <b/>
        <sz val="16"/>
        <color theme="1"/>
        <rFont val="宋体"/>
        <charset val="134"/>
      </rPr>
      <t>月使用情况表</t>
    </r>
  </si>
  <si>
    <r>
      <rPr>
        <b/>
        <sz val="11"/>
        <color theme="1"/>
        <rFont val="Times New Roman"/>
        <charset val="134"/>
      </rPr>
      <t>2020</t>
    </r>
    <r>
      <rPr>
        <b/>
        <sz val="11"/>
        <color theme="1"/>
        <rFont val="宋体"/>
        <charset val="134"/>
      </rPr>
      <t>年结转项目</t>
    </r>
  </si>
  <si>
    <r>
      <rPr>
        <b/>
        <sz val="11"/>
        <color theme="1"/>
        <rFont val="宋体"/>
        <charset val="134"/>
      </rPr>
      <t>结转金额</t>
    </r>
  </si>
  <si>
    <r>
      <rPr>
        <b/>
        <sz val="11"/>
        <color theme="1"/>
        <rFont val="Times New Roman"/>
        <charset val="134"/>
      </rPr>
      <t>2020</t>
    </r>
    <r>
      <rPr>
        <b/>
        <sz val="11"/>
        <color theme="1"/>
        <rFont val="宋体"/>
        <charset val="134"/>
      </rPr>
      <t>年</t>
    </r>
    <r>
      <rPr>
        <b/>
        <sz val="11"/>
        <color theme="1"/>
        <rFont val="Times New Roman"/>
        <charset val="134"/>
      </rPr>
      <t>1</t>
    </r>
    <r>
      <rPr>
        <b/>
        <sz val="11"/>
        <color theme="1"/>
        <rFont val="宋体"/>
        <charset val="134"/>
      </rPr>
      <t>至</t>
    </r>
    <r>
      <rPr>
        <b/>
        <sz val="11"/>
        <color theme="1"/>
        <rFont val="Times New Roman"/>
        <charset val="134"/>
      </rPr>
      <t>6</t>
    </r>
    <r>
      <rPr>
        <b/>
        <sz val="11"/>
        <color theme="1"/>
        <rFont val="宋体"/>
        <charset val="134"/>
      </rPr>
      <t>月使用情况</t>
    </r>
  </si>
  <si>
    <r>
      <rPr>
        <sz val="11"/>
        <rFont val="宋体"/>
        <charset val="134"/>
      </rPr>
      <t>一般公共服务支出</t>
    </r>
  </si>
  <si>
    <r>
      <rPr>
        <sz val="11"/>
        <rFont val="宋体"/>
        <charset val="134"/>
      </rPr>
      <t>外交支出</t>
    </r>
  </si>
  <si>
    <r>
      <rPr>
        <sz val="11"/>
        <rFont val="宋体"/>
        <charset val="134"/>
      </rPr>
      <t>国防支出</t>
    </r>
  </si>
  <si>
    <r>
      <rPr>
        <sz val="11"/>
        <rFont val="宋体"/>
        <charset val="134"/>
      </rPr>
      <t>公共安全支出</t>
    </r>
  </si>
  <si>
    <r>
      <rPr>
        <sz val="11"/>
        <rFont val="宋体"/>
        <charset val="134"/>
      </rPr>
      <t>教育支出</t>
    </r>
  </si>
  <si>
    <r>
      <rPr>
        <sz val="11"/>
        <rFont val="宋体"/>
        <charset val="134"/>
      </rPr>
      <t>科学技术支出</t>
    </r>
  </si>
  <si>
    <r>
      <rPr>
        <sz val="11"/>
        <rFont val="宋体"/>
        <charset val="134"/>
      </rPr>
      <t>文化旅游体育与传媒支出</t>
    </r>
  </si>
  <si>
    <r>
      <rPr>
        <sz val="11"/>
        <rFont val="宋体"/>
        <charset val="134"/>
      </rPr>
      <t>社会保障和就业支出</t>
    </r>
  </si>
  <si>
    <r>
      <rPr>
        <sz val="11"/>
        <rFont val="宋体"/>
        <charset val="134"/>
      </rPr>
      <t>卫生健康支出</t>
    </r>
  </si>
  <si>
    <r>
      <rPr>
        <sz val="11"/>
        <rFont val="宋体"/>
        <charset val="134"/>
      </rPr>
      <t>节能环保支出</t>
    </r>
  </si>
  <si>
    <r>
      <rPr>
        <sz val="11"/>
        <rFont val="宋体"/>
        <charset val="134"/>
      </rPr>
      <t>城乡社区支出</t>
    </r>
  </si>
  <si>
    <r>
      <rPr>
        <sz val="11"/>
        <rFont val="宋体"/>
        <charset val="134"/>
      </rPr>
      <t>农林水支出</t>
    </r>
  </si>
  <si>
    <r>
      <rPr>
        <sz val="11"/>
        <rFont val="宋体"/>
        <charset val="134"/>
      </rPr>
      <t>交通运输支出</t>
    </r>
  </si>
  <si>
    <r>
      <rPr>
        <sz val="11"/>
        <rFont val="宋体"/>
        <charset val="134"/>
      </rPr>
      <t>资源勘探信息等支出</t>
    </r>
  </si>
  <si>
    <r>
      <rPr>
        <sz val="11"/>
        <rFont val="宋体"/>
        <charset val="134"/>
      </rPr>
      <t>商业服务业等支出</t>
    </r>
  </si>
  <si>
    <r>
      <rPr>
        <sz val="11"/>
        <rFont val="宋体"/>
        <charset val="134"/>
      </rPr>
      <t>金融支出</t>
    </r>
  </si>
  <si>
    <r>
      <rPr>
        <sz val="11"/>
        <rFont val="宋体"/>
        <charset val="134"/>
      </rPr>
      <t>自然资源海洋气象等支出</t>
    </r>
  </si>
  <si>
    <r>
      <rPr>
        <sz val="11"/>
        <rFont val="宋体"/>
        <charset val="134"/>
      </rPr>
      <t>住房保障支出</t>
    </r>
  </si>
  <si>
    <r>
      <rPr>
        <sz val="11"/>
        <rFont val="宋体"/>
        <charset val="134"/>
      </rPr>
      <t>灾害防治及应急管理支出</t>
    </r>
  </si>
  <si>
    <r>
      <rPr>
        <sz val="11"/>
        <rFont val="宋体"/>
        <charset val="134"/>
      </rPr>
      <t>其他支出</t>
    </r>
  </si>
  <si>
    <r>
      <rPr>
        <b/>
        <sz val="11"/>
        <rFont val="宋体"/>
        <charset val="134"/>
      </rPr>
      <t>合计</t>
    </r>
  </si>
  <si>
    <r>
      <rPr>
        <b/>
        <sz val="16"/>
        <color theme="1"/>
        <rFont val="Times New Roman"/>
        <charset val="134"/>
      </rPr>
      <t>2020</t>
    </r>
    <r>
      <rPr>
        <b/>
        <sz val="16"/>
        <color theme="1"/>
        <rFont val="宋体"/>
        <charset val="134"/>
      </rPr>
      <t>年攀枝花市地方政府一般债务余额情况表</t>
    </r>
  </si>
  <si>
    <r>
      <rPr>
        <b/>
        <sz val="11"/>
        <color theme="1"/>
        <rFont val="宋体"/>
        <charset val="134"/>
      </rPr>
      <t>项</t>
    </r>
    <r>
      <rPr>
        <b/>
        <sz val="11"/>
        <color theme="1"/>
        <rFont val="Times New Roman"/>
        <charset val="134"/>
      </rPr>
      <t xml:space="preserve">   </t>
    </r>
    <r>
      <rPr>
        <b/>
        <sz val="11"/>
        <color theme="1"/>
        <rFont val="宋体"/>
        <charset val="134"/>
      </rPr>
      <t>目</t>
    </r>
  </si>
  <si>
    <r>
      <rPr>
        <b/>
        <sz val="11"/>
        <color theme="1"/>
        <rFont val="宋体"/>
        <charset val="134"/>
      </rPr>
      <t>一般债务</t>
    </r>
  </si>
  <si>
    <r>
      <rPr>
        <b/>
        <sz val="11"/>
        <color theme="1"/>
        <rFont val="宋体"/>
        <charset val="134"/>
      </rPr>
      <t>合计</t>
    </r>
  </si>
  <si>
    <r>
      <rPr>
        <b/>
        <sz val="11"/>
        <color theme="1"/>
        <rFont val="宋体"/>
        <charset val="134"/>
      </rPr>
      <t>一般债券</t>
    </r>
  </si>
  <si>
    <r>
      <rPr>
        <b/>
        <sz val="11"/>
        <color theme="1"/>
        <rFont val="宋体"/>
        <charset val="134"/>
      </rPr>
      <t>非债券
形式债务</t>
    </r>
  </si>
  <si>
    <r>
      <rPr>
        <sz val="11"/>
        <color theme="1"/>
        <rFont val="宋体"/>
        <charset val="134"/>
      </rPr>
      <t>一、</t>
    </r>
    <r>
      <rPr>
        <sz val="11"/>
        <color theme="1"/>
        <rFont val="Times New Roman"/>
        <charset val="134"/>
      </rPr>
      <t>2019</t>
    </r>
    <r>
      <rPr>
        <sz val="11"/>
        <color theme="1"/>
        <rFont val="宋体"/>
        <charset val="134"/>
      </rPr>
      <t>年末余额</t>
    </r>
  </si>
  <si>
    <r>
      <rPr>
        <sz val="11"/>
        <color theme="1"/>
        <rFont val="宋体"/>
        <charset val="134"/>
      </rPr>
      <t>二、</t>
    </r>
    <r>
      <rPr>
        <sz val="11"/>
        <color theme="1"/>
        <rFont val="Times New Roman"/>
        <charset val="134"/>
      </rPr>
      <t>2020</t>
    </r>
    <r>
      <rPr>
        <sz val="11"/>
        <color theme="1"/>
        <rFont val="宋体"/>
        <charset val="134"/>
      </rPr>
      <t>年新增额</t>
    </r>
  </si>
  <si>
    <r>
      <rPr>
        <sz val="11"/>
        <color theme="1"/>
        <rFont val="宋体"/>
        <charset val="134"/>
      </rPr>
      <t>三、</t>
    </r>
    <r>
      <rPr>
        <sz val="11"/>
        <color theme="1"/>
        <rFont val="Times New Roman"/>
        <charset val="134"/>
      </rPr>
      <t>2020</t>
    </r>
    <r>
      <rPr>
        <sz val="11"/>
        <color theme="1"/>
        <rFont val="宋体"/>
        <charset val="134"/>
      </rPr>
      <t>年或有债务转化额</t>
    </r>
  </si>
  <si>
    <r>
      <rPr>
        <sz val="11"/>
        <color theme="1"/>
        <rFont val="宋体"/>
        <charset val="134"/>
      </rPr>
      <t>四、</t>
    </r>
    <r>
      <rPr>
        <sz val="11"/>
        <color theme="1"/>
        <rFont val="Times New Roman"/>
        <charset val="134"/>
      </rPr>
      <t>2020</t>
    </r>
    <r>
      <rPr>
        <sz val="11"/>
        <color theme="1"/>
        <rFont val="宋体"/>
        <charset val="134"/>
      </rPr>
      <t>年偿还额</t>
    </r>
  </si>
  <si>
    <r>
      <rPr>
        <sz val="11"/>
        <color theme="1"/>
        <rFont val="宋体"/>
        <charset val="134"/>
      </rPr>
      <t>五、</t>
    </r>
    <r>
      <rPr>
        <sz val="11"/>
        <color theme="1"/>
        <rFont val="Times New Roman"/>
        <charset val="134"/>
      </rPr>
      <t>2020</t>
    </r>
    <r>
      <rPr>
        <sz val="11"/>
        <color theme="1"/>
        <rFont val="宋体"/>
        <charset val="134"/>
      </rPr>
      <t>年末余额</t>
    </r>
  </si>
  <si>
    <r>
      <rPr>
        <sz val="11"/>
        <color theme="1"/>
        <rFont val="宋体"/>
        <charset val="134"/>
      </rPr>
      <t>说明：本表反映的举借额和偿还额均包含再融资债券</t>
    </r>
  </si>
  <si>
    <r>
      <rPr>
        <b/>
        <sz val="16"/>
        <color theme="1"/>
        <rFont val="Times New Roman"/>
        <charset val="134"/>
      </rPr>
      <t>2020</t>
    </r>
    <r>
      <rPr>
        <b/>
        <sz val="16"/>
        <color theme="1"/>
        <rFont val="宋体"/>
        <charset val="134"/>
      </rPr>
      <t>年攀枝花市地方政府一般债务分地区情况表</t>
    </r>
  </si>
  <si>
    <r>
      <rPr>
        <sz val="12"/>
        <color theme="1"/>
        <rFont val="宋体"/>
        <charset val="134"/>
      </rPr>
      <t>单位：万元</t>
    </r>
  </si>
  <si>
    <r>
      <rPr>
        <b/>
        <sz val="12"/>
        <color theme="1"/>
        <rFont val="宋体"/>
        <charset val="134"/>
      </rPr>
      <t>地</t>
    </r>
    <r>
      <rPr>
        <b/>
        <sz val="12"/>
        <color theme="1"/>
        <rFont val="Times New Roman"/>
        <charset val="134"/>
      </rPr>
      <t xml:space="preserve">    </t>
    </r>
    <r>
      <rPr>
        <b/>
        <sz val="12"/>
        <color theme="1"/>
        <rFont val="宋体"/>
        <charset val="134"/>
      </rPr>
      <t>区</t>
    </r>
  </si>
  <si>
    <r>
      <rPr>
        <b/>
        <sz val="12"/>
        <color theme="1"/>
        <rFont val="宋体"/>
        <charset val="134"/>
      </rPr>
      <t>债务限额</t>
    </r>
  </si>
  <si>
    <r>
      <rPr>
        <b/>
        <sz val="12"/>
        <color theme="1"/>
        <rFont val="宋体"/>
        <charset val="134"/>
      </rPr>
      <t>债务余额</t>
    </r>
  </si>
  <si>
    <r>
      <rPr>
        <sz val="12"/>
        <color theme="1"/>
        <rFont val="宋体"/>
        <charset val="134"/>
      </rPr>
      <t>市本级</t>
    </r>
  </si>
  <si>
    <r>
      <rPr>
        <sz val="12"/>
        <color theme="1"/>
        <rFont val="宋体"/>
        <charset val="134"/>
      </rPr>
      <t>东</t>
    </r>
    <r>
      <rPr>
        <sz val="12"/>
        <color theme="1"/>
        <rFont val="Times New Roman"/>
        <charset val="134"/>
      </rPr>
      <t xml:space="preserve">  </t>
    </r>
    <r>
      <rPr>
        <sz val="12"/>
        <color theme="1"/>
        <rFont val="宋体"/>
        <charset val="134"/>
      </rPr>
      <t>区</t>
    </r>
  </si>
  <si>
    <r>
      <rPr>
        <sz val="12"/>
        <color theme="1"/>
        <rFont val="宋体"/>
        <charset val="134"/>
      </rPr>
      <t>西</t>
    </r>
    <r>
      <rPr>
        <sz val="12"/>
        <color theme="1"/>
        <rFont val="Times New Roman"/>
        <charset val="134"/>
      </rPr>
      <t xml:space="preserve">  </t>
    </r>
    <r>
      <rPr>
        <sz val="12"/>
        <color theme="1"/>
        <rFont val="宋体"/>
        <charset val="134"/>
      </rPr>
      <t>区</t>
    </r>
  </si>
  <si>
    <r>
      <rPr>
        <sz val="12"/>
        <color theme="1"/>
        <rFont val="宋体"/>
        <charset val="134"/>
      </rPr>
      <t>仁和区</t>
    </r>
  </si>
  <si>
    <r>
      <rPr>
        <sz val="12"/>
        <color theme="1"/>
        <rFont val="宋体"/>
        <charset val="134"/>
      </rPr>
      <t>米易县</t>
    </r>
  </si>
  <si>
    <r>
      <rPr>
        <sz val="12"/>
        <color theme="1"/>
        <rFont val="宋体"/>
        <charset val="134"/>
      </rPr>
      <t>盐边县</t>
    </r>
  </si>
  <si>
    <r>
      <rPr>
        <b/>
        <sz val="12"/>
        <color theme="1"/>
        <rFont val="宋体"/>
        <charset val="134"/>
      </rPr>
      <t>合</t>
    </r>
    <r>
      <rPr>
        <b/>
        <sz val="12"/>
        <color theme="1"/>
        <rFont val="Times New Roman"/>
        <charset val="134"/>
      </rPr>
      <t xml:space="preserve">    </t>
    </r>
    <r>
      <rPr>
        <b/>
        <sz val="12"/>
        <color theme="1"/>
        <rFont val="宋体"/>
        <charset val="134"/>
      </rPr>
      <t>计</t>
    </r>
  </si>
  <si>
    <r>
      <rPr>
        <b/>
        <sz val="16"/>
        <color theme="1"/>
        <rFont val="Times New Roman"/>
        <charset val="134"/>
      </rPr>
      <t>2020</t>
    </r>
    <r>
      <rPr>
        <b/>
        <sz val="16"/>
        <color theme="1"/>
        <rFont val="宋体"/>
        <charset val="134"/>
      </rPr>
      <t>年攀枝花市地方政府专项债务余额情况表</t>
    </r>
  </si>
  <si>
    <r>
      <rPr>
        <b/>
        <sz val="11"/>
        <color theme="1"/>
        <rFont val="宋体"/>
        <charset val="134"/>
      </rPr>
      <t>专项债务</t>
    </r>
  </si>
  <si>
    <r>
      <rPr>
        <b/>
        <sz val="11"/>
        <color theme="1"/>
        <rFont val="宋体"/>
        <charset val="134"/>
      </rPr>
      <t>专项债券</t>
    </r>
  </si>
  <si>
    <r>
      <rPr>
        <b/>
        <sz val="16"/>
        <color theme="1"/>
        <rFont val="Times New Roman"/>
        <charset val="134"/>
      </rPr>
      <t>2020</t>
    </r>
    <r>
      <rPr>
        <b/>
        <sz val="16"/>
        <color theme="1"/>
        <rFont val="宋体"/>
        <charset val="134"/>
      </rPr>
      <t>年攀枝花市地方政府专项债务分地区情况表</t>
    </r>
  </si>
  <si>
    <r>
      <rPr>
        <b/>
        <sz val="16"/>
        <color theme="1"/>
        <rFont val="Times New Roman"/>
        <charset val="134"/>
      </rPr>
      <t>2020</t>
    </r>
    <r>
      <rPr>
        <b/>
        <sz val="16"/>
        <color theme="1"/>
        <rFont val="宋体"/>
        <charset val="134"/>
      </rPr>
      <t>年攀枝花市地方政府性债务余额情况汇总表</t>
    </r>
  </si>
  <si>
    <r>
      <rPr>
        <b/>
        <sz val="11"/>
        <color theme="1"/>
        <rFont val="宋体"/>
        <charset val="134"/>
      </rPr>
      <t>项</t>
    </r>
    <r>
      <rPr>
        <b/>
        <sz val="11"/>
        <color theme="1"/>
        <rFont val="Times New Roman"/>
        <charset val="134"/>
      </rPr>
      <t xml:space="preserve">    </t>
    </r>
    <r>
      <rPr>
        <b/>
        <sz val="11"/>
        <color theme="1"/>
        <rFont val="宋体"/>
        <charset val="134"/>
      </rPr>
      <t>目</t>
    </r>
  </si>
  <si>
    <r>
      <rPr>
        <b/>
        <sz val="11"/>
        <color theme="1"/>
        <rFont val="宋体"/>
        <charset val="134"/>
      </rPr>
      <t>政府债务</t>
    </r>
  </si>
  <si>
    <r>
      <rPr>
        <b/>
        <sz val="11"/>
        <color theme="1"/>
        <rFont val="宋体"/>
        <charset val="134"/>
      </rPr>
      <t>或有债务</t>
    </r>
  </si>
  <si>
    <r>
      <rPr>
        <b/>
        <sz val="16"/>
        <color theme="1"/>
        <rFont val="Times New Roman"/>
        <charset val="134"/>
      </rPr>
      <t>2020</t>
    </r>
    <r>
      <rPr>
        <b/>
        <sz val="16"/>
        <color theme="1"/>
        <rFont val="宋体"/>
        <charset val="134"/>
      </rPr>
      <t>年攀枝花市市本级地方政府性债务余额情况汇总表</t>
    </r>
  </si>
  <si>
    <r>
      <rPr>
        <b/>
        <sz val="16"/>
        <color theme="1"/>
        <rFont val="Times New Roman"/>
        <charset val="134"/>
      </rPr>
      <t>2020</t>
    </r>
    <r>
      <rPr>
        <b/>
        <sz val="16"/>
        <color theme="1"/>
        <rFont val="宋体"/>
        <charset val="134"/>
      </rPr>
      <t>年攀枝花市地方政府债务分地区情况汇总表</t>
    </r>
  </si>
  <si>
    <t>债务限额</t>
  </si>
  <si>
    <t>债务余额</t>
  </si>
  <si>
    <r>
      <rPr>
        <sz val="11"/>
        <color theme="1"/>
        <rFont val="宋体"/>
        <charset val="134"/>
      </rPr>
      <t>市本级</t>
    </r>
  </si>
  <si>
    <r>
      <rPr>
        <sz val="11"/>
        <color theme="1"/>
        <rFont val="宋体"/>
        <charset val="134"/>
      </rPr>
      <t>东</t>
    </r>
    <r>
      <rPr>
        <sz val="11"/>
        <color theme="1"/>
        <rFont val="Times New Roman"/>
        <charset val="134"/>
      </rPr>
      <t xml:space="preserve">  </t>
    </r>
    <r>
      <rPr>
        <sz val="11"/>
        <color theme="1"/>
        <rFont val="宋体"/>
        <charset val="134"/>
      </rPr>
      <t>区</t>
    </r>
  </si>
  <si>
    <r>
      <rPr>
        <sz val="11"/>
        <color theme="1"/>
        <rFont val="宋体"/>
        <charset val="134"/>
      </rPr>
      <t>西</t>
    </r>
    <r>
      <rPr>
        <sz val="11"/>
        <color theme="1"/>
        <rFont val="Times New Roman"/>
        <charset val="134"/>
      </rPr>
      <t xml:space="preserve">  </t>
    </r>
    <r>
      <rPr>
        <sz val="11"/>
        <color theme="1"/>
        <rFont val="宋体"/>
        <charset val="134"/>
      </rPr>
      <t>区</t>
    </r>
  </si>
  <si>
    <r>
      <rPr>
        <sz val="11"/>
        <color theme="1"/>
        <rFont val="宋体"/>
        <charset val="134"/>
      </rPr>
      <t>仁和区</t>
    </r>
  </si>
  <si>
    <r>
      <rPr>
        <sz val="11"/>
        <color theme="1"/>
        <rFont val="宋体"/>
        <charset val="134"/>
      </rPr>
      <t>米易县</t>
    </r>
  </si>
  <si>
    <r>
      <rPr>
        <sz val="11"/>
        <color theme="1"/>
        <rFont val="宋体"/>
        <charset val="134"/>
      </rPr>
      <t>盐边县</t>
    </r>
  </si>
  <si>
    <r>
      <rPr>
        <b/>
        <sz val="11"/>
        <color theme="1"/>
        <rFont val="宋体"/>
        <charset val="134"/>
      </rPr>
      <t>合</t>
    </r>
    <r>
      <rPr>
        <b/>
        <sz val="11"/>
        <color theme="1"/>
        <rFont val="Times New Roman"/>
        <charset val="134"/>
      </rPr>
      <t xml:space="preserve">    </t>
    </r>
    <r>
      <rPr>
        <b/>
        <sz val="11"/>
        <color theme="1"/>
        <rFont val="宋体"/>
        <charset val="134"/>
      </rPr>
      <t>计</t>
    </r>
  </si>
  <si>
    <r>
      <rPr>
        <b/>
        <sz val="16"/>
        <color theme="1"/>
        <rFont val="Times New Roman"/>
        <charset val="134"/>
      </rPr>
      <t>2020</t>
    </r>
    <r>
      <rPr>
        <b/>
        <sz val="16"/>
        <color theme="1"/>
        <rFont val="宋体"/>
        <charset val="134"/>
      </rPr>
      <t>年攀枝花市政府债务变动情况表</t>
    </r>
  </si>
  <si>
    <r>
      <rPr>
        <b/>
        <sz val="11"/>
        <color theme="1"/>
        <rFont val="宋体"/>
        <charset val="134"/>
      </rPr>
      <t>地</t>
    </r>
    <r>
      <rPr>
        <b/>
        <sz val="11"/>
        <color theme="1"/>
        <rFont val="Times New Roman"/>
        <charset val="134"/>
      </rPr>
      <t xml:space="preserve">    </t>
    </r>
    <r>
      <rPr>
        <b/>
        <sz val="11"/>
        <color theme="1"/>
        <rFont val="宋体"/>
        <charset val="134"/>
      </rPr>
      <t>区</t>
    </r>
  </si>
  <si>
    <r>
      <rPr>
        <b/>
        <sz val="11"/>
        <color theme="1"/>
        <rFont val="Times New Roman"/>
        <charset val="134"/>
      </rPr>
      <t>2019</t>
    </r>
    <r>
      <rPr>
        <b/>
        <sz val="11"/>
        <color theme="1"/>
        <rFont val="宋体"/>
        <charset val="134"/>
      </rPr>
      <t>年
年末余额</t>
    </r>
  </si>
  <si>
    <r>
      <rPr>
        <b/>
        <sz val="11"/>
        <color theme="1"/>
        <rFont val="Times New Roman"/>
        <charset val="134"/>
      </rPr>
      <t>2020</t>
    </r>
    <r>
      <rPr>
        <b/>
        <sz val="11"/>
        <color theme="1"/>
        <rFont val="宋体"/>
        <charset val="134"/>
      </rPr>
      <t>年
举借情况</t>
    </r>
  </si>
  <si>
    <r>
      <rPr>
        <b/>
        <sz val="11"/>
        <color theme="1"/>
        <rFont val="Times New Roman"/>
        <charset val="134"/>
      </rPr>
      <t>2020</t>
    </r>
    <r>
      <rPr>
        <b/>
        <sz val="11"/>
        <color theme="1"/>
        <rFont val="宋体"/>
        <charset val="134"/>
      </rPr>
      <t>年
或有债务转化</t>
    </r>
  </si>
  <si>
    <r>
      <rPr>
        <b/>
        <sz val="11"/>
        <color theme="1"/>
        <rFont val="Times New Roman"/>
        <charset val="134"/>
      </rPr>
      <t>2020</t>
    </r>
    <r>
      <rPr>
        <b/>
        <sz val="11"/>
        <color theme="1"/>
        <rFont val="宋体"/>
        <charset val="134"/>
      </rPr>
      <t>年
当年偿还</t>
    </r>
  </si>
  <si>
    <r>
      <rPr>
        <b/>
        <sz val="11"/>
        <color theme="1"/>
        <rFont val="Times New Roman"/>
        <charset val="134"/>
      </rPr>
      <t>2020</t>
    </r>
    <r>
      <rPr>
        <b/>
        <sz val="11"/>
        <color theme="1"/>
        <rFont val="宋体"/>
        <charset val="134"/>
      </rPr>
      <t>年
年末余额</t>
    </r>
  </si>
  <si>
    <r>
      <rPr>
        <sz val="12"/>
        <color theme="1"/>
        <rFont val="宋体"/>
        <charset val="134"/>
      </rPr>
      <t>说明：本表反映的举借额和偿还额均包含再融资债券</t>
    </r>
  </si>
  <si>
    <r>
      <rPr>
        <b/>
        <sz val="16"/>
        <color theme="1"/>
        <rFont val="宋体"/>
        <charset val="134"/>
      </rPr>
      <t>攀枝花市分地区政府债务十年到期情况表</t>
    </r>
  </si>
  <si>
    <r>
      <rPr>
        <sz val="10"/>
        <color theme="1"/>
        <rFont val="宋体"/>
        <charset val="134"/>
      </rPr>
      <t>单位：万元</t>
    </r>
  </si>
  <si>
    <r>
      <rPr>
        <b/>
        <sz val="10"/>
        <color theme="1"/>
        <rFont val="宋体"/>
        <charset val="134"/>
      </rPr>
      <t>地</t>
    </r>
    <r>
      <rPr>
        <b/>
        <sz val="10"/>
        <color theme="1"/>
        <rFont val="Times New Roman"/>
        <charset val="134"/>
      </rPr>
      <t xml:space="preserve">  </t>
    </r>
    <r>
      <rPr>
        <b/>
        <sz val="10"/>
        <color theme="1"/>
        <rFont val="宋体"/>
        <charset val="134"/>
      </rPr>
      <t>区</t>
    </r>
  </si>
  <si>
    <r>
      <rPr>
        <b/>
        <sz val="11"/>
        <color theme="1"/>
        <rFont val="Times New Roman"/>
        <charset val="134"/>
      </rPr>
      <t>2021</t>
    </r>
    <r>
      <rPr>
        <b/>
        <sz val="11"/>
        <color theme="1"/>
        <rFont val="宋体"/>
        <charset val="134"/>
      </rPr>
      <t>年</t>
    </r>
  </si>
  <si>
    <r>
      <rPr>
        <b/>
        <sz val="11"/>
        <color theme="1"/>
        <rFont val="Times New Roman"/>
        <charset val="134"/>
      </rPr>
      <t>2022</t>
    </r>
    <r>
      <rPr>
        <b/>
        <sz val="11"/>
        <color theme="1"/>
        <rFont val="宋体"/>
        <charset val="134"/>
      </rPr>
      <t>年</t>
    </r>
  </si>
  <si>
    <r>
      <rPr>
        <b/>
        <sz val="11"/>
        <color theme="1"/>
        <rFont val="Times New Roman"/>
        <charset val="134"/>
      </rPr>
      <t>2023</t>
    </r>
    <r>
      <rPr>
        <b/>
        <sz val="11"/>
        <color theme="1"/>
        <rFont val="宋体"/>
        <charset val="134"/>
      </rPr>
      <t>年</t>
    </r>
  </si>
  <si>
    <r>
      <rPr>
        <b/>
        <sz val="11"/>
        <color theme="1"/>
        <rFont val="Times New Roman"/>
        <charset val="134"/>
      </rPr>
      <t>2024</t>
    </r>
    <r>
      <rPr>
        <b/>
        <sz val="11"/>
        <color theme="1"/>
        <rFont val="宋体"/>
        <charset val="134"/>
      </rPr>
      <t>年</t>
    </r>
  </si>
  <si>
    <r>
      <rPr>
        <b/>
        <sz val="11"/>
        <color theme="1"/>
        <rFont val="Times New Roman"/>
        <charset val="134"/>
      </rPr>
      <t>2025</t>
    </r>
    <r>
      <rPr>
        <b/>
        <sz val="11"/>
        <color theme="1"/>
        <rFont val="宋体"/>
        <charset val="134"/>
      </rPr>
      <t>年</t>
    </r>
  </si>
  <si>
    <r>
      <rPr>
        <b/>
        <sz val="11"/>
        <color theme="1"/>
        <rFont val="Times New Roman"/>
        <charset val="134"/>
      </rPr>
      <t>2026</t>
    </r>
    <r>
      <rPr>
        <b/>
        <sz val="11"/>
        <color theme="1"/>
        <rFont val="宋体"/>
        <charset val="134"/>
      </rPr>
      <t>年</t>
    </r>
  </si>
  <si>
    <r>
      <rPr>
        <b/>
        <sz val="11"/>
        <color theme="1"/>
        <rFont val="Times New Roman"/>
        <charset val="134"/>
      </rPr>
      <t>2027</t>
    </r>
    <r>
      <rPr>
        <b/>
        <sz val="11"/>
        <color theme="1"/>
        <rFont val="宋体"/>
        <charset val="134"/>
      </rPr>
      <t>年</t>
    </r>
  </si>
  <si>
    <r>
      <rPr>
        <b/>
        <sz val="11"/>
        <color theme="1"/>
        <rFont val="Times New Roman"/>
        <charset val="134"/>
      </rPr>
      <t>2029</t>
    </r>
    <r>
      <rPr>
        <b/>
        <sz val="11"/>
        <color theme="1"/>
        <rFont val="宋体"/>
        <charset val="134"/>
      </rPr>
      <t>年</t>
    </r>
  </si>
  <si>
    <r>
      <rPr>
        <b/>
        <sz val="11"/>
        <color theme="1"/>
        <rFont val="Times New Roman"/>
        <charset val="134"/>
      </rPr>
      <t>2030</t>
    </r>
    <r>
      <rPr>
        <b/>
        <sz val="11"/>
        <color theme="1"/>
        <rFont val="宋体"/>
        <charset val="134"/>
      </rPr>
      <t>年</t>
    </r>
  </si>
  <si>
    <r>
      <rPr>
        <sz val="10"/>
        <color theme="1"/>
        <rFont val="宋体"/>
        <charset val="134"/>
      </rPr>
      <t>市本级</t>
    </r>
  </si>
  <si>
    <r>
      <rPr>
        <sz val="10"/>
        <color theme="1"/>
        <rFont val="宋体"/>
        <charset val="134"/>
      </rPr>
      <t>东</t>
    </r>
    <r>
      <rPr>
        <sz val="10"/>
        <color theme="1"/>
        <rFont val="Times New Roman"/>
        <charset val="134"/>
      </rPr>
      <t xml:space="preserve">  </t>
    </r>
    <r>
      <rPr>
        <sz val="10"/>
        <color theme="1"/>
        <rFont val="宋体"/>
        <charset val="134"/>
      </rPr>
      <t>区</t>
    </r>
  </si>
  <si>
    <r>
      <rPr>
        <sz val="10"/>
        <color theme="1"/>
        <rFont val="宋体"/>
        <charset val="134"/>
      </rPr>
      <t>西</t>
    </r>
    <r>
      <rPr>
        <sz val="10"/>
        <color theme="1"/>
        <rFont val="Times New Roman"/>
        <charset val="134"/>
      </rPr>
      <t xml:space="preserve">  </t>
    </r>
    <r>
      <rPr>
        <sz val="10"/>
        <color theme="1"/>
        <rFont val="宋体"/>
        <charset val="134"/>
      </rPr>
      <t>区</t>
    </r>
  </si>
  <si>
    <r>
      <rPr>
        <sz val="10"/>
        <color theme="1"/>
        <rFont val="宋体"/>
        <charset val="134"/>
      </rPr>
      <t>仁和区</t>
    </r>
  </si>
  <si>
    <r>
      <rPr>
        <sz val="10"/>
        <color theme="1"/>
        <rFont val="宋体"/>
        <charset val="134"/>
      </rPr>
      <t>米易县</t>
    </r>
  </si>
  <si>
    <r>
      <rPr>
        <sz val="10"/>
        <color theme="1"/>
        <rFont val="宋体"/>
        <charset val="134"/>
      </rPr>
      <t>盐边县</t>
    </r>
  </si>
  <si>
    <r>
      <rPr>
        <b/>
        <sz val="10"/>
        <color theme="1"/>
        <rFont val="宋体"/>
        <charset val="134"/>
      </rPr>
      <t>合</t>
    </r>
    <r>
      <rPr>
        <b/>
        <sz val="10"/>
        <color theme="1"/>
        <rFont val="Times New Roman"/>
        <charset val="134"/>
      </rPr>
      <t xml:space="preserve"> </t>
    </r>
    <r>
      <rPr>
        <b/>
        <sz val="10"/>
        <color theme="1"/>
        <rFont val="宋体"/>
        <charset val="134"/>
      </rPr>
      <t>计</t>
    </r>
  </si>
</sst>
</file>

<file path=xl/styles.xml><?xml version="1.0" encoding="utf-8"?>
<styleSheet xmlns="http://schemas.openxmlformats.org/spreadsheetml/2006/main">
  <numFmts count="11">
    <numFmt numFmtId="176" formatCode="_ * #,##0_ ;_ * \-#,##0_ ;_ * &quot;-&quot;??_ ;_ @_ "/>
    <numFmt numFmtId="177" formatCode="#,##0_ "/>
    <numFmt numFmtId="178" formatCode="#,##0.0"/>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9" formatCode="0.0"/>
    <numFmt numFmtId="180" formatCode="0.0_ "/>
    <numFmt numFmtId="181" formatCode="_ * #,##0.0_ ;_ * \-#,##0.0_ ;_ * &quot;-&quot;??_ ;_ @_ "/>
    <numFmt numFmtId="182" formatCode="0.0%"/>
  </numFmts>
  <fonts count="64">
    <font>
      <sz val="11"/>
      <color theme="1"/>
      <name val="宋体"/>
      <charset val="134"/>
      <scheme val="minor"/>
    </font>
    <font>
      <sz val="11"/>
      <color theme="1"/>
      <name val="Times New Roman"/>
      <charset val="134"/>
    </font>
    <font>
      <b/>
      <sz val="16"/>
      <color theme="1"/>
      <name val="Times New Roman"/>
      <charset val="134"/>
    </font>
    <font>
      <sz val="9"/>
      <color theme="1"/>
      <name val="Times New Roman"/>
      <charset val="134"/>
    </font>
    <font>
      <b/>
      <sz val="10"/>
      <color theme="1"/>
      <name val="Times New Roman"/>
      <charset val="134"/>
    </font>
    <font>
      <b/>
      <sz val="11"/>
      <color theme="1"/>
      <name val="Times New Roman"/>
      <charset val="134"/>
    </font>
    <font>
      <sz val="10"/>
      <color theme="1"/>
      <name val="Times New Roman"/>
      <charset val="134"/>
    </font>
    <font>
      <sz val="12"/>
      <color theme="1"/>
      <name val="Times New Roman"/>
      <charset val="134"/>
    </font>
    <font>
      <b/>
      <sz val="12"/>
      <color theme="1"/>
      <name val="宋体"/>
      <charset val="134"/>
    </font>
    <font>
      <b/>
      <sz val="11"/>
      <color theme="1"/>
      <name val="宋体"/>
      <charset val="134"/>
    </font>
    <font>
      <sz val="16"/>
      <color theme="1"/>
      <name val="Times New Roman"/>
      <charset val="134"/>
    </font>
    <font>
      <b/>
      <sz val="12"/>
      <color theme="1"/>
      <name val="Times New Roman"/>
      <charset val="134"/>
    </font>
    <font>
      <sz val="11"/>
      <name val="Times New Roman"/>
      <charset val="134"/>
    </font>
    <font>
      <b/>
      <sz val="11"/>
      <color theme="1"/>
      <name val="宋体"/>
      <charset val="134"/>
      <scheme val="minor"/>
    </font>
    <font>
      <b/>
      <sz val="11"/>
      <name val="Times New Roman"/>
      <charset val="134"/>
    </font>
    <font>
      <b/>
      <sz val="11"/>
      <color rgb="FFFF0000"/>
      <name val="Times New Roman"/>
      <charset val="134"/>
    </font>
    <font>
      <b/>
      <sz val="11"/>
      <name val="宋体"/>
      <charset val="134"/>
    </font>
    <font>
      <b/>
      <sz val="16"/>
      <name val="Times New Roman"/>
      <charset val="134"/>
    </font>
    <font>
      <b/>
      <sz val="10"/>
      <name val="Times New Roman"/>
      <charset val="134"/>
    </font>
    <font>
      <sz val="10"/>
      <name val="Times New Roman"/>
      <charset val="134"/>
    </font>
    <font>
      <sz val="12"/>
      <name val="Times New Roman"/>
      <charset val="134"/>
    </font>
    <font>
      <b/>
      <sz val="12"/>
      <name val="Times New Roman"/>
      <charset val="134"/>
    </font>
    <font>
      <sz val="12"/>
      <color theme="1"/>
      <name val="宋体"/>
      <charset val="134"/>
      <scheme val="minor"/>
    </font>
    <font>
      <b/>
      <sz val="10"/>
      <name val="宋体"/>
      <charset val="134"/>
    </font>
    <font>
      <sz val="16"/>
      <color rgb="FF000000"/>
      <name val="宋体"/>
      <charset val="134"/>
    </font>
    <font>
      <sz val="11"/>
      <color rgb="FF000000"/>
      <name val="Times New Roman"/>
      <charset val="134"/>
    </font>
    <font>
      <sz val="11"/>
      <color rgb="FFFF0000"/>
      <name val="宋体"/>
      <charset val="134"/>
      <scheme val="minor"/>
    </font>
    <font>
      <b/>
      <sz val="16"/>
      <name val="宋体"/>
      <charset val="134"/>
    </font>
    <font>
      <sz val="10"/>
      <name val="宋体"/>
      <charset val="134"/>
    </font>
    <font>
      <sz val="22"/>
      <color rgb="FF000000"/>
      <name val="FZXBSJW--GB1-0"/>
      <charset val="134"/>
    </font>
    <font>
      <sz val="16"/>
      <color rgb="FF333333"/>
      <name val="FangSong_GB2312"/>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1"/>
      <color indexed="8"/>
      <name val="宋体"/>
      <charset val="134"/>
    </font>
    <font>
      <b/>
      <sz val="16"/>
      <color theme="1"/>
      <name val="宋体"/>
      <charset val="134"/>
    </font>
    <font>
      <sz val="10"/>
      <color theme="1"/>
      <name val="宋体"/>
      <charset val="134"/>
    </font>
    <font>
      <b/>
      <sz val="10"/>
      <color theme="1"/>
      <name val="宋体"/>
      <charset val="134"/>
    </font>
    <font>
      <sz val="11"/>
      <color theme="1"/>
      <name val="宋体"/>
      <charset val="134"/>
    </font>
    <font>
      <sz val="12"/>
      <color theme="1"/>
      <name val="宋体"/>
      <charset val="134"/>
    </font>
    <font>
      <sz val="11"/>
      <name val="宋体"/>
      <charset val="134"/>
    </font>
    <font>
      <b/>
      <sz val="12"/>
      <name val="宋体"/>
      <charset val="134"/>
    </font>
    <font>
      <sz val="12"/>
      <name val="宋体"/>
      <charset val="134"/>
    </font>
    <font>
      <sz val="16"/>
      <color rgb="FF000000"/>
      <name val="Times New Roman"/>
      <charset val="134"/>
    </font>
    <font>
      <sz val="11"/>
      <color rgb="FF000000"/>
      <name val="宋体"/>
      <charset val="134"/>
    </font>
    <font>
      <sz val="10"/>
      <color rgb="FF000000"/>
      <name val="宋体"/>
      <charset val="134"/>
    </font>
    <font>
      <sz val="10"/>
      <name val="方正书宋_GBK"/>
      <charset val="134"/>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xf numFmtId="42" fontId="0" fillId="0" borderId="0" applyFont="0" applyFill="0" applyBorder="0" applyAlignment="0" applyProtection="0">
      <alignment vertical="center"/>
    </xf>
    <xf numFmtId="0" fontId="31" fillId="25" borderId="0" applyNumberFormat="0" applyBorder="0" applyAlignment="0" applyProtection="0">
      <alignment vertical="center"/>
    </xf>
    <xf numFmtId="0" fontId="47" fillId="22"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1" fillId="5" borderId="0" applyNumberFormat="0" applyBorder="0" applyAlignment="0" applyProtection="0">
      <alignment vertical="center"/>
    </xf>
    <xf numFmtId="0" fontId="39" fillId="9" borderId="0" applyNumberFormat="0" applyBorder="0" applyAlignment="0" applyProtection="0">
      <alignment vertical="center"/>
    </xf>
    <xf numFmtId="43" fontId="35" fillId="0" borderId="0" applyFont="0" applyFill="0" applyBorder="0" applyAlignment="0" applyProtection="0">
      <alignment vertical="center"/>
    </xf>
    <xf numFmtId="0" fontId="40" fillId="28" borderId="0" applyNumberFormat="0" applyBorder="0" applyAlignment="0" applyProtection="0">
      <alignment vertical="center"/>
    </xf>
    <xf numFmtId="0" fontId="45" fillId="0" borderId="0" applyNumberFormat="0" applyFill="0" applyBorder="0" applyAlignment="0" applyProtection="0">
      <alignment vertical="center"/>
    </xf>
    <xf numFmtId="9" fontId="35" fillId="0" borderId="0" applyFont="0" applyFill="0" applyBorder="0" applyAlignment="0" applyProtection="0">
      <alignment vertical="center"/>
    </xf>
    <xf numFmtId="0" fontId="38" fillId="0" borderId="0" applyNumberFormat="0" applyFill="0" applyBorder="0" applyAlignment="0" applyProtection="0">
      <alignment vertical="center"/>
    </xf>
    <xf numFmtId="0" fontId="0" fillId="14" borderId="9" applyNumberFormat="0" applyFont="0" applyAlignment="0" applyProtection="0">
      <alignment vertical="center"/>
    </xf>
    <xf numFmtId="0" fontId="40" fillId="21" borderId="0" applyNumberFormat="0" applyBorder="0" applyAlignment="0" applyProtection="0">
      <alignment vertical="center"/>
    </xf>
    <xf numFmtId="0" fontId="37"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2" fillId="0" borderId="7" applyNumberFormat="0" applyFill="0" applyAlignment="0" applyProtection="0">
      <alignment vertical="center"/>
    </xf>
    <xf numFmtId="0" fontId="33" fillId="0" borderId="7" applyNumberFormat="0" applyFill="0" applyAlignment="0" applyProtection="0">
      <alignment vertical="center"/>
    </xf>
    <xf numFmtId="0" fontId="40" fillId="27" borderId="0" applyNumberFormat="0" applyBorder="0" applyAlignment="0" applyProtection="0">
      <alignment vertical="center"/>
    </xf>
    <xf numFmtId="0" fontId="37" fillId="0" borderId="11" applyNumberFormat="0" applyFill="0" applyAlignment="0" applyProtection="0">
      <alignment vertical="center"/>
    </xf>
    <xf numFmtId="0" fontId="40" fillId="20" borderId="0" applyNumberFormat="0" applyBorder="0" applyAlignment="0" applyProtection="0">
      <alignment vertical="center"/>
    </xf>
    <xf numFmtId="0" fontId="41" fillId="13" borderId="8" applyNumberFormat="0" applyAlignment="0" applyProtection="0">
      <alignment vertical="center"/>
    </xf>
    <xf numFmtId="0" fontId="48" fillId="13" borderId="12" applyNumberFormat="0" applyAlignment="0" applyProtection="0">
      <alignment vertical="center"/>
    </xf>
    <xf numFmtId="0" fontId="32" fillId="4" borderId="6" applyNumberFormat="0" applyAlignment="0" applyProtection="0">
      <alignment vertical="center"/>
    </xf>
    <xf numFmtId="0" fontId="31" fillId="32" borderId="0" applyNumberFormat="0" applyBorder="0" applyAlignment="0" applyProtection="0">
      <alignment vertical="center"/>
    </xf>
    <xf numFmtId="0" fontId="40" fillId="17" borderId="0" applyNumberFormat="0" applyBorder="0" applyAlignment="0" applyProtection="0">
      <alignment vertical="center"/>
    </xf>
    <xf numFmtId="0" fontId="49" fillId="0" borderId="13" applyNumberFormat="0" applyFill="0" applyAlignment="0" applyProtection="0">
      <alignment vertical="center"/>
    </xf>
    <xf numFmtId="0" fontId="43" fillId="0" borderId="10" applyNumberFormat="0" applyFill="0" applyAlignment="0" applyProtection="0">
      <alignment vertical="center"/>
    </xf>
    <xf numFmtId="0" fontId="50" fillId="31" borderId="0" applyNumberFormat="0" applyBorder="0" applyAlignment="0" applyProtection="0">
      <alignment vertical="center"/>
    </xf>
    <xf numFmtId="0" fontId="46" fillId="19" borderId="0" applyNumberFormat="0" applyBorder="0" applyAlignment="0" applyProtection="0">
      <alignment vertical="center"/>
    </xf>
    <xf numFmtId="0" fontId="31" fillId="24" borderId="0" applyNumberFormat="0" applyBorder="0" applyAlignment="0" applyProtection="0">
      <alignment vertical="center"/>
    </xf>
    <xf numFmtId="0" fontId="40" fillId="12" borderId="0" applyNumberFormat="0" applyBorder="0" applyAlignment="0" applyProtection="0">
      <alignment vertical="center"/>
    </xf>
    <xf numFmtId="0" fontId="31" fillId="23" borderId="0" applyNumberFormat="0" applyBorder="0" applyAlignment="0" applyProtection="0">
      <alignment vertical="center"/>
    </xf>
    <xf numFmtId="0" fontId="31" fillId="3" borderId="0" applyNumberFormat="0" applyBorder="0" applyAlignment="0" applyProtection="0">
      <alignment vertical="center"/>
    </xf>
    <xf numFmtId="0" fontId="31" fillId="30" borderId="0" applyNumberFormat="0" applyBorder="0" applyAlignment="0" applyProtection="0">
      <alignment vertical="center"/>
    </xf>
    <xf numFmtId="0" fontId="31" fillId="8" borderId="0" applyNumberFormat="0" applyBorder="0" applyAlignment="0" applyProtection="0">
      <alignment vertical="center"/>
    </xf>
    <xf numFmtId="0" fontId="40" fillId="11" borderId="0" applyNumberFormat="0" applyBorder="0" applyAlignment="0" applyProtection="0">
      <alignment vertical="center"/>
    </xf>
    <xf numFmtId="0" fontId="40" fillId="16" borderId="0" applyNumberFormat="0" applyBorder="0" applyAlignment="0" applyProtection="0">
      <alignment vertical="center"/>
    </xf>
    <xf numFmtId="0" fontId="31" fillId="29" borderId="0" applyNumberFormat="0" applyBorder="0" applyAlignment="0" applyProtection="0">
      <alignment vertical="center"/>
    </xf>
    <xf numFmtId="0" fontId="31" fillId="7" borderId="0" applyNumberFormat="0" applyBorder="0" applyAlignment="0" applyProtection="0">
      <alignment vertical="center"/>
    </xf>
    <xf numFmtId="0" fontId="40" fillId="10" borderId="0" applyNumberFormat="0" applyBorder="0" applyAlignment="0" applyProtection="0">
      <alignment vertical="center"/>
    </xf>
    <xf numFmtId="0" fontId="31" fillId="2" borderId="0" applyNumberFormat="0" applyBorder="0" applyAlignment="0" applyProtection="0">
      <alignment vertical="center"/>
    </xf>
    <xf numFmtId="0" fontId="40" fillId="26" borderId="0" applyNumberFormat="0" applyBorder="0" applyAlignment="0" applyProtection="0">
      <alignment vertical="center"/>
    </xf>
    <xf numFmtId="0" fontId="40" fillId="15" borderId="0" applyNumberFormat="0" applyBorder="0" applyAlignment="0" applyProtection="0">
      <alignment vertical="center"/>
    </xf>
    <xf numFmtId="0" fontId="31" fillId="6" borderId="0" applyNumberFormat="0" applyBorder="0" applyAlignment="0" applyProtection="0">
      <alignment vertical="center"/>
    </xf>
    <xf numFmtId="0" fontId="40" fillId="18" borderId="0" applyNumberFormat="0" applyBorder="0" applyAlignment="0" applyProtection="0">
      <alignment vertical="center"/>
    </xf>
    <xf numFmtId="0" fontId="35" fillId="0" borderId="0">
      <alignment vertical="center"/>
    </xf>
    <xf numFmtId="43" fontId="51" fillId="0" borderId="0" applyFont="0" applyFill="0" applyBorder="0" applyAlignment="0" applyProtection="0">
      <alignment vertical="center"/>
    </xf>
  </cellStyleXfs>
  <cellXfs count="186">
    <xf numFmtId="0" fontId="0" fillId="0" borderId="0" xfId="0"/>
    <xf numFmtId="0" fontId="1" fillId="0" borderId="0" xfId="49" applyFont="1">
      <alignment vertical="center"/>
    </xf>
    <xf numFmtId="0" fontId="2" fillId="0" borderId="0" xfId="49" applyFont="1" applyAlignment="1">
      <alignment horizontal="center" vertical="center" wrapText="1"/>
    </xf>
    <xf numFmtId="0" fontId="3" fillId="0" borderId="0" xfId="49" applyFont="1">
      <alignment vertical="center"/>
    </xf>
    <xf numFmtId="0" fontId="4" fillId="0" borderId="1" xfId="49" applyFont="1" applyBorder="1" applyAlignment="1">
      <alignment horizontal="center" vertical="center"/>
    </xf>
    <xf numFmtId="0" fontId="5" fillId="0" borderId="1" xfId="49" applyFont="1" applyBorder="1" applyAlignment="1">
      <alignment horizontal="center" vertical="center" wrapText="1"/>
    </xf>
    <xf numFmtId="0" fontId="6" fillId="0" borderId="1" xfId="49" applyFont="1" applyBorder="1" applyAlignment="1">
      <alignment horizontal="left" vertical="center"/>
    </xf>
    <xf numFmtId="177" fontId="1" fillId="0" borderId="1" xfId="49" applyNumberFormat="1" applyFont="1" applyBorder="1" applyAlignment="1">
      <alignment horizontal="right" vertical="center" wrapText="1"/>
    </xf>
    <xf numFmtId="0" fontId="4" fillId="0" borderId="1" xfId="49" applyFont="1" applyFill="1" applyBorder="1" applyAlignment="1">
      <alignment horizontal="center" vertical="center"/>
    </xf>
    <xf numFmtId="177" fontId="5" fillId="0" borderId="1" xfId="49" applyNumberFormat="1" applyFont="1" applyBorder="1" applyAlignment="1">
      <alignment horizontal="right" vertical="center" wrapText="1"/>
    </xf>
    <xf numFmtId="0" fontId="6" fillId="0" borderId="2" xfId="49" applyFont="1" applyBorder="1" applyAlignment="1">
      <alignment horizontal="right" vertical="center"/>
    </xf>
    <xf numFmtId="0" fontId="2" fillId="0" borderId="0" xfId="49" applyFont="1" applyAlignment="1">
      <alignment horizontal="center" vertical="center"/>
    </xf>
    <xf numFmtId="0" fontId="1" fillId="0" borderId="0" xfId="49" applyFont="1" applyAlignment="1">
      <alignment horizontal="right" vertical="center"/>
    </xf>
    <xf numFmtId="0" fontId="5" fillId="0" borderId="1" xfId="49" applyFont="1" applyBorder="1" applyAlignment="1">
      <alignment horizontal="center" vertical="center"/>
    </xf>
    <xf numFmtId="0" fontId="1" fillId="0" borderId="1" xfId="49" applyFont="1" applyBorder="1">
      <alignment vertical="center"/>
    </xf>
    <xf numFmtId="0" fontId="7" fillId="0" borderId="0" xfId="49" applyFont="1" applyFill="1" applyBorder="1" applyAlignment="1">
      <alignment horizontal="left" vertical="center"/>
    </xf>
    <xf numFmtId="0" fontId="1" fillId="0" borderId="0" xfId="49" applyFont="1" applyBorder="1">
      <alignment vertical="center"/>
    </xf>
    <xf numFmtId="0" fontId="8" fillId="0" borderId="1" xfId="49" applyFont="1" applyBorder="1" applyAlignment="1">
      <alignment horizontal="center" vertical="center"/>
    </xf>
    <xf numFmtId="0" fontId="9" fillId="0" borderId="1" xfId="49" applyFont="1" applyBorder="1" applyAlignment="1">
      <alignment horizontal="center" vertical="center"/>
    </xf>
    <xf numFmtId="0" fontId="5" fillId="0" borderId="0" xfId="49" applyFont="1" applyAlignment="1">
      <alignment vertical="center" wrapText="1"/>
    </xf>
    <xf numFmtId="0" fontId="1" fillId="0" borderId="0" xfId="49" applyFont="1" applyAlignment="1">
      <alignment horizontal="right" vertical="center" wrapText="1"/>
    </xf>
    <xf numFmtId="0" fontId="1" fillId="0" borderId="1" xfId="49" applyFont="1" applyBorder="1" applyAlignment="1">
      <alignment vertical="center" wrapText="1"/>
    </xf>
    <xf numFmtId="0" fontId="1" fillId="0" borderId="0" xfId="49" applyFont="1" applyFill="1" applyBorder="1" applyAlignment="1">
      <alignment horizontal="left" vertical="center" wrapText="1"/>
    </xf>
    <xf numFmtId="0" fontId="10" fillId="0" borderId="0" xfId="49" applyFont="1">
      <alignment vertical="center"/>
    </xf>
    <xf numFmtId="0" fontId="7" fillId="0" borderId="0" xfId="49" applyFont="1" applyAlignment="1">
      <alignment horizontal="right" vertical="center"/>
    </xf>
    <xf numFmtId="0" fontId="11" fillId="0" borderId="1" xfId="49" applyFont="1" applyBorder="1" applyAlignment="1">
      <alignment horizontal="center" vertical="center"/>
    </xf>
    <xf numFmtId="0" fontId="7" fillId="0" borderId="1" xfId="49" applyFont="1" applyBorder="1">
      <alignment vertical="center"/>
    </xf>
    <xf numFmtId="0" fontId="1" fillId="0" borderId="0" xfId="49" applyFont="1" applyAlignment="1">
      <alignment vertical="center" wrapText="1"/>
    </xf>
    <xf numFmtId="0" fontId="1" fillId="0" borderId="2" xfId="49" applyFont="1" applyBorder="1" applyAlignment="1">
      <alignment horizontal="right" vertical="center" wrapText="1"/>
    </xf>
    <xf numFmtId="0" fontId="1" fillId="0" borderId="3" xfId="49" applyFont="1" applyBorder="1" applyAlignment="1">
      <alignment horizontal="left" vertical="center" wrapText="1"/>
    </xf>
    <xf numFmtId="177" fontId="12" fillId="0" borderId="4" xfId="49" applyNumberFormat="1" applyFont="1" applyBorder="1" applyAlignment="1">
      <alignment horizontal="right" vertical="center" wrapText="1"/>
    </xf>
    <xf numFmtId="0" fontId="13"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vertical="center"/>
    </xf>
    <xf numFmtId="0" fontId="2" fillId="0" borderId="0" xfId="0" applyFont="1" applyFill="1" applyAlignment="1">
      <alignment horizontal="center" vertical="center"/>
    </xf>
    <xf numFmtId="0" fontId="1" fillId="0" borderId="0" xfId="0" applyFont="1" applyFill="1" applyAlignment="1">
      <alignment vertical="center"/>
    </xf>
    <xf numFmtId="0" fontId="1" fillId="0" borderId="0" xfId="0" applyFont="1" applyFill="1" applyAlignment="1">
      <alignment horizontal="right"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12" fillId="0" borderId="1" xfId="0" applyNumberFormat="1" applyFont="1" applyFill="1" applyBorder="1" applyAlignment="1" applyProtection="1">
      <alignment horizontal="left" vertical="center"/>
    </xf>
    <xf numFmtId="176" fontId="12" fillId="0" borderId="1" xfId="8" applyNumberFormat="1" applyFont="1" applyFill="1" applyBorder="1" applyAlignment="1" applyProtection="1">
      <alignment horizontal="center" vertical="center"/>
    </xf>
    <xf numFmtId="176" fontId="1" fillId="0" borderId="1" xfId="8" applyNumberFormat="1" applyFont="1" applyFill="1" applyBorder="1" applyAlignment="1">
      <alignment vertical="center"/>
    </xf>
    <xf numFmtId="0" fontId="14" fillId="0" borderId="1" xfId="0" applyNumberFormat="1" applyFont="1" applyFill="1" applyBorder="1" applyAlignment="1" applyProtection="1">
      <alignment horizontal="center" vertical="center"/>
    </xf>
    <xf numFmtId="176" fontId="14" fillId="0" borderId="1" xfId="8" applyNumberFormat="1" applyFont="1" applyFill="1" applyBorder="1" applyAlignment="1" applyProtection="1">
      <alignment horizontal="center" vertical="center"/>
    </xf>
    <xf numFmtId="0" fontId="5" fillId="0" borderId="0" xfId="0" applyFont="1" applyAlignment="1">
      <alignment horizontal="center" vertical="center"/>
    </xf>
    <xf numFmtId="0" fontId="1" fillId="0" borderId="0" xfId="0" applyFont="1" applyAlignme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5" fillId="0" borderId="1" xfId="0" applyFont="1" applyBorder="1" applyAlignment="1">
      <alignment horizontal="center" vertical="center"/>
    </xf>
    <xf numFmtId="176" fontId="1" fillId="0" borderId="1" xfId="8" applyNumberFormat="1" applyFont="1" applyBorder="1" applyAlignment="1">
      <alignment vertical="center"/>
    </xf>
    <xf numFmtId="176" fontId="9" fillId="0" borderId="1" xfId="8" applyNumberFormat="1" applyFont="1" applyBorder="1" applyAlignment="1">
      <alignment horizontal="center" vertical="center"/>
    </xf>
    <xf numFmtId="176" fontId="5" fillId="0" borderId="1" xfId="8" applyNumberFormat="1" applyFont="1" applyBorder="1" applyAlignment="1">
      <alignment vertical="center"/>
    </xf>
    <xf numFmtId="0" fontId="5" fillId="0" borderId="0" xfId="0" applyFont="1" applyFill="1" applyAlignment="1">
      <alignment horizontal="center"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1" fillId="0" borderId="0" xfId="0" applyFont="1" applyFill="1" applyBorder="1" applyAlignment="1">
      <alignment horizontal="right" vertical="center"/>
    </xf>
    <xf numFmtId="0" fontId="14" fillId="0" borderId="1" xfId="0" applyNumberFormat="1" applyFont="1" applyFill="1" applyBorder="1" applyAlignment="1" applyProtection="1">
      <alignment horizontal="left" vertical="center"/>
    </xf>
    <xf numFmtId="3" fontId="14" fillId="0" borderId="1" xfId="0" applyNumberFormat="1" applyFont="1" applyFill="1" applyBorder="1" applyAlignment="1" applyProtection="1">
      <alignment horizontal="right" vertical="center"/>
    </xf>
    <xf numFmtId="3" fontId="12" fillId="0" borderId="1" xfId="0" applyNumberFormat="1" applyFont="1" applyFill="1" applyBorder="1" applyAlignment="1" applyProtection="1">
      <alignment horizontal="right" vertical="center"/>
    </xf>
    <xf numFmtId="0" fontId="12" fillId="0" borderId="1" xfId="0" applyNumberFormat="1" applyFont="1" applyFill="1" applyBorder="1" applyAlignment="1" applyProtection="1">
      <alignment vertical="center"/>
    </xf>
    <xf numFmtId="0" fontId="9" fillId="0" borderId="1" xfId="0" applyFont="1" applyFill="1" applyBorder="1" applyAlignment="1">
      <alignment horizontal="center" vertical="center"/>
    </xf>
    <xf numFmtId="176" fontId="5" fillId="0" borderId="1" xfId="8" applyNumberFormat="1" applyFont="1" applyFill="1" applyBorder="1" applyAlignment="1">
      <alignment vertical="center"/>
    </xf>
    <xf numFmtId="0" fontId="5" fillId="0" borderId="0" xfId="0" applyFont="1" applyAlignment="1">
      <alignment horizontal="left" vertical="center"/>
    </xf>
    <xf numFmtId="0" fontId="11" fillId="0" borderId="1" xfId="0" applyFont="1" applyBorder="1" applyAlignment="1">
      <alignment horizontal="center" vertical="center"/>
    </xf>
    <xf numFmtId="43" fontId="5" fillId="0" borderId="1" xfId="8" applyFont="1" applyBorder="1" applyAlignment="1">
      <alignment horizontal="left" vertical="center"/>
    </xf>
    <xf numFmtId="176" fontId="5" fillId="0" borderId="1" xfId="8" applyNumberFormat="1" applyFont="1" applyBorder="1" applyAlignment="1">
      <alignment horizontal="left" vertical="center"/>
    </xf>
    <xf numFmtId="43" fontId="1" fillId="0" borderId="1" xfId="8" applyFont="1" applyBorder="1" applyAlignment="1">
      <alignment vertical="center" wrapText="1"/>
    </xf>
    <xf numFmtId="176" fontId="1" fillId="0" borderId="1" xfId="8" applyNumberFormat="1" applyFont="1" applyBorder="1" applyAlignment="1">
      <alignment vertical="center" wrapText="1"/>
    </xf>
    <xf numFmtId="43" fontId="5" fillId="0" borderId="1" xfId="8" applyFont="1" applyFill="1" applyBorder="1" applyAlignment="1">
      <alignment horizontal="left" vertical="center"/>
    </xf>
    <xf numFmtId="176" fontId="5" fillId="0" borderId="1" xfId="8" applyNumberFormat="1" applyFont="1" applyFill="1" applyBorder="1" applyAlignment="1">
      <alignment vertical="center" wrapText="1"/>
    </xf>
    <xf numFmtId="0" fontId="15" fillId="0" borderId="0" xfId="0" applyFont="1" applyFill="1" applyAlignment="1">
      <alignment horizontal="center" vertical="center"/>
    </xf>
    <xf numFmtId="176" fontId="5" fillId="0" borderId="1" xfId="0" applyNumberFormat="1" applyFont="1" applyBorder="1" applyAlignment="1">
      <alignment horizontal="center" vertical="center"/>
    </xf>
    <xf numFmtId="176" fontId="1" fillId="0" borderId="0" xfId="0" applyNumberFormat="1" applyFont="1" applyAlignment="1">
      <alignment vertical="center"/>
    </xf>
    <xf numFmtId="0" fontId="1" fillId="0" borderId="0" xfId="0" applyFont="1" applyFill="1" applyAlignment="1">
      <alignment horizontal="center" vertical="center"/>
    </xf>
    <xf numFmtId="176" fontId="1" fillId="0" borderId="0" xfId="8" applyNumberFormat="1" applyFont="1" applyAlignment="1">
      <alignment vertical="center"/>
    </xf>
    <xf numFmtId="176" fontId="1" fillId="0" borderId="2" xfId="8" applyNumberFormat="1" applyFont="1" applyBorder="1" applyAlignment="1">
      <alignment horizontal="right" vertical="center"/>
    </xf>
    <xf numFmtId="176" fontId="5" fillId="0" borderId="1" xfId="8" applyNumberFormat="1" applyFont="1" applyFill="1" applyBorder="1" applyAlignment="1">
      <alignment horizontal="center" vertical="center"/>
    </xf>
    <xf numFmtId="0" fontId="1" fillId="0" borderId="1" xfId="0" applyFont="1" applyFill="1" applyBorder="1" applyAlignment="1">
      <alignment vertical="center"/>
    </xf>
    <xf numFmtId="0" fontId="14" fillId="0" borderId="1" xfId="0" applyNumberFormat="1" applyFont="1" applyFill="1" applyBorder="1" applyAlignment="1" applyProtection="1">
      <alignment vertical="center"/>
    </xf>
    <xf numFmtId="0" fontId="9" fillId="0" borderId="1" xfId="0" applyFont="1" applyFill="1" applyBorder="1" applyAlignment="1">
      <alignment vertical="center"/>
    </xf>
    <xf numFmtId="0" fontId="16" fillId="0" borderId="1" xfId="0" applyNumberFormat="1" applyFont="1" applyFill="1" applyBorder="1" applyAlignment="1" applyProtection="1">
      <alignment vertical="center"/>
    </xf>
    <xf numFmtId="176" fontId="14" fillId="0" borderId="1" xfId="8" applyNumberFormat="1" applyFont="1" applyFill="1" applyBorder="1" applyAlignment="1" applyProtection="1">
      <alignment horizontal="right" vertical="center"/>
    </xf>
    <xf numFmtId="0" fontId="5" fillId="0" borderId="1" xfId="0" applyFont="1" applyFill="1" applyBorder="1" applyAlignment="1">
      <alignment vertical="center"/>
    </xf>
    <xf numFmtId="0" fontId="0" fillId="0" borderId="0" xfId="0" applyAlignment="1">
      <alignment vertical="center"/>
    </xf>
    <xf numFmtId="176" fontId="0" fillId="0" borderId="0" xfId="8" applyNumberFormat="1" applyFont="1">
      <alignment vertical="center"/>
    </xf>
    <xf numFmtId="176" fontId="1" fillId="0" borderId="0" xfId="8" applyNumberFormat="1" applyFont="1">
      <alignment vertical="center"/>
    </xf>
    <xf numFmtId="0" fontId="1" fillId="0" borderId="0" xfId="0" applyFont="1" applyAlignment="1">
      <alignment horizontal="right" vertical="center"/>
    </xf>
    <xf numFmtId="176" fontId="5" fillId="0" borderId="1" xfId="8" applyNumberFormat="1" applyFont="1" applyBorder="1" applyAlignment="1">
      <alignment horizontal="center" vertical="center"/>
    </xf>
    <xf numFmtId="0" fontId="1" fillId="0" borderId="1" xfId="0" applyFont="1" applyBorder="1" applyAlignment="1">
      <alignment horizontal="left" vertical="center" wrapText="1"/>
    </xf>
    <xf numFmtId="176" fontId="7" fillId="0" borderId="1" xfId="8" applyNumberFormat="1" applyFont="1" applyBorder="1" applyAlignment="1">
      <alignment horizontal="right" vertical="center" wrapText="1"/>
    </xf>
    <xf numFmtId="0" fontId="1" fillId="0" borderId="1" xfId="0" applyFont="1" applyBorder="1" applyAlignment="1">
      <alignment vertical="center" wrapText="1"/>
    </xf>
    <xf numFmtId="0" fontId="13" fillId="0" borderId="0" xfId="0" applyFont="1" applyAlignment="1">
      <alignment vertical="center"/>
    </xf>
    <xf numFmtId="0" fontId="0" fillId="0" borderId="0" xfId="0" applyFont="1" applyAlignment="1">
      <alignment vertical="center"/>
    </xf>
    <xf numFmtId="0" fontId="1" fillId="0" borderId="1" xfId="0" applyFont="1" applyBorder="1" applyAlignment="1">
      <alignment horizontal="center" vertical="center"/>
    </xf>
    <xf numFmtId="0" fontId="1" fillId="0" borderId="0" xfId="0" applyFont="1" applyFill="1"/>
    <xf numFmtId="0" fontId="1" fillId="0" borderId="0" xfId="0" applyFont="1"/>
    <xf numFmtId="0" fontId="17" fillId="0" borderId="0" xfId="0" applyNumberFormat="1" applyFont="1" applyFill="1" applyAlignment="1" applyProtection="1">
      <alignment horizontal="center" vertical="center"/>
    </xf>
    <xf numFmtId="0" fontId="12" fillId="0" borderId="0" xfId="0" applyNumberFormat="1" applyFont="1" applyFill="1" applyAlignment="1" applyProtection="1">
      <alignment horizontal="right" vertical="center"/>
    </xf>
    <xf numFmtId="176" fontId="12" fillId="0" borderId="1" xfId="8" applyNumberFormat="1" applyFont="1" applyFill="1" applyBorder="1" applyAlignment="1" applyProtection="1">
      <alignment horizontal="right" vertical="center"/>
    </xf>
    <xf numFmtId="0" fontId="5" fillId="0" borderId="0" xfId="0" applyFont="1" applyFill="1" applyAlignment="1">
      <alignment vertical="center"/>
    </xf>
    <xf numFmtId="176" fontId="1" fillId="0" borderId="0" xfId="8" applyNumberFormat="1" applyFont="1" applyFill="1" applyAlignment="1">
      <alignment vertical="center"/>
    </xf>
    <xf numFmtId="176" fontId="1" fillId="0" borderId="0" xfId="8" applyNumberFormat="1" applyFont="1" applyFill="1" applyAlignment="1">
      <alignment horizontal="right" vertical="center"/>
    </xf>
    <xf numFmtId="176" fontId="1" fillId="0" borderId="0" xfId="8" applyNumberFormat="1" applyFont="1" applyFill="1" applyBorder="1" applyAlignment="1">
      <alignment horizontal="center" vertical="center"/>
    </xf>
    <xf numFmtId="176" fontId="5" fillId="0" borderId="1" xfId="8" applyNumberFormat="1" applyFont="1" applyFill="1" applyBorder="1" applyAlignment="1">
      <alignment horizontal="center" vertical="center" wrapText="1"/>
    </xf>
    <xf numFmtId="0" fontId="18" fillId="0" borderId="1" xfId="0" applyNumberFormat="1" applyFont="1" applyFill="1" applyBorder="1" applyAlignment="1" applyProtection="1">
      <alignment vertical="center"/>
    </xf>
    <xf numFmtId="3" fontId="19" fillId="0" borderId="1" xfId="0" applyNumberFormat="1" applyFont="1" applyFill="1" applyBorder="1" applyAlignment="1" applyProtection="1">
      <alignment horizontal="right" vertical="center"/>
    </xf>
    <xf numFmtId="0" fontId="19" fillId="0" borderId="1" xfId="0" applyNumberFormat="1" applyFont="1" applyFill="1" applyBorder="1" applyAlignment="1" applyProtection="1">
      <alignment vertical="center"/>
    </xf>
    <xf numFmtId="3" fontId="18" fillId="0" borderId="1" xfId="0" applyNumberFormat="1" applyFont="1" applyFill="1" applyBorder="1" applyAlignment="1" applyProtection="1">
      <alignment horizontal="right" vertical="center"/>
    </xf>
    <xf numFmtId="179" fontId="5" fillId="0" borderId="1" xfId="0" applyNumberFormat="1" applyFont="1" applyFill="1" applyBorder="1" applyAlignment="1">
      <alignment vertical="center"/>
    </xf>
    <xf numFmtId="180" fontId="5" fillId="0" borderId="1" xfId="0" applyNumberFormat="1" applyFont="1" applyFill="1" applyBorder="1" applyAlignment="1">
      <alignment vertical="center"/>
    </xf>
    <xf numFmtId="180" fontId="1" fillId="0" borderId="1" xfId="0" applyNumberFormat="1" applyFont="1" applyFill="1" applyBorder="1" applyAlignment="1">
      <alignment vertical="center"/>
    </xf>
    <xf numFmtId="179" fontId="1" fillId="0" borderId="1" xfId="0" applyNumberFormat="1" applyFont="1" applyFill="1" applyBorder="1" applyAlignment="1">
      <alignment vertical="center"/>
    </xf>
    <xf numFmtId="0" fontId="1" fillId="0" borderId="2" xfId="0" applyFont="1" applyBorder="1" applyAlignment="1">
      <alignment horizontal="center" vertical="center"/>
    </xf>
    <xf numFmtId="3" fontId="12" fillId="0" borderId="1" xfId="0" applyNumberFormat="1" applyFont="1" applyFill="1" applyBorder="1" applyAlignment="1" applyProtection="1">
      <alignment horizontal="right" vertical="center" wrapText="1"/>
    </xf>
    <xf numFmtId="179" fontId="1" fillId="0" borderId="1" xfId="0" applyNumberFormat="1" applyFont="1" applyBorder="1" applyAlignment="1">
      <alignment vertical="center"/>
    </xf>
    <xf numFmtId="3" fontId="14" fillId="0" borderId="1" xfId="0" applyNumberFormat="1" applyFont="1" applyFill="1" applyBorder="1" applyAlignment="1" applyProtection="1">
      <alignment horizontal="right" vertical="center" wrapText="1"/>
    </xf>
    <xf numFmtId="179" fontId="5" fillId="0" borderId="1" xfId="0" applyNumberFormat="1" applyFont="1" applyBorder="1" applyAlignment="1">
      <alignment vertical="center"/>
    </xf>
    <xf numFmtId="0" fontId="0" fillId="0" borderId="0" xfId="0" applyFont="1"/>
    <xf numFmtId="0" fontId="0" fillId="0" borderId="0" xfId="0" applyFill="1"/>
    <xf numFmtId="0" fontId="12" fillId="0" borderId="2" xfId="0" applyNumberFormat="1" applyFont="1" applyFill="1" applyBorder="1" applyAlignment="1" applyProtection="1">
      <alignment horizontal="right" vertical="center"/>
    </xf>
    <xf numFmtId="176" fontId="20" fillId="0" borderId="1" xfId="8" applyNumberFormat="1" applyFont="1" applyFill="1" applyBorder="1" applyAlignment="1" applyProtection="1">
      <alignment horizontal="right" vertical="center"/>
    </xf>
    <xf numFmtId="0" fontId="7" fillId="0" borderId="1" xfId="0" applyFont="1" applyBorder="1"/>
    <xf numFmtId="0" fontId="16" fillId="0" borderId="1" xfId="0" applyNumberFormat="1" applyFont="1" applyFill="1" applyBorder="1" applyAlignment="1" applyProtection="1">
      <alignment horizontal="center" vertical="center"/>
    </xf>
    <xf numFmtId="176" fontId="21" fillId="0" borderId="1" xfId="8" applyNumberFormat="1" applyFont="1" applyFill="1" applyBorder="1" applyAlignment="1" applyProtection="1">
      <alignment horizontal="right" vertical="center"/>
    </xf>
    <xf numFmtId="176" fontId="6" fillId="0" borderId="2" xfId="8" applyNumberFormat="1" applyFont="1" applyFill="1" applyBorder="1" applyAlignment="1">
      <alignment horizontal="center" vertical="center"/>
    </xf>
    <xf numFmtId="0" fontId="5" fillId="0" borderId="1" xfId="0" applyFont="1" applyBorder="1" applyAlignment="1">
      <alignment horizontal="center" vertical="center" wrapText="1"/>
    </xf>
    <xf numFmtId="178" fontId="14" fillId="0" borderId="1" xfId="0" applyNumberFormat="1" applyFont="1" applyFill="1" applyBorder="1" applyAlignment="1" applyProtection="1">
      <alignment horizontal="right" vertical="center"/>
    </xf>
    <xf numFmtId="178" fontId="12" fillId="0" borderId="1" xfId="0" applyNumberFormat="1" applyFont="1" applyFill="1" applyBorder="1" applyAlignment="1" applyProtection="1">
      <alignment horizontal="right" vertical="center"/>
    </xf>
    <xf numFmtId="0" fontId="22" fillId="0" borderId="0" xfId="0" applyFont="1" applyAlignment="1">
      <alignment vertical="center"/>
    </xf>
    <xf numFmtId="0" fontId="11" fillId="0" borderId="1" xfId="0" applyFont="1" applyFill="1" applyBorder="1" applyAlignment="1">
      <alignment horizontal="center" vertical="center"/>
    </xf>
    <xf numFmtId="0" fontId="21" fillId="0" borderId="1" xfId="0" applyNumberFormat="1" applyFont="1" applyFill="1" applyBorder="1" applyAlignment="1" applyProtection="1">
      <alignment vertical="center"/>
    </xf>
    <xf numFmtId="3" fontId="21" fillId="0" borderId="1" xfId="0" applyNumberFormat="1" applyFont="1" applyFill="1" applyBorder="1" applyAlignment="1" applyProtection="1">
      <alignment horizontal="right" vertical="center"/>
    </xf>
    <xf numFmtId="0" fontId="20" fillId="0" borderId="1" xfId="0" applyNumberFormat="1" applyFont="1" applyFill="1" applyBorder="1" applyAlignment="1" applyProtection="1">
      <alignment vertical="center"/>
    </xf>
    <xf numFmtId="3" fontId="20" fillId="0" borderId="1" xfId="0" applyNumberFormat="1" applyFont="1" applyFill="1" applyBorder="1" applyAlignment="1" applyProtection="1">
      <alignment horizontal="right" vertical="center"/>
    </xf>
    <xf numFmtId="176" fontId="1" fillId="0" borderId="0" xfId="8" applyNumberFormat="1" applyFont="1" applyFill="1" applyAlignment="1"/>
    <xf numFmtId="0" fontId="17" fillId="0" borderId="0" xfId="0" applyNumberFormat="1" applyFont="1" applyFill="1" applyAlignment="1" applyProtection="1">
      <alignment horizontal="center" vertical="center" wrapText="1"/>
    </xf>
    <xf numFmtId="0" fontId="12" fillId="0" borderId="0" xfId="0" applyFont="1" applyFill="1" applyAlignment="1">
      <alignment vertical="center"/>
    </xf>
    <xf numFmtId="176" fontId="12" fillId="0" borderId="0" xfId="8" applyNumberFormat="1" applyFont="1" applyFill="1" applyAlignment="1">
      <alignment horizontal="right" vertical="center"/>
    </xf>
    <xf numFmtId="0" fontId="21" fillId="0" borderId="1" xfId="0" applyNumberFormat="1" applyFont="1" applyFill="1" applyBorder="1" applyAlignment="1" applyProtection="1">
      <alignment horizontal="center" vertical="center"/>
    </xf>
    <xf numFmtId="176" fontId="21" fillId="0" borderId="1" xfId="8" applyNumberFormat="1" applyFont="1" applyFill="1" applyBorder="1" applyAlignment="1" applyProtection="1">
      <alignment horizontal="center" vertical="center"/>
    </xf>
    <xf numFmtId="176" fontId="1" fillId="0" borderId="0" xfId="0" applyNumberFormat="1" applyFont="1"/>
    <xf numFmtId="43" fontId="1" fillId="0" borderId="0" xfId="8" applyFont="1" applyFill="1" applyAlignment="1"/>
    <xf numFmtId="43" fontId="17" fillId="0" borderId="0" xfId="8" applyFont="1" applyFill="1" applyAlignment="1" applyProtection="1">
      <alignment horizontal="center" vertical="center"/>
    </xf>
    <xf numFmtId="43" fontId="19" fillId="0" borderId="0" xfId="8" applyFont="1" applyFill="1" applyAlignment="1" applyProtection="1">
      <alignment horizontal="right" vertical="center"/>
    </xf>
    <xf numFmtId="0" fontId="18" fillId="0" borderId="1" xfId="0" applyNumberFormat="1" applyFont="1" applyFill="1" applyBorder="1" applyAlignment="1" applyProtection="1">
      <alignment horizontal="center" vertical="center"/>
    </xf>
    <xf numFmtId="0" fontId="23" fillId="0" borderId="1" xfId="0" applyNumberFormat="1" applyFont="1" applyFill="1" applyBorder="1" applyAlignment="1" applyProtection="1">
      <alignment vertical="center"/>
    </xf>
    <xf numFmtId="0" fontId="23" fillId="0" borderId="1" xfId="0" applyNumberFormat="1" applyFont="1" applyFill="1" applyBorder="1" applyAlignment="1" applyProtection="1">
      <alignment horizontal="center" vertical="center"/>
    </xf>
    <xf numFmtId="0" fontId="0" fillId="0" borderId="0" xfId="0" applyAlignment="1">
      <alignment horizontal="left" vertical="center"/>
    </xf>
    <xf numFmtId="0" fontId="24" fillId="0" borderId="0" xfId="0" applyFont="1" applyAlignment="1">
      <alignment horizontal="center" vertical="center"/>
    </xf>
    <xf numFmtId="0" fontId="25" fillId="0" borderId="0" xfId="0" applyFont="1" applyAlignment="1">
      <alignment horizontal="left" vertical="center"/>
    </xf>
    <xf numFmtId="0" fontId="1" fillId="0" borderId="0" xfId="0" applyFont="1" applyAlignment="1">
      <alignment horizontal="left" vertical="center" wrapText="1"/>
    </xf>
    <xf numFmtId="0" fontId="7" fillId="0" borderId="0" xfId="0" applyFont="1" applyFill="1" applyAlignment="1">
      <alignment vertical="center"/>
    </xf>
    <xf numFmtId="0" fontId="7" fillId="0" borderId="2" xfId="0" applyFont="1" applyFill="1" applyBorder="1" applyAlignment="1">
      <alignment horizontal="center" vertical="center"/>
    </xf>
    <xf numFmtId="179" fontId="11" fillId="0" borderId="1" xfId="0" applyNumberFormat="1" applyFont="1" applyFill="1" applyBorder="1" applyAlignment="1">
      <alignment vertical="center"/>
    </xf>
    <xf numFmtId="179" fontId="7" fillId="0" borderId="1" xfId="0" applyNumberFormat="1" applyFont="1" applyFill="1" applyBorder="1" applyAlignment="1">
      <alignment vertical="center"/>
    </xf>
    <xf numFmtId="176" fontId="11" fillId="0" borderId="1" xfId="8" applyNumberFormat="1" applyFont="1" applyFill="1" applyBorder="1" applyAlignment="1">
      <alignment vertical="center"/>
    </xf>
    <xf numFmtId="0" fontId="13" fillId="0" borderId="0" xfId="0" applyFont="1" applyAlignment="1">
      <alignment horizontal="center" vertical="center"/>
    </xf>
    <xf numFmtId="0" fontId="5" fillId="0" borderId="5" xfId="0" applyFont="1" applyBorder="1" applyAlignment="1">
      <alignment vertical="center"/>
    </xf>
    <xf numFmtId="179" fontId="11" fillId="0" borderId="1" xfId="0" applyNumberFormat="1" applyFont="1" applyBorder="1" applyAlignment="1">
      <alignment vertical="center"/>
    </xf>
    <xf numFmtId="181" fontId="11" fillId="0" borderId="1" xfId="0" applyNumberFormat="1" applyFont="1" applyBorder="1" applyAlignment="1">
      <alignment vertical="center"/>
    </xf>
    <xf numFmtId="0" fontId="1" fillId="0" borderId="5" xfId="0" applyFont="1" applyBorder="1" applyAlignment="1">
      <alignment vertical="center"/>
    </xf>
    <xf numFmtId="176" fontId="7" fillId="0" borderId="1" xfId="8" applyNumberFormat="1" applyFont="1" applyFill="1" applyBorder="1" applyAlignment="1">
      <alignment vertical="center"/>
    </xf>
    <xf numFmtId="179" fontId="7" fillId="0" borderId="1" xfId="0" applyNumberFormat="1" applyFont="1" applyBorder="1" applyAlignment="1">
      <alignment vertical="center"/>
    </xf>
    <xf numFmtId="181" fontId="7" fillId="0" borderId="1" xfId="0" applyNumberFormat="1" applyFont="1" applyBorder="1" applyAlignment="1">
      <alignment vertical="center"/>
    </xf>
    <xf numFmtId="0" fontId="5" fillId="0" borderId="5" xfId="0" applyFont="1" applyBorder="1" applyAlignment="1">
      <alignment horizontal="center" vertical="center"/>
    </xf>
    <xf numFmtId="0" fontId="0" fillId="0" borderId="0" xfId="0" applyFont="1" applyFill="1"/>
    <xf numFmtId="0" fontId="12" fillId="0" borderId="0" xfId="0" applyFont="1" applyFill="1" applyAlignment="1">
      <alignment horizontal="right" vertical="center"/>
    </xf>
    <xf numFmtId="0" fontId="26" fillId="0" borderId="0" xfId="0" applyFont="1" applyFill="1" applyAlignment="1">
      <alignment vertical="center"/>
    </xf>
    <xf numFmtId="176" fontId="0" fillId="0" borderId="0" xfId="0" applyNumberFormat="1" applyFont="1" applyFill="1"/>
    <xf numFmtId="43" fontId="0" fillId="0" borderId="0" xfId="8" applyFont="1" applyFill="1" applyAlignment="1"/>
    <xf numFmtId="43" fontId="27" fillId="0" borderId="0" xfId="8" applyFont="1" applyFill="1" applyAlignment="1" applyProtection="1">
      <alignment horizontal="center" vertical="center"/>
    </xf>
    <xf numFmtId="43" fontId="28" fillId="0" borderId="0" xfId="8" applyFont="1" applyFill="1" applyAlignment="1" applyProtection="1">
      <alignment horizontal="right" vertical="center"/>
    </xf>
    <xf numFmtId="0" fontId="12" fillId="0" borderId="0" xfId="0" applyFont="1" applyAlignment="1">
      <alignment vertical="center"/>
    </xf>
    <xf numFmtId="182" fontId="1" fillId="0" borderId="0" xfId="11" applyNumberFormat="1" applyFont="1" applyAlignment="1">
      <alignment vertical="center"/>
    </xf>
    <xf numFmtId="0" fontId="1" fillId="0" borderId="2" xfId="0" applyFont="1" applyFill="1" applyBorder="1" applyAlignment="1">
      <alignment horizontal="center" vertical="center"/>
    </xf>
    <xf numFmtId="0" fontId="16" fillId="0" borderId="1" xfId="0" applyNumberFormat="1" applyFont="1" applyFill="1" applyBorder="1" applyAlignment="1" applyProtection="1">
      <alignment horizontal="left" vertical="center"/>
    </xf>
    <xf numFmtId="0" fontId="5" fillId="0" borderId="1" xfId="0" applyFont="1" applyBorder="1" applyAlignment="1">
      <alignment vertical="center"/>
    </xf>
    <xf numFmtId="0" fontId="1" fillId="0" borderId="1" xfId="0" applyFont="1" applyBorder="1" applyAlignment="1">
      <alignment vertical="center"/>
    </xf>
    <xf numFmtId="179" fontId="21" fillId="0" borderId="1" xfId="0" applyNumberFormat="1" applyFont="1" applyBorder="1" applyAlignment="1">
      <alignment vertical="center"/>
    </xf>
    <xf numFmtId="0" fontId="14" fillId="0" borderId="1" xfId="0" applyFont="1" applyBorder="1" applyAlignment="1">
      <alignment vertical="center"/>
    </xf>
    <xf numFmtId="176" fontId="9" fillId="0" borderId="1" xfId="8" applyNumberFormat="1" applyFont="1" applyFill="1" applyBorder="1" applyAlignment="1">
      <alignment horizontal="center" vertical="center"/>
    </xf>
    <xf numFmtId="176" fontId="11" fillId="0" borderId="1" xfId="8" applyNumberFormat="1" applyFont="1" applyBorder="1" applyAlignment="1">
      <alignment vertical="center"/>
    </xf>
    <xf numFmtId="176" fontId="7" fillId="0" borderId="1" xfId="8" applyNumberFormat="1" applyFont="1" applyBorder="1" applyAlignment="1">
      <alignment vertical="center"/>
    </xf>
    <xf numFmtId="182" fontId="0" fillId="0" borderId="0" xfId="11" applyNumberFormat="1" applyFont="1" applyAlignment="1">
      <alignment vertical="center"/>
    </xf>
    <xf numFmtId="0" fontId="29" fillId="0" borderId="0" xfId="0" applyFont="1" applyAlignment="1">
      <alignment horizontal="center" vertical="center"/>
    </xf>
    <xf numFmtId="0" fontId="30" fillId="0" borderId="0" xfId="0" applyFont="1"/>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千位分隔 2" xfId="50"/>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9" Type="http://schemas.openxmlformats.org/officeDocument/2006/relationships/sharedStrings" Target="sharedStrings.xml"/><Relationship Id="rId38" Type="http://schemas.openxmlformats.org/officeDocument/2006/relationships/styles" Target="styles.xml"/><Relationship Id="rId37" Type="http://schemas.openxmlformats.org/officeDocument/2006/relationships/theme" Target="theme/theme1.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2"/>
  <sheetViews>
    <sheetView workbookViewId="0">
      <selection activeCell="D5" sqref="D5"/>
    </sheetView>
  </sheetViews>
  <sheetFormatPr defaultColWidth="9" defaultRowHeight="13.5"/>
  <cols>
    <col min="1" max="1" width="89.625" customWidth="1"/>
  </cols>
  <sheetData>
    <row r="1" ht="21.95" customHeight="1" spans="1:1">
      <c r="A1" s="184" t="s">
        <v>0</v>
      </c>
    </row>
    <row r="2" ht="21.95" customHeight="1" spans="1:1">
      <c r="A2" s="184"/>
    </row>
    <row r="3" ht="20.25" customHeight="1" spans="1:1">
      <c r="A3" s="185" t="s">
        <v>1</v>
      </c>
    </row>
    <row r="4" ht="20.25" customHeight="1" spans="1:1">
      <c r="A4" s="185" t="s">
        <v>2</v>
      </c>
    </row>
    <row r="5" ht="20.25" customHeight="1" spans="1:1">
      <c r="A5" s="185" t="s">
        <v>3</v>
      </c>
    </row>
    <row r="6" ht="20.25" customHeight="1" spans="1:1">
      <c r="A6" s="185" t="s">
        <v>4</v>
      </c>
    </row>
    <row r="7" ht="20.25" customHeight="1" spans="1:1">
      <c r="A7" s="185" t="s">
        <v>5</v>
      </c>
    </row>
    <row r="8" ht="20.25" customHeight="1" spans="1:1">
      <c r="A8" s="185" t="s">
        <v>6</v>
      </c>
    </row>
    <row r="9" ht="20.25" customHeight="1" spans="1:1">
      <c r="A9" s="185" t="s">
        <v>7</v>
      </c>
    </row>
    <row r="10" ht="20.25" customHeight="1" spans="1:1">
      <c r="A10" s="185" t="s">
        <v>8</v>
      </c>
    </row>
    <row r="11" ht="20.25" customHeight="1" spans="1:1">
      <c r="A11" s="185" t="s">
        <v>9</v>
      </c>
    </row>
    <row r="12" ht="20.25" customHeight="1" spans="1:1">
      <c r="A12" s="185" t="s">
        <v>10</v>
      </c>
    </row>
    <row r="13" ht="20.25" customHeight="1" spans="1:1">
      <c r="A13" s="185" t="s">
        <v>11</v>
      </c>
    </row>
    <row r="14" ht="20.25" customHeight="1" spans="1:1">
      <c r="A14" s="185" t="s">
        <v>12</v>
      </c>
    </row>
    <row r="15" ht="20.25" customHeight="1" spans="1:1">
      <c r="A15" s="185" t="s">
        <v>13</v>
      </c>
    </row>
    <row r="16" ht="20.25" customHeight="1" spans="1:1">
      <c r="A16" s="185" t="s">
        <v>14</v>
      </c>
    </row>
    <row r="17" ht="20.25" customHeight="1" spans="1:1">
      <c r="A17" s="185" t="s">
        <v>15</v>
      </c>
    </row>
    <row r="18" ht="20.25" customHeight="1" spans="1:1">
      <c r="A18" s="185" t="s">
        <v>16</v>
      </c>
    </row>
    <row r="19" ht="20.25" customHeight="1" spans="1:1">
      <c r="A19" s="185" t="s">
        <v>17</v>
      </c>
    </row>
    <row r="20" ht="20.25" customHeight="1" spans="1:1">
      <c r="A20" s="185" t="s">
        <v>18</v>
      </c>
    </row>
    <row r="21" ht="20.25" customHeight="1" spans="1:1">
      <c r="A21" s="185" t="s">
        <v>19</v>
      </c>
    </row>
    <row r="22" ht="20.25" customHeight="1" spans="1:1">
      <c r="A22" s="185" t="s">
        <v>20</v>
      </c>
    </row>
    <row r="23" ht="20.25" customHeight="1" spans="1:1">
      <c r="A23" s="185" t="s">
        <v>21</v>
      </c>
    </row>
    <row r="24" ht="20.25" customHeight="1" spans="1:1">
      <c r="A24" s="185" t="s">
        <v>22</v>
      </c>
    </row>
    <row r="25" ht="20.25" customHeight="1" spans="1:1">
      <c r="A25" s="185" t="s">
        <v>23</v>
      </c>
    </row>
    <row r="26" ht="20.25" customHeight="1" spans="1:1">
      <c r="A26" s="185" t="s">
        <v>24</v>
      </c>
    </row>
    <row r="27" ht="20.25" customHeight="1" spans="1:1">
      <c r="A27" s="185" t="s">
        <v>25</v>
      </c>
    </row>
    <row r="28" ht="20.25" customHeight="1" spans="1:1">
      <c r="A28" s="185" t="s">
        <v>26</v>
      </c>
    </row>
    <row r="29" ht="20.25" customHeight="1" spans="1:1">
      <c r="A29" s="185" t="s">
        <v>27</v>
      </c>
    </row>
    <row r="30" ht="20.25" customHeight="1" spans="1:1">
      <c r="A30" s="185" t="s">
        <v>28</v>
      </c>
    </row>
    <row r="31" ht="20.25" customHeight="1" spans="1:1">
      <c r="A31" s="185" t="s">
        <v>29</v>
      </c>
    </row>
    <row r="32" ht="20.25" customHeight="1" spans="1:1">
      <c r="A32" s="185" t="s">
        <v>30</v>
      </c>
    </row>
    <row r="33" ht="20.25" customHeight="1" spans="1:1">
      <c r="A33" s="185" t="s">
        <v>31</v>
      </c>
    </row>
    <row r="34" ht="20.25" customHeight="1" spans="1:1">
      <c r="A34" s="185" t="s">
        <v>32</v>
      </c>
    </row>
    <row r="35" ht="20.25" customHeight="1" spans="1:1">
      <c r="A35" s="185" t="s">
        <v>33</v>
      </c>
    </row>
    <row r="36" ht="20.25" customHeight="1" spans="1:1">
      <c r="A36" s="185" t="s">
        <v>34</v>
      </c>
    </row>
    <row r="37" ht="20.25" customHeight="1" spans="1:1">
      <c r="A37" s="185" t="s">
        <v>35</v>
      </c>
    </row>
    <row r="38" ht="20.25" customHeight="1" spans="1:1">
      <c r="A38" s="185" t="s">
        <v>36</v>
      </c>
    </row>
    <row r="39" ht="20.25" customHeight="1" spans="1:1">
      <c r="A39" s="185" t="s">
        <v>37</v>
      </c>
    </row>
    <row r="40" ht="20.25" customHeight="1" spans="1:1">
      <c r="A40" s="185" t="s">
        <v>38</v>
      </c>
    </row>
    <row r="41" ht="20.25" customHeight="1" spans="1:1">
      <c r="A41" s="185" t="s">
        <v>39</v>
      </c>
    </row>
    <row r="42" ht="20.25" customHeight="1" spans="1:1">
      <c r="A42" s="185" t="s">
        <v>40</v>
      </c>
    </row>
    <row r="43" ht="20.25" customHeight="1" spans="1:1">
      <c r="A43" s="185" t="s">
        <v>41</v>
      </c>
    </row>
    <row r="44" ht="20.25" customHeight="1" spans="1:1">
      <c r="A44" s="185" t="s">
        <v>42</v>
      </c>
    </row>
    <row r="45" ht="20.25" customHeight="1" spans="1:1">
      <c r="A45" s="185" t="s">
        <v>43</v>
      </c>
    </row>
    <row r="46" ht="20.25" customHeight="1" spans="1:1">
      <c r="A46" s="185" t="s">
        <v>44</v>
      </c>
    </row>
    <row r="47" ht="20.25" customHeight="1" spans="1:1">
      <c r="A47" s="185" t="s">
        <v>45</v>
      </c>
    </row>
    <row r="48" ht="20.25" customHeight="1" spans="1:1">
      <c r="A48" s="185" t="s">
        <v>46</v>
      </c>
    </row>
    <row r="49" ht="20.25" customHeight="1" spans="1:1">
      <c r="A49" s="185" t="s">
        <v>47</v>
      </c>
    </row>
    <row r="50" ht="20.25" customHeight="1" spans="1:1">
      <c r="A50" s="185" t="s">
        <v>48</v>
      </c>
    </row>
    <row r="51" ht="20.25" customHeight="1" spans="1:1">
      <c r="A51" s="185" t="s">
        <v>49</v>
      </c>
    </row>
    <row r="52" ht="20.25" customHeight="1" spans="1:1">
      <c r="A52" s="185" t="s">
        <v>50</v>
      </c>
    </row>
    <row r="53" ht="20.25" customHeight="1" spans="1:1">
      <c r="A53" s="185" t="s">
        <v>51</v>
      </c>
    </row>
    <row r="54" ht="20.25" customHeight="1" spans="1:1">
      <c r="A54" s="185" t="s">
        <v>52</v>
      </c>
    </row>
    <row r="55" ht="20.25" customHeight="1" spans="1:1">
      <c r="A55" s="185" t="s">
        <v>53</v>
      </c>
    </row>
    <row r="56" ht="20.25" customHeight="1" spans="1:1">
      <c r="A56" s="185" t="s">
        <v>54</v>
      </c>
    </row>
    <row r="57" ht="20.25" customHeight="1" spans="1:1">
      <c r="A57" s="185" t="s">
        <v>55</v>
      </c>
    </row>
    <row r="58" ht="20.25" customHeight="1" spans="1:1">
      <c r="A58" s="185" t="s">
        <v>56</v>
      </c>
    </row>
    <row r="59" ht="20.25" customHeight="1" spans="1:1">
      <c r="A59" s="185" t="s">
        <v>57</v>
      </c>
    </row>
    <row r="60" ht="20.25" customHeight="1" spans="1:1">
      <c r="A60" s="185" t="s">
        <v>58</v>
      </c>
    </row>
    <row r="61" ht="20.25" customHeight="1" spans="1:1">
      <c r="A61" s="185" t="s">
        <v>59</v>
      </c>
    </row>
    <row r="62" ht="20.25" customHeight="1" spans="1:1">
      <c r="A62" s="185" t="s">
        <v>60</v>
      </c>
    </row>
    <row r="63" ht="20.25" customHeight="1" spans="1:1">
      <c r="A63" s="185" t="s">
        <v>61</v>
      </c>
    </row>
    <row r="64" ht="20.25" customHeight="1" spans="1:1">
      <c r="A64" s="185" t="s">
        <v>62</v>
      </c>
    </row>
    <row r="65" ht="20.25" customHeight="1" spans="1:1">
      <c r="A65" s="185" t="s">
        <v>63</v>
      </c>
    </row>
    <row r="66" ht="20.25" customHeight="1" spans="1:1">
      <c r="A66" s="185" t="s">
        <v>64</v>
      </c>
    </row>
    <row r="67" ht="20.25" customHeight="1" spans="1:1">
      <c r="A67" s="185" t="s">
        <v>65</v>
      </c>
    </row>
    <row r="68" ht="20.25" customHeight="1" spans="1:1">
      <c r="A68" s="185" t="s">
        <v>66</v>
      </c>
    </row>
    <row r="69" ht="20.25" customHeight="1" spans="1:1">
      <c r="A69" s="185" t="s">
        <v>67</v>
      </c>
    </row>
    <row r="70" ht="20.25" customHeight="1" spans="1:1">
      <c r="A70" s="185" t="s">
        <v>68</v>
      </c>
    </row>
    <row r="71" ht="20.25" customHeight="1" spans="1:1">
      <c r="A71" s="185" t="s">
        <v>69</v>
      </c>
    </row>
    <row r="72" ht="20.25" customHeight="1" spans="1:1">
      <c r="A72" s="185" t="s">
        <v>70</v>
      </c>
    </row>
  </sheetData>
  <mergeCells count="1">
    <mergeCell ref="A1:A2"/>
  </mergeCells>
  <printOptions horizontalCentered="1"/>
  <pageMargins left="0.708661417322835" right="0.708661417322835" top="0.748031496062992" bottom="0.748031496062992" header="0.31496062992126" footer="0.31496062992126"/>
  <pageSetup paperSize="9" orientation="portrait"/>
  <headerFooter>
    <oddFooter>&amp;C&amp;P</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8"/>
  <sheetViews>
    <sheetView showZeros="0" topLeftCell="A55" workbookViewId="0">
      <selection activeCell="B68" sqref="A68:B68"/>
    </sheetView>
  </sheetViews>
  <sheetFormatPr defaultColWidth="12.125" defaultRowHeight="24.95" customHeight="1" outlineLevelCol="1"/>
  <cols>
    <col min="1" max="1" width="64.625" style="94" customWidth="1"/>
    <col min="2" max="2" width="23.625" style="134" customWidth="1"/>
    <col min="3" max="246" width="12.125" style="95"/>
    <col min="247" max="247" width="9.5" style="95" customWidth="1"/>
    <col min="248" max="248" width="34.75" style="95" customWidth="1"/>
    <col min="249" max="252" width="19.625" style="95" customWidth="1"/>
    <col min="253" max="502" width="12.125" style="95"/>
    <col min="503" max="503" width="9.5" style="95" customWidth="1"/>
    <col min="504" max="504" width="34.75" style="95" customWidth="1"/>
    <col min="505" max="508" width="19.625" style="95" customWidth="1"/>
    <col min="509" max="758" width="12.125" style="95"/>
    <col min="759" max="759" width="9.5" style="95" customWidth="1"/>
    <col min="760" max="760" width="34.75" style="95" customWidth="1"/>
    <col min="761" max="764" width="19.625" style="95" customWidth="1"/>
    <col min="765" max="1014" width="12.125" style="95"/>
    <col min="1015" max="1015" width="9.5" style="95" customWidth="1"/>
    <col min="1016" max="1016" width="34.75" style="95" customWidth="1"/>
    <col min="1017" max="1020" width="19.625" style="95" customWidth="1"/>
    <col min="1021" max="1270" width="12.125" style="95"/>
    <col min="1271" max="1271" width="9.5" style="95" customWidth="1"/>
    <col min="1272" max="1272" width="34.75" style="95" customWidth="1"/>
    <col min="1273" max="1276" width="19.625" style="95" customWidth="1"/>
    <col min="1277" max="1526" width="12.125" style="95"/>
    <col min="1527" max="1527" width="9.5" style="95" customWidth="1"/>
    <col min="1528" max="1528" width="34.75" style="95" customWidth="1"/>
    <col min="1529" max="1532" width="19.625" style="95" customWidth="1"/>
    <col min="1533" max="1782" width="12.125" style="95"/>
    <col min="1783" max="1783" width="9.5" style="95" customWidth="1"/>
    <col min="1784" max="1784" width="34.75" style="95" customWidth="1"/>
    <col min="1785" max="1788" width="19.625" style="95" customWidth="1"/>
    <col min="1789" max="2038" width="12.125" style="95"/>
    <col min="2039" max="2039" width="9.5" style="95" customWidth="1"/>
    <col min="2040" max="2040" width="34.75" style="95" customWidth="1"/>
    <col min="2041" max="2044" width="19.625" style="95" customWidth="1"/>
    <col min="2045" max="2294" width="12.125" style="95"/>
    <col min="2295" max="2295" width="9.5" style="95" customWidth="1"/>
    <col min="2296" max="2296" width="34.75" style="95" customWidth="1"/>
    <col min="2297" max="2300" width="19.625" style="95" customWidth="1"/>
    <col min="2301" max="2550" width="12.125" style="95"/>
    <col min="2551" max="2551" width="9.5" style="95" customWidth="1"/>
    <col min="2552" max="2552" width="34.75" style="95" customWidth="1"/>
    <col min="2553" max="2556" width="19.625" style="95" customWidth="1"/>
    <col min="2557" max="2806" width="12.125" style="95"/>
    <col min="2807" max="2807" width="9.5" style="95" customWidth="1"/>
    <col min="2808" max="2808" width="34.75" style="95" customWidth="1"/>
    <col min="2809" max="2812" width="19.625" style="95" customWidth="1"/>
    <col min="2813" max="3062" width="12.125" style="95"/>
    <col min="3063" max="3063" width="9.5" style="95" customWidth="1"/>
    <col min="3064" max="3064" width="34.75" style="95" customWidth="1"/>
    <col min="3065" max="3068" width="19.625" style="95" customWidth="1"/>
    <col min="3069" max="3318" width="12.125" style="95"/>
    <col min="3319" max="3319" width="9.5" style="95" customWidth="1"/>
    <col min="3320" max="3320" width="34.75" style="95" customWidth="1"/>
    <col min="3321" max="3324" width="19.625" style="95" customWidth="1"/>
    <col min="3325" max="3574" width="12.125" style="95"/>
    <col min="3575" max="3575" width="9.5" style="95" customWidth="1"/>
    <col min="3576" max="3576" width="34.75" style="95" customWidth="1"/>
    <col min="3577" max="3580" width="19.625" style="95" customWidth="1"/>
    <col min="3581" max="3830" width="12.125" style="95"/>
    <col min="3831" max="3831" width="9.5" style="95" customWidth="1"/>
    <col min="3832" max="3832" width="34.75" style="95" customWidth="1"/>
    <col min="3833" max="3836" width="19.625" style="95" customWidth="1"/>
    <col min="3837" max="4086" width="12.125" style="95"/>
    <col min="4087" max="4087" width="9.5" style="95" customWidth="1"/>
    <col min="4088" max="4088" width="34.75" style="95" customWidth="1"/>
    <col min="4089" max="4092" width="19.625" style="95" customWidth="1"/>
    <col min="4093" max="4342" width="12.125" style="95"/>
    <col min="4343" max="4343" width="9.5" style="95" customWidth="1"/>
    <col min="4344" max="4344" width="34.75" style="95" customWidth="1"/>
    <col min="4345" max="4348" width="19.625" style="95" customWidth="1"/>
    <col min="4349" max="4598" width="12.125" style="95"/>
    <col min="4599" max="4599" width="9.5" style="95" customWidth="1"/>
    <col min="4600" max="4600" width="34.75" style="95" customWidth="1"/>
    <col min="4601" max="4604" width="19.625" style="95" customWidth="1"/>
    <col min="4605" max="4854" width="12.125" style="95"/>
    <col min="4855" max="4855" width="9.5" style="95" customWidth="1"/>
    <col min="4856" max="4856" width="34.75" style="95" customWidth="1"/>
    <col min="4857" max="4860" width="19.625" style="95" customWidth="1"/>
    <col min="4861" max="5110" width="12.125" style="95"/>
    <col min="5111" max="5111" width="9.5" style="95" customWidth="1"/>
    <col min="5112" max="5112" width="34.75" style="95" customWidth="1"/>
    <col min="5113" max="5116" width="19.625" style="95" customWidth="1"/>
    <col min="5117" max="5366" width="12.125" style="95"/>
    <col min="5367" max="5367" width="9.5" style="95" customWidth="1"/>
    <col min="5368" max="5368" width="34.75" style="95" customWidth="1"/>
    <col min="5369" max="5372" width="19.625" style="95" customWidth="1"/>
    <col min="5373" max="5622" width="12.125" style="95"/>
    <col min="5623" max="5623" width="9.5" style="95" customWidth="1"/>
    <col min="5624" max="5624" width="34.75" style="95" customWidth="1"/>
    <col min="5625" max="5628" width="19.625" style="95" customWidth="1"/>
    <col min="5629" max="5878" width="12.125" style="95"/>
    <col min="5879" max="5879" width="9.5" style="95" customWidth="1"/>
    <col min="5880" max="5880" width="34.75" style="95" customWidth="1"/>
    <col min="5881" max="5884" width="19.625" style="95" customWidth="1"/>
    <col min="5885" max="6134" width="12.125" style="95"/>
    <col min="6135" max="6135" width="9.5" style="95" customWidth="1"/>
    <col min="6136" max="6136" width="34.75" style="95" customWidth="1"/>
    <col min="6137" max="6140" width="19.625" style="95" customWidth="1"/>
    <col min="6141" max="6390" width="12.125" style="95"/>
    <col min="6391" max="6391" width="9.5" style="95" customWidth="1"/>
    <col min="6392" max="6392" width="34.75" style="95" customWidth="1"/>
    <col min="6393" max="6396" width="19.625" style="95" customWidth="1"/>
    <col min="6397" max="6646" width="12.125" style="95"/>
    <col min="6647" max="6647" width="9.5" style="95" customWidth="1"/>
    <col min="6648" max="6648" width="34.75" style="95" customWidth="1"/>
    <col min="6649" max="6652" width="19.625" style="95" customWidth="1"/>
    <col min="6653" max="6902" width="12.125" style="95"/>
    <col min="6903" max="6903" width="9.5" style="95" customWidth="1"/>
    <col min="6904" max="6904" width="34.75" style="95" customWidth="1"/>
    <col min="6905" max="6908" width="19.625" style="95" customWidth="1"/>
    <col min="6909" max="7158" width="12.125" style="95"/>
    <col min="7159" max="7159" width="9.5" style="95" customWidth="1"/>
    <col min="7160" max="7160" width="34.75" style="95" customWidth="1"/>
    <col min="7161" max="7164" width="19.625" style="95" customWidth="1"/>
    <col min="7165" max="7414" width="12.125" style="95"/>
    <col min="7415" max="7415" width="9.5" style="95" customWidth="1"/>
    <col min="7416" max="7416" width="34.75" style="95" customWidth="1"/>
    <col min="7417" max="7420" width="19.625" style="95" customWidth="1"/>
    <col min="7421" max="7670" width="12.125" style="95"/>
    <col min="7671" max="7671" width="9.5" style="95" customWidth="1"/>
    <col min="7672" max="7672" width="34.75" style="95" customWidth="1"/>
    <col min="7673" max="7676" width="19.625" style="95" customWidth="1"/>
    <col min="7677" max="7926" width="12.125" style="95"/>
    <col min="7927" max="7927" width="9.5" style="95" customWidth="1"/>
    <col min="7928" max="7928" width="34.75" style="95" customWidth="1"/>
    <col min="7929" max="7932" width="19.625" style="95" customWidth="1"/>
    <col min="7933" max="8182" width="12.125" style="95"/>
    <col min="8183" max="8183" width="9.5" style="95" customWidth="1"/>
    <col min="8184" max="8184" width="34.75" style="95" customWidth="1"/>
    <col min="8185" max="8188" width="19.625" style="95" customWidth="1"/>
    <col min="8189" max="8438" width="12.125" style="95"/>
    <col min="8439" max="8439" width="9.5" style="95" customWidth="1"/>
    <col min="8440" max="8440" width="34.75" style="95" customWidth="1"/>
    <col min="8441" max="8444" width="19.625" style="95" customWidth="1"/>
    <col min="8445" max="8694" width="12.125" style="95"/>
    <col min="8695" max="8695" width="9.5" style="95" customWidth="1"/>
    <col min="8696" max="8696" width="34.75" style="95" customWidth="1"/>
    <col min="8697" max="8700" width="19.625" style="95" customWidth="1"/>
    <col min="8701" max="8950" width="12.125" style="95"/>
    <col min="8951" max="8951" width="9.5" style="95" customWidth="1"/>
    <col min="8952" max="8952" width="34.75" style="95" customWidth="1"/>
    <col min="8953" max="8956" width="19.625" style="95" customWidth="1"/>
    <col min="8957" max="9206" width="12.125" style="95"/>
    <col min="9207" max="9207" width="9.5" style="95" customWidth="1"/>
    <col min="9208" max="9208" width="34.75" style="95" customWidth="1"/>
    <col min="9209" max="9212" width="19.625" style="95" customWidth="1"/>
    <col min="9213" max="9462" width="12.125" style="95"/>
    <col min="9463" max="9463" width="9.5" style="95" customWidth="1"/>
    <col min="9464" max="9464" width="34.75" style="95" customWidth="1"/>
    <col min="9465" max="9468" width="19.625" style="95" customWidth="1"/>
    <col min="9469" max="9718" width="12.125" style="95"/>
    <col min="9719" max="9719" width="9.5" style="95" customWidth="1"/>
    <col min="9720" max="9720" width="34.75" style="95" customWidth="1"/>
    <col min="9721" max="9724" width="19.625" style="95" customWidth="1"/>
    <col min="9725" max="9974" width="12.125" style="95"/>
    <col min="9975" max="9975" width="9.5" style="95" customWidth="1"/>
    <col min="9976" max="9976" width="34.75" style="95" customWidth="1"/>
    <col min="9977" max="9980" width="19.625" style="95" customWidth="1"/>
    <col min="9981" max="10230" width="12.125" style="95"/>
    <col min="10231" max="10231" width="9.5" style="95" customWidth="1"/>
    <col min="10232" max="10232" width="34.75" style="95" customWidth="1"/>
    <col min="10233" max="10236" width="19.625" style="95" customWidth="1"/>
    <col min="10237" max="10486" width="12.125" style="95"/>
    <col min="10487" max="10487" width="9.5" style="95" customWidth="1"/>
    <col min="10488" max="10488" width="34.75" style="95" customWidth="1"/>
    <col min="10489" max="10492" width="19.625" style="95" customWidth="1"/>
    <col min="10493" max="10742" width="12.125" style="95"/>
    <col min="10743" max="10743" width="9.5" style="95" customWidth="1"/>
    <col min="10744" max="10744" width="34.75" style="95" customWidth="1"/>
    <col min="10745" max="10748" width="19.625" style="95" customWidth="1"/>
    <col min="10749" max="10998" width="12.125" style="95"/>
    <col min="10999" max="10999" width="9.5" style="95" customWidth="1"/>
    <col min="11000" max="11000" width="34.75" style="95" customWidth="1"/>
    <col min="11001" max="11004" width="19.625" style="95" customWidth="1"/>
    <col min="11005" max="11254" width="12.125" style="95"/>
    <col min="11255" max="11255" width="9.5" style="95" customWidth="1"/>
    <col min="11256" max="11256" width="34.75" style="95" customWidth="1"/>
    <col min="11257" max="11260" width="19.625" style="95" customWidth="1"/>
    <col min="11261" max="11510" width="12.125" style="95"/>
    <col min="11511" max="11511" width="9.5" style="95" customWidth="1"/>
    <col min="11512" max="11512" width="34.75" style="95" customWidth="1"/>
    <col min="11513" max="11516" width="19.625" style="95" customWidth="1"/>
    <col min="11517" max="11766" width="12.125" style="95"/>
    <col min="11767" max="11767" width="9.5" style="95" customWidth="1"/>
    <col min="11768" max="11768" width="34.75" style="95" customWidth="1"/>
    <col min="11769" max="11772" width="19.625" style="95" customWidth="1"/>
    <col min="11773" max="12022" width="12.125" style="95"/>
    <col min="12023" max="12023" width="9.5" style="95" customWidth="1"/>
    <col min="12024" max="12024" width="34.75" style="95" customWidth="1"/>
    <col min="12025" max="12028" width="19.625" style="95" customWidth="1"/>
    <col min="12029" max="12278" width="12.125" style="95"/>
    <col min="12279" max="12279" width="9.5" style="95" customWidth="1"/>
    <col min="12280" max="12280" width="34.75" style="95" customWidth="1"/>
    <col min="12281" max="12284" width="19.625" style="95" customWidth="1"/>
    <col min="12285" max="12534" width="12.125" style="95"/>
    <col min="12535" max="12535" width="9.5" style="95" customWidth="1"/>
    <col min="12536" max="12536" width="34.75" style="95" customWidth="1"/>
    <col min="12537" max="12540" width="19.625" style="95" customWidth="1"/>
    <col min="12541" max="12790" width="12.125" style="95"/>
    <col min="12791" max="12791" width="9.5" style="95" customWidth="1"/>
    <col min="12792" max="12792" width="34.75" style="95" customWidth="1"/>
    <col min="12793" max="12796" width="19.625" style="95" customWidth="1"/>
    <col min="12797" max="13046" width="12.125" style="95"/>
    <col min="13047" max="13047" width="9.5" style="95" customWidth="1"/>
    <col min="13048" max="13048" width="34.75" style="95" customWidth="1"/>
    <col min="13049" max="13052" width="19.625" style="95" customWidth="1"/>
    <col min="13053" max="13302" width="12.125" style="95"/>
    <col min="13303" max="13303" width="9.5" style="95" customWidth="1"/>
    <col min="13304" max="13304" width="34.75" style="95" customWidth="1"/>
    <col min="13305" max="13308" width="19.625" style="95" customWidth="1"/>
    <col min="13309" max="13558" width="12.125" style="95"/>
    <col min="13559" max="13559" width="9.5" style="95" customWidth="1"/>
    <col min="13560" max="13560" width="34.75" style="95" customWidth="1"/>
    <col min="13561" max="13564" width="19.625" style="95" customWidth="1"/>
    <col min="13565" max="13814" width="12.125" style="95"/>
    <col min="13815" max="13815" width="9.5" style="95" customWidth="1"/>
    <col min="13816" max="13816" width="34.75" style="95" customWidth="1"/>
    <col min="13817" max="13820" width="19.625" style="95" customWidth="1"/>
    <col min="13821" max="14070" width="12.125" style="95"/>
    <col min="14071" max="14071" width="9.5" style="95" customWidth="1"/>
    <col min="14072" max="14072" width="34.75" style="95" customWidth="1"/>
    <col min="14073" max="14076" width="19.625" style="95" customWidth="1"/>
    <col min="14077" max="14326" width="12.125" style="95"/>
    <col min="14327" max="14327" width="9.5" style="95" customWidth="1"/>
    <col min="14328" max="14328" width="34.75" style="95" customWidth="1"/>
    <col min="14329" max="14332" width="19.625" style="95" customWidth="1"/>
    <col min="14333" max="14582" width="12.125" style="95"/>
    <col min="14583" max="14583" width="9.5" style="95" customWidth="1"/>
    <col min="14584" max="14584" width="34.75" style="95" customWidth="1"/>
    <col min="14585" max="14588" width="19.625" style="95" customWidth="1"/>
    <col min="14589" max="14838" width="12.125" style="95"/>
    <col min="14839" max="14839" width="9.5" style="95" customWidth="1"/>
    <col min="14840" max="14840" width="34.75" style="95" customWidth="1"/>
    <col min="14841" max="14844" width="19.625" style="95" customWidth="1"/>
    <col min="14845" max="15094" width="12.125" style="95"/>
    <col min="15095" max="15095" width="9.5" style="95" customWidth="1"/>
    <col min="15096" max="15096" width="34.75" style="95" customWidth="1"/>
    <col min="15097" max="15100" width="19.625" style="95" customWidth="1"/>
    <col min="15101" max="15350" width="12.125" style="95"/>
    <col min="15351" max="15351" width="9.5" style="95" customWidth="1"/>
    <col min="15352" max="15352" width="34.75" style="95" customWidth="1"/>
    <col min="15353" max="15356" width="19.625" style="95" customWidth="1"/>
    <col min="15357" max="15606" width="12.125" style="95"/>
    <col min="15607" max="15607" width="9.5" style="95" customWidth="1"/>
    <col min="15608" max="15608" width="34.75" style="95" customWidth="1"/>
    <col min="15609" max="15612" width="19.625" style="95" customWidth="1"/>
    <col min="15613" max="15862" width="12.125" style="95"/>
    <col min="15863" max="15863" width="9.5" style="95" customWidth="1"/>
    <col min="15864" max="15864" width="34.75" style="95" customWidth="1"/>
    <col min="15865" max="15868" width="19.625" style="95" customWidth="1"/>
    <col min="15869" max="16118" width="12.125" style="95"/>
    <col min="16119" max="16119" width="9.5" style="95" customWidth="1"/>
    <col min="16120" max="16120" width="34.75" style="95" customWidth="1"/>
    <col min="16121" max="16124" width="19.625" style="95" customWidth="1"/>
    <col min="16125" max="16384" width="12.125" style="95"/>
  </cols>
  <sheetData>
    <row r="1" ht="35.1" customHeight="1" spans="1:2">
      <c r="A1" s="135" t="s">
        <v>1499</v>
      </c>
      <c r="B1" s="135"/>
    </row>
    <row r="2" ht="20.1" customHeight="1" spans="1:2">
      <c r="A2" s="136"/>
      <c r="B2" s="137" t="s">
        <v>1290</v>
      </c>
    </row>
    <row r="3" customHeight="1" spans="1:2">
      <c r="A3" s="138" t="s">
        <v>1500</v>
      </c>
      <c r="B3" s="139" t="s">
        <v>1501</v>
      </c>
    </row>
    <row r="4" customHeight="1" spans="1:2">
      <c r="A4" s="80" t="s">
        <v>1502</v>
      </c>
      <c r="B4" s="81">
        <v>127157</v>
      </c>
    </row>
    <row r="5" customHeight="1" spans="1:2">
      <c r="A5" s="59" t="s">
        <v>1503</v>
      </c>
      <c r="B5" s="98">
        <v>93437</v>
      </c>
    </row>
    <row r="6" customHeight="1" spans="1:2">
      <c r="A6" s="59" t="s">
        <v>1504</v>
      </c>
      <c r="B6" s="98">
        <v>17644</v>
      </c>
    </row>
    <row r="7" customHeight="1" spans="1:2">
      <c r="A7" s="59" t="s">
        <v>1505</v>
      </c>
      <c r="B7" s="98">
        <v>8609</v>
      </c>
    </row>
    <row r="8" customHeight="1" spans="1:2">
      <c r="A8" s="59" t="s">
        <v>1506</v>
      </c>
      <c r="B8" s="98">
        <v>7467</v>
      </c>
    </row>
    <row r="9" customHeight="1" spans="1:2">
      <c r="A9" s="78" t="s">
        <v>1507</v>
      </c>
      <c r="B9" s="81">
        <v>200596</v>
      </c>
    </row>
    <row r="10" customHeight="1" spans="1:2">
      <c r="A10" s="59" t="s">
        <v>1508</v>
      </c>
      <c r="B10" s="98">
        <v>13896</v>
      </c>
    </row>
    <row r="11" customHeight="1" spans="1:2">
      <c r="A11" s="59" t="s">
        <v>1509</v>
      </c>
      <c r="B11" s="98">
        <v>361</v>
      </c>
    </row>
    <row r="12" customHeight="1" spans="1:2">
      <c r="A12" s="59" t="s">
        <v>1510</v>
      </c>
      <c r="B12" s="98">
        <v>58</v>
      </c>
    </row>
    <row r="13" customHeight="1" spans="1:2">
      <c r="A13" s="59" t="s">
        <v>1511</v>
      </c>
      <c r="B13" s="98"/>
    </row>
    <row r="14" customHeight="1" spans="1:2">
      <c r="A14" s="59" t="s">
        <v>1512</v>
      </c>
      <c r="B14" s="98">
        <v>9709</v>
      </c>
    </row>
    <row r="15" customHeight="1" spans="1:2">
      <c r="A15" s="59" t="s">
        <v>1513</v>
      </c>
      <c r="B15" s="98">
        <v>698</v>
      </c>
    </row>
    <row r="16" customHeight="1" spans="1:2">
      <c r="A16" s="59" t="s">
        <v>1514</v>
      </c>
      <c r="B16" s="98"/>
    </row>
    <row r="17" customHeight="1" spans="1:2">
      <c r="A17" s="59" t="s">
        <v>1515</v>
      </c>
      <c r="B17" s="98">
        <v>1674</v>
      </c>
    </row>
    <row r="18" customHeight="1" spans="1:2">
      <c r="A18" s="59" t="s">
        <v>1516</v>
      </c>
      <c r="B18" s="98">
        <v>59</v>
      </c>
    </row>
    <row r="19" customHeight="1" spans="1:2">
      <c r="A19" s="59" t="s">
        <v>1517</v>
      </c>
      <c r="B19" s="98">
        <v>174141</v>
      </c>
    </row>
    <row r="20" customHeight="1" spans="1:2">
      <c r="A20" s="78" t="s">
        <v>1518</v>
      </c>
      <c r="B20" s="81">
        <v>16007</v>
      </c>
    </row>
    <row r="21" customHeight="1" spans="1:2">
      <c r="A21" s="59" t="s">
        <v>1519</v>
      </c>
      <c r="B21" s="98"/>
    </row>
    <row r="22" customHeight="1" spans="1:2">
      <c r="A22" s="59" t="s">
        <v>1520</v>
      </c>
      <c r="B22" s="98">
        <v>8924</v>
      </c>
    </row>
    <row r="23" customHeight="1" spans="1:2">
      <c r="A23" s="59" t="s">
        <v>1521</v>
      </c>
      <c r="B23" s="98">
        <v>150</v>
      </c>
    </row>
    <row r="24" customHeight="1" spans="1:2">
      <c r="A24" s="59" t="s">
        <v>1522</v>
      </c>
      <c r="B24" s="98"/>
    </row>
    <row r="25" customHeight="1" spans="1:2">
      <c r="A25" s="59" t="s">
        <v>1523</v>
      </c>
      <c r="B25" s="98">
        <v>108</v>
      </c>
    </row>
    <row r="26" customHeight="1" spans="1:2">
      <c r="A26" s="59" t="s">
        <v>1524</v>
      </c>
      <c r="B26" s="98"/>
    </row>
    <row r="27" customHeight="1" spans="1:2">
      <c r="A27" s="59" t="s">
        <v>1525</v>
      </c>
      <c r="B27" s="98">
        <v>6825</v>
      </c>
    </row>
    <row r="28" customHeight="1" spans="1:2">
      <c r="A28" s="78" t="s">
        <v>1526</v>
      </c>
      <c r="B28" s="98"/>
    </row>
    <row r="29" customHeight="1" spans="1:2">
      <c r="A29" s="59" t="s">
        <v>1519</v>
      </c>
      <c r="B29" s="98"/>
    </row>
    <row r="30" customHeight="1" spans="1:2">
      <c r="A30" s="59" t="s">
        <v>1520</v>
      </c>
      <c r="B30" s="98"/>
    </row>
    <row r="31" customHeight="1" spans="1:2">
      <c r="A31" s="59" t="s">
        <v>1521</v>
      </c>
      <c r="B31" s="98"/>
    </row>
    <row r="32" customHeight="1" spans="1:2">
      <c r="A32" s="59" t="s">
        <v>1523</v>
      </c>
      <c r="B32" s="98"/>
    </row>
    <row r="33" customHeight="1" spans="1:2">
      <c r="A33" s="59" t="s">
        <v>1524</v>
      </c>
      <c r="B33" s="98"/>
    </row>
    <row r="34" customHeight="1" spans="1:2">
      <c r="A34" s="59" t="s">
        <v>1525</v>
      </c>
      <c r="B34" s="98"/>
    </row>
    <row r="35" customHeight="1" spans="1:2">
      <c r="A35" s="78" t="s">
        <v>1527</v>
      </c>
      <c r="B35" s="81">
        <v>198657</v>
      </c>
    </row>
    <row r="36" customHeight="1" spans="1:2">
      <c r="A36" s="59" t="s">
        <v>1528</v>
      </c>
      <c r="B36" s="98">
        <v>99276</v>
      </c>
    </row>
    <row r="37" customHeight="1" spans="1:2">
      <c r="A37" s="59" t="s">
        <v>1529</v>
      </c>
      <c r="B37" s="98">
        <v>89355</v>
      </c>
    </row>
    <row r="38" customHeight="1" spans="1:2">
      <c r="A38" s="59" t="s">
        <v>1530</v>
      </c>
      <c r="B38" s="98">
        <v>10026</v>
      </c>
    </row>
    <row r="39" customHeight="1" spans="1:2">
      <c r="A39" s="78" t="s">
        <v>1531</v>
      </c>
      <c r="B39" s="81">
        <v>4916</v>
      </c>
    </row>
    <row r="40" customHeight="1" spans="1:2">
      <c r="A40" s="59" t="s">
        <v>1532</v>
      </c>
      <c r="B40" s="98">
        <v>528</v>
      </c>
    </row>
    <row r="41" customHeight="1" spans="1:2">
      <c r="A41" s="59" t="s">
        <v>1533</v>
      </c>
      <c r="B41" s="98">
        <v>4388</v>
      </c>
    </row>
    <row r="42" customHeight="1" spans="1:2">
      <c r="A42" s="78" t="s">
        <v>1534</v>
      </c>
      <c r="B42" s="81">
        <v>1119</v>
      </c>
    </row>
    <row r="43" customHeight="1" spans="1:2">
      <c r="A43" s="59" t="s">
        <v>1535</v>
      </c>
      <c r="B43" s="98">
        <v>270</v>
      </c>
    </row>
    <row r="44" customHeight="1" spans="1:2">
      <c r="A44" s="59" t="s">
        <v>1536</v>
      </c>
      <c r="B44" s="98">
        <v>849</v>
      </c>
    </row>
    <row r="45" customHeight="1" spans="1:2">
      <c r="A45" s="59" t="s">
        <v>1537</v>
      </c>
      <c r="B45" s="98"/>
    </row>
    <row r="46" customHeight="1" spans="1:2">
      <c r="A46" s="78" t="s">
        <v>1538</v>
      </c>
      <c r="B46" s="81">
        <v>61</v>
      </c>
    </row>
    <row r="47" customHeight="1" spans="1:2">
      <c r="A47" s="59" t="s">
        <v>1539</v>
      </c>
      <c r="B47" s="98"/>
    </row>
    <row r="48" customHeight="1" spans="1:2">
      <c r="A48" s="59" t="s">
        <v>1540</v>
      </c>
      <c r="B48" s="98">
        <v>61</v>
      </c>
    </row>
    <row r="49" customHeight="1" spans="1:2">
      <c r="A49" s="78" t="s">
        <v>1541</v>
      </c>
      <c r="B49" s="81">
        <v>21179</v>
      </c>
    </row>
    <row r="50" customHeight="1" spans="1:2">
      <c r="A50" s="59" t="s">
        <v>1542</v>
      </c>
      <c r="B50" s="98">
        <v>1243</v>
      </c>
    </row>
    <row r="51" customHeight="1" spans="1:2">
      <c r="A51" s="59" t="s">
        <v>1543</v>
      </c>
      <c r="B51" s="98">
        <v>3523</v>
      </c>
    </row>
    <row r="52" customHeight="1" spans="1:2">
      <c r="A52" s="59" t="s">
        <v>1544</v>
      </c>
      <c r="B52" s="98"/>
    </row>
    <row r="53" customHeight="1" spans="1:2">
      <c r="A53" s="59" t="s">
        <v>1545</v>
      </c>
      <c r="B53" s="98">
        <v>16413</v>
      </c>
    </row>
    <row r="54" customHeight="1" spans="1:2">
      <c r="A54" s="59" t="s">
        <v>1546</v>
      </c>
      <c r="B54" s="98"/>
    </row>
    <row r="55" customHeight="1" spans="1:2">
      <c r="A55" s="78" t="s">
        <v>1547</v>
      </c>
      <c r="B55" s="81">
        <v>39937</v>
      </c>
    </row>
    <row r="56" customHeight="1" spans="1:2">
      <c r="A56" s="59" t="s">
        <v>1548</v>
      </c>
      <c r="B56" s="98">
        <v>39937</v>
      </c>
    </row>
    <row r="57" customHeight="1" spans="1:2">
      <c r="A57" s="59" t="s">
        <v>1549</v>
      </c>
      <c r="B57" s="98"/>
    </row>
    <row r="58" customHeight="1" spans="1:2">
      <c r="A58" s="78" t="s">
        <v>1550</v>
      </c>
      <c r="B58" s="81">
        <v>28017</v>
      </c>
    </row>
    <row r="59" customHeight="1" spans="1:2">
      <c r="A59" s="59" t="s">
        <v>1551</v>
      </c>
      <c r="B59" s="98">
        <v>27917</v>
      </c>
    </row>
    <row r="60" customHeight="1" spans="1:2">
      <c r="A60" s="59" t="s">
        <v>1552</v>
      </c>
      <c r="B60" s="98"/>
    </row>
    <row r="61" customHeight="1" spans="1:2">
      <c r="A61" s="59" t="s">
        <v>1553</v>
      </c>
      <c r="B61" s="98">
        <v>100</v>
      </c>
    </row>
    <row r="62" customHeight="1" spans="1:2">
      <c r="A62" s="59" t="s">
        <v>1554</v>
      </c>
      <c r="B62" s="98"/>
    </row>
    <row r="63" customHeight="1" spans="1:2">
      <c r="A63" s="78" t="s">
        <v>1555</v>
      </c>
      <c r="B63" s="98"/>
    </row>
    <row r="64" customHeight="1" spans="1:2">
      <c r="A64" s="59" t="s">
        <v>1556</v>
      </c>
      <c r="B64" s="98"/>
    </row>
    <row r="65" customHeight="1" spans="1:2">
      <c r="A65" s="59" t="s">
        <v>1557</v>
      </c>
      <c r="B65" s="98"/>
    </row>
    <row r="66" customHeight="1" spans="1:2">
      <c r="A66" s="59" t="s">
        <v>1558</v>
      </c>
      <c r="B66" s="98"/>
    </row>
    <row r="67" customHeight="1" spans="1:2">
      <c r="A67" s="59" t="s">
        <v>1559</v>
      </c>
      <c r="B67" s="98"/>
    </row>
    <row r="68" customHeight="1" spans="1:2">
      <c r="A68" s="42" t="s">
        <v>1560</v>
      </c>
      <c r="B68" s="81">
        <f>B63+B58+B55+B49+B42+B39+B35+B28+B20+B9+B4+B46</f>
        <v>637646</v>
      </c>
    </row>
  </sheetData>
  <mergeCells count="1">
    <mergeCell ref="A1:B1"/>
  </mergeCells>
  <printOptions horizontalCentered="1"/>
  <pageMargins left="0.708333333333333" right="0.708333333333333" top="0.747916666666667" bottom="0.747916666666667" header="0.314583333333333" footer="0.314583333333333"/>
  <pageSetup paperSize="9" firstPageNumber="99" orientation="portrait" useFirstPageNumber="1"/>
  <headerFooter>
    <oddFooter>&amp;C&amp;P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9"/>
  <sheetViews>
    <sheetView showZeros="0" topLeftCell="A62" workbookViewId="0">
      <selection activeCell="G4" sqref="G4"/>
    </sheetView>
  </sheetViews>
  <sheetFormatPr defaultColWidth="9" defaultRowHeight="24.95" customHeight="1" outlineLevelCol="1"/>
  <cols>
    <col min="1" max="1" width="64.625" style="45" customWidth="1"/>
    <col min="2" max="2" width="23.625" style="45" customWidth="1"/>
    <col min="3" max="16384" width="9" style="45"/>
  </cols>
  <sheetData>
    <row r="1" customHeight="1" spans="1:2">
      <c r="A1" s="34" t="s">
        <v>1561</v>
      </c>
      <c r="B1" s="34"/>
    </row>
    <row r="2" customHeight="1" spans="1:2">
      <c r="A2" s="35"/>
      <c r="B2" s="73" t="s">
        <v>1562</v>
      </c>
    </row>
    <row r="3" customHeight="1" spans="1:2">
      <c r="A3" s="129" t="s">
        <v>1563</v>
      </c>
      <c r="B3" s="129" t="s">
        <v>1564</v>
      </c>
    </row>
    <row r="4" customHeight="1" spans="1:2">
      <c r="A4" s="130" t="s">
        <v>1565</v>
      </c>
      <c r="B4" s="131">
        <f>SUM(B5,B12,B48)</f>
        <v>759818</v>
      </c>
    </row>
    <row r="5" customHeight="1" spans="1:2">
      <c r="A5" s="130" t="s">
        <v>1566</v>
      </c>
      <c r="B5" s="131">
        <f>SUM(B6:B11)</f>
        <v>28611</v>
      </c>
    </row>
    <row r="6" customHeight="1" spans="1:2">
      <c r="A6" s="132" t="s">
        <v>1567</v>
      </c>
      <c r="B6" s="133">
        <v>9437</v>
      </c>
    </row>
    <row r="7" customHeight="1" spans="1:2">
      <c r="A7" s="132" t="s">
        <v>1568</v>
      </c>
      <c r="B7" s="133">
        <v>21087</v>
      </c>
    </row>
    <row r="8" customHeight="1" spans="1:2">
      <c r="A8" s="132" t="s">
        <v>1569</v>
      </c>
      <c r="B8" s="133">
        <v>38251</v>
      </c>
    </row>
    <row r="9" customHeight="1" spans="1:2">
      <c r="A9" s="132" t="s">
        <v>1570</v>
      </c>
      <c r="B9" s="133">
        <v>966</v>
      </c>
    </row>
    <row r="10" customHeight="1" spans="1:2">
      <c r="A10" s="132" t="s">
        <v>1571</v>
      </c>
      <c r="B10" s="133">
        <v>-28149</v>
      </c>
    </row>
    <row r="11" customHeight="1" spans="1:2">
      <c r="A11" s="132" t="s">
        <v>1572</v>
      </c>
      <c r="B11" s="133">
        <v>-12981</v>
      </c>
    </row>
    <row r="12" customHeight="1" spans="1:2">
      <c r="A12" s="130" t="s">
        <v>1573</v>
      </c>
      <c r="B12" s="131">
        <f>SUM(B13:B47)</f>
        <v>617334</v>
      </c>
    </row>
    <row r="13" customHeight="1" spans="1:2">
      <c r="A13" s="132" t="s">
        <v>1574</v>
      </c>
      <c r="B13" s="133">
        <v>0</v>
      </c>
    </row>
    <row r="14" customHeight="1" spans="1:2">
      <c r="A14" s="132" t="s">
        <v>1575</v>
      </c>
      <c r="B14" s="133">
        <v>131921</v>
      </c>
    </row>
    <row r="15" customHeight="1" spans="1:2">
      <c r="A15" s="132" t="s">
        <v>1576</v>
      </c>
      <c r="B15" s="133">
        <v>54238</v>
      </c>
    </row>
    <row r="16" customHeight="1" spans="1:2">
      <c r="A16" s="132" t="s">
        <v>1577</v>
      </c>
      <c r="B16" s="133">
        <v>56102</v>
      </c>
    </row>
    <row r="17" customHeight="1" spans="1:2">
      <c r="A17" s="132" t="s">
        <v>1578</v>
      </c>
      <c r="B17" s="133">
        <v>7994</v>
      </c>
    </row>
    <row r="18" customHeight="1" spans="1:2">
      <c r="A18" s="132" t="s">
        <v>1579</v>
      </c>
      <c r="B18" s="133">
        <v>22453</v>
      </c>
    </row>
    <row r="19" customHeight="1" spans="1:2">
      <c r="A19" s="132" t="s">
        <v>1580</v>
      </c>
      <c r="B19" s="133">
        <v>0</v>
      </c>
    </row>
    <row r="20" customHeight="1" spans="1:2">
      <c r="A20" s="132" t="s">
        <v>1581</v>
      </c>
      <c r="B20" s="133">
        <v>19621</v>
      </c>
    </row>
    <row r="21" customHeight="1" spans="1:2">
      <c r="A21" s="132" t="s">
        <v>1582</v>
      </c>
      <c r="B21" s="133">
        <v>54582</v>
      </c>
    </row>
    <row r="22" customHeight="1" spans="1:2">
      <c r="A22" s="132" t="s">
        <v>1583</v>
      </c>
      <c r="B22" s="133">
        <v>0</v>
      </c>
    </row>
    <row r="23" customHeight="1" spans="1:2">
      <c r="A23" s="132" t="s">
        <v>1584</v>
      </c>
      <c r="B23" s="133">
        <v>0</v>
      </c>
    </row>
    <row r="24" customHeight="1" spans="1:2">
      <c r="A24" s="132" t="s">
        <v>1585</v>
      </c>
      <c r="B24" s="133">
        <v>0</v>
      </c>
    </row>
    <row r="25" customHeight="1" spans="1:2">
      <c r="A25" s="132" t="s">
        <v>1586</v>
      </c>
      <c r="B25" s="133">
        <v>15258</v>
      </c>
    </row>
    <row r="26" customHeight="1" spans="1:2">
      <c r="A26" s="132" t="s">
        <v>1587</v>
      </c>
      <c r="B26" s="133">
        <v>0</v>
      </c>
    </row>
    <row r="27" customHeight="1" spans="1:2">
      <c r="A27" s="132" t="s">
        <v>1588</v>
      </c>
      <c r="B27" s="133">
        <v>0</v>
      </c>
    </row>
    <row r="28" customHeight="1" spans="1:2">
      <c r="A28" s="132" t="s">
        <v>1589</v>
      </c>
      <c r="B28" s="133">
        <v>0</v>
      </c>
    </row>
    <row r="29" customHeight="1" spans="1:2">
      <c r="A29" s="132" t="s">
        <v>1590</v>
      </c>
      <c r="B29" s="133">
        <v>8630</v>
      </c>
    </row>
    <row r="30" customHeight="1" spans="1:2">
      <c r="A30" s="132" t="s">
        <v>1591</v>
      </c>
      <c r="B30" s="133">
        <v>43992</v>
      </c>
    </row>
    <row r="31" customHeight="1" spans="1:2">
      <c r="A31" s="132" t="s">
        <v>1592</v>
      </c>
      <c r="B31" s="133">
        <v>330</v>
      </c>
    </row>
    <row r="32" customHeight="1" spans="1:2">
      <c r="A32" s="132" t="s">
        <v>1593</v>
      </c>
      <c r="B32" s="133">
        <v>2904</v>
      </c>
    </row>
    <row r="33" customHeight="1" spans="1:2">
      <c r="A33" s="132" t="s">
        <v>1594</v>
      </c>
      <c r="B33" s="133">
        <v>32983</v>
      </c>
    </row>
    <row r="34" customHeight="1" spans="1:2">
      <c r="A34" s="132" t="s">
        <v>1595</v>
      </c>
      <c r="B34" s="133">
        <v>52382</v>
      </c>
    </row>
    <row r="35" customHeight="1" spans="1:2">
      <c r="A35" s="132" t="s">
        <v>1596</v>
      </c>
      <c r="B35" s="133">
        <v>2667</v>
      </c>
    </row>
    <row r="36" customHeight="1" spans="1:2">
      <c r="A36" s="132" t="s">
        <v>1597</v>
      </c>
      <c r="B36" s="133">
        <v>0</v>
      </c>
    </row>
    <row r="37" customHeight="1" spans="1:2">
      <c r="A37" s="132" t="s">
        <v>1598</v>
      </c>
      <c r="B37" s="133">
        <v>78841</v>
      </c>
    </row>
    <row r="38" customHeight="1" spans="1:2">
      <c r="A38" s="132" t="s">
        <v>1599</v>
      </c>
      <c r="B38" s="133">
        <v>11812</v>
      </c>
    </row>
    <row r="39" customHeight="1" spans="1:2">
      <c r="A39" s="132" t="s">
        <v>1600</v>
      </c>
      <c r="B39" s="133">
        <v>0</v>
      </c>
    </row>
    <row r="40" customHeight="1" spans="1:2">
      <c r="A40" s="132" t="s">
        <v>1601</v>
      </c>
      <c r="B40" s="133">
        <v>0</v>
      </c>
    </row>
    <row r="41" customHeight="1" spans="1:2">
      <c r="A41" s="132" t="s">
        <v>1602</v>
      </c>
      <c r="B41" s="133">
        <v>-17</v>
      </c>
    </row>
    <row r="42" customHeight="1" spans="1:2">
      <c r="A42" s="132" t="s">
        <v>1603</v>
      </c>
      <c r="B42" s="133">
        <v>0</v>
      </c>
    </row>
    <row r="43" customHeight="1" spans="1:2">
      <c r="A43" s="132" t="s">
        <v>1604</v>
      </c>
      <c r="B43" s="133">
        <v>9887</v>
      </c>
    </row>
    <row r="44" customHeight="1" spans="1:2">
      <c r="A44" s="132" t="s">
        <v>1605</v>
      </c>
      <c r="B44" s="133">
        <v>0</v>
      </c>
    </row>
    <row r="45" customHeight="1" spans="1:2">
      <c r="A45" s="132" t="s">
        <v>1606</v>
      </c>
      <c r="B45" s="133">
        <v>1346</v>
      </c>
    </row>
    <row r="46" customHeight="1" spans="1:2">
      <c r="A46" s="132" t="s">
        <v>1607</v>
      </c>
      <c r="B46" s="133">
        <v>0</v>
      </c>
    </row>
    <row r="47" customHeight="1" spans="1:2">
      <c r="A47" s="132" t="s">
        <v>1608</v>
      </c>
      <c r="B47" s="133">
        <v>9408</v>
      </c>
    </row>
    <row r="48" customHeight="1" spans="1:2">
      <c r="A48" s="130" t="s">
        <v>1609</v>
      </c>
      <c r="B48" s="131">
        <f>SUM(B49:B69)</f>
        <v>113873</v>
      </c>
    </row>
    <row r="49" customHeight="1" spans="1:2">
      <c r="A49" s="132" t="s">
        <v>1610</v>
      </c>
      <c r="B49" s="133">
        <v>1318</v>
      </c>
    </row>
    <row r="50" customHeight="1" spans="1:2">
      <c r="A50" s="132" t="s">
        <v>1611</v>
      </c>
      <c r="B50" s="133">
        <v>0</v>
      </c>
    </row>
    <row r="51" customHeight="1" spans="1:2">
      <c r="A51" s="132" t="s">
        <v>1612</v>
      </c>
      <c r="B51" s="133">
        <v>315</v>
      </c>
    </row>
    <row r="52" customHeight="1" spans="1:2">
      <c r="A52" s="132" t="s">
        <v>1613</v>
      </c>
      <c r="B52" s="133">
        <v>7614</v>
      </c>
    </row>
    <row r="53" customHeight="1" spans="1:2">
      <c r="A53" s="132" t="s">
        <v>1614</v>
      </c>
      <c r="B53" s="133">
        <v>3920</v>
      </c>
    </row>
    <row r="54" customHeight="1" spans="1:2">
      <c r="A54" s="132" t="s">
        <v>1615</v>
      </c>
      <c r="B54" s="133">
        <v>8770</v>
      </c>
    </row>
    <row r="55" customHeight="1" spans="1:2">
      <c r="A55" s="132" t="s">
        <v>1616</v>
      </c>
      <c r="B55" s="133">
        <v>3261</v>
      </c>
    </row>
    <row r="56" customHeight="1" spans="1:2">
      <c r="A56" s="132" t="s">
        <v>1617</v>
      </c>
      <c r="B56" s="133">
        <v>0</v>
      </c>
    </row>
    <row r="57" customHeight="1" spans="1:2">
      <c r="A57" s="132" t="s">
        <v>1618</v>
      </c>
      <c r="B57" s="133">
        <v>5876</v>
      </c>
    </row>
    <row r="58" customHeight="1" spans="1:2">
      <c r="A58" s="132" t="s">
        <v>1619</v>
      </c>
      <c r="B58" s="133">
        <v>10942</v>
      </c>
    </row>
    <row r="59" customHeight="1" spans="1:2">
      <c r="A59" s="132" t="s">
        <v>1620</v>
      </c>
      <c r="B59" s="133">
        <v>6220</v>
      </c>
    </row>
    <row r="60" customHeight="1" spans="1:2">
      <c r="A60" s="132" t="s">
        <v>1621</v>
      </c>
      <c r="B60" s="133">
        <v>10645</v>
      </c>
    </row>
    <row r="61" customHeight="1" spans="1:2">
      <c r="A61" s="132" t="s">
        <v>1622</v>
      </c>
      <c r="B61" s="133">
        <v>10818</v>
      </c>
    </row>
    <row r="62" customHeight="1" spans="1:2">
      <c r="A62" s="132" t="s">
        <v>1623</v>
      </c>
      <c r="B62" s="133">
        <v>14899</v>
      </c>
    </row>
    <row r="63" customHeight="1" spans="1:2">
      <c r="A63" s="132" t="s">
        <v>1624</v>
      </c>
      <c r="B63" s="133">
        <v>2290</v>
      </c>
    </row>
    <row r="64" customHeight="1" spans="1:2">
      <c r="A64" s="132" t="s">
        <v>1625</v>
      </c>
      <c r="B64" s="133">
        <v>3151</v>
      </c>
    </row>
    <row r="65" customHeight="1" spans="1:2">
      <c r="A65" s="132" t="s">
        <v>1626</v>
      </c>
      <c r="B65" s="133">
        <v>596</v>
      </c>
    </row>
    <row r="66" customHeight="1" spans="1:2">
      <c r="A66" s="132" t="s">
        <v>1627</v>
      </c>
      <c r="B66" s="133">
        <v>5096</v>
      </c>
    </row>
    <row r="67" customHeight="1" spans="1:2">
      <c r="A67" s="132" t="s">
        <v>1628</v>
      </c>
      <c r="B67" s="133">
        <v>149</v>
      </c>
    </row>
    <row r="68" customHeight="1" spans="1:2">
      <c r="A68" s="132" t="s">
        <v>1629</v>
      </c>
      <c r="B68" s="133">
        <v>6093</v>
      </c>
    </row>
    <row r="69" customHeight="1" spans="1:2">
      <c r="A69" s="132" t="s">
        <v>1630</v>
      </c>
      <c r="B69" s="133">
        <v>11900</v>
      </c>
    </row>
  </sheetData>
  <mergeCells count="1">
    <mergeCell ref="A1:B1"/>
  </mergeCells>
  <printOptions horizontalCentered="1"/>
  <pageMargins left="0.708333333333333" right="0.708333333333333" top="0.747916666666667" bottom="0.747916666666667" header="0.314583333333333" footer="0.314583333333333"/>
  <pageSetup paperSize="9" firstPageNumber="102" orientation="portrait" useFirstPageNumber="1"/>
  <headerFooter>
    <oddFooter>&amp;C&amp;P</oddFooter>
  </headerFooter>
  <ignoredErrors>
    <ignoredError sqref="B12" formulaRange="1"/>
  </ignoredError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8"/>
  <sheetViews>
    <sheetView showZeros="0" workbookViewId="0">
      <selection activeCell="F12" sqref="F12"/>
    </sheetView>
  </sheetViews>
  <sheetFormatPr defaultColWidth="9" defaultRowHeight="24.95" customHeight="1" outlineLevelCol="1"/>
  <cols>
    <col min="1" max="1" width="64.625" style="128" customWidth="1"/>
    <col min="2" max="2" width="23.625" style="128" customWidth="1"/>
    <col min="3" max="16384" width="9" style="128"/>
  </cols>
  <sheetData>
    <row r="1" customHeight="1" spans="1:2">
      <c r="A1" s="34" t="s">
        <v>1631</v>
      </c>
      <c r="B1" s="34"/>
    </row>
    <row r="2" s="92" customFormat="1" customHeight="1" spans="1:2">
      <c r="A2" s="35"/>
      <c r="B2" s="73" t="s">
        <v>1632</v>
      </c>
    </row>
    <row r="3" s="92" customFormat="1" customHeight="1" spans="1:2">
      <c r="A3" s="129" t="s">
        <v>1563</v>
      </c>
      <c r="B3" s="129" t="s">
        <v>1633</v>
      </c>
    </row>
    <row r="4" s="92" customFormat="1" customHeight="1" spans="1:2">
      <c r="A4" s="130" t="s">
        <v>1634</v>
      </c>
      <c r="B4" s="131">
        <f>SUM(B5,B12,B47)</f>
        <v>279516</v>
      </c>
    </row>
    <row r="5" s="92" customFormat="1" customHeight="1" spans="1:2">
      <c r="A5" s="130" t="s">
        <v>1635</v>
      </c>
      <c r="B5" s="131">
        <f>SUM(B6:B11)</f>
        <v>12739</v>
      </c>
    </row>
    <row r="6" s="92" customFormat="1" customHeight="1" spans="1:2">
      <c r="A6" s="132" t="s">
        <v>1636</v>
      </c>
      <c r="B6" s="133">
        <v>3865</v>
      </c>
    </row>
    <row r="7" s="92" customFormat="1" customHeight="1" spans="1:2">
      <c r="A7" s="132" t="s">
        <v>1637</v>
      </c>
      <c r="B7" s="133">
        <v>473</v>
      </c>
    </row>
    <row r="8" s="92" customFormat="1" customHeight="1" spans="1:2">
      <c r="A8" s="132" t="s">
        <v>1638</v>
      </c>
      <c r="B8" s="133">
        <v>6058</v>
      </c>
    </row>
    <row r="9" s="92" customFormat="1" customHeight="1" spans="1:2">
      <c r="A9" s="132" t="s">
        <v>1639</v>
      </c>
      <c r="B9" s="133">
        <v>171</v>
      </c>
    </row>
    <row r="10" s="92" customFormat="1" customHeight="1" spans="1:2">
      <c r="A10" s="132" t="s">
        <v>1640</v>
      </c>
      <c r="B10" s="133">
        <v>7499</v>
      </c>
    </row>
    <row r="11" s="92" customFormat="1" customHeight="1" spans="1:2">
      <c r="A11" s="132" t="s">
        <v>1641</v>
      </c>
      <c r="B11" s="133">
        <v>-5327</v>
      </c>
    </row>
    <row r="12" s="92" customFormat="1" customHeight="1" spans="1:2">
      <c r="A12" s="130" t="s">
        <v>1642</v>
      </c>
      <c r="B12" s="131">
        <f>SUM(B13:B46)</f>
        <v>219507</v>
      </c>
    </row>
    <row r="13" s="92" customFormat="1" customHeight="1" spans="1:2">
      <c r="A13" s="132" t="s">
        <v>1643</v>
      </c>
      <c r="B13" s="133">
        <v>0</v>
      </c>
    </row>
    <row r="14" s="92" customFormat="1" customHeight="1" spans="1:2">
      <c r="A14" s="132" t="s">
        <v>1644</v>
      </c>
      <c r="B14" s="133">
        <v>74801</v>
      </c>
    </row>
    <row r="15" s="92" customFormat="1" customHeight="1" spans="1:2">
      <c r="A15" s="132" t="s">
        <v>1645</v>
      </c>
      <c r="B15" s="133">
        <v>33029</v>
      </c>
    </row>
    <row r="16" s="92" customFormat="1" customHeight="1" spans="1:2">
      <c r="A16" s="132" t="s">
        <v>1646</v>
      </c>
      <c r="B16" s="133">
        <v>18349</v>
      </c>
    </row>
    <row r="17" s="92" customFormat="1" customHeight="1" spans="1:2">
      <c r="A17" s="132" t="s">
        <v>1647</v>
      </c>
      <c r="B17" s="133">
        <v>7994</v>
      </c>
    </row>
    <row r="18" s="92" customFormat="1" customHeight="1" spans="1:2">
      <c r="A18" s="132" t="s">
        <v>1648</v>
      </c>
      <c r="B18" s="133">
        <v>-5641</v>
      </c>
    </row>
    <row r="19" s="92" customFormat="1" customHeight="1" spans="1:2">
      <c r="A19" s="132" t="s">
        <v>1649</v>
      </c>
      <c r="B19" s="133">
        <v>8929</v>
      </c>
    </row>
    <row r="20" s="92" customFormat="1" customHeight="1" spans="1:2">
      <c r="A20" s="132" t="s">
        <v>1650</v>
      </c>
      <c r="B20" s="133">
        <v>12958</v>
      </c>
    </row>
    <row r="21" s="92" customFormat="1" customHeight="1" spans="1:2">
      <c r="A21" s="132" t="s">
        <v>1651</v>
      </c>
      <c r="B21" s="133">
        <v>0</v>
      </c>
    </row>
    <row r="22" s="92" customFormat="1" customHeight="1" spans="1:2">
      <c r="A22" s="132" t="s">
        <v>1652</v>
      </c>
      <c r="B22" s="133">
        <v>0</v>
      </c>
    </row>
    <row r="23" s="92" customFormat="1" customHeight="1" spans="1:2">
      <c r="A23" s="132" t="s">
        <v>1653</v>
      </c>
      <c r="B23" s="133">
        <v>0</v>
      </c>
    </row>
    <row r="24" s="92" customFormat="1" customHeight="1" spans="1:2">
      <c r="A24" s="132" t="s">
        <v>1654</v>
      </c>
      <c r="B24" s="133">
        <v>1338</v>
      </c>
    </row>
    <row r="25" s="92" customFormat="1" customHeight="1" spans="1:2">
      <c r="A25" s="132" t="s">
        <v>1655</v>
      </c>
      <c r="B25" s="133">
        <v>0</v>
      </c>
    </row>
    <row r="26" s="92" customFormat="1" customHeight="1" spans="1:2">
      <c r="A26" s="132" t="s">
        <v>1656</v>
      </c>
      <c r="B26" s="133">
        <v>0</v>
      </c>
    </row>
    <row r="27" s="92" customFormat="1" customHeight="1" spans="1:2">
      <c r="A27" s="132" t="s">
        <v>1657</v>
      </c>
      <c r="B27" s="133">
        <v>0</v>
      </c>
    </row>
    <row r="28" s="92" customFormat="1" customHeight="1" spans="1:2">
      <c r="A28" s="132" t="s">
        <v>1658</v>
      </c>
      <c r="B28" s="133">
        <v>1585</v>
      </c>
    </row>
    <row r="29" s="92" customFormat="1" customHeight="1" spans="1:2">
      <c r="A29" s="132" t="s">
        <v>1659</v>
      </c>
      <c r="B29" s="133">
        <v>12594</v>
      </c>
    </row>
    <row r="30" s="92" customFormat="1" customHeight="1" spans="1:2">
      <c r="A30" s="132" t="s">
        <v>1660</v>
      </c>
      <c r="B30" s="133">
        <v>157</v>
      </c>
    </row>
    <row r="31" s="92" customFormat="1" customHeight="1" spans="1:2">
      <c r="A31" s="132" t="s">
        <v>1661</v>
      </c>
      <c r="B31" s="133">
        <v>919</v>
      </c>
    </row>
    <row r="32" s="92" customFormat="1" customHeight="1" spans="1:2">
      <c r="A32" s="132" t="s">
        <v>1662</v>
      </c>
      <c r="B32" s="133">
        <v>14836</v>
      </c>
    </row>
    <row r="33" s="92" customFormat="1" customHeight="1" spans="1:2">
      <c r="A33" s="132" t="s">
        <v>1663</v>
      </c>
      <c r="B33" s="133">
        <v>8172</v>
      </c>
    </row>
    <row r="34" s="92" customFormat="1" customHeight="1" spans="1:2">
      <c r="A34" s="132" t="s">
        <v>1664</v>
      </c>
      <c r="B34" s="133">
        <v>21</v>
      </c>
    </row>
    <row r="35" s="92" customFormat="1" customHeight="1" spans="1:2">
      <c r="A35" s="132" t="s">
        <v>1665</v>
      </c>
      <c r="B35" s="133">
        <v>0</v>
      </c>
    </row>
    <row r="36" s="92" customFormat="1" customHeight="1" spans="1:2">
      <c r="A36" s="132" t="s">
        <v>1666</v>
      </c>
      <c r="B36" s="133">
        <v>22365</v>
      </c>
    </row>
    <row r="37" s="92" customFormat="1" customHeight="1" spans="1:2">
      <c r="A37" s="132" t="s">
        <v>1667</v>
      </c>
      <c r="B37" s="133">
        <v>1063</v>
      </c>
    </row>
    <row r="38" s="92" customFormat="1" customHeight="1" spans="1:2">
      <c r="A38" s="132" t="s">
        <v>1668</v>
      </c>
      <c r="B38" s="133">
        <v>0</v>
      </c>
    </row>
    <row r="39" s="92" customFormat="1" customHeight="1" spans="1:2">
      <c r="A39" s="132" t="s">
        <v>1669</v>
      </c>
      <c r="B39" s="133">
        <v>0</v>
      </c>
    </row>
    <row r="40" s="92" customFormat="1" customHeight="1" spans="1:2">
      <c r="A40" s="132" t="s">
        <v>1670</v>
      </c>
      <c r="B40" s="133">
        <v>0</v>
      </c>
    </row>
    <row r="41" s="92" customFormat="1" customHeight="1" spans="1:2">
      <c r="A41" s="132" t="s">
        <v>1671</v>
      </c>
      <c r="B41" s="133">
        <v>0</v>
      </c>
    </row>
    <row r="42" s="92" customFormat="1" customHeight="1" spans="1:2">
      <c r="A42" s="132" t="s">
        <v>1672</v>
      </c>
      <c r="B42" s="133">
        <v>5053</v>
      </c>
    </row>
    <row r="43" s="92" customFormat="1" customHeight="1" spans="1:2">
      <c r="A43" s="132" t="s">
        <v>1673</v>
      </c>
      <c r="B43" s="133">
        <v>0</v>
      </c>
    </row>
    <row r="44" s="92" customFormat="1" customHeight="1" spans="1:2">
      <c r="A44" s="132" t="s">
        <v>1674</v>
      </c>
      <c r="B44" s="133">
        <v>337</v>
      </c>
    </row>
    <row r="45" s="92" customFormat="1" customHeight="1" spans="1:2">
      <c r="A45" s="132" t="s">
        <v>1675</v>
      </c>
      <c r="B45" s="133">
        <v>0</v>
      </c>
    </row>
    <row r="46" s="92" customFormat="1" customHeight="1" spans="1:2">
      <c r="A46" s="132" t="s">
        <v>1676</v>
      </c>
      <c r="B46" s="133">
        <v>648</v>
      </c>
    </row>
    <row r="47" s="92" customFormat="1" customHeight="1" spans="1:2">
      <c r="A47" s="130" t="s">
        <v>1677</v>
      </c>
      <c r="B47" s="131">
        <f>SUM(B48:B68)</f>
        <v>47270</v>
      </c>
    </row>
    <row r="48" s="92" customFormat="1" customHeight="1" spans="1:2">
      <c r="A48" s="132" t="s">
        <v>1610</v>
      </c>
      <c r="B48" s="133">
        <v>935</v>
      </c>
    </row>
    <row r="49" s="92" customFormat="1" customHeight="1" spans="1:2">
      <c r="A49" s="132" t="s">
        <v>1611</v>
      </c>
      <c r="B49" s="133">
        <v>0</v>
      </c>
    </row>
    <row r="50" customHeight="1" spans="1:2">
      <c r="A50" s="132" t="s">
        <v>1612</v>
      </c>
      <c r="B50" s="133">
        <v>0</v>
      </c>
    </row>
    <row r="51" customHeight="1" spans="1:2">
      <c r="A51" s="132" t="s">
        <v>1613</v>
      </c>
      <c r="B51" s="133">
        <v>500</v>
      </c>
    </row>
    <row r="52" customHeight="1" spans="1:2">
      <c r="A52" s="132" t="s">
        <v>1614</v>
      </c>
      <c r="B52" s="133">
        <v>1540</v>
      </c>
    </row>
    <row r="53" customHeight="1" spans="1:2">
      <c r="A53" s="132" t="s">
        <v>1615</v>
      </c>
      <c r="B53" s="133">
        <v>7322</v>
      </c>
    </row>
    <row r="54" customHeight="1" spans="1:2">
      <c r="A54" s="132" t="s">
        <v>1616</v>
      </c>
      <c r="B54" s="133">
        <v>269</v>
      </c>
    </row>
    <row r="55" customHeight="1" spans="1:2">
      <c r="A55" s="132" t="s">
        <v>1617</v>
      </c>
      <c r="B55" s="133">
        <v>2125</v>
      </c>
    </row>
    <row r="56" customHeight="1" spans="1:2">
      <c r="A56" s="132" t="s">
        <v>1618</v>
      </c>
      <c r="B56" s="133">
        <v>639</v>
      </c>
    </row>
    <row r="57" customHeight="1" spans="1:2">
      <c r="A57" s="132" t="s">
        <v>1619</v>
      </c>
      <c r="B57" s="133">
        <v>3099</v>
      </c>
    </row>
    <row r="58" customHeight="1" spans="1:2">
      <c r="A58" s="132" t="s">
        <v>1620</v>
      </c>
      <c r="B58" s="133">
        <v>12270</v>
      </c>
    </row>
    <row r="59" customHeight="1" spans="1:2">
      <c r="A59" s="132" t="s">
        <v>1621</v>
      </c>
      <c r="B59" s="133">
        <v>3338</v>
      </c>
    </row>
    <row r="60" customHeight="1" spans="1:2">
      <c r="A60" s="132" t="s">
        <v>1622</v>
      </c>
      <c r="B60" s="133">
        <v>2321</v>
      </c>
    </row>
    <row r="61" customHeight="1" spans="1:2">
      <c r="A61" s="132" t="s">
        <v>1623</v>
      </c>
      <c r="B61" s="133">
        <v>1169</v>
      </c>
    </row>
    <row r="62" customHeight="1" spans="1:2">
      <c r="A62" s="132" t="s">
        <v>1624</v>
      </c>
      <c r="B62" s="133">
        <v>1000</v>
      </c>
    </row>
    <row r="63" customHeight="1" spans="1:2">
      <c r="A63" s="132" t="s">
        <v>1625</v>
      </c>
      <c r="B63" s="133">
        <v>35</v>
      </c>
    </row>
    <row r="64" customHeight="1" spans="1:2">
      <c r="A64" s="132" t="s">
        <v>1626</v>
      </c>
      <c r="B64" s="133">
        <v>394</v>
      </c>
    </row>
    <row r="65" customHeight="1" spans="1:2">
      <c r="A65" s="132" t="s">
        <v>1627</v>
      </c>
      <c r="B65" s="133">
        <v>4029</v>
      </c>
    </row>
    <row r="66" customHeight="1" spans="1:2">
      <c r="A66" s="132" t="s">
        <v>1628</v>
      </c>
      <c r="B66" s="133">
        <v>0</v>
      </c>
    </row>
    <row r="67" customHeight="1" spans="1:2">
      <c r="A67" s="132" t="s">
        <v>1629</v>
      </c>
      <c r="B67" s="133">
        <v>1400</v>
      </c>
    </row>
    <row r="68" customHeight="1" spans="1:2">
      <c r="A68" s="132" t="s">
        <v>1678</v>
      </c>
      <c r="B68" s="133">
        <v>4885</v>
      </c>
    </row>
  </sheetData>
  <mergeCells count="1">
    <mergeCell ref="A1:B1"/>
  </mergeCells>
  <printOptions horizontalCentered="1"/>
  <pageMargins left="0.708333333333333" right="0.708333333333333" top="0.747916666666667" bottom="0.747916666666667" header="0.314583333333333" footer="0.314583333333333"/>
  <pageSetup paperSize="9" firstPageNumber="105" orientation="portrait" useFirstPageNumber="1"/>
  <headerFooter>
    <oddFooter>&amp;C&amp;P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workbookViewId="0">
      <selection activeCell="D4" sqref="D4:D10"/>
    </sheetView>
  </sheetViews>
  <sheetFormatPr defaultColWidth="9" defaultRowHeight="24.95" customHeight="1" outlineLevelCol="5"/>
  <cols>
    <col min="1" max="1" width="23.625" style="45" customWidth="1"/>
    <col min="2" max="6" width="12.125" style="45" customWidth="1"/>
    <col min="7" max="16384" width="9" style="45"/>
  </cols>
  <sheetData>
    <row r="1" customHeight="1" spans="1:6">
      <c r="A1" s="47" t="s">
        <v>1679</v>
      </c>
      <c r="B1" s="47"/>
      <c r="C1" s="47"/>
      <c r="D1" s="47"/>
      <c r="E1" s="47"/>
      <c r="F1" s="47"/>
    </row>
    <row r="2" customHeight="1" spans="4:6">
      <c r="D2" s="112" t="s">
        <v>1680</v>
      </c>
      <c r="E2" s="112"/>
      <c r="F2" s="112"/>
    </row>
    <row r="3" customHeight="1" spans="1:6">
      <c r="A3" s="42" t="s">
        <v>1681</v>
      </c>
      <c r="B3" s="42" t="s">
        <v>1682</v>
      </c>
      <c r="C3" s="42" t="s">
        <v>1683</v>
      </c>
      <c r="D3" s="42" t="s">
        <v>1684</v>
      </c>
      <c r="E3" s="48" t="s">
        <v>77</v>
      </c>
      <c r="F3" s="48" t="s">
        <v>78</v>
      </c>
    </row>
    <row r="4" customHeight="1" spans="1:6">
      <c r="A4" s="39" t="s">
        <v>1685</v>
      </c>
      <c r="B4" s="98">
        <v>10715</v>
      </c>
      <c r="C4" s="113">
        <v>10715</v>
      </c>
      <c r="D4" s="58">
        <v>16659</v>
      </c>
      <c r="E4" s="114">
        <f>D4/C4*100</f>
        <v>155.473635090994</v>
      </c>
      <c r="F4" s="114">
        <v>106.386103838048</v>
      </c>
    </row>
    <row r="5" customHeight="1" spans="1:6">
      <c r="A5" s="39" t="s">
        <v>1686</v>
      </c>
      <c r="B5" s="98">
        <v>612</v>
      </c>
      <c r="C5" s="113">
        <v>612</v>
      </c>
      <c r="D5" s="58">
        <v>892</v>
      </c>
      <c r="E5" s="114">
        <f t="shared" ref="E5:E10" si="0">D5/C5*100</f>
        <v>145.751633986928</v>
      </c>
      <c r="F5" s="114">
        <v>124.755244755245</v>
      </c>
    </row>
    <row r="6" customHeight="1" spans="1:6">
      <c r="A6" s="39" t="s">
        <v>1687</v>
      </c>
      <c r="B6" s="98">
        <v>471365</v>
      </c>
      <c r="C6" s="113">
        <v>421130</v>
      </c>
      <c r="D6" s="58">
        <v>416924</v>
      </c>
      <c r="E6" s="114">
        <f t="shared" si="0"/>
        <v>99.0012585187472</v>
      </c>
      <c r="F6" s="114">
        <v>104.896040899302</v>
      </c>
    </row>
    <row r="7" customHeight="1" spans="1:6">
      <c r="A7" s="39" t="s">
        <v>1688</v>
      </c>
      <c r="B7" s="98">
        <v>5240</v>
      </c>
      <c r="C7" s="113">
        <v>10826</v>
      </c>
      <c r="D7" s="58">
        <v>13699</v>
      </c>
      <c r="E7" s="114">
        <f t="shared" si="0"/>
        <v>126.537964160355</v>
      </c>
      <c r="F7" s="114">
        <v>93.9510321651464</v>
      </c>
    </row>
    <row r="8" customHeight="1" spans="1:6">
      <c r="A8" s="39" t="s">
        <v>1689</v>
      </c>
      <c r="B8" s="98">
        <v>3660</v>
      </c>
      <c r="C8" s="113">
        <v>3660</v>
      </c>
      <c r="D8" s="58">
        <v>1271</v>
      </c>
      <c r="E8" s="114">
        <f t="shared" si="0"/>
        <v>34.7267759562842</v>
      </c>
      <c r="F8" s="114">
        <v>39.6939412866958</v>
      </c>
    </row>
    <row r="9" customHeight="1" spans="1:6">
      <c r="A9" s="39" t="s">
        <v>1690</v>
      </c>
      <c r="B9" s="98"/>
      <c r="C9" s="113"/>
      <c r="D9" s="58"/>
      <c r="E9" s="114"/>
      <c r="F9" s="114"/>
    </row>
    <row r="10" customHeight="1" spans="1:6">
      <c r="A10" s="122" t="s">
        <v>1691</v>
      </c>
      <c r="B10" s="81">
        <f>SUM(B4:B9)</f>
        <v>491592</v>
      </c>
      <c r="C10" s="115">
        <f>SUM(C4:C9)</f>
        <v>446943</v>
      </c>
      <c r="D10" s="57">
        <f>SUM(D4:D9)</f>
        <v>449445</v>
      </c>
      <c r="E10" s="116">
        <f t="shared" si="0"/>
        <v>100.55980292789</v>
      </c>
      <c r="F10" s="116">
        <v>104.129548840302</v>
      </c>
    </row>
  </sheetData>
  <mergeCells count="2">
    <mergeCell ref="A1:F1"/>
    <mergeCell ref="D2:F2"/>
  </mergeCells>
  <printOptions horizontalCentered="1"/>
  <pageMargins left="0.708333333333333" right="0.708333333333333" top="0.747916666666667" bottom="0.747916666666667" header="0.314583333333333" footer="0.314583333333333"/>
  <pageSetup paperSize="9" firstPageNumber="108" orientation="portrait" useFirstPageNumber="1"/>
  <headerFooter>
    <oddFooter>&amp;C&amp;P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67"/>
  <sheetViews>
    <sheetView showZeros="0" workbookViewId="0">
      <selection activeCell="F266" sqref="A3:F266"/>
    </sheetView>
  </sheetViews>
  <sheetFormatPr defaultColWidth="9" defaultRowHeight="24.95" customHeight="1" outlineLevelCol="5"/>
  <cols>
    <col min="1" max="1" width="57.625" style="35" customWidth="1"/>
    <col min="2" max="2" width="8.625" style="35" customWidth="1"/>
    <col min="3" max="4" width="8.625" style="100" customWidth="1"/>
    <col min="5" max="6" width="8.625" style="35" customWidth="1"/>
    <col min="7" max="16384" width="9" style="35"/>
  </cols>
  <sheetData>
    <row r="1" customHeight="1" spans="1:6">
      <c r="A1" s="34" t="s">
        <v>1692</v>
      </c>
      <c r="B1" s="34"/>
      <c r="C1" s="34"/>
      <c r="D1" s="34"/>
      <c r="E1" s="34"/>
      <c r="F1" s="34"/>
    </row>
    <row r="2" s="36" customFormat="1" ht="15" customHeight="1" spans="3:6">
      <c r="C2" s="101"/>
      <c r="D2" s="124" t="s">
        <v>1693</v>
      </c>
      <c r="E2" s="124"/>
      <c r="F2" s="124"/>
    </row>
    <row r="3" s="73" customFormat="1" ht="32.1" customHeight="1" spans="1:6">
      <c r="A3" s="37" t="s">
        <v>1694</v>
      </c>
      <c r="B3" s="38" t="s">
        <v>74</v>
      </c>
      <c r="C3" s="103" t="s">
        <v>75</v>
      </c>
      <c r="D3" s="103" t="s">
        <v>76</v>
      </c>
      <c r="E3" s="125" t="s">
        <v>77</v>
      </c>
      <c r="F3" s="38" t="s">
        <v>78</v>
      </c>
    </row>
    <row r="4" ht="24.6" customHeight="1" spans="1:6">
      <c r="A4" s="104" t="s">
        <v>1695</v>
      </c>
      <c r="B4" s="58"/>
      <c r="C4" s="58"/>
      <c r="D4" s="58">
        <v>0</v>
      </c>
      <c r="E4" s="58"/>
      <c r="F4" s="58"/>
    </row>
    <row r="5" ht="24.6" customHeight="1" spans="1:6">
      <c r="A5" s="104" t="s">
        <v>1696</v>
      </c>
      <c r="B5" s="58"/>
      <c r="C5" s="58"/>
      <c r="D5" s="58">
        <v>0</v>
      </c>
      <c r="E5" s="58"/>
      <c r="F5" s="58"/>
    </row>
    <row r="6" ht="24.6" customHeight="1" spans="1:6">
      <c r="A6" s="106" t="s">
        <v>1697</v>
      </c>
      <c r="B6" s="58"/>
      <c r="C6" s="58"/>
      <c r="D6" s="58">
        <v>0</v>
      </c>
      <c r="E6" s="58"/>
      <c r="F6" s="58"/>
    </row>
    <row r="7" ht="24.6" customHeight="1" spans="1:6">
      <c r="A7" s="106" t="s">
        <v>1698</v>
      </c>
      <c r="B7" s="58"/>
      <c r="C7" s="58"/>
      <c r="D7" s="58">
        <v>0</v>
      </c>
      <c r="E7" s="58"/>
      <c r="F7" s="58"/>
    </row>
    <row r="8" ht="24.6" customHeight="1" spans="1:6">
      <c r="A8" s="106" t="s">
        <v>1699</v>
      </c>
      <c r="B8" s="58"/>
      <c r="C8" s="58"/>
      <c r="D8" s="58">
        <v>0</v>
      </c>
      <c r="E8" s="58"/>
      <c r="F8" s="58"/>
    </row>
    <row r="9" ht="24.6" customHeight="1" spans="1:6">
      <c r="A9" s="106" t="s">
        <v>1700</v>
      </c>
      <c r="B9" s="58"/>
      <c r="C9" s="58"/>
      <c r="D9" s="58">
        <v>0</v>
      </c>
      <c r="E9" s="58"/>
      <c r="F9" s="58"/>
    </row>
    <row r="10" ht="24.6" customHeight="1" spans="1:6">
      <c r="A10" s="106" t="s">
        <v>1701</v>
      </c>
      <c r="B10" s="58"/>
      <c r="C10" s="58"/>
      <c r="D10" s="58">
        <v>0</v>
      </c>
      <c r="E10" s="58"/>
      <c r="F10" s="58"/>
    </row>
    <row r="11" ht="24.6" customHeight="1" spans="1:6">
      <c r="A11" s="106" t="s">
        <v>1702</v>
      </c>
      <c r="B11" s="58"/>
      <c r="C11" s="58"/>
      <c r="D11" s="58">
        <v>0</v>
      </c>
      <c r="E11" s="58"/>
      <c r="F11" s="58"/>
    </row>
    <row r="12" ht="24.6" customHeight="1" spans="1:6">
      <c r="A12" s="104" t="s">
        <v>1703</v>
      </c>
      <c r="B12" s="57"/>
      <c r="C12" s="57">
        <v>62</v>
      </c>
      <c r="D12" s="57">
        <v>43</v>
      </c>
      <c r="E12" s="57">
        <f>D12/C12*100</f>
        <v>69.3548387096774</v>
      </c>
      <c r="F12" s="126">
        <v>12.0448179271709</v>
      </c>
    </row>
    <row r="13" ht="24.6" customHeight="1" spans="1:6">
      <c r="A13" s="104" t="s">
        <v>1704</v>
      </c>
      <c r="B13" s="57"/>
      <c r="C13" s="57">
        <v>62</v>
      </c>
      <c r="D13" s="57">
        <v>43</v>
      </c>
      <c r="E13" s="57">
        <f>D13/C13*100</f>
        <v>69.3548387096774</v>
      </c>
      <c r="F13" s="126">
        <v>16.7315175097276</v>
      </c>
    </row>
    <row r="14" ht="24.6" customHeight="1" spans="1:6">
      <c r="A14" s="106" t="s">
        <v>1705</v>
      </c>
      <c r="B14" s="58"/>
      <c r="C14" s="58"/>
      <c r="D14" s="58">
        <v>0</v>
      </c>
      <c r="E14" s="58"/>
      <c r="F14" s="127">
        <v>0</v>
      </c>
    </row>
    <row r="15" ht="24.6" customHeight="1" spans="1:6">
      <c r="A15" s="106" t="s">
        <v>1706</v>
      </c>
      <c r="B15" s="58"/>
      <c r="C15" s="58"/>
      <c r="D15" s="58">
        <v>0</v>
      </c>
      <c r="E15" s="58"/>
      <c r="F15" s="127">
        <v>0</v>
      </c>
    </row>
    <row r="16" ht="24.6" customHeight="1" spans="1:6">
      <c r="A16" s="106" t="s">
        <v>1707</v>
      </c>
      <c r="B16" s="58"/>
      <c r="C16" s="58"/>
      <c r="D16" s="58">
        <v>0</v>
      </c>
      <c r="E16" s="58"/>
      <c r="F16" s="127">
        <v>0</v>
      </c>
    </row>
    <row r="17" ht="24.6" customHeight="1" spans="1:6">
      <c r="A17" s="106" t="s">
        <v>1708</v>
      </c>
      <c r="B17" s="58"/>
      <c r="C17" s="35">
        <v>62</v>
      </c>
      <c r="D17" s="58">
        <v>43</v>
      </c>
      <c r="E17" s="58">
        <f>D17/C17*100</f>
        <v>69.3548387096774</v>
      </c>
      <c r="F17" s="127">
        <v>40.5660377358491</v>
      </c>
    </row>
    <row r="18" ht="24.6" customHeight="1" spans="1:6">
      <c r="A18" s="104" t="s">
        <v>1709</v>
      </c>
      <c r="B18" s="58"/>
      <c r="C18" s="58"/>
      <c r="D18" s="58">
        <v>0</v>
      </c>
      <c r="E18" s="58"/>
      <c r="F18" s="127">
        <v>0</v>
      </c>
    </row>
    <row r="19" ht="24.6" customHeight="1" spans="1:6">
      <c r="A19" s="106" t="s">
        <v>1710</v>
      </c>
      <c r="B19" s="58"/>
      <c r="C19" s="58"/>
      <c r="D19" s="58">
        <v>0</v>
      </c>
      <c r="E19" s="58"/>
      <c r="F19" s="127">
        <v>0</v>
      </c>
    </row>
    <row r="20" ht="24.6" customHeight="1" spans="1:6">
      <c r="A20" s="106" t="s">
        <v>1711</v>
      </c>
      <c r="B20" s="58"/>
      <c r="C20" s="58"/>
      <c r="D20" s="58">
        <v>0</v>
      </c>
      <c r="E20" s="58"/>
      <c r="F20" s="127">
        <v>0</v>
      </c>
    </row>
    <row r="21" ht="24.6" customHeight="1" spans="1:6">
      <c r="A21" s="106" t="s">
        <v>1712</v>
      </c>
      <c r="B21" s="58"/>
      <c r="C21" s="58"/>
      <c r="D21" s="58">
        <v>0</v>
      </c>
      <c r="E21" s="58"/>
      <c r="F21" s="127">
        <v>0</v>
      </c>
    </row>
    <row r="22" ht="24.6" customHeight="1" spans="1:6">
      <c r="A22" s="106" t="s">
        <v>1713</v>
      </c>
      <c r="B22" s="58"/>
      <c r="C22" s="58"/>
      <c r="D22" s="58">
        <v>0</v>
      </c>
      <c r="E22" s="58"/>
      <c r="F22" s="127">
        <v>0</v>
      </c>
    </row>
    <row r="23" ht="24.6" customHeight="1" spans="1:6">
      <c r="A23" s="106" t="s">
        <v>1714</v>
      </c>
      <c r="B23" s="58"/>
      <c r="C23" s="58"/>
      <c r="D23" s="58">
        <v>0</v>
      </c>
      <c r="E23" s="58"/>
      <c r="F23" s="127">
        <v>0</v>
      </c>
    </row>
    <row r="24" ht="24.6" customHeight="1" spans="1:6">
      <c r="A24" s="104" t="s">
        <v>1715</v>
      </c>
      <c r="B24" s="58"/>
      <c r="C24" s="58"/>
      <c r="D24" s="58">
        <v>0</v>
      </c>
      <c r="E24" s="58"/>
      <c r="F24" s="127">
        <v>0</v>
      </c>
    </row>
    <row r="25" ht="24.6" customHeight="1" spans="1:6">
      <c r="A25" s="106" t="s">
        <v>1716</v>
      </c>
      <c r="B25" s="58"/>
      <c r="C25" s="58"/>
      <c r="D25" s="58">
        <v>0</v>
      </c>
      <c r="E25" s="58"/>
      <c r="F25" s="127">
        <v>0</v>
      </c>
    </row>
    <row r="26" ht="24.6" customHeight="1" spans="1:6">
      <c r="A26" s="106" t="s">
        <v>1717</v>
      </c>
      <c r="B26" s="58"/>
      <c r="C26" s="58"/>
      <c r="D26" s="58">
        <v>0</v>
      </c>
      <c r="E26" s="58"/>
      <c r="F26" s="127">
        <v>0</v>
      </c>
    </row>
    <row r="27" ht="24.6" customHeight="1" spans="1:6">
      <c r="A27" s="104" t="s">
        <v>1718</v>
      </c>
      <c r="B27" s="57">
        <v>1444</v>
      </c>
      <c r="C27" s="57">
        <v>1755</v>
      </c>
      <c r="D27" s="57">
        <v>1755</v>
      </c>
      <c r="E27" s="57">
        <f>D27/C27*100</f>
        <v>100</v>
      </c>
      <c r="F27" s="126">
        <v>68.7426556991774</v>
      </c>
    </row>
    <row r="28" ht="24.6" customHeight="1" spans="1:6">
      <c r="A28" s="104" t="s">
        <v>1719</v>
      </c>
      <c r="B28" s="57">
        <v>1444</v>
      </c>
      <c r="C28" s="57">
        <v>1755</v>
      </c>
      <c r="D28" s="57">
        <v>1755</v>
      </c>
      <c r="E28" s="57">
        <f>D28/C28*100</f>
        <v>100</v>
      </c>
      <c r="F28" s="126">
        <v>68.7426556991774</v>
      </c>
    </row>
    <row r="29" ht="24.6" customHeight="1" spans="1:6">
      <c r="A29" s="106" t="s">
        <v>1720</v>
      </c>
      <c r="B29" s="58">
        <v>1444</v>
      </c>
      <c r="C29" s="58">
        <v>1754</v>
      </c>
      <c r="D29" s="58">
        <v>1754</v>
      </c>
      <c r="E29" s="58">
        <f>D29/C29*100</f>
        <v>100</v>
      </c>
      <c r="F29" s="127">
        <v>106.367495451789</v>
      </c>
    </row>
    <row r="30" ht="24.6" customHeight="1" spans="1:6">
      <c r="A30" s="106" t="s">
        <v>1721</v>
      </c>
      <c r="B30" s="58"/>
      <c r="C30" s="58"/>
      <c r="D30" s="58">
        <v>0</v>
      </c>
      <c r="E30" s="58"/>
      <c r="F30" s="127">
        <v>0</v>
      </c>
    </row>
    <row r="31" ht="24.6" customHeight="1" spans="1:6">
      <c r="A31" s="106" t="s">
        <v>1722</v>
      </c>
      <c r="B31" s="58"/>
      <c r="C31" s="58">
        <v>1</v>
      </c>
      <c r="D31" s="58">
        <v>1</v>
      </c>
      <c r="E31" s="58">
        <f>D31/C31*100</f>
        <v>100</v>
      </c>
      <c r="F31" s="127">
        <v>0</v>
      </c>
    </row>
    <row r="32" ht="24.6" customHeight="1" spans="1:6">
      <c r="A32" s="104" t="s">
        <v>1723</v>
      </c>
      <c r="B32" s="58"/>
      <c r="C32" s="58"/>
      <c r="D32" s="58">
        <v>0</v>
      </c>
      <c r="E32" s="58"/>
      <c r="F32" s="127">
        <v>0</v>
      </c>
    </row>
    <row r="33" ht="24.6" customHeight="1" spans="1:6">
      <c r="A33" s="106" t="s">
        <v>1720</v>
      </c>
      <c r="B33" s="58"/>
      <c r="C33" s="58"/>
      <c r="D33" s="58">
        <v>0</v>
      </c>
      <c r="E33" s="58"/>
      <c r="F33" s="127">
        <v>0</v>
      </c>
    </row>
    <row r="34" ht="24.6" customHeight="1" spans="1:6">
      <c r="A34" s="106" t="s">
        <v>1721</v>
      </c>
      <c r="B34" s="58"/>
      <c r="C34" s="58"/>
      <c r="D34" s="58">
        <v>0</v>
      </c>
      <c r="E34" s="58"/>
      <c r="F34" s="127">
        <v>0</v>
      </c>
    </row>
    <row r="35" ht="24.6" customHeight="1" spans="1:6">
      <c r="A35" s="106" t="s">
        <v>1724</v>
      </c>
      <c r="B35" s="58"/>
      <c r="C35" s="58"/>
      <c r="D35" s="58">
        <v>0</v>
      </c>
      <c r="E35" s="58"/>
      <c r="F35" s="127">
        <v>0</v>
      </c>
    </row>
    <row r="36" ht="24.6" customHeight="1" spans="1:6">
      <c r="A36" s="104" t="s">
        <v>1725</v>
      </c>
      <c r="B36" s="58"/>
      <c r="C36" s="58"/>
      <c r="D36" s="58">
        <v>0</v>
      </c>
      <c r="E36" s="58"/>
      <c r="F36" s="127">
        <v>0</v>
      </c>
    </row>
    <row r="37" ht="24.6" customHeight="1" spans="1:6">
      <c r="A37" s="106" t="s">
        <v>1721</v>
      </c>
      <c r="B37" s="58"/>
      <c r="C37" s="58"/>
      <c r="D37" s="58">
        <v>0</v>
      </c>
      <c r="E37" s="58"/>
      <c r="F37" s="127">
        <v>0</v>
      </c>
    </row>
    <row r="38" ht="24.6" customHeight="1" spans="1:6">
      <c r="A38" s="106" t="s">
        <v>1726</v>
      </c>
      <c r="B38" s="58"/>
      <c r="C38" s="58"/>
      <c r="D38" s="58">
        <v>0</v>
      </c>
      <c r="E38" s="58"/>
      <c r="F38" s="127">
        <v>0</v>
      </c>
    </row>
    <row r="39" ht="24.6" customHeight="1" spans="1:6">
      <c r="A39" s="104" t="s">
        <v>1727</v>
      </c>
      <c r="B39" s="58"/>
      <c r="C39" s="58"/>
      <c r="D39" s="58">
        <v>0</v>
      </c>
      <c r="E39" s="58"/>
      <c r="F39" s="127">
        <v>0</v>
      </c>
    </row>
    <row r="40" ht="24.6" customHeight="1" spans="1:6">
      <c r="A40" s="104" t="s">
        <v>1728</v>
      </c>
      <c r="B40" s="58"/>
      <c r="C40" s="58"/>
      <c r="D40" s="58">
        <v>0</v>
      </c>
      <c r="E40" s="58"/>
      <c r="F40" s="127">
        <v>0</v>
      </c>
    </row>
    <row r="41" ht="24.6" customHeight="1" spans="1:6">
      <c r="A41" s="106" t="s">
        <v>1729</v>
      </c>
      <c r="B41" s="58"/>
      <c r="C41" s="58"/>
      <c r="D41" s="58">
        <v>0</v>
      </c>
      <c r="E41" s="58"/>
      <c r="F41" s="127">
        <v>0</v>
      </c>
    </row>
    <row r="42" ht="24.6" customHeight="1" spans="1:6">
      <c r="A42" s="106" t="s">
        <v>1730</v>
      </c>
      <c r="B42" s="58"/>
      <c r="C42" s="58"/>
      <c r="D42" s="58">
        <v>0</v>
      </c>
      <c r="E42" s="58"/>
      <c r="F42" s="127">
        <v>0</v>
      </c>
    </row>
    <row r="43" ht="24.6" customHeight="1" spans="1:6">
      <c r="A43" s="106" t="s">
        <v>1731</v>
      </c>
      <c r="B43" s="58"/>
      <c r="C43" s="58"/>
      <c r="D43" s="58">
        <v>0</v>
      </c>
      <c r="E43" s="58"/>
      <c r="F43" s="127">
        <v>0</v>
      </c>
    </row>
    <row r="44" ht="24.6" customHeight="1" spans="1:6">
      <c r="A44" s="106" t="s">
        <v>1732</v>
      </c>
      <c r="B44" s="58"/>
      <c r="C44" s="58"/>
      <c r="D44" s="58">
        <v>0</v>
      </c>
      <c r="E44" s="58"/>
      <c r="F44" s="127">
        <v>0</v>
      </c>
    </row>
    <row r="45" ht="24.6" customHeight="1" spans="1:6">
      <c r="A45" s="104" t="s">
        <v>1733</v>
      </c>
      <c r="B45" s="58"/>
      <c r="C45" s="58"/>
      <c r="D45" s="58">
        <v>0</v>
      </c>
      <c r="E45" s="58"/>
      <c r="F45" s="127">
        <v>0</v>
      </c>
    </row>
    <row r="46" ht="24.6" customHeight="1" spans="1:6">
      <c r="A46" s="106" t="s">
        <v>1734</v>
      </c>
      <c r="B46" s="58"/>
      <c r="C46" s="58"/>
      <c r="D46" s="58">
        <v>0</v>
      </c>
      <c r="E46" s="58"/>
      <c r="F46" s="127">
        <v>0</v>
      </c>
    </row>
    <row r="47" ht="24.6" customHeight="1" spans="1:6">
      <c r="A47" s="106" t="s">
        <v>1735</v>
      </c>
      <c r="B47" s="58"/>
      <c r="C47" s="58"/>
      <c r="D47" s="58">
        <v>0</v>
      </c>
      <c r="E47" s="58"/>
      <c r="F47" s="127">
        <v>0</v>
      </c>
    </row>
    <row r="48" ht="24.6" customHeight="1" spans="1:6">
      <c r="A48" s="106" t="s">
        <v>1736</v>
      </c>
      <c r="B48" s="58"/>
      <c r="C48" s="58"/>
      <c r="D48" s="58">
        <v>0</v>
      </c>
      <c r="E48" s="58"/>
      <c r="F48" s="127">
        <v>0</v>
      </c>
    </row>
    <row r="49" ht="24.6" customHeight="1" spans="1:6">
      <c r="A49" s="106" t="s">
        <v>1737</v>
      </c>
      <c r="B49" s="58"/>
      <c r="C49" s="58"/>
      <c r="D49" s="58">
        <v>0</v>
      </c>
      <c r="E49" s="58"/>
      <c r="F49" s="127">
        <v>0</v>
      </c>
    </row>
    <row r="50" ht="24.6" customHeight="1" spans="1:6">
      <c r="A50" s="104" t="s">
        <v>1738</v>
      </c>
      <c r="B50" s="57">
        <v>371139</v>
      </c>
      <c r="C50" s="57">
        <v>342504</v>
      </c>
      <c r="D50" s="57">
        <v>329333</v>
      </c>
      <c r="E50" s="57">
        <f>D50/C50*100</f>
        <v>96.154497465723</v>
      </c>
      <c r="F50" s="126">
        <v>63.5062015025531</v>
      </c>
    </row>
    <row r="51" ht="24.6" customHeight="1" spans="1:6">
      <c r="A51" s="104" t="s">
        <v>1739</v>
      </c>
      <c r="B51" s="57">
        <v>350912</v>
      </c>
      <c r="C51" s="57">
        <v>308812</v>
      </c>
      <c r="D51" s="57">
        <v>303562</v>
      </c>
      <c r="E51" s="57">
        <f t="shared" ref="E51:E56" si="0">D51/C51*100</f>
        <v>98.2999365309638</v>
      </c>
      <c r="F51" s="126">
        <v>77.321725132197</v>
      </c>
    </row>
    <row r="52" ht="24.6" customHeight="1" spans="1:6">
      <c r="A52" s="106" t="s">
        <v>1740</v>
      </c>
      <c r="B52" s="58">
        <v>122015</v>
      </c>
      <c r="C52" s="58">
        <f>4000+59432</f>
        <v>63432</v>
      </c>
      <c r="D52" s="58">
        <v>59432</v>
      </c>
      <c r="E52" s="58">
        <f t="shared" si="0"/>
        <v>93.6940345566906</v>
      </c>
      <c r="F52" s="127">
        <v>68.8244762776047</v>
      </c>
    </row>
    <row r="53" ht="24.6" customHeight="1" spans="1:6">
      <c r="A53" s="106" t="s">
        <v>1741</v>
      </c>
      <c r="B53" s="58">
        <v>205801</v>
      </c>
      <c r="C53" s="58">
        <v>222459</v>
      </c>
      <c r="D53" s="58">
        <v>222459</v>
      </c>
      <c r="E53" s="58">
        <f t="shared" si="0"/>
        <v>100</v>
      </c>
      <c r="F53" s="127">
        <v>91.2783374022937</v>
      </c>
    </row>
    <row r="54" ht="24.6" customHeight="1" spans="1:6">
      <c r="A54" s="106" t="s">
        <v>1742</v>
      </c>
      <c r="B54" s="58"/>
      <c r="C54" s="58">
        <v>263</v>
      </c>
      <c r="D54" s="58">
        <v>263</v>
      </c>
      <c r="E54" s="58">
        <f t="shared" si="0"/>
        <v>100</v>
      </c>
      <c r="F54" s="127">
        <v>26.974358974359</v>
      </c>
    </row>
    <row r="55" ht="24.6" customHeight="1" spans="1:6">
      <c r="A55" s="106" t="s">
        <v>1743</v>
      </c>
      <c r="B55" s="58"/>
      <c r="C55" s="58">
        <v>1260</v>
      </c>
      <c r="D55" s="58">
        <v>1260</v>
      </c>
      <c r="E55" s="58">
        <f t="shared" si="0"/>
        <v>100</v>
      </c>
      <c r="F55" s="127">
        <v>13.5352884305511</v>
      </c>
    </row>
    <row r="56" ht="24.6" customHeight="1" spans="1:6">
      <c r="A56" s="106" t="s">
        <v>1744</v>
      </c>
      <c r="B56" s="58">
        <v>8052</v>
      </c>
      <c r="C56" s="58">
        <v>2013</v>
      </c>
      <c r="D56" s="58">
        <v>2013</v>
      </c>
      <c r="E56" s="58">
        <f t="shared" si="0"/>
        <v>100</v>
      </c>
      <c r="F56" s="127">
        <v>18.9744556508625</v>
      </c>
    </row>
    <row r="57" ht="24.6" customHeight="1" spans="1:6">
      <c r="A57" s="106" t="s">
        <v>1745</v>
      </c>
      <c r="B57" s="58"/>
      <c r="C57" s="58">
        <v>0</v>
      </c>
      <c r="D57" s="58">
        <v>0</v>
      </c>
      <c r="E57" s="58"/>
      <c r="F57" s="127">
        <v>0</v>
      </c>
    </row>
    <row r="58" ht="24.6" customHeight="1" spans="1:6">
      <c r="A58" s="106" t="s">
        <v>1746</v>
      </c>
      <c r="B58" s="58">
        <v>36</v>
      </c>
      <c r="C58" s="58">
        <v>36</v>
      </c>
      <c r="D58" s="58">
        <v>36</v>
      </c>
      <c r="E58" s="58">
        <f>D58/C58*100</f>
        <v>100</v>
      </c>
      <c r="F58" s="127">
        <v>0</v>
      </c>
    </row>
    <row r="59" ht="24.6" customHeight="1" spans="1:6">
      <c r="A59" s="106" t="s">
        <v>1747</v>
      </c>
      <c r="B59" s="58"/>
      <c r="C59" s="58">
        <v>0</v>
      </c>
      <c r="D59" s="58">
        <v>0</v>
      </c>
      <c r="E59" s="58"/>
      <c r="F59" s="127">
        <v>0</v>
      </c>
    </row>
    <row r="60" ht="24.6" customHeight="1" spans="1:6">
      <c r="A60" s="106" t="s">
        <v>1748</v>
      </c>
      <c r="B60" s="58"/>
      <c r="C60" s="58">
        <v>10939</v>
      </c>
      <c r="D60" s="58">
        <v>10939</v>
      </c>
      <c r="E60" s="58">
        <f>D60/C60*100</f>
        <v>100</v>
      </c>
      <c r="F60" s="127">
        <v>42.1834027456425</v>
      </c>
    </row>
    <row r="61" ht="24.6" customHeight="1" spans="1:6">
      <c r="A61" s="106" t="s">
        <v>1749</v>
      </c>
      <c r="B61" s="58"/>
      <c r="C61" s="58">
        <v>0</v>
      </c>
      <c r="D61" s="58">
        <v>0</v>
      </c>
      <c r="E61" s="58"/>
      <c r="F61" s="127">
        <v>0</v>
      </c>
    </row>
    <row r="62" ht="24.6" customHeight="1" spans="1:6">
      <c r="A62" s="106" t="s">
        <v>1750</v>
      </c>
      <c r="B62" s="58">
        <v>8</v>
      </c>
      <c r="C62" s="58">
        <v>4</v>
      </c>
      <c r="D62" s="58">
        <v>4</v>
      </c>
      <c r="E62" s="58">
        <f t="shared" ref="E62:E71" si="1">D62/C62*100</f>
        <v>100</v>
      </c>
      <c r="F62" s="127">
        <v>200</v>
      </c>
    </row>
    <row r="63" ht="24.6" customHeight="1" spans="1:6">
      <c r="A63" s="106" t="s">
        <v>1751</v>
      </c>
      <c r="B63" s="58">
        <v>15000</v>
      </c>
      <c r="C63" s="58">
        <f>1250+7156</f>
        <v>8406</v>
      </c>
      <c r="D63" s="58">
        <v>7156</v>
      </c>
      <c r="E63" s="58">
        <f t="shared" si="1"/>
        <v>85.1296692838449</v>
      </c>
      <c r="F63" s="127">
        <v>46.0222522348704</v>
      </c>
    </row>
    <row r="64" ht="24.6" customHeight="1" spans="1:6">
      <c r="A64" s="104" t="s">
        <v>1752</v>
      </c>
      <c r="B64" s="57">
        <v>10715</v>
      </c>
      <c r="C64" s="57">
        <v>16659</v>
      </c>
      <c r="D64" s="57">
        <v>13118</v>
      </c>
      <c r="E64" s="57">
        <f t="shared" si="1"/>
        <v>78.7442223422775</v>
      </c>
      <c r="F64" s="126">
        <v>83.772910147519</v>
      </c>
    </row>
    <row r="65" ht="24.6" customHeight="1" spans="1:6">
      <c r="A65" s="106" t="s">
        <v>1740</v>
      </c>
      <c r="B65" s="58">
        <v>1815</v>
      </c>
      <c r="C65" s="58">
        <f>1541+3852</f>
        <v>5393</v>
      </c>
      <c r="D65" s="58">
        <v>3852</v>
      </c>
      <c r="E65" s="58">
        <f t="shared" si="1"/>
        <v>71.4259224921194</v>
      </c>
      <c r="F65" s="127">
        <v>70.0363636363636</v>
      </c>
    </row>
    <row r="66" ht="24.6" customHeight="1" spans="1:6">
      <c r="A66" s="106" t="s">
        <v>1741</v>
      </c>
      <c r="B66" s="58">
        <v>8900</v>
      </c>
      <c r="C66" s="58">
        <f>2000+8900</f>
        <v>10900</v>
      </c>
      <c r="D66" s="58">
        <v>8900</v>
      </c>
      <c r="E66" s="58">
        <f t="shared" si="1"/>
        <v>81.651376146789</v>
      </c>
      <c r="F66" s="127">
        <v>87.6070479377891</v>
      </c>
    </row>
    <row r="67" ht="24.6" customHeight="1" spans="1:6">
      <c r="A67" s="106" t="s">
        <v>1753</v>
      </c>
      <c r="B67" s="58"/>
      <c r="C67" s="58">
        <v>366</v>
      </c>
      <c r="D67" s="58">
        <v>366</v>
      </c>
      <c r="E67" s="58">
        <f t="shared" si="1"/>
        <v>100</v>
      </c>
      <c r="F67" s="127">
        <v>0</v>
      </c>
    </row>
    <row r="68" ht="24.6" customHeight="1" spans="1:6">
      <c r="A68" s="104" t="s">
        <v>1754</v>
      </c>
      <c r="B68" s="57">
        <v>612</v>
      </c>
      <c r="C68" s="57">
        <v>1597</v>
      </c>
      <c r="D68" s="57">
        <v>279</v>
      </c>
      <c r="E68" s="57">
        <f t="shared" si="1"/>
        <v>17.4702567313713</v>
      </c>
      <c r="F68" s="126">
        <v>187.248322147651</v>
      </c>
    </row>
    <row r="69" ht="24.6" customHeight="1" spans="1:6">
      <c r="A69" s="104" t="s">
        <v>1755</v>
      </c>
      <c r="B69" s="57">
        <v>5240</v>
      </c>
      <c r="C69" s="57">
        <v>14109</v>
      </c>
      <c r="D69" s="57">
        <v>11047</v>
      </c>
      <c r="E69" s="57">
        <f t="shared" si="1"/>
        <v>78.2975405769367</v>
      </c>
      <c r="F69" s="126">
        <v>494.49418084154</v>
      </c>
    </row>
    <row r="70" ht="24.6" customHeight="1" spans="1:6">
      <c r="A70" s="106" t="s">
        <v>1756</v>
      </c>
      <c r="B70" s="58"/>
      <c r="C70" s="58">
        <f>6711-344</f>
        <v>6367</v>
      </c>
      <c r="D70" s="58">
        <v>4711</v>
      </c>
      <c r="E70" s="58">
        <f t="shared" si="1"/>
        <v>73.9908905292917</v>
      </c>
      <c r="F70" s="127">
        <v>15196.7741935484</v>
      </c>
    </row>
    <row r="71" ht="24.6" customHeight="1" spans="1:6">
      <c r="A71" s="106" t="s">
        <v>1757</v>
      </c>
      <c r="B71" s="58">
        <v>1000</v>
      </c>
      <c r="C71" s="58">
        <v>3402</v>
      </c>
      <c r="D71" s="58">
        <v>2402</v>
      </c>
      <c r="E71" s="58">
        <f t="shared" si="1"/>
        <v>70.6055261610817</v>
      </c>
      <c r="F71" s="127">
        <v>184.061302681992</v>
      </c>
    </row>
    <row r="72" ht="24.6" customHeight="1" spans="1:6">
      <c r="A72" s="106" t="s">
        <v>1758</v>
      </c>
      <c r="B72" s="58"/>
      <c r="C72" s="58">
        <v>0</v>
      </c>
      <c r="D72" s="58">
        <v>0</v>
      </c>
      <c r="E72" s="58"/>
      <c r="F72" s="127">
        <v>0</v>
      </c>
    </row>
    <row r="73" ht="24.6" customHeight="1" spans="1:6">
      <c r="A73" s="106" t="s">
        <v>1759</v>
      </c>
      <c r="B73" s="58"/>
      <c r="C73" s="58">
        <v>0</v>
      </c>
      <c r="D73" s="58">
        <v>0</v>
      </c>
      <c r="E73" s="58"/>
      <c r="F73" s="127">
        <v>0</v>
      </c>
    </row>
    <row r="74" ht="24.6" customHeight="1" spans="1:6">
      <c r="A74" s="106" t="s">
        <v>1760</v>
      </c>
      <c r="B74" s="58">
        <v>4240</v>
      </c>
      <c r="C74" s="58">
        <v>4340</v>
      </c>
      <c r="D74" s="58">
        <v>3934</v>
      </c>
      <c r="E74" s="58">
        <f>D74/C74*100</f>
        <v>90.6451612903226</v>
      </c>
      <c r="F74" s="127">
        <v>438.084632516704</v>
      </c>
    </row>
    <row r="75" ht="24.6" customHeight="1" spans="1:6">
      <c r="A75" s="104" t="s">
        <v>1761</v>
      </c>
      <c r="B75" s="57"/>
      <c r="C75" s="57">
        <v>1327</v>
      </c>
      <c r="D75" s="57">
        <v>1327</v>
      </c>
      <c r="E75" s="57">
        <f>D75/C75*100</f>
        <v>100</v>
      </c>
      <c r="F75" s="126">
        <v>42.1805467260013</v>
      </c>
    </row>
    <row r="76" ht="24.6" customHeight="1" spans="1:6">
      <c r="A76" s="106" t="s">
        <v>1762</v>
      </c>
      <c r="B76" s="58"/>
      <c r="C76" s="58">
        <v>427</v>
      </c>
      <c r="D76" s="58">
        <v>427</v>
      </c>
      <c r="E76" s="58">
        <f>D76/C76*100</f>
        <v>100</v>
      </c>
      <c r="F76" s="127">
        <v>402.830188679245</v>
      </c>
    </row>
    <row r="77" ht="24.6" customHeight="1" spans="1:6">
      <c r="A77" s="106" t="s">
        <v>1763</v>
      </c>
      <c r="B77" s="58"/>
      <c r="C77" s="58">
        <v>0</v>
      </c>
      <c r="D77" s="58">
        <v>0</v>
      </c>
      <c r="E77" s="58"/>
      <c r="F77" s="127">
        <v>0</v>
      </c>
    </row>
    <row r="78" ht="24.6" customHeight="1" spans="1:6">
      <c r="A78" s="106" t="s">
        <v>1764</v>
      </c>
      <c r="B78" s="58"/>
      <c r="C78" s="58">
        <v>900</v>
      </c>
      <c r="D78" s="58">
        <v>900</v>
      </c>
      <c r="E78" s="58">
        <f>D78/C78*100</f>
        <v>100</v>
      </c>
      <c r="F78" s="127">
        <v>30.7902839548409</v>
      </c>
    </row>
    <row r="79" ht="24.6" customHeight="1" spans="1:6">
      <c r="A79" s="104" t="s">
        <v>1765</v>
      </c>
      <c r="B79" s="58"/>
      <c r="C79" s="58">
        <v>0</v>
      </c>
      <c r="D79" s="58">
        <v>0</v>
      </c>
      <c r="E79" s="58"/>
      <c r="F79" s="127">
        <v>0</v>
      </c>
    </row>
    <row r="80" ht="24.6" customHeight="1" spans="1:6">
      <c r="A80" s="106" t="s">
        <v>1766</v>
      </c>
      <c r="B80" s="58"/>
      <c r="C80" s="58">
        <v>0</v>
      </c>
      <c r="D80" s="58">
        <v>0</v>
      </c>
      <c r="E80" s="58"/>
      <c r="F80" s="127">
        <v>0</v>
      </c>
    </row>
    <row r="81" ht="24.6" customHeight="1" spans="1:6">
      <c r="A81" s="106" t="s">
        <v>1767</v>
      </c>
      <c r="B81" s="58"/>
      <c r="C81" s="58">
        <v>0</v>
      </c>
      <c r="D81" s="58">
        <v>0</v>
      </c>
      <c r="E81" s="58"/>
      <c r="F81" s="127">
        <v>0</v>
      </c>
    </row>
    <row r="82" ht="24.6" customHeight="1" spans="1:6">
      <c r="A82" s="106" t="s">
        <v>1768</v>
      </c>
      <c r="B82" s="58"/>
      <c r="C82" s="58">
        <v>0</v>
      </c>
      <c r="D82" s="58">
        <v>0</v>
      </c>
      <c r="E82" s="58"/>
      <c r="F82" s="127">
        <v>0</v>
      </c>
    </row>
    <row r="83" ht="24.6" customHeight="1" spans="1:6">
      <c r="A83" s="104" t="s">
        <v>1769</v>
      </c>
      <c r="B83" s="58"/>
      <c r="C83" s="58">
        <v>0</v>
      </c>
      <c r="D83" s="58">
        <v>0</v>
      </c>
      <c r="E83" s="58"/>
      <c r="F83" s="127">
        <v>0</v>
      </c>
    </row>
    <row r="84" ht="24.6" customHeight="1" spans="1:6">
      <c r="A84" s="106" t="s">
        <v>1766</v>
      </c>
      <c r="B84" s="58"/>
      <c r="C84" s="58">
        <v>0</v>
      </c>
      <c r="D84" s="58">
        <v>0</v>
      </c>
      <c r="E84" s="58"/>
      <c r="F84" s="127">
        <v>0</v>
      </c>
    </row>
    <row r="85" ht="24.6" customHeight="1" spans="1:6">
      <c r="A85" s="106" t="s">
        <v>1767</v>
      </c>
      <c r="B85" s="58"/>
      <c r="C85" s="58">
        <v>0</v>
      </c>
      <c r="D85" s="58">
        <v>0</v>
      </c>
      <c r="E85" s="58"/>
      <c r="F85" s="127">
        <v>0</v>
      </c>
    </row>
    <row r="86" ht="24.6" customHeight="1" spans="1:6">
      <c r="A86" s="106" t="s">
        <v>1770</v>
      </c>
      <c r="B86" s="58"/>
      <c r="C86" s="58"/>
      <c r="D86" s="58">
        <v>0</v>
      </c>
      <c r="E86" s="58"/>
      <c r="F86" s="127">
        <v>0</v>
      </c>
    </row>
    <row r="87" ht="24.6" customHeight="1" spans="1:6">
      <c r="A87" s="104" t="s">
        <v>1771</v>
      </c>
      <c r="B87" s="58"/>
      <c r="C87" s="58"/>
      <c r="D87" s="58">
        <v>0</v>
      </c>
      <c r="E87" s="58"/>
      <c r="F87" s="127">
        <v>0</v>
      </c>
    </row>
    <row r="88" ht="24.6" customHeight="1" spans="1:6">
      <c r="A88" s="106" t="s">
        <v>1772</v>
      </c>
      <c r="B88" s="58"/>
      <c r="C88" s="58"/>
      <c r="D88" s="58">
        <v>0</v>
      </c>
      <c r="E88" s="58"/>
      <c r="F88" s="127">
        <v>0</v>
      </c>
    </row>
    <row r="89" ht="24.6" customHeight="1" spans="1:6">
      <c r="A89" s="106" t="s">
        <v>1773</v>
      </c>
      <c r="B89" s="58"/>
      <c r="C89" s="58"/>
      <c r="D89" s="58">
        <v>0</v>
      </c>
      <c r="E89" s="58"/>
      <c r="F89" s="127">
        <v>0</v>
      </c>
    </row>
    <row r="90" ht="24.6" customHeight="1" spans="1:6">
      <c r="A90" s="106" t="s">
        <v>1774</v>
      </c>
      <c r="B90" s="58"/>
      <c r="C90" s="58"/>
      <c r="D90" s="58">
        <v>0</v>
      </c>
      <c r="E90" s="58"/>
      <c r="F90" s="127">
        <v>0</v>
      </c>
    </row>
    <row r="91" ht="24.6" customHeight="1" spans="1:6">
      <c r="A91" s="106" t="s">
        <v>1775</v>
      </c>
      <c r="B91" s="58"/>
      <c r="C91" s="58"/>
      <c r="D91" s="58">
        <v>0</v>
      </c>
      <c r="E91" s="58"/>
      <c r="F91" s="127">
        <v>0</v>
      </c>
    </row>
    <row r="92" ht="24.6" customHeight="1" spans="1:6">
      <c r="A92" s="106" t="s">
        <v>1776</v>
      </c>
      <c r="B92" s="58"/>
      <c r="C92" s="58"/>
      <c r="D92" s="58">
        <v>0</v>
      </c>
      <c r="E92" s="58"/>
      <c r="F92" s="127">
        <v>0</v>
      </c>
    </row>
    <row r="93" ht="24.6" customHeight="1" spans="1:6">
      <c r="A93" s="104" t="s">
        <v>1777</v>
      </c>
      <c r="B93" s="57">
        <v>3660</v>
      </c>
      <c r="C93" s="57"/>
      <c r="D93" s="57">
        <v>0</v>
      </c>
      <c r="E93" s="57"/>
      <c r="F93" s="126">
        <v>0</v>
      </c>
    </row>
    <row r="94" ht="24.6" customHeight="1" spans="1:6">
      <c r="A94" s="106" t="s">
        <v>1778</v>
      </c>
      <c r="B94" s="58"/>
      <c r="C94" s="58"/>
      <c r="D94" s="58">
        <v>0</v>
      </c>
      <c r="E94" s="58"/>
      <c r="F94" s="127">
        <v>0</v>
      </c>
    </row>
    <row r="95" ht="24.6" customHeight="1" spans="1:6">
      <c r="A95" s="106" t="s">
        <v>1779</v>
      </c>
      <c r="B95" s="58">
        <v>3660</v>
      </c>
      <c r="C95" s="58"/>
      <c r="D95" s="58">
        <v>0</v>
      </c>
      <c r="E95" s="58"/>
      <c r="F95" s="127">
        <v>0</v>
      </c>
    </row>
    <row r="96" ht="24.6" customHeight="1" spans="1:6">
      <c r="A96" s="104" t="s">
        <v>1780</v>
      </c>
      <c r="B96" s="57">
        <v>360</v>
      </c>
      <c r="C96" s="57">
        <v>1460</v>
      </c>
      <c r="D96" s="57">
        <v>1460</v>
      </c>
      <c r="E96" s="57">
        <f>D96/C96*100</f>
        <v>100</v>
      </c>
      <c r="F96" s="126">
        <v>312.633832976445</v>
      </c>
    </row>
    <row r="97" ht="24.6" customHeight="1" spans="1:6">
      <c r="A97" s="104" t="s">
        <v>1781</v>
      </c>
      <c r="B97" s="57">
        <v>360</v>
      </c>
      <c r="C97" s="57">
        <v>1460</v>
      </c>
      <c r="D97" s="57">
        <v>1460</v>
      </c>
      <c r="E97" s="57">
        <f>D97/C97*100</f>
        <v>100</v>
      </c>
      <c r="F97" s="126">
        <v>312.633832976445</v>
      </c>
    </row>
    <row r="98" ht="24.6" customHeight="1" spans="1:6">
      <c r="A98" s="106" t="s">
        <v>1721</v>
      </c>
      <c r="B98" s="58"/>
      <c r="C98" s="58">
        <v>811</v>
      </c>
      <c r="D98" s="58">
        <v>811</v>
      </c>
      <c r="E98" s="58">
        <f>D98/C98*100</f>
        <v>100</v>
      </c>
      <c r="F98" s="127">
        <v>0</v>
      </c>
    </row>
    <row r="99" ht="24.6" customHeight="1" spans="1:6">
      <c r="A99" s="106" t="s">
        <v>1782</v>
      </c>
      <c r="B99" s="58"/>
      <c r="C99" s="58">
        <v>0</v>
      </c>
      <c r="D99" s="58">
        <v>0</v>
      </c>
      <c r="E99" s="58"/>
      <c r="F99" s="127">
        <v>0</v>
      </c>
    </row>
    <row r="100" ht="24.6" customHeight="1" spans="1:6">
      <c r="A100" s="106" t="s">
        <v>1783</v>
      </c>
      <c r="B100" s="58"/>
      <c r="C100" s="58">
        <v>0</v>
      </c>
      <c r="D100" s="58">
        <v>0</v>
      </c>
      <c r="E100" s="58"/>
      <c r="F100" s="127">
        <v>0</v>
      </c>
    </row>
    <row r="101" ht="24.6" customHeight="1" spans="1:6">
      <c r="A101" s="106" t="s">
        <v>1784</v>
      </c>
      <c r="B101" s="58">
        <v>360</v>
      </c>
      <c r="C101" s="58">
        <v>649</v>
      </c>
      <c r="D101" s="58">
        <v>649</v>
      </c>
      <c r="E101" s="58">
        <f>D101/C101*100</f>
        <v>100</v>
      </c>
      <c r="F101" s="127">
        <v>138.972162740899</v>
      </c>
    </row>
    <row r="102" ht="24.6" customHeight="1" spans="1:6">
      <c r="A102" s="104" t="s">
        <v>1785</v>
      </c>
      <c r="B102" s="58"/>
      <c r="C102" s="58"/>
      <c r="D102" s="58">
        <v>0</v>
      </c>
      <c r="E102" s="58"/>
      <c r="F102" s="127">
        <v>0</v>
      </c>
    </row>
    <row r="103" ht="24.6" customHeight="1" spans="1:6">
      <c r="A103" s="106" t="s">
        <v>1721</v>
      </c>
      <c r="B103" s="58"/>
      <c r="C103" s="58"/>
      <c r="D103" s="58">
        <v>0</v>
      </c>
      <c r="E103" s="58"/>
      <c r="F103" s="127">
        <v>0</v>
      </c>
    </row>
    <row r="104" ht="24.6" customHeight="1" spans="1:6">
      <c r="A104" s="106" t="s">
        <v>1782</v>
      </c>
      <c r="B104" s="58"/>
      <c r="C104" s="58"/>
      <c r="D104" s="58">
        <v>0</v>
      </c>
      <c r="E104" s="58"/>
      <c r="F104" s="127">
        <v>0</v>
      </c>
    </row>
    <row r="105" ht="24.6" customHeight="1" spans="1:6">
      <c r="A105" s="106" t="s">
        <v>1786</v>
      </c>
      <c r="B105" s="58"/>
      <c r="C105" s="58"/>
      <c r="D105" s="58">
        <v>0</v>
      </c>
      <c r="E105" s="58"/>
      <c r="F105" s="127">
        <v>0</v>
      </c>
    </row>
    <row r="106" ht="24.6" customHeight="1" spans="1:6">
      <c r="A106" s="106" t="s">
        <v>1787</v>
      </c>
      <c r="B106" s="58"/>
      <c r="C106" s="58"/>
      <c r="D106" s="58">
        <v>0</v>
      </c>
      <c r="E106" s="58"/>
      <c r="F106" s="127">
        <v>0</v>
      </c>
    </row>
    <row r="107" ht="24.6" customHeight="1" spans="1:6">
      <c r="A107" s="104" t="s">
        <v>1788</v>
      </c>
      <c r="B107" s="58"/>
      <c r="C107" s="58"/>
      <c r="D107" s="58">
        <v>0</v>
      </c>
      <c r="E107" s="58"/>
      <c r="F107" s="127">
        <v>0</v>
      </c>
    </row>
    <row r="108" ht="24.6" customHeight="1" spans="1:6">
      <c r="A108" s="106" t="s">
        <v>1789</v>
      </c>
      <c r="B108" s="58"/>
      <c r="C108" s="58"/>
      <c r="D108" s="58">
        <v>0</v>
      </c>
      <c r="E108" s="58"/>
      <c r="F108" s="127">
        <v>0</v>
      </c>
    </row>
    <row r="109" ht="24.6" customHeight="1" spans="1:6">
      <c r="A109" s="106" t="s">
        <v>1790</v>
      </c>
      <c r="B109" s="58"/>
      <c r="C109" s="58"/>
      <c r="D109" s="58">
        <v>0</v>
      </c>
      <c r="E109" s="58"/>
      <c r="F109" s="127">
        <v>0</v>
      </c>
    </row>
    <row r="110" ht="24.6" customHeight="1" spans="1:6">
      <c r="A110" s="106" t="s">
        <v>1791</v>
      </c>
      <c r="B110" s="58"/>
      <c r="C110" s="58"/>
      <c r="D110" s="58">
        <v>0</v>
      </c>
      <c r="E110" s="58"/>
      <c r="F110" s="127">
        <v>0</v>
      </c>
    </row>
    <row r="111" ht="24.6" customHeight="1" spans="1:6">
      <c r="A111" s="106" t="s">
        <v>1792</v>
      </c>
      <c r="B111" s="58"/>
      <c r="C111" s="58"/>
      <c r="D111" s="58">
        <v>0</v>
      </c>
      <c r="E111" s="58"/>
      <c r="F111" s="127">
        <v>0</v>
      </c>
    </row>
    <row r="112" ht="24.6" customHeight="1" spans="1:6">
      <c r="A112" s="104" t="s">
        <v>1793</v>
      </c>
      <c r="B112" s="58"/>
      <c r="C112" s="58"/>
      <c r="D112" s="58">
        <v>0</v>
      </c>
      <c r="E112" s="58"/>
      <c r="F112" s="127">
        <v>0</v>
      </c>
    </row>
    <row r="113" ht="24.6" customHeight="1" spans="1:6">
      <c r="A113" s="106" t="s">
        <v>1794</v>
      </c>
      <c r="B113" s="58"/>
      <c r="C113" s="58"/>
      <c r="D113" s="58">
        <v>0</v>
      </c>
      <c r="E113" s="58"/>
      <c r="F113" s="127">
        <v>0</v>
      </c>
    </row>
    <row r="114" ht="24.6" customHeight="1" spans="1:6">
      <c r="A114" s="106" t="s">
        <v>1795</v>
      </c>
      <c r="B114" s="58"/>
      <c r="C114" s="58"/>
      <c r="D114" s="58">
        <v>0</v>
      </c>
      <c r="E114" s="58"/>
      <c r="F114" s="127">
        <v>0</v>
      </c>
    </row>
    <row r="115" ht="24.6" customHeight="1" spans="1:6">
      <c r="A115" s="104" t="s">
        <v>1796</v>
      </c>
      <c r="B115" s="58"/>
      <c r="C115" s="58"/>
      <c r="D115" s="58">
        <v>0</v>
      </c>
      <c r="E115" s="58"/>
      <c r="F115" s="127">
        <v>0</v>
      </c>
    </row>
    <row r="116" ht="24.6" customHeight="1" spans="1:6">
      <c r="A116" s="106" t="s">
        <v>1797</v>
      </c>
      <c r="B116" s="58"/>
      <c r="C116" s="58"/>
      <c r="D116" s="58">
        <v>0</v>
      </c>
      <c r="E116" s="58"/>
      <c r="F116" s="127">
        <v>0</v>
      </c>
    </row>
    <row r="117" ht="24.6" customHeight="1" spans="1:6">
      <c r="A117" s="106" t="s">
        <v>1798</v>
      </c>
      <c r="B117" s="58"/>
      <c r="C117" s="58"/>
      <c r="D117" s="58">
        <v>0</v>
      </c>
      <c r="E117" s="58"/>
      <c r="F117" s="127">
        <v>0</v>
      </c>
    </row>
    <row r="118" ht="24.6" customHeight="1" spans="1:6">
      <c r="A118" s="106" t="s">
        <v>1799</v>
      </c>
      <c r="B118" s="58"/>
      <c r="C118" s="58"/>
      <c r="D118" s="58">
        <v>0</v>
      </c>
      <c r="E118" s="58"/>
      <c r="F118" s="127">
        <v>0</v>
      </c>
    </row>
    <row r="119" ht="24.6" customHeight="1" spans="1:6">
      <c r="A119" s="106" t="s">
        <v>1800</v>
      </c>
      <c r="B119" s="58"/>
      <c r="C119" s="58"/>
      <c r="D119" s="58">
        <v>0</v>
      </c>
      <c r="E119" s="58"/>
      <c r="F119" s="127">
        <v>0</v>
      </c>
    </row>
    <row r="120" ht="24.6" customHeight="1" spans="1:6">
      <c r="A120" s="104" t="s">
        <v>1801</v>
      </c>
      <c r="B120" s="58"/>
      <c r="C120" s="58"/>
      <c r="D120" s="58">
        <v>0</v>
      </c>
      <c r="E120" s="58"/>
      <c r="F120" s="127">
        <v>0</v>
      </c>
    </row>
    <row r="121" ht="24.6" customHeight="1" spans="1:6">
      <c r="A121" s="104" t="s">
        <v>1802</v>
      </c>
      <c r="B121" s="58"/>
      <c r="C121" s="58"/>
      <c r="D121" s="58">
        <v>0</v>
      </c>
      <c r="E121" s="58"/>
      <c r="F121" s="127">
        <v>0</v>
      </c>
    </row>
    <row r="122" ht="24.6" customHeight="1" spans="1:6">
      <c r="A122" s="106" t="s">
        <v>1803</v>
      </c>
      <c r="B122" s="58"/>
      <c r="C122" s="58"/>
      <c r="D122" s="58">
        <v>0</v>
      </c>
      <c r="E122" s="58"/>
      <c r="F122" s="127">
        <v>0</v>
      </c>
    </row>
    <row r="123" ht="24.6" customHeight="1" spans="1:6">
      <c r="A123" s="106" t="s">
        <v>1804</v>
      </c>
      <c r="B123" s="58"/>
      <c r="C123" s="58"/>
      <c r="D123" s="58">
        <v>0</v>
      </c>
      <c r="E123" s="58"/>
      <c r="F123" s="127">
        <v>0</v>
      </c>
    </row>
    <row r="124" ht="24.6" customHeight="1" spans="1:6">
      <c r="A124" s="106" t="s">
        <v>1805</v>
      </c>
      <c r="B124" s="58"/>
      <c r="C124" s="58"/>
      <c r="D124" s="58">
        <v>0</v>
      </c>
      <c r="E124" s="58"/>
      <c r="F124" s="127">
        <v>0</v>
      </c>
    </row>
    <row r="125" ht="24.6" customHeight="1" spans="1:6">
      <c r="A125" s="106" t="s">
        <v>1806</v>
      </c>
      <c r="B125" s="58"/>
      <c r="C125" s="58"/>
      <c r="D125" s="58">
        <v>0</v>
      </c>
      <c r="E125" s="58"/>
      <c r="F125" s="127">
        <v>0</v>
      </c>
    </row>
    <row r="126" ht="24.6" customHeight="1" spans="1:6">
      <c r="A126" s="104" t="s">
        <v>1807</v>
      </c>
      <c r="B126" s="58"/>
      <c r="C126" s="58"/>
      <c r="D126" s="58">
        <v>0</v>
      </c>
      <c r="E126" s="58"/>
      <c r="F126" s="127">
        <v>0</v>
      </c>
    </row>
    <row r="127" ht="24.6" customHeight="1" spans="1:6">
      <c r="A127" s="106" t="s">
        <v>1805</v>
      </c>
      <c r="B127" s="58"/>
      <c r="C127" s="58"/>
      <c r="D127" s="58">
        <v>0</v>
      </c>
      <c r="E127" s="58"/>
      <c r="F127" s="127">
        <v>0</v>
      </c>
    </row>
    <row r="128" ht="24.6" customHeight="1" spans="1:6">
      <c r="A128" s="106" t="s">
        <v>1808</v>
      </c>
      <c r="B128" s="58"/>
      <c r="C128" s="58"/>
      <c r="D128" s="58">
        <v>0</v>
      </c>
      <c r="E128" s="58"/>
      <c r="F128" s="127">
        <v>0</v>
      </c>
    </row>
    <row r="129" ht="24.6" customHeight="1" spans="1:6">
      <c r="A129" s="106" t="s">
        <v>1809</v>
      </c>
      <c r="B129" s="58"/>
      <c r="C129" s="58"/>
      <c r="D129" s="58">
        <v>0</v>
      </c>
      <c r="E129" s="58"/>
      <c r="F129" s="127">
        <v>0</v>
      </c>
    </row>
    <row r="130" ht="24.6" customHeight="1" spans="1:6">
      <c r="A130" s="106" t="s">
        <v>1810</v>
      </c>
      <c r="B130" s="58"/>
      <c r="C130" s="58"/>
      <c r="D130" s="58">
        <v>0</v>
      </c>
      <c r="E130" s="58"/>
      <c r="F130" s="127">
        <v>0</v>
      </c>
    </row>
    <row r="131" ht="24.6" customHeight="1" spans="1:6">
      <c r="A131" s="104" t="s">
        <v>1811</v>
      </c>
      <c r="B131" s="58"/>
      <c r="C131" s="58"/>
      <c r="D131" s="58">
        <v>0</v>
      </c>
      <c r="E131" s="58"/>
      <c r="F131" s="127">
        <v>0</v>
      </c>
    </row>
    <row r="132" ht="24.6" customHeight="1" spans="1:6">
      <c r="A132" s="106" t="s">
        <v>1812</v>
      </c>
      <c r="B132" s="58"/>
      <c r="C132" s="58"/>
      <c r="D132" s="58">
        <v>0</v>
      </c>
      <c r="E132" s="58"/>
      <c r="F132" s="127">
        <v>0</v>
      </c>
    </row>
    <row r="133" ht="24.6" customHeight="1" spans="1:6">
      <c r="A133" s="106" t="s">
        <v>1813</v>
      </c>
      <c r="B133" s="58"/>
      <c r="C133" s="58"/>
      <c r="D133" s="58">
        <v>0</v>
      </c>
      <c r="E133" s="58"/>
      <c r="F133" s="127">
        <v>0</v>
      </c>
    </row>
    <row r="134" ht="24.6" customHeight="1" spans="1:6">
      <c r="A134" s="106" t="s">
        <v>1814</v>
      </c>
      <c r="B134" s="58"/>
      <c r="C134" s="58"/>
      <c r="D134" s="58">
        <v>0</v>
      </c>
      <c r="E134" s="58"/>
      <c r="F134" s="127">
        <v>0</v>
      </c>
    </row>
    <row r="135" ht="24.6" customHeight="1" spans="1:6">
      <c r="A135" s="106" t="s">
        <v>1815</v>
      </c>
      <c r="B135" s="58"/>
      <c r="C135" s="58"/>
      <c r="D135" s="58">
        <v>0</v>
      </c>
      <c r="E135" s="58"/>
      <c r="F135" s="127">
        <v>0</v>
      </c>
    </row>
    <row r="136" ht="24.6" customHeight="1" spans="1:6">
      <c r="A136" s="104" t="s">
        <v>1816</v>
      </c>
      <c r="B136" s="58"/>
      <c r="C136" s="58"/>
      <c r="D136" s="58">
        <v>0</v>
      </c>
      <c r="E136" s="58"/>
      <c r="F136" s="127">
        <v>0</v>
      </c>
    </row>
    <row r="137" ht="24.6" customHeight="1" spans="1:6">
      <c r="A137" s="106" t="s">
        <v>1817</v>
      </c>
      <c r="B137" s="58"/>
      <c r="C137" s="58"/>
      <c r="D137" s="58">
        <v>0</v>
      </c>
      <c r="E137" s="58"/>
      <c r="F137" s="127">
        <v>0</v>
      </c>
    </row>
    <row r="138" ht="24.6" customHeight="1" spans="1:6">
      <c r="A138" s="106" t="s">
        <v>1818</v>
      </c>
      <c r="B138" s="58"/>
      <c r="C138" s="58"/>
      <c r="D138" s="58">
        <v>0</v>
      </c>
      <c r="E138" s="58"/>
      <c r="F138" s="127">
        <v>0</v>
      </c>
    </row>
    <row r="139" ht="24.6" customHeight="1" spans="1:6">
      <c r="A139" s="106" t="s">
        <v>1819</v>
      </c>
      <c r="B139" s="58"/>
      <c r="C139" s="58"/>
      <c r="D139" s="58">
        <v>0</v>
      </c>
      <c r="E139" s="58"/>
      <c r="F139" s="127">
        <v>0</v>
      </c>
    </row>
    <row r="140" ht="24.6" customHeight="1" spans="1:6">
      <c r="A140" s="106" t="s">
        <v>1820</v>
      </c>
      <c r="B140" s="58"/>
      <c r="C140" s="58"/>
      <c r="D140" s="58">
        <v>0</v>
      </c>
      <c r="E140" s="58"/>
      <c r="F140" s="127">
        <v>0</v>
      </c>
    </row>
    <row r="141" ht="24.6" customHeight="1" spans="1:6">
      <c r="A141" s="106" t="s">
        <v>1821</v>
      </c>
      <c r="B141" s="58"/>
      <c r="C141" s="58"/>
      <c r="D141" s="58">
        <v>0</v>
      </c>
      <c r="E141" s="58"/>
      <c r="F141" s="127">
        <v>0</v>
      </c>
    </row>
    <row r="142" ht="24.6" customHeight="1" spans="1:6">
      <c r="A142" s="106" t="s">
        <v>1822</v>
      </c>
      <c r="B142" s="58"/>
      <c r="C142" s="58"/>
      <c r="D142" s="58">
        <v>0</v>
      </c>
      <c r="E142" s="58"/>
      <c r="F142" s="127">
        <v>0</v>
      </c>
    </row>
    <row r="143" ht="24.6" customHeight="1" spans="1:6">
      <c r="A143" s="106" t="s">
        <v>1823</v>
      </c>
      <c r="B143" s="58"/>
      <c r="C143" s="58"/>
      <c r="D143" s="58">
        <v>0</v>
      </c>
      <c r="E143" s="58"/>
      <c r="F143" s="127">
        <v>0</v>
      </c>
    </row>
    <row r="144" ht="24.6" customHeight="1" spans="1:6">
      <c r="A144" s="106" t="s">
        <v>1824</v>
      </c>
      <c r="B144" s="58"/>
      <c r="C144" s="58"/>
      <c r="D144" s="58">
        <v>0</v>
      </c>
      <c r="E144" s="58"/>
      <c r="F144" s="127">
        <v>0</v>
      </c>
    </row>
    <row r="145" ht="24.6" customHeight="1" spans="1:6">
      <c r="A145" s="104" t="s">
        <v>1825</v>
      </c>
      <c r="B145" s="58"/>
      <c r="C145" s="58"/>
      <c r="D145" s="58">
        <v>0</v>
      </c>
      <c r="E145" s="58"/>
      <c r="F145" s="127">
        <v>0</v>
      </c>
    </row>
    <row r="146" ht="24.6" customHeight="1" spans="1:6">
      <c r="A146" s="106" t="s">
        <v>1826</v>
      </c>
      <c r="B146" s="58"/>
      <c r="C146" s="58"/>
      <c r="D146" s="58">
        <v>0</v>
      </c>
      <c r="E146" s="58"/>
      <c r="F146" s="127">
        <v>0</v>
      </c>
    </row>
    <row r="147" ht="24.6" customHeight="1" spans="1:6">
      <c r="A147" s="106" t="s">
        <v>1827</v>
      </c>
      <c r="B147" s="58"/>
      <c r="C147" s="58"/>
      <c r="D147" s="58">
        <v>0</v>
      </c>
      <c r="E147" s="58"/>
      <c r="F147" s="127">
        <v>0</v>
      </c>
    </row>
    <row r="148" ht="24.6" customHeight="1" spans="1:6">
      <c r="A148" s="106" t="s">
        <v>1828</v>
      </c>
      <c r="B148" s="58"/>
      <c r="C148" s="58"/>
      <c r="D148" s="58">
        <v>0</v>
      </c>
      <c r="E148" s="58"/>
      <c r="F148" s="127">
        <v>0</v>
      </c>
    </row>
    <row r="149" ht="24.6" customHeight="1" spans="1:6">
      <c r="A149" s="106" t="s">
        <v>1829</v>
      </c>
      <c r="B149" s="58"/>
      <c r="C149" s="58"/>
      <c r="D149" s="58">
        <v>0</v>
      </c>
      <c r="E149" s="58"/>
      <c r="F149" s="127">
        <v>0</v>
      </c>
    </row>
    <row r="150" ht="24.6" customHeight="1" spans="1:6">
      <c r="A150" s="106" t="s">
        <v>1830</v>
      </c>
      <c r="B150" s="58"/>
      <c r="C150" s="58"/>
      <c r="D150" s="58">
        <v>0</v>
      </c>
      <c r="E150" s="58"/>
      <c r="F150" s="127">
        <v>0</v>
      </c>
    </row>
    <row r="151" ht="24.6" customHeight="1" spans="1:6">
      <c r="A151" s="106" t="s">
        <v>1831</v>
      </c>
      <c r="B151" s="58"/>
      <c r="C151" s="58"/>
      <c r="D151" s="58">
        <v>0</v>
      </c>
      <c r="E151" s="58"/>
      <c r="F151" s="127">
        <v>0</v>
      </c>
    </row>
    <row r="152" ht="24.6" customHeight="1" spans="1:6">
      <c r="A152" s="104" t="s">
        <v>1832</v>
      </c>
      <c r="B152" s="58"/>
      <c r="C152" s="58"/>
      <c r="D152" s="58">
        <v>0</v>
      </c>
      <c r="E152" s="58"/>
      <c r="F152" s="127">
        <v>0</v>
      </c>
    </row>
    <row r="153" ht="24.6" customHeight="1" spans="1:6">
      <c r="A153" s="106" t="s">
        <v>1833</v>
      </c>
      <c r="B153" s="58"/>
      <c r="C153" s="58"/>
      <c r="D153" s="58">
        <v>0</v>
      </c>
      <c r="E153" s="58"/>
      <c r="F153" s="127">
        <v>0</v>
      </c>
    </row>
    <row r="154" ht="24.6" customHeight="1" spans="1:6">
      <c r="A154" s="106" t="s">
        <v>1834</v>
      </c>
      <c r="B154" s="58"/>
      <c r="C154" s="58"/>
      <c r="D154" s="58">
        <v>0</v>
      </c>
      <c r="E154" s="58"/>
      <c r="F154" s="127">
        <v>0</v>
      </c>
    </row>
    <row r="155" ht="24.6" customHeight="1" spans="1:6">
      <c r="A155" s="106" t="s">
        <v>1835</v>
      </c>
      <c r="B155" s="58"/>
      <c r="C155" s="58"/>
      <c r="D155" s="58">
        <v>0</v>
      </c>
      <c r="E155" s="58"/>
      <c r="F155" s="127">
        <v>0</v>
      </c>
    </row>
    <row r="156" ht="24.6" customHeight="1" spans="1:6">
      <c r="A156" s="106" t="s">
        <v>1836</v>
      </c>
      <c r="B156" s="58"/>
      <c r="C156" s="58"/>
      <c r="D156" s="58">
        <v>0</v>
      </c>
      <c r="E156" s="58"/>
      <c r="F156" s="127">
        <v>0</v>
      </c>
    </row>
    <row r="157" ht="24.6" customHeight="1" spans="1:6">
      <c r="A157" s="106" t="s">
        <v>1837</v>
      </c>
      <c r="B157" s="58"/>
      <c r="C157" s="58"/>
      <c r="D157" s="58">
        <v>0</v>
      </c>
      <c r="E157" s="58"/>
      <c r="F157" s="127">
        <v>0</v>
      </c>
    </row>
    <row r="158" ht="24.6" customHeight="1" spans="1:6">
      <c r="A158" s="106" t="s">
        <v>1838</v>
      </c>
      <c r="B158" s="58"/>
      <c r="C158" s="58"/>
      <c r="D158" s="58">
        <v>0</v>
      </c>
      <c r="E158" s="58"/>
      <c r="F158" s="127">
        <v>0</v>
      </c>
    </row>
    <row r="159" ht="24.6" customHeight="1" spans="1:6">
      <c r="A159" s="106" t="s">
        <v>1839</v>
      </c>
      <c r="B159" s="58"/>
      <c r="C159" s="58"/>
      <c r="D159" s="58">
        <v>0</v>
      </c>
      <c r="E159" s="58"/>
      <c r="F159" s="127">
        <v>0</v>
      </c>
    </row>
    <row r="160" ht="24.6" customHeight="1" spans="1:6">
      <c r="A160" s="106" t="s">
        <v>1840</v>
      </c>
      <c r="B160" s="58"/>
      <c r="C160" s="58"/>
      <c r="D160" s="58">
        <v>0</v>
      </c>
      <c r="E160" s="58"/>
      <c r="F160" s="127">
        <v>0</v>
      </c>
    </row>
    <row r="161" ht="24.6" customHeight="1" spans="1:6">
      <c r="A161" s="104" t="s">
        <v>1841</v>
      </c>
      <c r="B161" s="58"/>
      <c r="C161" s="58"/>
      <c r="D161" s="58">
        <v>0</v>
      </c>
      <c r="E161" s="58"/>
      <c r="F161" s="127">
        <v>0</v>
      </c>
    </row>
    <row r="162" ht="24.6" customHeight="1" spans="1:6">
      <c r="A162" s="106" t="s">
        <v>1842</v>
      </c>
      <c r="B162" s="58"/>
      <c r="C162" s="58"/>
      <c r="D162" s="58">
        <v>0</v>
      </c>
      <c r="E162" s="58"/>
      <c r="F162" s="127">
        <v>0</v>
      </c>
    </row>
    <row r="163" ht="24.6" customHeight="1" spans="1:6">
      <c r="A163" s="106" t="s">
        <v>1843</v>
      </c>
      <c r="B163" s="58"/>
      <c r="C163" s="58"/>
      <c r="D163" s="58">
        <v>0</v>
      </c>
      <c r="E163" s="58"/>
      <c r="F163" s="127">
        <v>0</v>
      </c>
    </row>
    <row r="164" ht="24.6" customHeight="1" spans="1:6">
      <c r="A164" s="104" t="s">
        <v>1844</v>
      </c>
      <c r="B164" s="58"/>
      <c r="C164" s="58"/>
      <c r="D164" s="58">
        <v>0</v>
      </c>
      <c r="E164" s="58"/>
      <c r="F164" s="127">
        <v>0</v>
      </c>
    </row>
    <row r="165" ht="24.6" customHeight="1" spans="1:6">
      <c r="A165" s="106" t="s">
        <v>1842</v>
      </c>
      <c r="B165" s="58"/>
      <c r="C165" s="58"/>
      <c r="D165" s="58">
        <v>0</v>
      </c>
      <c r="E165" s="58"/>
      <c r="F165" s="127">
        <v>0</v>
      </c>
    </row>
    <row r="166" ht="24.6" customHeight="1" spans="1:6">
      <c r="A166" s="106" t="s">
        <v>1845</v>
      </c>
      <c r="B166" s="58"/>
      <c r="C166" s="58"/>
      <c r="D166" s="58">
        <v>0</v>
      </c>
      <c r="E166" s="58"/>
      <c r="F166" s="127">
        <v>0</v>
      </c>
    </row>
    <row r="167" ht="24.6" customHeight="1" spans="1:6">
      <c r="A167" s="104" t="s">
        <v>1846</v>
      </c>
      <c r="B167" s="58"/>
      <c r="C167" s="58"/>
      <c r="D167" s="58">
        <v>0</v>
      </c>
      <c r="E167" s="58"/>
      <c r="F167" s="127">
        <v>0</v>
      </c>
    </row>
    <row r="168" ht="24.6" customHeight="1" spans="1:6">
      <c r="A168" s="104" t="s">
        <v>1847</v>
      </c>
      <c r="B168" s="58"/>
      <c r="C168" s="58"/>
      <c r="D168" s="58">
        <v>0</v>
      </c>
      <c r="E168" s="58"/>
      <c r="F168" s="127">
        <v>0</v>
      </c>
    </row>
    <row r="169" ht="24.6" customHeight="1" spans="1:6">
      <c r="A169" s="106" t="s">
        <v>1848</v>
      </c>
      <c r="B169" s="58"/>
      <c r="C169" s="58"/>
      <c r="D169" s="58">
        <v>0</v>
      </c>
      <c r="E169" s="58"/>
      <c r="F169" s="127">
        <v>0</v>
      </c>
    </row>
    <row r="170" ht="24.6" customHeight="1" spans="1:6">
      <c r="A170" s="106" t="s">
        <v>1849</v>
      </c>
      <c r="B170" s="58"/>
      <c r="C170" s="58"/>
      <c r="D170" s="58">
        <v>0</v>
      </c>
      <c r="E170" s="58"/>
      <c r="F170" s="127">
        <v>0</v>
      </c>
    </row>
    <row r="171" ht="24.6" customHeight="1" spans="1:6">
      <c r="A171" s="106" t="s">
        <v>1850</v>
      </c>
      <c r="B171" s="58"/>
      <c r="C171" s="58"/>
      <c r="D171" s="58">
        <v>0</v>
      </c>
      <c r="E171" s="58"/>
      <c r="F171" s="127">
        <v>0</v>
      </c>
    </row>
    <row r="172" ht="24.6" customHeight="1" spans="1:6">
      <c r="A172" s="104" t="s">
        <v>1851</v>
      </c>
      <c r="B172" s="58"/>
      <c r="C172" s="58"/>
      <c r="D172" s="58">
        <v>0</v>
      </c>
      <c r="E172" s="58"/>
      <c r="F172" s="127">
        <v>0</v>
      </c>
    </row>
    <row r="173" ht="24.6" customHeight="1" spans="1:6">
      <c r="A173" s="104" t="s">
        <v>1852</v>
      </c>
      <c r="B173" s="58"/>
      <c r="C173" s="58"/>
      <c r="D173" s="58">
        <v>0</v>
      </c>
      <c r="E173" s="58"/>
      <c r="F173" s="127">
        <v>0</v>
      </c>
    </row>
    <row r="174" ht="24.6" customHeight="1" spans="1:6">
      <c r="A174" s="106" t="s">
        <v>1853</v>
      </c>
      <c r="B174" s="58"/>
      <c r="C174" s="58"/>
      <c r="D174" s="58">
        <v>0</v>
      </c>
      <c r="E174" s="58"/>
      <c r="F174" s="127">
        <v>0</v>
      </c>
    </row>
    <row r="175" ht="24.6" customHeight="1" spans="1:6">
      <c r="A175" s="106" t="s">
        <v>1854</v>
      </c>
      <c r="B175" s="58"/>
      <c r="C175" s="58"/>
      <c r="D175" s="58">
        <v>0</v>
      </c>
      <c r="E175" s="58"/>
      <c r="F175" s="127">
        <v>0</v>
      </c>
    </row>
    <row r="176" ht="24.6" customHeight="1" spans="1:6">
      <c r="A176" s="106" t="s">
        <v>1855</v>
      </c>
      <c r="B176" s="58"/>
      <c r="C176" s="58"/>
      <c r="D176" s="58">
        <v>0</v>
      </c>
      <c r="E176" s="58"/>
      <c r="F176" s="127">
        <v>0</v>
      </c>
    </row>
    <row r="177" ht="24.6" customHeight="1" spans="1:6">
      <c r="A177" s="104" t="s">
        <v>1856</v>
      </c>
      <c r="B177" s="58"/>
      <c r="C177" s="58"/>
      <c r="D177" s="58">
        <v>0</v>
      </c>
      <c r="E177" s="58"/>
      <c r="F177" s="127">
        <v>0</v>
      </c>
    </row>
    <row r="178" ht="24.6" customHeight="1" spans="1:6">
      <c r="A178" s="104" t="s">
        <v>1857</v>
      </c>
      <c r="B178" s="58"/>
      <c r="C178" s="58"/>
      <c r="D178" s="58">
        <v>0</v>
      </c>
      <c r="E178" s="58"/>
      <c r="F178" s="127">
        <v>0</v>
      </c>
    </row>
    <row r="179" ht="24.6" customHeight="1" spans="1:6">
      <c r="A179" s="106" t="s">
        <v>1858</v>
      </c>
      <c r="B179" s="58"/>
      <c r="C179" s="58"/>
      <c r="D179" s="58">
        <v>0</v>
      </c>
      <c r="E179" s="58"/>
      <c r="F179" s="127">
        <v>0</v>
      </c>
    </row>
    <row r="180" ht="24.6" customHeight="1" spans="1:6">
      <c r="A180" s="106" t="s">
        <v>1859</v>
      </c>
      <c r="B180" s="58"/>
      <c r="C180" s="58"/>
      <c r="D180" s="58">
        <v>0</v>
      </c>
      <c r="E180" s="58"/>
      <c r="F180" s="127">
        <v>0</v>
      </c>
    </row>
    <row r="181" ht="24.6" customHeight="1" spans="1:6">
      <c r="A181" s="104" t="s">
        <v>1860</v>
      </c>
      <c r="B181" s="57">
        <v>84</v>
      </c>
      <c r="C181" s="57">
        <v>215141</v>
      </c>
      <c r="D181" s="57">
        <v>213194</v>
      </c>
      <c r="E181" s="57">
        <f>D181/C181*100</f>
        <v>99.0950121083383</v>
      </c>
      <c r="F181" s="126">
        <v>6517.70100886579</v>
      </c>
    </row>
    <row r="182" ht="24.6" customHeight="1" spans="1:6">
      <c r="A182" s="104" t="s">
        <v>1861</v>
      </c>
      <c r="B182" s="57"/>
      <c r="C182" s="57">
        <v>207600</v>
      </c>
      <c r="D182" s="57">
        <v>207600</v>
      </c>
      <c r="E182" s="57">
        <f>D182/C182*100</f>
        <v>100</v>
      </c>
      <c r="F182" s="126">
        <v>0</v>
      </c>
    </row>
    <row r="183" ht="24.6" customHeight="1" spans="1:6">
      <c r="A183" s="106" t="s">
        <v>1862</v>
      </c>
      <c r="B183" s="58"/>
      <c r="C183" s="58"/>
      <c r="D183" s="58">
        <v>0</v>
      </c>
      <c r="E183" s="58"/>
      <c r="F183" s="127">
        <v>0</v>
      </c>
    </row>
    <row r="184" ht="24.6" customHeight="1" spans="1:6">
      <c r="A184" s="106" t="s">
        <v>1863</v>
      </c>
      <c r="B184" s="58"/>
      <c r="C184" s="58">
        <v>207600</v>
      </c>
      <c r="D184" s="58">
        <v>207600</v>
      </c>
      <c r="E184" s="58">
        <f>D184/C184*100</f>
        <v>100</v>
      </c>
      <c r="F184" s="127">
        <v>0</v>
      </c>
    </row>
    <row r="185" ht="24.6" customHeight="1" spans="1:6">
      <c r="A185" s="106" t="s">
        <v>1864</v>
      </c>
      <c r="B185" s="58"/>
      <c r="C185" s="58"/>
      <c r="D185" s="58">
        <v>0</v>
      </c>
      <c r="E185" s="58"/>
      <c r="F185" s="127">
        <v>0</v>
      </c>
    </row>
    <row r="186" ht="24.6" customHeight="1" spans="1:6">
      <c r="A186" s="104" t="s">
        <v>1865</v>
      </c>
      <c r="B186" s="58"/>
      <c r="C186" s="58"/>
      <c r="D186" s="58">
        <v>0</v>
      </c>
      <c r="E186" s="58"/>
      <c r="F186" s="127">
        <v>0</v>
      </c>
    </row>
    <row r="187" ht="24.6" customHeight="1" spans="1:6">
      <c r="A187" s="106" t="s">
        <v>1866</v>
      </c>
      <c r="B187" s="58"/>
      <c r="C187" s="58"/>
      <c r="D187" s="58">
        <v>0</v>
      </c>
      <c r="E187" s="58"/>
      <c r="F187" s="127">
        <v>0</v>
      </c>
    </row>
    <row r="188" ht="24.6" customHeight="1" spans="1:6">
      <c r="A188" s="106" t="s">
        <v>1867</v>
      </c>
      <c r="B188" s="58"/>
      <c r="C188" s="58"/>
      <c r="D188" s="58">
        <v>0</v>
      </c>
      <c r="E188" s="58"/>
      <c r="F188" s="127">
        <v>0</v>
      </c>
    </row>
    <row r="189" ht="24.6" customHeight="1" spans="1:6">
      <c r="A189" s="106" t="s">
        <v>1868</v>
      </c>
      <c r="B189" s="58"/>
      <c r="C189" s="58"/>
      <c r="D189" s="58">
        <v>0</v>
      </c>
      <c r="E189" s="58"/>
      <c r="F189" s="127">
        <v>0</v>
      </c>
    </row>
    <row r="190" ht="24.6" customHeight="1" spans="1:6">
      <c r="A190" s="106" t="s">
        <v>1869</v>
      </c>
      <c r="B190" s="58"/>
      <c r="C190" s="58"/>
      <c r="D190" s="58">
        <v>0</v>
      </c>
      <c r="E190" s="58"/>
      <c r="F190" s="127">
        <v>0</v>
      </c>
    </row>
    <row r="191" ht="24.6" customHeight="1" spans="1:6">
      <c r="A191" s="106" t="s">
        <v>1870</v>
      </c>
      <c r="B191" s="58"/>
      <c r="C191" s="58"/>
      <c r="D191" s="58">
        <v>0</v>
      </c>
      <c r="E191" s="58"/>
      <c r="F191" s="127">
        <v>0</v>
      </c>
    </row>
    <row r="192" ht="24.6" customHeight="1" spans="1:6">
      <c r="A192" s="106" t="s">
        <v>1871</v>
      </c>
      <c r="B192" s="58"/>
      <c r="C192" s="58"/>
      <c r="D192" s="58">
        <v>0</v>
      </c>
      <c r="E192" s="58"/>
      <c r="F192" s="127">
        <v>0</v>
      </c>
    </row>
    <row r="193" ht="24.6" customHeight="1" spans="1:6">
      <c r="A193" s="106" t="s">
        <v>1872</v>
      </c>
      <c r="B193" s="58"/>
      <c r="C193" s="58"/>
      <c r="D193" s="58">
        <v>0</v>
      </c>
      <c r="E193" s="58"/>
      <c r="F193" s="127">
        <v>0</v>
      </c>
    </row>
    <row r="194" ht="24.6" customHeight="1" spans="1:6">
      <c r="A194" s="106" t="s">
        <v>1873</v>
      </c>
      <c r="B194" s="58"/>
      <c r="C194" s="58"/>
      <c r="D194" s="58">
        <v>0</v>
      </c>
      <c r="E194" s="58"/>
      <c r="F194" s="127">
        <v>0</v>
      </c>
    </row>
    <row r="195" ht="24.6" customHeight="1" spans="1:6">
      <c r="A195" s="104" t="s">
        <v>1874</v>
      </c>
      <c r="B195" s="57">
        <v>84</v>
      </c>
      <c r="C195" s="57">
        <v>7541</v>
      </c>
      <c r="D195" s="57">
        <v>5594</v>
      </c>
      <c r="E195" s="57">
        <f>D195/C195*100</f>
        <v>74.1811430844716</v>
      </c>
      <c r="F195" s="126">
        <v>171.018037297463</v>
      </c>
    </row>
    <row r="196" ht="24.6" customHeight="1" spans="1:6">
      <c r="A196" s="106" t="s">
        <v>1875</v>
      </c>
      <c r="B196" s="58"/>
      <c r="C196" s="58"/>
      <c r="D196" s="58">
        <v>0</v>
      </c>
      <c r="E196" s="58"/>
      <c r="F196" s="127">
        <v>0</v>
      </c>
    </row>
    <row r="197" ht="24.6" customHeight="1" spans="1:6">
      <c r="A197" s="106" t="s">
        <v>1876</v>
      </c>
      <c r="B197" s="58"/>
      <c r="C197" s="58">
        <v>4677</v>
      </c>
      <c r="D197" s="58">
        <v>3677</v>
      </c>
      <c r="E197" s="58">
        <f>D197/C197*100</f>
        <v>78.618772717554</v>
      </c>
      <c r="F197" s="127">
        <v>233.312182741117</v>
      </c>
    </row>
    <row r="198" ht="24.6" customHeight="1" spans="1:6">
      <c r="A198" s="106" t="s">
        <v>1877</v>
      </c>
      <c r="B198" s="58"/>
      <c r="C198" s="58">
        <v>2044</v>
      </c>
      <c r="D198" s="58">
        <v>1544</v>
      </c>
      <c r="E198" s="58">
        <f>D198/C198*100</f>
        <v>75.5381604696673</v>
      </c>
      <c r="F198" s="127">
        <v>121.098039215686</v>
      </c>
    </row>
    <row r="199" ht="24.6" customHeight="1" spans="1:6">
      <c r="A199" s="106" t="s">
        <v>1878</v>
      </c>
      <c r="B199" s="58"/>
      <c r="C199" s="58">
        <v>287</v>
      </c>
      <c r="D199" s="58">
        <v>87</v>
      </c>
      <c r="E199" s="58">
        <f>D199/C199*100</f>
        <v>30.3135888501742</v>
      </c>
      <c r="F199" s="127">
        <v>100</v>
      </c>
    </row>
    <row r="200" ht="24.6" customHeight="1" spans="1:6">
      <c r="A200" s="106" t="s">
        <v>1879</v>
      </c>
      <c r="B200" s="58"/>
      <c r="C200" s="58">
        <v>0</v>
      </c>
      <c r="D200" s="58">
        <v>0</v>
      </c>
      <c r="E200" s="58"/>
      <c r="F200" s="127">
        <v>0</v>
      </c>
    </row>
    <row r="201" ht="24.6" customHeight="1" spans="1:6">
      <c r="A201" s="106" t="s">
        <v>1880</v>
      </c>
      <c r="B201" s="58">
        <v>46</v>
      </c>
      <c r="C201" s="58">
        <f>247+128</f>
        <v>375</v>
      </c>
      <c r="D201" s="58">
        <v>128</v>
      </c>
      <c r="E201" s="58">
        <f>D201/C201*100</f>
        <v>34.1333333333333</v>
      </c>
      <c r="F201" s="127">
        <v>111.304347826087</v>
      </c>
    </row>
    <row r="202" ht="24.6" customHeight="1" spans="1:6">
      <c r="A202" s="106" t="s">
        <v>1881</v>
      </c>
      <c r="B202" s="58"/>
      <c r="C202" s="58">
        <v>0</v>
      </c>
      <c r="D202" s="58">
        <v>0</v>
      </c>
      <c r="E202" s="58"/>
      <c r="F202" s="127">
        <v>0</v>
      </c>
    </row>
    <row r="203" ht="24.6" customHeight="1" spans="1:6">
      <c r="A203" s="106" t="s">
        <v>1882</v>
      </c>
      <c r="B203" s="58"/>
      <c r="C203" s="58">
        <v>0</v>
      </c>
      <c r="D203" s="58">
        <v>0</v>
      </c>
      <c r="E203" s="58"/>
      <c r="F203" s="127">
        <v>0</v>
      </c>
    </row>
    <row r="204" ht="24.6" customHeight="1" spans="1:6">
      <c r="A204" s="106" t="s">
        <v>1883</v>
      </c>
      <c r="B204" s="58"/>
      <c r="C204" s="58">
        <v>0</v>
      </c>
      <c r="D204" s="58">
        <v>0</v>
      </c>
      <c r="E204" s="58"/>
      <c r="F204" s="127">
        <v>0</v>
      </c>
    </row>
    <row r="205" ht="24.6" customHeight="1" spans="1:6">
      <c r="A205" s="106" t="s">
        <v>1884</v>
      </c>
      <c r="B205" s="58">
        <v>38</v>
      </c>
      <c r="C205" s="58">
        <v>158</v>
      </c>
      <c r="D205" s="58">
        <v>158</v>
      </c>
      <c r="E205" s="58">
        <f>D205/C205*100</f>
        <v>100</v>
      </c>
      <c r="F205" s="127">
        <v>72.4770642201835</v>
      </c>
    </row>
    <row r="206" ht="24.6" customHeight="1" spans="1:6">
      <c r="A206" s="106" t="s">
        <v>1885</v>
      </c>
      <c r="B206" s="58"/>
      <c r="C206" s="58">
        <v>0</v>
      </c>
      <c r="D206" s="58">
        <v>0</v>
      </c>
      <c r="E206" s="58"/>
      <c r="F206" s="127">
        <v>0</v>
      </c>
    </row>
    <row r="207" ht="24.6" customHeight="1" spans="1:6">
      <c r="A207" s="104" t="s">
        <v>1886</v>
      </c>
      <c r="B207" s="57">
        <v>26379</v>
      </c>
      <c r="C207" s="57">
        <v>25169</v>
      </c>
      <c r="D207" s="57">
        <v>25169</v>
      </c>
      <c r="E207" s="57">
        <f>D207/C207*100</f>
        <v>100</v>
      </c>
      <c r="F207" s="126">
        <v>149.76198976556</v>
      </c>
    </row>
    <row r="208" ht="24.6" customHeight="1" spans="1:6">
      <c r="A208" s="104" t="s">
        <v>1887</v>
      </c>
      <c r="B208" s="57">
        <v>26379</v>
      </c>
      <c r="C208" s="57">
        <v>25169</v>
      </c>
      <c r="D208" s="57">
        <v>25169</v>
      </c>
      <c r="E208" s="57">
        <f>D208/C208*100</f>
        <v>100</v>
      </c>
      <c r="F208" s="126">
        <v>149.76198976556</v>
      </c>
    </row>
    <row r="209" ht="24.6" customHeight="1" spans="1:6">
      <c r="A209" s="106" t="s">
        <v>1888</v>
      </c>
      <c r="B209" s="58"/>
      <c r="C209" s="58"/>
      <c r="D209" s="58">
        <v>0</v>
      </c>
      <c r="E209" s="58"/>
      <c r="F209" s="127">
        <v>0</v>
      </c>
    </row>
    <row r="210" ht="24.6" customHeight="1" spans="1:6">
      <c r="A210" s="106" t="s">
        <v>1889</v>
      </c>
      <c r="B210" s="58"/>
      <c r="C210" s="58"/>
      <c r="D210" s="58">
        <v>0</v>
      </c>
      <c r="E210" s="58"/>
      <c r="F210" s="127">
        <v>0</v>
      </c>
    </row>
    <row r="211" ht="24.6" customHeight="1" spans="1:6">
      <c r="A211" s="106" t="s">
        <v>1890</v>
      </c>
      <c r="B211" s="58"/>
      <c r="C211" s="58"/>
      <c r="D211" s="58">
        <v>0</v>
      </c>
      <c r="E211" s="58"/>
      <c r="F211" s="127">
        <v>0</v>
      </c>
    </row>
    <row r="212" ht="24.6" customHeight="1" spans="1:6">
      <c r="A212" s="106" t="s">
        <v>1891</v>
      </c>
      <c r="B212" s="58">
        <v>19220</v>
      </c>
      <c r="C212" s="58">
        <v>17016</v>
      </c>
      <c r="D212" s="58">
        <v>17016</v>
      </c>
      <c r="E212" s="58">
        <f>D212/C212*100</f>
        <v>100</v>
      </c>
      <c r="F212" s="127">
        <v>131.053604436229</v>
      </c>
    </row>
    <row r="213" ht="24.6" customHeight="1" spans="1:6">
      <c r="A213" s="106" t="s">
        <v>1892</v>
      </c>
      <c r="B213" s="58"/>
      <c r="C213" s="58"/>
      <c r="D213" s="58"/>
      <c r="E213" s="58"/>
      <c r="F213" s="127">
        <v>0</v>
      </c>
    </row>
    <row r="214" ht="24.6" customHeight="1" spans="1:6">
      <c r="A214" s="106" t="s">
        <v>1893</v>
      </c>
      <c r="B214" s="58"/>
      <c r="C214" s="58"/>
      <c r="D214" s="58">
        <v>0</v>
      </c>
      <c r="E214" s="58"/>
      <c r="F214" s="127">
        <v>0</v>
      </c>
    </row>
    <row r="215" ht="24.6" customHeight="1" spans="1:6">
      <c r="A215" s="106" t="s">
        <v>1894</v>
      </c>
      <c r="B215" s="58"/>
      <c r="C215" s="58"/>
      <c r="D215" s="58">
        <v>0</v>
      </c>
      <c r="E215" s="58"/>
      <c r="F215" s="127">
        <v>0</v>
      </c>
    </row>
    <row r="216" ht="24.6" customHeight="1" spans="1:6">
      <c r="A216" s="106" t="s">
        <v>1895</v>
      </c>
      <c r="B216" s="58"/>
      <c r="C216" s="58"/>
      <c r="D216" s="58">
        <v>0</v>
      </c>
      <c r="E216" s="58"/>
      <c r="F216" s="127">
        <v>0</v>
      </c>
    </row>
    <row r="217" ht="24.6" customHeight="1" spans="1:6">
      <c r="A217" s="106" t="s">
        <v>1896</v>
      </c>
      <c r="B217" s="58"/>
      <c r="C217" s="58"/>
      <c r="D217" s="58">
        <v>0</v>
      </c>
      <c r="E217" s="58"/>
      <c r="F217" s="127">
        <v>0</v>
      </c>
    </row>
    <row r="218" ht="24.6" customHeight="1" spans="1:6">
      <c r="A218" s="106" t="s">
        <v>1897</v>
      </c>
      <c r="B218" s="58"/>
      <c r="C218" s="58"/>
      <c r="D218" s="58">
        <v>0</v>
      </c>
      <c r="E218" s="58"/>
      <c r="F218" s="127">
        <v>0</v>
      </c>
    </row>
    <row r="219" ht="24.6" customHeight="1" spans="1:6">
      <c r="A219" s="106" t="s">
        <v>1898</v>
      </c>
      <c r="B219" s="58"/>
      <c r="C219" s="58"/>
      <c r="D219" s="58">
        <v>0</v>
      </c>
      <c r="E219" s="58"/>
      <c r="F219" s="127">
        <v>0</v>
      </c>
    </row>
    <row r="220" ht="24.6" customHeight="1" spans="1:6">
      <c r="A220" s="106" t="s">
        <v>1899</v>
      </c>
      <c r="B220" s="58">
        <v>5500</v>
      </c>
      <c r="C220" s="58"/>
      <c r="D220" s="58">
        <v>0</v>
      </c>
      <c r="E220" s="58"/>
      <c r="F220" s="127">
        <v>0</v>
      </c>
    </row>
    <row r="221" ht="24.6" customHeight="1" spans="1:6">
      <c r="A221" s="106" t="s">
        <v>1900</v>
      </c>
      <c r="B221" s="58">
        <v>1659</v>
      </c>
      <c r="C221" s="58">
        <v>8153</v>
      </c>
      <c r="D221" s="58">
        <v>8153</v>
      </c>
      <c r="E221" s="58">
        <f>D221/C221*100</f>
        <v>100</v>
      </c>
      <c r="F221" s="127">
        <v>213.317634746206</v>
      </c>
    </row>
    <row r="222" ht="24.6" customHeight="1" spans="1:6">
      <c r="A222" s="106" t="s">
        <v>1901</v>
      </c>
      <c r="B222" s="58"/>
      <c r="C222" s="58"/>
      <c r="D222" s="58">
        <v>0</v>
      </c>
      <c r="E222" s="58"/>
      <c r="F222" s="127">
        <v>0</v>
      </c>
    </row>
    <row r="223" ht="24.6" customHeight="1" spans="1:6">
      <c r="A223" s="106" t="s">
        <v>1902</v>
      </c>
      <c r="B223" s="58"/>
      <c r="C223" s="58"/>
      <c r="D223" s="58">
        <v>0</v>
      </c>
      <c r="E223" s="58"/>
      <c r="F223" s="127">
        <v>0</v>
      </c>
    </row>
    <row r="224" ht="24.6" customHeight="1" spans="1:6">
      <c r="A224" s="106" t="s">
        <v>1903</v>
      </c>
      <c r="B224" s="58"/>
      <c r="C224" s="58"/>
      <c r="D224" s="58">
        <v>0</v>
      </c>
      <c r="E224" s="58"/>
      <c r="F224" s="127">
        <v>0</v>
      </c>
    </row>
    <row r="225" ht="24.6" customHeight="1" spans="1:6">
      <c r="A225" s="106" t="s">
        <v>1904</v>
      </c>
      <c r="B225" s="58"/>
      <c r="C225" s="58"/>
      <c r="D225" s="58">
        <v>0</v>
      </c>
      <c r="E225" s="58"/>
      <c r="F225" s="127">
        <v>0</v>
      </c>
    </row>
    <row r="226" ht="24.6" customHeight="1" spans="1:6">
      <c r="A226" s="104" t="s">
        <v>1905</v>
      </c>
      <c r="B226" s="57"/>
      <c r="C226" s="57">
        <v>273</v>
      </c>
      <c r="D226" s="57">
        <v>273</v>
      </c>
      <c r="E226" s="57">
        <f>D226/C226*100</f>
        <v>100</v>
      </c>
      <c r="F226" s="126">
        <v>117.167381974249</v>
      </c>
    </row>
    <row r="227" ht="24.6" customHeight="1" spans="1:6">
      <c r="A227" s="104" t="s">
        <v>1906</v>
      </c>
      <c r="B227" s="57"/>
      <c r="C227" s="57">
        <v>273</v>
      </c>
      <c r="D227" s="57">
        <v>273</v>
      </c>
      <c r="E227" s="57">
        <f>D227/C227*100</f>
        <v>100</v>
      </c>
      <c r="F227" s="126">
        <v>117.167381974249</v>
      </c>
    </row>
    <row r="228" ht="24.6" customHeight="1" spans="1:6">
      <c r="A228" s="106" t="s">
        <v>1907</v>
      </c>
      <c r="B228" s="58"/>
      <c r="C228" s="58"/>
      <c r="D228" s="58">
        <v>0</v>
      </c>
      <c r="E228" s="58"/>
      <c r="F228" s="127">
        <v>0</v>
      </c>
    </row>
    <row r="229" ht="24.6" customHeight="1" spans="1:6">
      <c r="A229" s="106" t="s">
        <v>1908</v>
      </c>
      <c r="B229" s="58"/>
      <c r="C229" s="58"/>
      <c r="D229" s="58">
        <v>0</v>
      </c>
      <c r="E229" s="58"/>
      <c r="F229" s="127">
        <v>0</v>
      </c>
    </row>
    <row r="230" ht="24.6" customHeight="1" spans="1:6">
      <c r="A230" s="106" t="s">
        <v>1909</v>
      </c>
      <c r="B230" s="58"/>
      <c r="C230" s="58"/>
      <c r="D230" s="58">
        <v>0</v>
      </c>
      <c r="E230" s="58"/>
      <c r="F230" s="127">
        <v>0</v>
      </c>
    </row>
    <row r="231" ht="24.6" customHeight="1" spans="1:6">
      <c r="A231" s="106" t="s">
        <v>1910</v>
      </c>
      <c r="B231" s="58"/>
      <c r="C231" s="58">
        <v>273</v>
      </c>
      <c r="D231" s="58">
        <v>273</v>
      </c>
      <c r="E231" s="58">
        <f>D231/C231*100</f>
        <v>100</v>
      </c>
      <c r="F231" s="127">
        <v>350</v>
      </c>
    </row>
    <row r="232" ht="24.6" customHeight="1" spans="1:6">
      <c r="A232" s="106" t="s">
        <v>1911</v>
      </c>
      <c r="B232" s="58"/>
      <c r="C232" s="58"/>
      <c r="D232" s="58"/>
      <c r="E232" s="58"/>
      <c r="F232" s="127">
        <v>0</v>
      </c>
    </row>
    <row r="233" ht="24.6" customHeight="1" spans="1:6">
      <c r="A233" s="106" t="s">
        <v>1912</v>
      </c>
      <c r="B233" s="58"/>
      <c r="C233" s="58"/>
      <c r="D233" s="58">
        <v>0</v>
      </c>
      <c r="E233" s="58"/>
      <c r="F233" s="127">
        <v>0</v>
      </c>
    </row>
    <row r="234" ht="24.6" customHeight="1" spans="1:6">
      <c r="A234" s="106" t="s">
        <v>1913</v>
      </c>
      <c r="B234" s="58"/>
      <c r="C234" s="58"/>
      <c r="D234" s="58">
        <v>0</v>
      </c>
      <c r="E234" s="58"/>
      <c r="F234" s="127">
        <v>0</v>
      </c>
    </row>
    <row r="235" ht="24.6" customHeight="1" spans="1:6">
      <c r="A235" s="106" t="s">
        <v>1914</v>
      </c>
      <c r="B235" s="58"/>
      <c r="C235" s="58"/>
      <c r="D235" s="58">
        <v>0</v>
      </c>
      <c r="E235" s="58"/>
      <c r="F235" s="127">
        <v>0</v>
      </c>
    </row>
    <row r="236" ht="24.6" customHeight="1" spans="1:6">
      <c r="A236" s="106" t="s">
        <v>1915</v>
      </c>
      <c r="B236" s="58"/>
      <c r="C236" s="58"/>
      <c r="D236" s="58">
        <v>0</v>
      </c>
      <c r="E236" s="58"/>
      <c r="F236" s="127">
        <v>0</v>
      </c>
    </row>
    <row r="237" ht="24.6" customHeight="1" spans="1:6">
      <c r="A237" s="106" t="s">
        <v>1916</v>
      </c>
      <c r="B237" s="58"/>
      <c r="C237" s="58"/>
      <c r="D237" s="58">
        <v>0</v>
      </c>
      <c r="E237" s="58"/>
      <c r="F237" s="127">
        <v>0</v>
      </c>
    </row>
    <row r="238" ht="24.6" customHeight="1" spans="1:6">
      <c r="A238" s="106" t="s">
        <v>1917</v>
      </c>
      <c r="B238" s="58"/>
      <c r="C238" s="58"/>
      <c r="D238" s="58">
        <v>0</v>
      </c>
      <c r="E238" s="58"/>
      <c r="F238" s="127">
        <v>0</v>
      </c>
    </row>
    <row r="239" ht="24.6" customHeight="1" spans="1:6">
      <c r="A239" s="106" t="s">
        <v>1918</v>
      </c>
      <c r="B239" s="58"/>
      <c r="C239" s="58"/>
      <c r="D239" s="58">
        <v>0</v>
      </c>
      <c r="E239" s="58"/>
      <c r="F239" s="127">
        <v>0</v>
      </c>
    </row>
    <row r="240" ht="24.6" customHeight="1" spans="1:6">
      <c r="A240" s="106" t="s">
        <v>1919</v>
      </c>
      <c r="B240" s="58"/>
      <c r="C240" s="58"/>
      <c r="D240" s="58">
        <v>0</v>
      </c>
      <c r="E240" s="58"/>
      <c r="F240" s="127">
        <v>0</v>
      </c>
    </row>
    <row r="241" ht="24.6" customHeight="1" spans="1:6">
      <c r="A241" s="106" t="s">
        <v>1920</v>
      </c>
      <c r="B241" s="58"/>
      <c r="C241" s="58"/>
      <c r="D241" s="58">
        <v>0</v>
      </c>
      <c r="E241" s="58"/>
      <c r="F241" s="127">
        <v>0</v>
      </c>
    </row>
    <row r="242" ht="24.6" customHeight="1" spans="1:6">
      <c r="A242" s="106" t="s">
        <v>1921</v>
      </c>
      <c r="B242" s="58"/>
      <c r="C242" s="58"/>
      <c r="D242" s="58">
        <v>0</v>
      </c>
      <c r="E242" s="58"/>
      <c r="F242" s="127">
        <v>0</v>
      </c>
    </row>
    <row r="243" ht="24.6" customHeight="1" spans="1:6">
      <c r="A243" s="106" t="s">
        <v>1922</v>
      </c>
      <c r="B243" s="58"/>
      <c r="C243" s="58"/>
      <c r="D243" s="58">
        <v>0</v>
      </c>
      <c r="E243" s="58"/>
      <c r="F243" s="127">
        <v>0</v>
      </c>
    </row>
    <row r="244" ht="24.6" customHeight="1" spans="1:6">
      <c r="A244" s="106" t="s">
        <v>1923</v>
      </c>
      <c r="B244" s="58"/>
      <c r="C244" s="58"/>
      <c r="D244" s="58">
        <v>0</v>
      </c>
      <c r="E244" s="58"/>
      <c r="F244" s="127">
        <v>0</v>
      </c>
    </row>
    <row r="245" ht="24.6" customHeight="1" spans="1:6">
      <c r="A245" s="104" t="s">
        <v>1924</v>
      </c>
      <c r="B245" s="57"/>
      <c r="C245" s="57">
        <v>55000</v>
      </c>
      <c r="D245" s="57">
        <v>55000</v>
      </c>
      <c r="E245" s="57">
        <f>D245/C245*100</f>
        <v>100</v>
      </c>
      <c r="F245" s="126">
        <v>0</v>
      </c>
    </row>
    <row r="246" ht="24.6" customHeight="1" spans="1:6">
      <c r="A246" s="104" t="s">
        <v>1925</v>
      </c>
      <c r="B246" s="57"/>
      <c r="C246" s="57">
        <v>51335</v>
      </c>
      <c r="D246" s="57">
        <v>51335</v>
      </c>
      <c r="E246" s="57">
        <f>D246/C246*100</f>
        <v>100</v>
      </c>
      <c r="F246" s="126">
        <v>0</v>
      </c>
    </row>
    <row r="247" ht="24.6" customHeight="1" spans="1:6">
      <c r="A247" s="106" t="s">
        <v>1926</v>
      </c>
      <c r="B247" s="58"/>
      <c r="C247" s="58">
        <v>33674</v>
      </c>
      <c r="D247" s="58">
        <v>33674</v>
      </c>
      <c r="E247" s="58">
        <f>D247/C247*100</f>
        <v>100</v>
      </c>
      <c r="F247" s="127">
        <v>0</v>
      </c>
    </row>
    <row r="248" ht="24.6" customHeight="1" spans="1:6">
      <c r="A248" s="106" t="s">
        <v>1927</v>
      </c>
      <c r="B248" s="58"/>
      <c r="C248" s="58">
        <v>12461</v>
      </c>
      <c r="D248" s="58">
        <v>12461</v>
      </c>
      <c r="E248" s="58">
        <f>D248/C248*100</f>
        <v>100</v>
      </c>
      <c r="F248" s="127">
        <v>0</v>
      </c>
    </row>
    <row r="249" ht="24.6" customHeight="1" spans="1:6">
      <c r="A249" s="106" t="s">
        <v>1928</v>
      </c>
      <c r="B249" s="58"/>
      <c r="C249" s="58">
        <v>0</v>
      </c>
      <c r="D249" s="58">
        <v>0</v>
      </c>
      <c r="E249" s="58"/>
      <c r="F249" s="127">
        <v>0</v>
      </c>
    </row>
    <row r="250" ht="24.6" customHeight="1" spans="1:6">
      <c r="A250" s="106" t="s">
        <v>1929</v>
      </c>
      <c r="B250" s="58"/>
      <c r="C250" s="58">
        <v>0</v>
      </c>
      <c r="D250" s="58">
        <v>0</v>
      </c>
      <c r="E250" s="58"/>
      <c r="F250" s="127">
        <v>0</v>
      </c>
    </row>
    <row r="251" ht="24.6" customHeight="1" spans="1:6">
      <c r="A251" s="106" t="s">
        <v>1930</v>
      </c>
      <c r="B251" s="58"/>
      <c r="C251" s="58">
        <v>0</v>
      </c>
      <c r="D251" s="58">
        <v>0</v>
      </c>
      <c r="E251" s="58"/>
      <c r="F251" s="127">
        <v>0</v>
      </c>
    </row>
    <row r="252" ht="24.6" customHeight="1" spans="1:6">
      <c r="A252" s="106" t="s">
        <v>1931</v>
      </c>
      <c r="B252" s="58"/>
      <c r="C252" s="58">
        <v>1600</v>
      </c>
      <c r="D252" s="58">
        <v>1600</v>
      </c>
      <c r="E252" s="58">
        <f>D252/C252*100</f>
        <v>100</v>
      </c>
      <c r="F252" s="127">
        <v>0</v>
      </c>
    </row>
    <row r="253" ht="24.6" customHeight="1" spans="1:6">
      <c r="A253" s="106" t="s">
        <v>1932</v>
      </c>
      <c r="B253" s="58"/>
      <c r="C253" s="58">
        <v>1100</v>
      </c>
      <c r="D253" s="58">
        <v>1100</v>
      </c>
      <c r="E253" s="58">
        <f>D253/C253*100</f>
        <v>100</v>
      </c>
      <c r="F253" s="127">
        <v>0</v>
      </c>
    </row>
    <row r="254" ht="24.6" customHeight="1" spans="1:6">
      <c r="A254" s="106" t="s">
        <v>1933</v>
      </c>
      <c r="B254" s="58"/>
      <c r="C254" s="58">
        <v>1200</v>
      </c>
      <c r="D254" s="58">
        <v>1200</v>
      </c>
      <c r="E254" s="58">
        <f>D254/C254*100</f>
        <v>100</v>
      </c>
      <c r="F254" s="127">
        <v>0</v>
      </c>
    </row>
    <row r="255" ht="24.6" customHeight="1" spans="1:6">
      <c r="A255" s="106" t="s">
        <v>1934</v>
      </c>
      <c r="B255" s="58"/>
      <c r="C255" s="58">
        <v>0</v>
      </c>
      <c r="D255" s="58">
        <v>0</v>
      </c>
      <c r="E255" s="58"/>
      <c r="F255" s="127">
        <v>0</v>
      </c>
    </row>
    <row r="256" ht="24.6" customHeight="1" spans="1:6">
      <c r="A256" s="106" t="s">
        <v>1935</v>
      </c>
      <c r="B256" s="58"/>
      <c r="C256" s="58">
        <v>0</v>
      </c>
      <c r="D256" s="58">
        <v>0</v>
      </c>
      <c r="E256" s="58"/>
      <c r="F256" s="127">
        <v>0</v>
      </c>
    </row>
    <row r="257" ht="24.6" customHeight="1" spans="1:6">
      <c r="A257" s="106" t="s">
        <v>1936</v>
      </c>
      <c r="B257" s="58"/>
      <c r="C257" s="58">
        <v>0</v>
      </c>
      <c r="D257" s="58">
        <v>0</v>
      </c>
      <c r="E257" s="58"/>
      <c r="F257" s="127">
        <v>0</v>
      </c>
    </row>
    <row r="258" ht="24.6" customHeight="1" spans="1:6">
      <c r="A258" s="106" t="s">
        <v>1937</v>
      </c>
      <c r="B258" s="58"/>
      <c r="C258" s="58">
        <v>1300</v>
      </c>
      <c r="D258" s="58">
        <v>1300</v>
      </c>
      <c r="E258" s="58">
        <f>D258/C258*100</f>
        <v>100</v>
      </c>
      <c r="F258" s="127">
        <v>0</v>
      </c>
    </row>
    <row r="259" ht="24.6" customHeight="1" spans="1:6">
      <c r="A259" s="106" t="s">
        <v>1938</v>
      </c>
      <c r="B259" s="58"/>
      <c r="C259" s="58">
        <v>3665</v>
      </c>
      <c r="D259" s="58">
        <v>3665</v>
      </c>
      <c r="E259" s="58">
        <f>D259/C259*100</f>
        <v>100</v>
      </c>
      <c r="F259" s="127">
        <v>0</v>
      </c>
    </row>
    <row r="260" ht="24.6" customHeight="1" spans="1:6">
      <c r="A260" s="106" t="s">
        <v>1939</v>
      </c>
      <c r="B260" s="58"/>
      <c r="C260" s="58"/>
      <c r="D260" s="58">
        <v>0</v>
      </c>
      <c r="E260" s="58"/>
      <c r="F260" s="127">
        <v>0</v>
      </c>
    </row>
    <row r="261" ht="24.6" customHeight="1" spans="1:6">
      <c r="A261" s="106" t="s">
        <v>1940</v>
      </c>
      <c r="B261" s="58"/>
      <c r="C261" s="58"/>
      <c r="D261" s="58">
        <v>0</v>
      </c>
      <c r="E261" s="58"/>
      <c r="F261" s="127">
        <v>0</v>
      </c>
    </row>
    <row r="262" ht="24.6" customHeight="1" spans="1:6">
      <c r="A262" s="106" t="s">
        <v>1941</v>
      </c>
      <c r="B262" s="58"/>
      <c r="C262" s="58"/>
      <c r="D262" s="58">
        <v>0</v>
      </c>
      <c r="E262" s="58"/>
      <c r="F262" s="127">
        <v>0</v>
      </c>
    </row>
    <row r="263" ht="24.6" customHeight="1" spans="1:6">
      <c r="A263" s="106" t="s">
        <v>1942</v>
      </c>
      <c r="B263" s="58"/>
      <c r="C263" s="58"/>
      <c r="D263" s="58">
        <v>0</v>
      </c>
      <c r="E263" s="58"/>
      <c r="F263" s="127">
        <v>0</v>
      </c>
    </row>
    <row r="264" ht="24.6" customHeight="1" spans="1:6">
      <c r="A264" s="106" t="s">
        <v>1943</v>
      </c>
      <c r="B264" s="58"/>
      <c r="C264" s="58"/>
      <c r="D264" s="58">
        <v>0</v>
      </c>
      <c r="E264" s="58"/>
      <c r="F264" s="127">
        <v>0</v>
      </c>
    </row>
    <row r="265" ht="24.6" customHeight="1" spans="1:6">
      <c r="A265" s="106" t="s">
        <v>1944</v>
      </c>
      <c r="B265" s="58"/>
      <c r="C265" s="58">
        <v>3665</v>
      </c>
      <c r="D265" s="58">
        <v>3665</v>
      </c>
      <c r="E265" s="58">
        <f>D265/C265*100</f>
        <v>100</v>
      </c>
      <c r="F265" s="127">
        <v>0</v>
      </c>
    </row>
    <row r="266" ht="24.6" customHeight="1" spans="1:6">
      <c r="A266" s="60" t="s">
        <v>1945</v>
      </c>
      <c r="B266" s="57">
        <f>B226+B181+B207+B177+B172+B120+B96+B50+B39+B27+B12+B4+B245</f>
        <v>399406</v>
      </c>
      <c r="C266" s="57">
        <f>C226+C181+C207+C177+C172+C120+C96+C50+C39+C27+C12+C4+C245</f>
        <v>641364</v>
      </c>
      <c r="D266" s="57">
        <f>D226+D181+D207+D177+D172+D120+D96+D50+D39+D27+D12+D4+D245</f>
        <v>626227</v>
      </c>
      <c r="E266" s="57">
        <f>D266/C266*100</f>
        <v>97.6398737690297</v>
      </c>
      <c r="F266" s="126">
        <v>115.482295752493</v>
      </c>
    </row>
    <row r="267" customHeight="1" spans="1:1">
      <c r="A267" s="45"/>
    </row>
  </sheetData>
  <mergeCells count="2">
    <mergeCell ref="A1:F1"/>
    <mergeCell ref="D2:F2"/>
  </mergeCells>
  <printOptions horizontalCentered="1"/>
  <pageMargins left="0.708333333333333" right="0.708333333333333" top="0.747916666666667" bottom="0.747916666666667" header="0.314583333333333" footer="0.314583333333333"/>
  <pageSetup paperSize="9" scale="88" firstPageNumber="109" fitToHeight="0" orientation="portrait" useFirstPageNumber="1"/>
  <headerFooter>
    <oddFooter>&amp;C&amp;P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workbookViewId="0">
      <selection activeCell="A15" sqref="A15:D15"/>
    </sheetView>
  </sheetViews>
  <sheetFormatPr defaultColWidth="9" defaultRowHeight="24.95" customHeight="1" outlineLevelCol="3"/>
  <cols>
    <col min="1" max="1" width="30.625" style="118" customWidth="1"/>
    <col min="2" max="2" width="12.625" style="118" customWidth="1"/>
    <col min="3" max="3" width="30.625" style="118" customWidth="1"/>
    <col min="4" max="4" width="12.625" style="118" customWidth="1"/>
  </cols>
  <sheetData>
    <row r="1" customHeight="1" spans="1:4">
      <c r="A1" s="96" t="s">
        <v>1946</v>
      </c>
      <c r="B1" s="96"/>
      <c r="C1" s="96"/>
      <c r="D1" s="96"/>
    </row>
    <row r="2" customHeight="1" spans="1:4">
      <c r="A2" s="119" t="s">
        <v>1947</v>
      </c>
      <c r="B2" s="119"/>
      <c r="C2" s="119"/>
      <c r="D2" s="119"/>
    </row>
    <row r="3" s="117" customFormat="1" customHeight="1" spans="1:4">
      <c r="A3" s="42" t="s">
        <v>1948</v>
      </c>
      <c r="B3" s="42" t="s">
        <v>1684</v>
      </c>
      <c r="C3" s="42" t="s">
        <v>1948</v>
      </c>
      <c r="D3" s="42" t="s">
        <v>1684</v>
      </c>
    </row>
    <row r="4" s="117" customFormat="1" customHeight="1" spans="1:4">
      <c r="A4" s="59" t="s">
        <v>1949</v>
      </c>
      <c r="B4" s="120">
        <v>449445</v>
      </c>
      <c r="C4" s="59" t="s">
        <v>1950</v>
      </c>
      <c r="D4" s="120">
        <v>626227</v>
      </c>
    </row>
    <row r="5" s="117" customFormat="1" customHeight="1" spans="1:4">
      <c r="A5" s="59" t="s">
        <v>1951</v>
      </c>
      <c r="B5" s="120">
        <v>62008</v>
      </c>
      <c r="C5" s="59" t="s">
        <v>1952</v>
      </c>
      <c r="D5" s="120"/>
    </row>
    <row r="6" s="117" customFormat="1" customHeight="1" spans="1:4">
      <c r="A6" s="59" t="s">
        <v>1953</v>
      </c>
      <c r="B6" s="120"/>
      <c r="C6" s="59" t="s">
        <v>1954</v>
      </c>
      <c r="D6" s="120"/>
    </row>
    <row r="7" s="117" customFormat="1" customHeight="1" spans="1:4">
      <c r="A7" s="59" t="s">
        <v>1955</v>
      </c>
      <c r="B7" s="120">
        <v>7597</v>
      </c>
      <c r="C7" s="59"/>
      <c r="D7" s="120"/>
    </row>
    <row r="8" s="117" customFormat="1" customHeight="1" spans="1:4">
      <c r="A8" s="59" t="s">
        <v>1956</v>
      </c>
      <c r="B8" s="120">
        <v>13494</v>
      </c>
      <c r="C8" s="59" t="s">
        <v>1957</v>
      </c>
      <c r="D8" s="120">
        <v>68500</v>
      </c>
    </row>
    <row r="9" s="117" customFormat="1" customHeight="1" spans="1:4">
      <c r="A9" s="59" t="s">
        <v>1958</v>
      </c>
      <c r="B9" s="120"/>
      <c r="C9" s="59"/>
      <c r="D9" s="120"/>
    </row>
    <row r="10" s="117" customFormat="1" customHeight="1" spans="1:4">
      <c r="A10" s="59" t="s">
        <v>1959</v>
      </c>
      <c r="B10" s="120">
        <v>13494</v>
      </c>
      <c r="C10" s="59"/>
      <c r="D10" s="120"/>
    </row>
    <row r="11" s="117" customFormat="1" customHeight="1" spans="1:4">
      <c r="A11" s="59" t="s">
        <v>1960</v>
      </c>
      <c r="B11" s="121"/>
      <c r="C11" s="59" t="s">
        <v>1961</v>
      </c>
      <c r="D11" s="120">
        <v>75426</v>
      </c>
    </row>
    <row r="12" s="117" customFormat="1" customHeight="1" spans="1:4">
      <c r="A12" s="59"/>
      <c r="B12" s="121"/>
      <c r="C12" s="59" t="s">
        <v>1962</v>
      </c>
      <c r="D12" s="120">
        <v>75426</v>
      </c>
    </row>
    <row r="13" s="117" customFormat="1" customHeight="1" spans="1:4">
      <c r="A13" s="59" t="s">
        <v>1963</v>
      </c>
      <c r="B13" s="120">
        <v>252746</v>
      </c>
      <c r="C13" s="59" t="s">
        <v>1964</v>
      </c>
      <c r="D13" s="120"/>
    </row>
    <row r="14" s="117" customFormat="1" customHeight="1" spans="1:4">
      <c r="A14" s="59" t="s">
        <v>1965</v>
      </c>
      <c r="B14" s="120">
        <v>252746</v>
      </c>
      <c r="C14" s="59" t="s">
        <v>1966</v>
      </c>
      <c r="D14" s="120">
        <v>15137</v>
      </c>
    </row>
    <row r="15" s="117" customFormat="1" customHeight="1" spans="1:4">
      <c r="A15" s="122" t="s">
        <v>1967</v>
      </c>
      <c r="B15" s="123">
        <f>B4+B5+B7+B8+B13</f>
        <v>785290</v>
      </c>
      <c r="C15" s="122" t="s">
        <v>1968</v>
      </c>
      <c r="D15" s="123">
        <f>D4+D8+D11+D14</f>
        <v>785290</v>
      </c>
    </row>
    <row r="16" s="117" customFormat="1" customHeight="1" spans="1:4">
      <c r="A16" s="118"/>
      <c r="B16" s="118"/>
      <c r="C16" s="118"/>
      <c r="D16" s="118"/>
    </row>
    <row r="17" s="117" customFormat="1" customHeight="1" spans="1:4">
      <c r="A17" s="118"/>
      <c r="B17" s="118"/>
      <c r="C17" s="118"/>
      <c r="D17" s="118"/>
    </row>
    <row r="18" s="117" customFormat="1" customHeight="1" spans="1:4">
      <c r="A18" s="118"/>
      <c r="B18" s="118"/>
      <c r="C18" s="118"/>
      <c r="D18" s="118"/>
    </row>
    <row r="19" s="117" customFormat="1" customHeight="1" spans="1:4">
      <c r="A19" s="118"/>
      <c r="B19" s="118"/>
      <c r="C19" s="118"/>
      <c r="D19" s="118"/>
    </row>
    <row r="20" s="117" customFormat="1" customHeight="1" spans="1:4">
      <c r="A20" s="118"/>
      <c r="B20" s="118"/>
      <c r="C20" s="118"/>
      <c r="D20" s="118"/>
    </row>
  </sheetData>
  <mergeCells count="2">
    <mergeCell ref="A1:D1"/>
    <mergeCell ref="A2:D2"/>
  </mergeCells>
  <printOptions horizontalCentered="1"/>
  <pageMargins left="0.708333333333333" right="0.708333333333333" top="0.747916666666667" bottom="0.747916666666667" header="0.314583333333333" footer="0.314583333333333"/>
  <pageSetup paperSize="9" firstPageNumber="118" orientation="portrait" useFirstPageNumber="1"/>
  <headerFooter>
    <oddFooter>&amp;C&amp;P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workbookViewId="0">
      <selection activeCell="F10" sqref="B10:F10"/>
    </sheetView>
  </sheetViews>
  <sheetFormatPr defaultColWidth="9" defaultRowHeight="24.95" customHeight="1" outlineLevelCol="5"/>
  <cols>
    <col min="1" max="1" width="24.625" style="83" customWidth="1"/>
    <col min="2" max="6" width="12.125" style="83" customWidth="1"/>
    <col min="7" max="16384" width="9" style="83"/>
  </cols>
  <sheetData>
    <row r="1" customHeight="1" spans="1:6">
      <c r="A1" s="47" t="s">
        <v>1969</v>
      </c>
      <c r="B1" s="47"/>
      <c r="C1" s="47"/>
      <c r="D1" s="47"/>
      <c r="E1" s="47"/>
      <c r="F1" s="47"/>
    </row>
    <row r="2" customHeight="1" spans="1:6">
      <c r="A2" s="45"/>
      <c r="B2" s="45"/>
      <c r="C2" s="45"/>
      <c r="D2" s="112" t="s">
        <v>1970</v>
      </c>
      <c r="E2" s="112"/>
      <c r="F2" s="112"/>
    </row>
    <row r="3" customHeight="1" spans="1:6">
      <c r="A3" s="42" t="s">
        <v>1681</v>
      </c>
      <c r="B3" s="42" t="s">
        <v>1682</v>
      </c>
      <c r="C3" s="42" t="s">
        <v>1683</v>
      </c>
      <c r="D3" s="42" t="s">
        <v>1684</v>
      </c>
      <c r="E3" s="42" t="s">
        <v>1971</v>
      </c>
      <c r="F3" s="42" t="s">
        <v>1972</v>
      </c>
    </row>
    <row r="4" customHeight="1" spans="1:6">
      <c r="A4" s="39" t="s">
        <v>1685</v>
      </c>
      <c r="B4" s="98">
        <v>8900</v>
      </c>
      <c r="C4" s="113">
        <v>8900</v>
      </c>
      <c r="D4" s="58">
        <v>12441</v>
      </c>
      <c r="E4" s="114">
        <f>D4/C4*100</f>
        <v>139.786516853933</v>
      </c>
      <c r="F4" s="114">
        <v>122.46284083079</v>
      </c>
    </row>
    <row r="5" customHeight="1" spans="1:6">
      <c r="A5" s="39" t="s">
        <v>1686</v>
      </c>
      <c r="B5" s="98">
        <v>600</v>
      </c>
      <c r="C5" s="113">
        <v>600</v>
      </c>
      <c r="D5" s="58">
        <v>733</v>
      </c>
      <c r="E5" s="114">
        <f t="shared" ref="E5:E10" si="0">D5/C5*100</f>
        <v>122.166666666667</v>
      </c>
      <c r="F5" s="114">
        <v>129.505300353357</v>
      </c>
    </row>
    <row r="6" customHeight="1" spans="1:6">
      <c r="A6" s="39" t="s">
        <v>1687</v>
      </c>
      <c r="B6" s="98">
        <v>175500</v>
      </c>
      <c r="C6" s="113">
        <v>175500</v>
      </c>
      <c r="D6" s="58">
        <v>171895</v>
      </c>
      <c r="E6" s="114">
        <f t="shared" si="0"/>
        <v>97.9458689458689</v>
      </c>
      <c r="F6" s="114">
        <v>215.205007824726</v>
      </c>
    </row>
    <row r="7" customHeight="1" spans="1:6">
      <c r="A7" s="39" t="s">
        <v>1688</v>
      </c>
      <c r="B7" s="98">
        <v>4000</v>
      </c>
      <c r="C7" s="113">
        <v>4000</v>
      </c>
      <c r="D7" s="58">
        <v>6599</v>
      </c>
      <c r="E7" s="114">
        <f t="shared" si="0"/>
        <v>164.975</v>
      </c>
      <c r="F7" s="114">
        <v>49.6389348578306</v>
      </c>
    </row>
    <row r="8" customHeight="1" spans="1:6">
      <c r="A8" s="39" t="s">
        <v>1689</v>
      </c>
      <c r="B8" s="98">
        <v>3500</v>
      </c>
      <c r="C8" s="113">
        <v>3500</v>
      </c>
      <c r="D8" s="58">
        <v>900</v>
      </c>
      <c r="E8" s="114">
        <f t="shared" si="0"/>
        <v>25.7142857142857</v>
      </c>
      <c r="F8" s="114">
        <v>29.6052631578947</v>
      </c>
    </row>
    <row r="9" customHeight="1" spans="1:6">
      <c r="A9" s="39" t="s">
        <v>1690</v>
      </c>
      <c r="B9" s="98"/>
      <c r="C9" s="113"/>
      <c r="D9" s="58"/>
      <c r="E9" s="114"/>
      <c r="F9" s="114"/>
    </row>
    <row r="10" customHeight="1" spans="1:6">
      <c r="A10" s="42" t="s">
        <v>1973</v>
      </c>
      <c r="B10" s="81">
        <f>SUM(B4:B9)</f>
        <v>192500</v>
      </c>
      <c r="C10" s="115">
        <f>SUM(C4:C9)</f>
        <v>192500</v>
      </c>
      <c r="D10" s="57">
        <f>SUM(D4:D9)</f>
        <v>192568</v>
      </c>
      <c r="E10" s="116">
        <f t="shared" si="0"/>
        <v>100.035324675325</v>
      </c>
      <c r="F10" s="116">
        <v>180.081171563768</v>
      </c>
    </row>
  </sheetData>
  <mergeCells count="2">
    <mergeCell ref="A1:F1"/>
    <mergeCell ref="D2:F2"/>
  </mergeCells>
  <printOptions horizontalCentered="1"/>
  <pageMargins left="0.708333333333333" right="0.708333333333333" top="0.747916666666667" bottom="0.747916666666667" header="0.314583333333333" footer="0.314583333333333"/>
  <pageSetup paperSize="9" firstPageNumber="119" orientation="portrait" useFirstPageNumber="1"/>
  <headerFooter>
    <oddFooter>&amp;C&amp;P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67"/>
  <sheetViews>
    <sheetView showZeros="0" zoomScale="85" zoomScaleNormal="85" topLeftCell="A240" workbookViewId="0">
      <selection activeCell="B27" sqref="B27:F28"/>
    </sheetView>
  </sheetViews>
  <sheetFormatPr defaultColWidth="9" defaultRowHeight="24.95" customHeight="1" outlineLevelCol="5"/>
  <cols>
    <col min="1" max="1" width="57.625" style="35" customWidth="1"/>
    <col min="2" max="2" width="8.625" style="35" customWidth="1"/>
    <col min="3" max="4" width="8.625" style="100" customWidth="1"/>
    <col min="5" max="6" width="8.625" style="35" customWidth="1"/>
    <col min="7" max="16384" width="9" style="35"/>
  </cols>
  <sheetData>
    <row r="1" customHeight="1" spans="1:6">
      <c r="A1" s="34" t="s">
        <v>1974</v>
      </c>
      <c r="B1" s="34"/>
      <c r="C1" s="34"/>
      <c r="D1" s="34"/>
      <c r="E1" s="34"/>
      <c r="F1" s="34"/>
    </row>
    <row r="2" s="36" customFormat="1" ht="15" customHeight="1" spans="3:6">
      <c r="C2" s="101"/>
      <c r="D2" s="102" t="s">
        <v>1975</v>
      </c>
      <c r="E2" s="102"/>
      <c r="F2" s="102"/>
    </row>
    <row r="3" s="73" customFormat="1" ht="32.1" customHeight="1" spans="1:6">
      <c r="A3" s="37" t="s">
        <v>1694</v>
      </c>
      <c r="B3" s="103" t="s">
        <v>74</v>
      </c>
      <c r="C3" s="103" t="s">
        <v>75</v>
      </c>
      <c r="D3" s="103" t="s">
        <v>76</v>
      </c>
      <c r="E3" s="103" t="s">
        <v>77</v>
      </c>
      <c r="F3" s="103" t="s">
        <v>78</v>
      </c>
    </row>
    <row r="4" ht="24.6" customHeight="1" spans="1:6">
      <c r="A4" s="104" t="s">
        <v>1695</v>
      </c>
      <c r="B4" s="105"/>
      <c r="C4" s="105">
        <v>0</v>
      </c>
      <c r="D4" s="105">
        <v>0</v>
      </c>
      <c r="E4" s="77"/>
      <c r="F4" s="77"/>
    </row>
    <row r="5" ht="24.6" customHeight="1" spans="1:6">
      <c r="A5" s="104" t="s">
        <v>1696</v>
      </c>
      <c r="B5" s="105"/>
      <c r="C5" s="105">
        <v>0</v>
      </c>
      <c r="D5" s="105">
        <v>0</v>
      </c>
      <c r="E5" s="77"/>
      <c r="F5" s="77"/>
    </row>
    <row r="6" ht="24.6" customHeight="1" spans="1:6">
      <c r="A6" s="106" t="s">
        <v>1697</v>
      </c>
      <c r="B6" s="105"/>
      <c r="C6" s="105">
        <v>0</v>
      </c>
      <c r="D6" s="105">
        <v>0</v>
      </c>
      <c r="E6" s="77"/>
      <c r="F6" s="77"/>
    </row>
    <row r="7" ht="24.6" customHeight="1" spans="1:6">
      <c r="A7" s="106" t="s">
        <v>1698</v>
      </c>
      <c r="B7" s="105"/>
      <c r="C7" s="105">
        <v>0</v>
      </c>
      <c r="D7" s="105">
        <v>0</v>
      </c>
      <c r="E7" s="77"/>
      <c r="F7" s="77"/>
    </row>
    <row r="8" ht="24.6" customHeight="1" spans="1:6">
      <c r="A8" s="106" t="s">
        <v>1699</v>
      </c>
      <c r="B8" s="105"/>
      <c r="C8" s="105">
        <v>0</v>
      </c>
      <c r="D8" s="105">
        <v>0</v>
      </c>
      <c r="E8" s="77"/>
      <c r="F8" s="77"/>
    </row>
    <row r="9" ht="24.6" customHeight="1" spans="1:6">
      <c r="A9" s="106" t="s">
        <v>1700</v>
      </c>
      <c r="B9" s="105"/>
      <c r="C9" s="105">
        <v>0</v>
      </c>
      <c r="D9" s="105">
        <v>0</v>
      </c>
      <c r="E9" s="77"/>
      <c r="F9" s="77"/>
    </row>
    <row r="10" ht="24.6" customHeight="1" spans="1:6">
      <c r="A10" s="106" t="s">
        <v>1701</v>
      </c>
      <c r="B10" s="105"/>
      <c r="C10" s="105">
        <v>0</v>
      </c>
      <c r="D10" s="105">
        <v>0</v>
      </c>
      <c r="E10" s="77"/>
      <c r="F10" s="77"/>
    </row>
    <row r="11" ht="24.6" customHeight="1" spans="1:6">
      <c r="A11" s="106" t="s">
        <v>1702</v>
      </c>
      <c r="B11" s="105"/>
      <c r="C11" s="105">
        <v>0</v>
      </c>
      <c r="D11" s="105">
        <v>0</v>
      </c>
      <c r="E11" s="77"/>
      <c r="F11" s="77"/>
    </row>
    <row r="12" ht="24.6" customHeight="1" spans="1:6">
      <c r="A12" s="104" t="s">
        <v>1703</v>
      </c>
      <c r="B12" s="105"/>
      <c r="C12" s="105">
        <v>0</v>
      </c>
      <c r="D12" s="105">
        <v>0</v>
      </c>
      <c r="E12" s="77"/>
      <c r="F12" s="77"/>
    </row>
    <row r="13" ht="24.6" customHeight="1" spans="1:6">
      <c r="A13" s="104" t="s">
        <v>1704</v>
      </c>
      <c r="B13" s="105"/>
      <c r="C13" s="105">
        <v>0</v>
      </c>
      <c r="D13" s="105">
        <v>0</v>
      </c>
      <c r="E13" s="77"/>
      <c r="F13" s="77"/>
    </row>
    <row r="14" ht="24.6" customHeight="1" spans="1:6">
      <c r="A14" s="106" t="s">
        <v>1705</v>
      </c>
      <c r="B14" s="105"/>
      <c r="C14" s="105">
        <v>0</v>
      </c>
      <c r="D14" s="105">
        <v>0</v>
      </c>
      <c r="E14" s="77"/>
      <c r="F14" s="77"/>
    </row>
    <row r="15" ht="24.6" customHeight="1" spans="1:6">
      <c r="A15" s="106" t="s">
        <v>1706</v>
      </c>
      <c r="B15" s="105"/>
      <c r="C15" s="105">
        <v>0</v>
      </c>
      <c r="D15" s="105">
        <v>0</v>
      </c>
      <c r="E15" s="77"/>
      <c r="F15" s="77"/>
    </row>
    <row r="16" ht="24.6" customHeight="1" spans="1:6">
      <c r="A16" s="106" t="s">
        <v>1707</v>
      </c>
      <c r="B16" s="105"/>
      <c r="C16" s="105">
        <v>0</v>
      </c>
      <c r="D16" s="105">
        <v>0</v>
      </c>
      <c r="E16" s="77"/>
      <c r="F16" s="77"/>
    </row>
    <row r="17" ht="24.6" customHeight="1" spans="1:6">
      <c r="A17" s="106" t="s">
        <v>1708</v>
      </c>
      <c r="B17" s="105"/>
      <c r="C17" s="105">
        <v>0</v>
      </c>
      <c r="D17" s="105">
        <v>0</v>
      </c>
      <c r="E17" s="77"/>
      <c r="F17" s="77"/>
    </row>
    <row r="18" ht="24.6" customHeight="1" spans="1:6">
      <c r="A18" s="104" t="s">
        <v>1709</v>
      </c>
      <c r="B18" s="105"/>
      <c r="C18" s="105">
        <v>0</v>
      </c>
      <c r="D18" s="105">
        <v>0</v>
      </c>
      <c r="E18" s="77"/>
      <c r="F18" s="77"/>
    </row>
    <row r="19" ht="24.6" customHeight="1" spans="1:6">
      <c r="A19" s="106" t="s">
        <v>1710</v>
      </c>
      <c r="B19" s="105"/>
      <c r="C19" s="105">
        <v>0</v>
      </c>
      <c r="D19" s="105">
        <v>0</v>
      </c>
      <c r="E19" s="77"/>
      <c r="F19" s="77"/>
    </row>
    <row r="20" ht="24.6" customHeight="1" spans="1:6">
      <c r="A20" s="106" t="s">
        <v>1711</v>
      </c>
      <c r="B20" s="105"/>
      <c r="C20" s="105">
        <v>0</v>
      </c>
      <c r="D20" s="105">
        <v>0</v>
      </c>
      <c r="E20" s="77"/>
      <c r="F20" s="77"/>
    </row>
    <row r="21" ht="24.6" customHeight="1" spans="1:6">
      <c r="A21" s="106" t="s">
        <v>1712</v>
      </c>
      <c r="B21" s="105"/>
      <c r="C21" s="105">
        <v>0</v>
      </c>
      <c r="D21" s="105">
        <v>0</v>
      </c>
      <c r="E21" s="77"/>
      <c r="F21" s="77"/>
    </row>
    <row r="22" ht="24.6" customHeight="1" spans="1:6">
      <c r="A22" s="106" t="s">
        <v>1713</v>
      </c>
      <c r="B22" s="105"/>
      <c r="C22" s="105">
        <v>0</v>
      </c>
      <c r="D22" s="105">
        <v>0</v>
      </c>
      <c r="E22" s="77"/>
      <c r="F22" s="77"/>
    </row>
    <row r="23" ht="24.6" customHeight="1" spans="1:6">
      <c r="A23" s="106" t="s">
        <v>1714</v>
      </c>
      <c r="B23" s="105"/>
      <c r="C23" s="105">
        <v>0</v>
      </c>
      <c r="D23" s="105">
        <v>0</v>
      </c>
      <c r="E23" s="77"/>
      <c r="F23" s="77"/>
    </row>
    <row r="24" ht="24.6" customHeight="1" spans="1:6">
      <c r="A24" s="104" t="s">
        <v>1715</v>
      </c>
      <c r="B24" s="105"/>
      <c r="C24" s="105">
        <v>0</v>
      </c>
      <c r="D24" s="105">
        <v>0</v>
      </c>
      <c r="E24" s="77"/>
      <c r="F24" s="77"/>
    </row>
    <row r="25" ht="24.6" customHeight="1" spans="1:6">
      <c r="A25" s="106" t="s">
        <v>1716</v>
      </c>
      <c r="B25" s="105"/>
      <c r="C25" s="105">
        <v>0</v>
      </c>
      <c r="D25" s="105">
        <v>0</v>
      </c>
      <c r="E25" s="77"/>
      <c r="F25" s="77"/>
    </row>
    <row r="26" ht="24.6" customHeight="1" spans="1:6">
      <c r="A26" s="106" t="s">
        <v>1717</v>
      </c>
      <c r="B26" s="105"/>
      <c r="C26" s="105">
        <v>0</v>
      </c>
      <c r="D26" s="105">
        <v>0</v>
      </c>
      <c r="E26" s="77"/>
      <c r="F26" s="77"/>
    </row>
    <row r="27" ht="24.6" customHeight="1" spans="1:6">
      <c r="A27" s="104" t="s">
        <v>1718</v>
      </c>
      <c r="B27" s="107">
        <v>112</v>
      </c>
      <c r="C27" s="107">
        <v>0</v>
      </c>
      <c r="D27" s="107">
        <v>0</v>
      </c>
      <c r="E27" s="82"/>
      <c r="F27" s="82"/>
    </row>
    <row r="28" ht="24.6" customHeight="1" spans="1:6">
      <c r="A28" s="104" t="s">
        <v>1719</v>
      </c>
      <c r="B28" s="107">
        <v>112</v>
      </c>
      <c r="C28" s="107">
        <v>0</v>
      </c>
      <c r="D28" s="107">
        <v>0</v>
      </c>
      <c r="E28" s="82"/>
      <c r="F28" s="82"/>
    </row>
    <row r="29" ht="24.6" customHeight="1" spans="1:6">
      <c r="A29" s="106" t="s">
        <v>1720</v>
      </c>
      <c r="B29" s="105">
        <v>112</v>
      </c>
      <c r="C29" s="105">
        <v>0</v>
      </c>
      <c r="D29" s="105">
        <v>0</v>
      </c>
      <c r="E29" s="77"/>
      <c r="F29" s="77"/>
    </row>
    <row r="30" ht="24.6" customHeight="1" spans="1:6">
      <c r="A30" s="106" t="s">
        <v>1721</v>
      </c>
      <c r="B30" s="105"/>
      <c r="C30" s="105">
        <v>0</v>
      </c>
      <c r="D30" s="105">
        <v>0</v>
      </c>
      <c r="E30" s="77"/>
      <c r="F30" s="77"/>
    </row>
    <row r="31" ht="24.6" customHeight="1" spans="1:6">
      <c r="A31" s="106" t="s">
        <v>1722</v>
      </c>
      <c r="B31" s="105"/>
      <c r="C31" s="105">
        <v>0</v>
      </c>
      <c r="D31" s="105">
        <v>0</v>
      </c>
      <c r="E31" s="77"/>
      <c r="F31" s="77"/>
    </row>
    <row r="32" ht="24.6" customHeight="1" spans="1:6">
      <c r="A32" s="104" t="s">
        <v>1723</v>
      </c>
      <c r="B32" s="105"/>
      <c r="C32" s="105">
        <v>0</v>
      </c>
      <c r="D32" s="105">
        <v>0</v>
      </c>
      <c r="E32" s="77"/>
      <c r="F32" s="77"/>
    </row>
    <row r="33" ht="24.6" customHeight="1" spans="1:6">
      <c r="A33" s="106" t="s">
        <v>1720</v>
      </c>
      <c r="B33" s="105"/>
      <c r="C33" s="105">
        <v>0</v>
      </c>
      <c r="D33" s="105">
        <v>0</v>
      </c>
      <c r="E33" s="77"/>
      <c r="F33" s="77"/>
    </row>
    <row r="34" ht="24.6" customHeight="1" spans="1:6">
      <c r="A34" s="106" t="s">
        <v>1721</v>
      </c>
      <c r="B34" s="105"/>
      <c r="C34" s="105">
        <v>0</v>
      </c>
      <c r="D34" s="105">
        <v>0</v>
      </c>
      <c r="E34" s="77"/>
      <c r="F34" s="77"/>
    </row>
    <row r="35" ht="24.6" customHeight="1" spans="1:6">
      <c r="A35" s="106" t="s">
        <v>1724</v>
      </c>
      <c r="B35" s="105"/>
      <c r="C35" s="105">
        <v>0</v>
      </c>
      <c r="D35" s="105">
        <v>0</v>
      </c>
      <c r="E35" s="77"/>
      <c r="F35" s="77"/>
    </row>
    <row r="36" ht="24.6" customHeight="1" spans="1:6">
      <c r="A36" s="104" t="s">
        <v>1725</v>
      </c>
      <c r="B36" s="105"/>
      <c r="C36" s="105">
        <v>0</v>
      </c>
      <c r="D36" s="105">
        <v>0</v>
      </c>
      <c r="E36" s="77"/>
      <c r="F36" s="77"/>
    </row>
    <row r="37" ht="24.6" customHeight="1" spans="1:6">
      <c r="A37" s="106" t="s">
        <v>1721</v>
      </c>
      <c r="B37" s="105"/>
      <c r="C37" s="105">
        <v>0</v>
      </c>
      <c r="D37" s="105">
        <v>0</v>
      </c>
      <c r="E37" s="77"/>
      <c r="F37" s="77"/>
    </row>
    <row r="38" ht="24.6" customHeight="1" spans="1:6">
      <c r="A38" s="106" t="s">
        <v>1726</v>
      </c>
      <c r="B38" s="105"/>
      <c r="C38" s="105">
        <v>0</v>
      </c>
      <c r="D38" s="105">
        <v>0</v>
      </c>
      <c r="E38" s="77"/>
      <c r="F38" s="77"/>
    </row>
    <row r="39" ht="24.6" customHeight="1" spans="1:6">
      <c r="A39" s="104" t="s">
        <v>1727</v>
      </c>
      <c r="B39" s="105"/>
      <c r="C39" s="105">
        <v>0</v>
      </c>
      <c r="D39" s="105">
        <v>0</v>
      </c>
      <c r="E39" s="77"/>
      <c r="F39" s="77"/>
    </row>
    <row r="40" ht="24.6" customHeight="1" spans="1:6">
      <c r="A40" s="104" t="s">
        <v>1728</v>
      </c>
      <c r="B40" s="105"/>
      <c r="C40" s="105">
        <v>0</v>
      </c>
      <c r="D40" s="105">
        <v>0</v>
      </c>
      <c r="E40" s="77"/>
      <c r="F40" s="77"/>
    </row>
    <row r="41" ht="24.6" customHeight="1" spans="1:6">
      <c r="A41" s="106" t="s">
        <v>1729</v>
      </c>
      <c r="B41" s="105"/>
      <c r="C41" s="105">
        <v>0</v>
      </c>
      <c r="D41" s="105">
        <v>0</v>
      </c>
      <c r="E41" s="77"/>
      <c r="F41" s="77"/>
    </row>
    <row r="42" ht="24.6" customHeight="1" spans="1:6">
      <c r="A42" s="106" t="s">
        <v>1730</v>
      </c>
      <c r="B42" s="105"/>
      <c r="C42" s="105">
        <v>0</v>
      </c>
      <c r="D42" s="105">
        <v>0</v>
      </c>
      <c r="E42" s="77"/>
      <c r="F42" s="77"/>
    </row>
    <row r="43" ht="24.6" customHeight="1" spans="1:6">
      <c r="A43" s="106" t="s">
        <v>1731</v>
      </c>
      <c r="B43" s="105"/>
      <c r="C43" s="105">
        <v>0</v>
      </c>
      <c r="D43" s="105">
        <v>0</v>
      </c>
      <c r="E43" s="77"/>
      <c r="F43" s="77"/>
    </row>
    <row r="44" ht="24.6" customHeight="1" spans="1:6">
      <c r="A44" s="106" t="s">
        <v>1732</v>
      </c>
      <c r="B44" s="105"/>
      <c r="C44" s="105">
        <v>0</v>
      </c>
      <c r="D44" s="105">
        <v>0</v>
      </c>
      <c r="E44" s="77"/>
      <c r="F44" s="77"/>
    </row>
    <row r="45" ht="24.6" customHeight="1" spans="1:6">
      <c r="A45" s="104" t="s">
        <v>1733</v>
      </c>
      <c r="B45" s="105"/>
      <c r="C45" s="105">
        <v>0</v>
      </c>
      <c r="D45" s="105">
        <v>0</v>
      </c>
      <c r="E45" s="77"/>
      <c r="F45" s="77"/>
    </row>
    <row r="46" ht="24.6" customHeight="1" spans="1:6">
      <c r="A46" s="106" t="s">
        <v>1734</v>
      </c>
      <c r="B46" s="105"/>
      <c r="C46" s="105">
        <v>0</v>
      </c>
      <c r="D46" s="105">
        <v>0</v>
      </c>
      <c r="E46" s="77"/>
      <c r="F46" s="77"/>
    </row>
    <row r="47" ht="24.6" customHeight="1" spans="1:6">
      <c r="A47" s="106" t="s">
        <v>1735</v>
      </c>
      <c r="B47" s="105"/>
      <c r="C47" s="105">
        <v>0</v>
      </c>
      <c r="D47" s="105">
        <v>0</v>
      </c>
      <c r="E47" s="77"/>
      <c r="F47" s="77"/>
    </row>
    <row r="48" ht="24.6" customHeight="1" spans="1:6">
      <c r="A48" s="106" t="s">
        <v>1736</v>
      </c>
      <c r="B48" s="105"/>
      <c r="C48" s="105">
        <v>0</v>
      </c>
      <c r="D48" s="105">
        <v>0</v>
      </c>
      <c r="E48" s="77"/>
      <c r="F48" s="77"/>
    </row>
    <row r="49" ht="24.6" customHeight="1" spans="1:6">
      <c r="A49" s="106" t="s">
        <v>1737</v>
      </c>
      <c r="B49" s="105"/>
      <c r="C49" s="105">
        <v>0</v>
      </c>
      <c r="D49" s="105">
        <v>0</v>
      </c>
      <c r="E49" s="77"/>
      <c r="F49" s="77"/>
    </row>
    <row r="50" ht="24.6" customHeight="1" spans="1:6">
      <c r="A50" s="104" t="s">
        <v>1738</v>
      </c>
      <c r="B50" s="107">
        <v>141254</v>
      </c>
      <c r="C50" s="107">
        <v>132792</v>
      </c>
      <c r="D50" s="107">
        <v>123493</v>
      </c>
      <c r="E50" s="108">
        <f>D50/C50*100</f>
        <v>92.9973191156094</v>
      </c>
      <c r="F50" s="109">
        <v>100.854247143662</v>
      </c>
    </row>
    <row r="51" ht="24.6" customHeight="1" spans="1:6">
      <c r="A51" s="104" t="s">
        <v>1976</v>
      </c>
      <c r="B51" s="107">
        <v>124254</v>
      </c>
      <c r="C51" s="107">
        <v>111018</v>
      </c>
      <c r="D51" s="107">
        <v>109639</v>
      </c>
      <c r="E51" s="108">
        <f>D51/C51*100</f>
        <v>98.757859085914</v>
      </c>
      <c r="F51" s="109">
        <v>101.189663128749</v>
      </c>
    </row>
    <row r="52" ht="24.6" customHeight="1" spans="1:6">
      <c r="A52" s="106" t="s">
        <v>1740</v>
      </c>
      <c r="B52" s="105"/>
      <c r="C52" s="105">
        <v>0</v>
      </c>
      <c r="D52" s="105">
        <v>0</v>
      </c>
      <c r="E52" s="77"/>
      <c r="F52" s="110">
        <v>0</v>
      </c>
    </row>
    <row r="53" ht="24.6" customHeight="1" spans="1:6">
      <c r="A53" s="106" t="s">
        <v>1741</v>
      </c>
      <c r="B53" s="105">
        <v>124254</v>
      </c>
      <c r="C53" s="105">
        <f>1379+101997</f>
        <v>103376</v>
      </c>
      <c r="D53" s="105">
        <v>101997</v>
      </c>
      <c r="E53" s="111">
        <f>D53/C53*100</f>
        <v>98.6660346695558</v>
      </c>
      <c r="F53" s="110">
        <v>115.355123275277</v>
      </c>
    </row>
    <row r="54" ht="24.6" customHeight="1" spans="1:6">
      <c r="A54" s="106" t="s">
        <v>1742</v>
      </c>
      <c r="B54" s="105"/>
      <c r="C54" s="105">
        <v>0</v>
      </c>
      <c r="D54" s="105">
        <v>0</v>
      </c>
      <c r="E54" s="77"/>
      <c r="F54" s="110">
        <v>0</v>
      </c>
    </row>
    <row r="55" ht="24.6" customHeight="1" spans="1:6">
      <c r="A55" s="106" t="s">
        <v>1743</v>
      </c>
      <c r="B55" s="105"/>
      <c r="C55" s="105">
        <v>0</v>
      </c>
      <c r="D55" s="105">
        <v>0</v>
      </c>
      <c r="E55" s="77"/>
      <c r="F55" s="110">
        <v>0</v>
      </c>
    </row>
    <row r="56" ht="24.6" customHeight="1" spans="1:6">
      <c r="A56" s="106" t="s">
        <v>1744</v>
      </c>
      <c r="B56" s="105"/>
      <c r="C56" s="105">
        <v>0</v>
      </c>
      <c r="D56" s="105">
        <v>0</v>
      </c>
      <c r="E56" s="77"/>
      <c r="F56" s="110">
        <v>0</v>
      </c>
    </row>
    <row r="57" ht="24.6" customHeight="1" spans="1:6">
      <c r="A57" s="106" t="s">
        <v>1745</v>
      </c>
      <c r="B57" s="105"/>
      <c r="C57" s="105">
        <v>0</v>
      </c>
      <c r="D57" s="105">
        <v>0</v>
      </c>
      <c r="E57" s="77"/>
      <c r="F57" s="110">
        <v>0</v>
      </c>
    </row>
    <row r="58" ht="24.6" customHeight="1" spans="1:6">
      <c r="A58" s="106" t="s">
        <v>1746</v>
      </c>
      <c r="B58" s="105"/>
      <c r="C58" s="105">
        <v>0</v>
      </c>
      <c r="D58" s="105">
        <v>0</v>
      </c>
      <c r="E58" s="77"/>
      <c r="F58" s="110">
        <v>0</v>
      </c>
    </row>
    <row r="59" ht="24.6" customHeight="1" spans="1:6">
      <c r="A59" s="106" t="s">
        <v>1747</v>
      </c>
      <c r="B59" s="105"/>
      <c r="C59" s="105">
        <v>0</v>
      </c>
      <c r="D59" s="105">
        <v>0</v>
      </c>
      <c r="E59" s="77"/>
      <c r="F59" s="110">
        <v>0</v>
      </c>
    </row>
    <row r="60" ht="24.6" customHeight="1" spans="1:6">
      <c r="A60" s="106" t="s">
        <v>1748</v>
      </c>
      <c r="B60" s="105"/>
      <c r="C60" s="105">
        <v>7642</v>
      </c>
      <c r="D60" s="105">
        <v>7642</v>
      </c>
      <c r="E60" s="111">
        <f>D60/C60*100</f>
        <v>100</v>
      </c>
      <c r="F60" s="110">
        <v>166.601264442991</v>
      </c>
    </row>
    <row r="61" ht="24.6" customHeight="1" spans="1:6">
      <c r="A61" s="106" t="s">
        <v>1749</v>
      </c>
      <c r="B61" s="105"/>
      <c r="C61" s="105">
        <v>0</v>
      </c>
      <c r="D61" s="105">
        <v>0</v>
      </c>
      <c r="E61" s="77"/>
      <c r="F61" s="110">
        <v>0</v>
      </c>
    </row>
    <row r="62" ht="24.6" customHeight="1" spans="1:6">
      <c r="A62" s="106" t="s">
        <v>1750</v>
      </c>
      <c r="B62" s="105"/>
      <c r="C62" s="105">
        <v>0</v>
      </c>
      <c r="D62" s="105">
        <v>0</v>
      </c>
      <c r="E62" s="77"/>
      <c r="F62" s="110">
        <v>0</v>
      </c>
    </row>
    <row r="63" ht="24.6" customHeight="1" spans="1:6">
      <c r="A63" s="106" t="s">
        <v>1751</v>
      </c>
      <c r="B63" s="105"/>
      <c r="C63" s="105">
        <v>0</v>
      </c>
      <c r="D63" s="105">
        <v>0</v>
      </c>
      <c r="E63" s="111"/>
      <c r="F63" s="110">
        <v>0</v>
      </c>
    </row>
    <row r="64" ht="24.6" customHeight="1" spans="1:6">
      <c r="A64" s="104" t="s">
        <v>1752</v>
      </c>
      <c r="B64" s="107">
        <v>8900</v>
      </c>
      <c r="C64" s="107">
        <v>12441</v>
      </c>
      <c r="D64" s="107">
        <v>8900</v>
      </c>
      <c r="E64" s="108">
        <f>D64/C64*100</f>
        <v>71.5376577445543</v>
      </c>
      <c r="F64" s="109">
        <v>87.6070479377891</v>
      </c>
    </row>
    <row r="65" ht="24.6" customHeight="1" spans="1:6">
      <c r="A65" s="106" t="s">
        <v>1740</v>
      </c>
      <c r="B65" s="105"/>
      <c r="C65" s="105">
        <v>0</v>
      </c>
      <c r="D65" s="105">
        <v>0</v>
      </c>
      <c r="E65" s="77"/>
      <c r="F65" s="110">
        <v>0</v>
      </c>
    </row>
    <row r="66" ht="24.6" customHeight="1" spans="1:6">
      <c r="A66" s="106" t="s">
        <v>1741</v>
      </c>
      <c r="B66" s="105">
        <v>8900</v>
      </c>
      <c r="C66" s="105">
        <v>12441</v>
      </c>
      <c r="D66" s="105">
        <v>8900</v>
      </c>
      <c r="E66" s="111">
        <f>D66/C66*100</f>
        <v>71.5376577445543</v>
      </c>
      <c r="F66" s="110">
        <v>87.6070479377891</v>
      </c>
    </row>
    <row r="67" ht="24.6" customHeight="1" spans="1:6">
      <c r="A67" s="106" t="s">
        <v>1753</v>
      </c>
      <c r="B67" s="105"/>
      <c r="C67" s="105">
        <v>0</v>
      </c>
      <c r="D67" s="105">
        <v>0</v>
      </c>
      <c r="E67" s="111"/>
      <c r="F67" s="110">
        <v>0</v>
      </c>
    </row>
    <row r="68" ht="24.6" customHeight="1" spans="1:6">
      <c r="A68" s="104" t="s">
        <v>1754</v>
      </c>
      <c r="B68" s="107">
        <v>600</v>
      </c>
      <c r="C68" s="107">
        <v>1438</v>
      </c>
      <c r="D68" s="107">
        <v>120</v>
      </c>
      <c r="E68" s="108">
        <f>D68/C68*100</f>
        <v>8.34492350486787</v>
      </c>
      <c r="F68" s="109">
        <v>0</v>
      </c>
    </row>
    <row r="69" ht="24.6" customHeight="1" spans="1:6">
      <c r="A69" s="104" t="s">
        <v>1755</v>
      </c>
      <c r="B69" s="107">
        <v>4000</v>
      </c>
      <c r="C69" s="107">
        <v>6995</v>
      </c>
      <c r="D69" s="107">
        <v>3934</v>
      </c>
      <c r="E69" s="108">
        <f>D69/C69*100</f>
        <v>56.2401715511079</v>
      </c>
      <c r="F69" s="109">
        <v>438.084632516704</v>
      </c>
    </row>
    <row r="70" ht="24.6" customHeight="1" spans="1:6">
      <c r="A70" s="106" t="s">
        <v>1756</v>
      </c>
      <c r="B70" s="105"/>
      <c r="D70" s="105">
        <v>0</v>
      </c>
      <c r="E70" s="77"/>
      <c r="F70" s="110">
        <v>0</v>
      </c>
    </row>
    <row r="71" ht="24.6" customHeight="1" spans="1:6">
      <c r="A71" s="106" t="s">
        <v>1757</v>
      </c>
      <c r="B71" s="105"/>
      <c r="C71" s="105">
        <v>0</v>
      </c>
      <c r="D71" s="105">
        <v>0</v>
      </c>
      <c r="E71" s="77"/>
      <c r="F71" s="110">
        <v>0</v>
      </c>
    </row>
    <row r="72" ht="24.6" customHeight="1" spans="1:6">
      <c r="A72" s="106" t="s">
        <v>1758</v>
      </c>
      <c r="B72" s="105"/>
      <c r="C72" s="105">
        <v>0</v>
      </c>
      <c r="D72" s="105">
        <v>0</v>
      </c>
      <c r="E72" s="77"/>
      <c r="F72" s="110">
        <v>0</v>
      </c>
    </row>
    <row r="73" ht="24.6" customHeight="1" spans="1:6">
      <c r="A73" s="106" t="s">
        <v>1759</v>
      </c>
      <c r="B73" s="105"/>
      <c r="C73" s="105">
        <v>0</v>
      </c>
      <c r="D73" s="105">
        <v>0</v>
      </c>
      <c r="E73" s="77"/>
      <c r="F73" s="110">
        <v>0</v>
      </c>
    </row>
    <row r="74" ht="24.6" customHeight="1" spans="1:6">
      <c r="A74" s="106" t="s">
        <v>1760</v>
      </c>
      <c r="B74" s="105">
        <v>4000</v>
      </c>
      <c r="C74" s="105">
        <v>6995</v>
      </c>
      <c r="D74" s="105">
        <v>3934</v>
      </c>
      <c r="E74" s="111">
        <f>D74/C74*100</f>
        <v>56.2401715511079</v>
      </c>
      <c r="F74" s="110">
        <v>438.084632516704</v>
      </c>
    </row>
    <row r="75" ht="24.6" customHeight="1" spans="1:6">
      <c r="A75" s="104" t="s">
        <v>1761</v>
      </c>
      <c r="B75" s="107"/>
      <c r="C75" s="107">
        <v>900</v>
      </c>
      <c r="D75" s="107">
        <v>900</v>
      </c>
      <c r="E75" s="108">
        <f>D75/C75*100</f>
        <v>100</v>
      </c>
      <c r="F75" s="109">
        <v>29.6052631578947</v>
      </c>
    </row>
    <row r="76" ht="24.6" customHeight="1" spans="1:6">
      <c r="A76" s="106" t="s">
        <v>1762</v>
      </c>
      <c r="B76" s="105"/>
      <c r="C76" s="105">
        <v>0</v>
      </c>
      <c r="D76" s="105">
        <v>0</v>
      </c>
      <c r="E76" s="77"/>
      <c r="F76" s="110">
        <v>0</v>
      </c>
    </row>
    <row r="77" ht="24.6" customHeight="1" spans="1:6">
      <c r="A77" s="106" t="s">
        <v>1763</v>
      </c>
      <c r="B77" s="105"/>
      <c r="C77" s="105"/>
      <c r="D77" s="105">
        <v>0</v>
      </c>
      <c r="E77" s="111"/>
      <c r="F77" s="110">
        <v>0</v>
      </c>
    </row>
    <row r="78" ht="24.6" customHeight="1" spans="1:6">
      <c r="A78" s="106" t="s">
        <v>1764</v>
      </c>
      <c r="B78" s="105"/>
      <c r="C78" s="105">
        <v>900</v>
      </c>
      <c r="D78" s="105">
        <v>900</v>
      </c>
      <c r="E78" s="111">
        <f>D78/C78*100</f>
        <v>100</v>
      </c>
      <c r="F78" s="110">
        <v>30.7902839548409</v>
      </c>
    </row>
    <row r="79" ht="24.6" customHeight="1" spans="1:6">
      <c r="A79" s="104" t="s">
        <v>1765</v>
      </c>
      <c r="B79" s="105"/>
      <c r="C79" s="105">
        <v>0</v>
      </c>
      <c r="D79" s="105">
        <v>0</v>
      </c>
      <c r="E79" s="77"/>
      <c r="F79" s="110">
        <v>0</v>
      </c>
    </row>
    <row r="80" ht="24.6" customHeight="1" spans="1:6">
      <c r="A80" s="106" t="s">
        <v>1766</v>
      </c>
      <c r="B80" s="105"/>
      <c r="C80" s="105">
        <v>0</v>
      </c>
      <c r="D80" s="105">
        <v>0</v>
      </c>
      <c r="E80" s="77"/>
      <c r="F80" s="110">
        <v>0</v>
      </c>
    </row>
    <row r="81" ht="24.6" customHeight="1" spans="1:6">
      <c r="A81" s="106" t="s">
        <v>1767</v>
      </c>
      <c r="B81" s="105"/>
      <c r="C81" s="105">
        <v>0</v>
      </c>
      <c r="D81" s="105">
        <v>0</v>
      </c>
      <c r="E81" s="77"/>
      <c r="F81" s="110">
        <v>0</v>
      </c>
    </row>
    <row r="82" ht="24.6" customHeight="1" spans="1:6">
      <c r="A82" s="106" t="s">
        <v>1768</v>
      </c>
      <c r="B82" s="105"/>
      <c r="C82" s="105">
        <v>0</v>
      </c>
      <c r="D82" s="105">
        <v>0</v>
      </c>
      <c r="E82" s="77"/>
      <c r="F82" s="110">
        <v>0</v>
      </c>
    </row>
    <row r="83" ht="24.6" customHeight="1" spans="1:6">
      <c r="A83" s="104" t="s">
        <v>1769</v>
      </c>
      <c r="B83" s="105"/>
      <c r="C83" s="105">
        <v>0</v>
      </c>
      <c r="D83" s="105">
        <v>0</v>
      </c>
      <c r="E83" s="77"/>
      <c r="F83" s="110">
        <v>0</v>
      </c>
    </row>
    <row r="84" ht="24.6" customHeight="1" spans="1:6">
      <c r="A84" s="106" t="s">
        <v>1766</v>
      </c>
      <c r="B84" s="105"/>
      <c r="C84" s="105">
        <v>0</v>
      </c>
      <c r="D84" s="105">
        <v>0</v>
      </c>
      <c r="E84" s="77"/>
      <c r="F84" s="110">
        <v>0</v>
      </c>
    </row>
    <row r="85" ht="24.6" customHeight="1" spans="1:6">
      <c r="A85" s="106" t="s">
        <v>1767</v>
      </c>
      <c r="B85" s="105"/>
      <c r="C85" s="105">
        <v>0</v>
      </c>
      <c r="D85" s="105">
        <v>0</v>
      </c>
      <c r="E85" s="77"/>
      <c r="F85" s="110">
        <v>0</v>
      </c>
    </row>
    <row r="86" ht="24.6" customHeight="1" spans="1:6">
      <c r="A86" s="106" t="s">
        <v>1770</v>
      </c>
      <c r="B86" s="105"/>
      <c r="C86" s="105">
        <v>0</v>
      </c>
      <c r="D86" s="105">
        <v>0</v>
      </c>
      <c r="E86" s="77"/>
      <c r="F86" s="110">
        <v>0</v>
      </c>
    </row>
    <row r="87" ht="24.6" customHeight="1" spans="1:6">
      <c r="A87" s="104" t="s">
        <v>1771</v>
      </c>
      <c r="B87" s="105"/>
      <c r="C87" s="105">
        <v>0</v>
      </c>
      <c r="D87" s="105">
        <v>0</v>
      </c>
      <c r="E87" s="77"/>
      <c r="F87" s="110">
        <v>0</v>
      </c>
    </row>
    <row r="88" ht="24.6" customHeight="1" spans="1:6">
      <c r="A88" s="106" t="s">
        <v>1772</v>
      </c>
      <c r="B88" s="105"/>
      <c r="C88" s="105">
        <v>0</v>
      </c>
      <c r="D88" s="105">
        <v>0</v>
      </c>
      <c r="E88" s="77"/>
      <c r="F88" s="110">
        <v>0</v>
      </c>
    </row>
    <row r="89" ht="24.6" customHeight="1" spans="1:6">
      <c r="A89" s="106" t="s">
        <v>1773</v>
      </c>
      <c r="B89" s="105"/>
      <c r="C89" s="105">
        <v>0</v>
      </c>
      <c r="D89" s="105">
        <v>0</v>
      </c>
      <c r="E89" s="77"/>
      <c r="F89" s="110">
        <v>0</v>
      </c>
    </row>
    <row r="90" ht="24.6" customHeight="1" spans="1:6">
      <c r="A90" s="106" t="s">
        <v>1774</v>
      </c>
      <c r="B90" s="105"/>
      <c r="C90" s="105">
        <v>0</v>
      </c>
      <c r="D90" s="105">
        <v>0</v>
      </c>
      <c r="E90" s="77"/>
      <c r="F90" s="110">
        <v>0</v>
      </c>
    </row>
    <row r="91" ht="24.6" customHeight="1" spans="1:6">
      <c r="A91" s="106" t="s">
        <v>1775</v>
      </c>
      <c r="B91" s="105"/>
      <c r="C91" s="105">
        <v>0</v>
      </c>
      <c r="D91" s="105">
        <v>0</v>
      </c>
      <c r="E91" s="77"/>
      <c r="F91" s="110">
        <v>0</v>
      </c>
    </row>
    <row r="92" ht="24.6" customHeight="1" spans="1:6">
      <c r="A92" s="106" t="s">
        <v>1776</v>
      </c>
      <c r="B92" s="105"/>
      <c r="C92" s="105">
        <v>0</v>
      </c>
      <c r="D92" s="105">
        <v>0</v>
      </c>
      <c r="E92" s="77"/>
      <c r="F92" s="110">
        <v>0</v>
      </c>
    </row>
    <row r="93" ht="24.6" customHeight="1" spans="1:6">
      <c r="A93" s="104" t="s">
        <v>1777</v>
      </c>
      <c r="B93" s="107">
        <v>3500</v>
      </c>
      <c r="C93" s="107">
        <v>0</v>
      </c>
      <c r="D93" s="107">
        <v>0</v>
      </c>
      <c r="E93" s="82"/>
      <c r="F93" s="109">
        <v>0</v>
      </c>
    </row>
    <row r="94" ht="24.6" customHeight="1" spans="1:6">
      <c r="A94" s="106" t="s">
        <v>1778</v>
      </c>
      <c r="B94" s="105"/>
      <c r="C94" s="105">
        <v>0</v>
      </c>
      <c r="D94" s="105">
        <v>0</v>
      </c>
      <c r="E94" s="77"/>
      <c r="F94" s="110">
        <v>0</v>
      </c>
    </row>
    <row r="95" ht="24.6" customHeight="1" spans="1:6">
      <c r="A95" s="106" t="s">
        <v>1779</v>
      </c>
      <c r="B95" s="105">
        <v>3500</v>
      </c>
      <c r="C95" s="105">
        <v>0</v>
      </c>
      <c r="D95" s="105">
        <v>0</v>
      </c>
      <c r="E95" s="77"/>
      <c r="F95" s="110">
        <v>0</v>
      </c>
    </row>
    <row r="96" ht="24.6" customHeight="1" spans="1:6">
      <c r="A96" s="104" t="s">
        <v>1780</v>
      </c>
      <c r="B96" s="107">
        <v>360</v>
      </c>
      <c r="C96" s="107">
        <v>10</v>
      </c>
      <c r="D96" s="107">
        <v>10</v>
      </c>
      <c r="E96" s="82">
        <f>D96/C96*100</f>
        <v>100</v>
      </c>
      <c r="F96" s="110">
        <v>0</v>
      </c>
    </row>
    <row r="97" ht="24.6" customHeight="1" spans="1:6">
      <c r="A97" s="104" t="s">
        <v>1781</v>
      </c>
      <c r="B97" s="107">
        <v>360</v>
      </c>
      <c r="C97" s="107">
        <v>10</v>
      </c>
      <c r="D97" s="107">
        <v>10</v>
      </c>
      <c r="E97" s="82">
        <f>D97/C97*100</f>
        <v>100</v>
      </c>
      <c r="F97" s="110">
        <v>0</v>
      </c>
    </row>
    <row r="98" ht="24.6" customHeight="1" spans="1:6">
      <c r="A98" s="106" t="s">
        <v>1721</v>
      </c>
      <c r="B98" s="105"/>
      <c r="C98" s="105">
        <v>10</v>
      </c>
      <c r="D98" s="105">
        <v>10</v>
      </c>
      <c r="E98" s="77">
        <f>D98/C98*100</f>
        <v>100</v>
      </c>
      <c r="F98" s="110">
        <v>0</v>
      </c>
    </row>
    <row r="99" ht="24.6" customHeight="1" spans="1:6">
      <c r="A99" s="106" t="s">
        <v>1782</v>
      </c>
      <c r="B99" s="105"/>
      <c r="C99" s="105">
        <v>0</v>
      </c>
      <c r="D99" s="105">
        <v>0</v>
      </c>
      <c r="E99" s="77"/>
      <c r="F99" s="110">
        <v>0</v>
      </c>
    </row>
    <row r="100" ht="24.6" customHeight="1" spans="1:6">
      <c r="A100" s="106" t="s">
        <v>1783</v>
      </c>
      <c r="B100" s="105"/>
      <c r="C100" s="105">
        <v>0</v>
      </c>
      <c r="D100" s="105">
        <v>0</v>
      </c>
      <c r="E100" s="77"/>
      <c r="F100" s="110">
        <v>0</v>
      </c>
    </row>
    <row r="101" ht="24.6" customHeight="1" spans="1:6">
      <c r="A101" s="106" t="s">
        <v>1784</v>
      </c>
      <c r="B101" s="105">
        <v>360</v>
      </c>
      <c r="C101" s="105">
        <v>0</v>
      </c>
      <c r="D101" s="105">
        <v>0</v>
      </c>
      <c r="E101" s="77"/>
      <c r="F101" s="110">
        <v>0</v>
      </c>
    </row>
    <row r="102" ht="24.6" customHeight="1" spans="1:6">
      <c r="A102" s="104" t="s">
        <v>1785</v>
      </c>
      <c r="B102" s="105"/>
      <c r="C102" s="105">
        <v>0</v>
      </c>
      <c r="D102" s="105">
        <v>0</v>
      </c>
      <c r="E102" s="77"/>
      <c r="F102" s="110">
        <v>0</v>
      </c>
    </row>
    <row r="103" ht="24.6" customHeight="1" spans="1:6">
      <c r="A103" s="106" t="s">
        <v>1721</v>
      </c>
      <c r="B103" s="105"/>
      <c r="C103" s="105">
        <v>0</v>
      </c>
      <c r="D103" s="105">
        <v>0</v>
      </c>
      <c r="E103" s="77"/>
      <c r="F103" s="110">
        <v>0</v>
      </c>
    </row>
    <row r="104" ht="24.6" customHeight="1" spans="1:6">
      <c r="A104" s="106" t="s">
        <v>1782</v>
      </c>
      <c r="B104" s="105"/>
      <c r="C104" s="105">
        <v>0</v>
      </c>
      <c r="D104" s="105">
        <v>0</v>
      </c>
      <c r="E104" s="77"/>
      <c r="F104" s="110">
        <v>0</v>
      </c>
    </row>
    <row r="105" ht="24.6" customHeight="1" spans="1:6">
      <c r="A105" s="106" t="s">
        <v>1786</v>
      </c>
      <c r="B105" s="105"/>
      <c r="C105" s="105">
        <v>0</v>
      </c>
      <c r="D105" s="105">
        <v>0</v>
      </c>
      <c r="E105" s="77"/>
      <c r="F105" s="110">
        <v>0</v>
      </c>
    </row>
    <row r="106" ht="24.6" customHeight="1" spans="1:6">
      <c r="A106" s="106" t="s">
        <v>1787</v>
      </c>
      <c r="B106" s="105"/>
      <c r="C106" s="105">
        <v>0</v>
      </c>
      <c r="D106" s="105">
        <v>0</v>
      </c>
      <c r="E106" s="77"/>
      <c r="F106" s="110">
        <v>0</v>
      </c>
    </row>
    <row r="107" ht="24.6" customHeight="1" spans="1:6">
      <c r="A107" s="104" t="s">
        <v>1788</v>
      </c>
      <c r="B107" s="105"/>
      <c r="C107" s="105">
        <v>0</v>
      </c>
      <c r="D107" s="105">
        <v>0</v>
      </c>
      <c r="E107" s="77"/>
      <c r="F107" s="110">
        <v>0</v>
      </c>
    </row>
    <row r="108" ht="24.6" customHeight="1" spans="1:6">
      <c r="A108" s="106" t="s">
        <v>1789</v>
      </c>
      <c r="B108" s="105"/>
      <c r="C108" s="105">
        <v>0</v>
      </c>
      <c r="D108" s="105">
        <v>0</v>
      </c>
      <c r="E108" s="77"/>
      <c r="F108" s="110">
        <v>0</v>
      </c>
    </row>
    <row r="109" ht="24.6" customHeight="1" spans="1:6">
      <c r="A109" s="106" t="s">
        <v>1790</v>
      </c>
      <c r="B109" s="105"/>
      <c r="C109" s="105">
        <v>0</v>
      </c>
      <c r="D109" s="105">
        <v>0</v>
      </c>
      <c r="E109" s="77"/>
      <c r="F109" s="110">
        <v>0</v>
      </c>
    </row>
    <row r="110" ht="24.6" customHeight="1" spans="1:6">
      <c r="A110" s="106" t="s">
        <v>1791</v>
      </c>
      <c r="B110" s="105"/>
      <c r="C110" s="105">
        <v>0</v>
      </c>
      <c r="D110" s="105">
        <v>0</v>
      </c>
      <c r="E110" s="77"/>
      <c r="F110" s="110">
        <v>0</v>
      </c>
    </row>
    <row r="111" ht="24.6" customHeight="1" spans="1:6">
      <c r="A111" s="106" t="s">
        <v>1792</v>
      </c>
      <c r="B111" s="105"/>
      <c r="C111" s="105">
        <v>0</v>
      </c>
      <c r="D111" s="105">
        <v>0</v>
      </c>
      <c r="E111" s="77"/>
      <c r="F111" s="110">
        <v>0</v>
      </c>
    </row>
    <row r="112" ht="24.6" customHeight="1" spans="1:6">
      <c r="A112" s="104" t="s">
        <v>1793</v>
      </c>
      <c r="B112" s="105"/>
      <c r="C112" s="105">
        <v>0</v>
      </c>
      <c r="D112" s="105">
        <v>0</v>
      </c>
      <c r="E112" s="77"/>
      <c r="F112" s="110">
        <v>0</v>
      </c>
    </row>
    <row r="113" ht="24.6" customHeight="1" spans="1:6">
      <c r="A113" s="106" t="s">
        <v>1794</v>
      </c>
      <c r="B113" s="105"/>
      <c r="C113" s="105">
        <v>0</v>
      </c>
      <c r="D113" s="105">
        <v>0</v>
      </c>
      <c r="E113" s="77"/>
      <c r="F113" s="110">
        <v>0</v>
      </c>
    </row>
    <row r="114" ht="24.6" customHeight="1" spans="1:6">
      <c r="A114" s="106" t="s">
        <v>1795</v>
      </c>
      <c r="B114" s="105"/>
      <c r="C114" s="105">
        <v>0</v>
      </c>
      <c r="D114" s="105">
        <v>0</v>
      </c>
      <c r="E114" s="77"/>
      <c r="F114" s="110">
        <v>0</v>
      </c>
    </row>
    <row r="115" ht="24.6" customHeight="1" spans="1:6">
      <c r="A115" s="104" t="s">
        <v>1796</v>
      </c>
      <c r="B115" s="105"/>
      <c r="C115" s="105">
        <v>0</v>
      </c>
      <c r="D115" s="105">
        <v>0</v>
      </c>
      <c r="E115" s="77"/>
      <c r="F115" s="110">
        <v>0</v>
      </c>
    </row>
    <row r="116" ht="24.6" customHeight="1" spans="1:6">
      <c r="A116" s="106" t="s">
        <v>1797</v>
      </c>
      <c r="B116" s="105"/>
      <c r="C116" s="105">
        <v>0</v>
      </c>
      <c r="D116" s="105">
        <v>0</v>
      </c>
      <c r="E116" s="77"/>
      <c r="F116" s="110">
        <v>0</v>
      </c>
    </row>
    <row r="117" ht="24.6" customHeight="1" spans="1:6">
      <c r="A117" s="106" t="s">
        <v>1798</v>
      </c>
      <c r="B117" s="105"/>
      <c r="C117" s="105">
        <v>0</v>
      </c>
      <c r="D117" s="105">
        <v>0</v>
      </c>
      <c r="E117" s="77"/>
      <c r="F117" s="110">
        <v>0</v>
      </c>
    </row>
    <row r="118" ht="24.6" customHeight="1" spans="1:6">
      <c r="A118" s="106" t="s">
        <v>1799</v>
      </c>
      <c r="B118" s="105"/>
      <c r="C118" s="105">
        <v>0</v>
      </c>
      <c r="D118" s="105">
        <v>0</v>
      </c>
      <c r="E118" s="77"/>
      <c r="F118" s="110">
        <v>0</v>
      </c>
    </row>
    <row r="119" ht="24.6" customHeight="1" spans="1:6">
      <c r="A119" s="106" t="s">
        <v>1800</v>
      </c>
      <c r="B119" s="105"/>
      <c r="C119" s="105">
        <v>0</v>
      </c>
      <c r="D119" s="105">
        <v>0</v>
      </c>
      <c r="E119" s="77"/>
      <c r="F119" s="110">
        <v>0</v>
      </c>
    </row>
    <row r="120" ht="24.6" customHeight="1" spans="1:6">
      <c r="A120" s="104" t="s">
        <v>1801</v>
      </c>
      <c r="B120" s="105"/>
      <c r="C120" s="105">
        <v>0</v>
      </c>
      <c r="D120" s="105">
        <v>0</v>
      </c>
      <c r="E120" s="77"/>
      <c r="F120" s="110">
        <v>0</v>
      </c>
    </row>
    <row r="121" ht="24.6" customHeight="1" spans="1:6">
      <c r="A121" s="104" t="s">
        <v>1802</v>
      </c>
      <c r="B121" s="105"/>
      <c r="C121" s="105">
        <v>0</v>
      </c>
      <c r="D121" s="105">
        <v>0</v>
      </c>
      <c r="E121" s="77"/>
      <c r="F121" s="110">
        <v>0</v>
      </c>
    </row>
    <row r="122" ht="24.6" customHeight="1" spans="1:6">
      <c r="A122" s="106" t="s">
        <v>1803</v>
      </c>
      <c r="B122" s="105"/>
      <c r="C122" s="105">
        <v>0</v>
      </c>
      <c r="D122" s="105">
        <v>0</v>
      </c>
      <c r="E122" s="77"/>
      <c r="F122" s="110">
        <v>0</v>
      </c>
    </row>
    <row r="123" ht="24.6" customHeight="1" spans="1:6">
      <c r="A123" s="106" t="s">
        <v>1804</v>
      </c>
      <c r="B123" s="105"/>
      <c r="C123" s="105">
        <v>0</v>
      </c>
      <c r="D123" s="105">
        <v>0</v>
      </c>
      <c r="E123" s="77"/>
      <c r="F123" s="110">
        <v>0</v>
      </c>
    </row>
    <row r="124" ht="24.6" customHeight="1" spans="1:6">
      <c r="A124" s="106" t="s">
        <v>1805</v>
      </c>
      <c r="B124" s="105"/>
      <c r="C124" s="105">
        <v>0</v>
      </c>
      <c r="D124" s="105">
        <v>0</v>
      </c>
      <c r="E124" s="77"/>
      <c r="F124" s="110">
        <v>0</v>
      </c>
    </row>
    <row r="125" ht="24.6" customHeight="1" spans="1:6">
      <c r="A125" s="106" t="s">
        <v>1806</v>
      </c>
      <c r="B125" s="105"/>
      <c r="C125" s="105">
        <v>0</v>
      </c>
      <c r="D125" s="105">
        <v>0</v>
      </c>
      <c r="E125" s="77"/>
      <c r="F125" s="110">
        <v>0</v>
      </c>
    </row>
    <row r="126" ht="24.6" customHeight="1" spans="1:6">
      <c r="A126" s="104" t="s">
        <v>1807</v>
      </c>
      <c r="B126" s="105"/>
      <c r="C126" s="105">
        <v>0</v>
      </c>
      <c r="D126" s="105">
        <v>0</v>
      </c>
      <c r="E126" s="77"/>
      <c r="F126" s="110">
        <v>0</v>
      </c>
    </row>
    <row r="127" ht="24.6" customHeight="1" spans="1:6">
      <c r="A127" s="106" t="s">
        <v>1805</v>
      </c>
      <c r="B127" s="105"/>
      <c r="C127" s="105">
        <v>0</v>
      </c>
      <c r="D127" s="105">
        <v>0</v>
      </c>
      <c r="E127" s="77"/>
      <c r="F127" s="110">
        <v>0</v>
      </c>
    </row>
    <row r="128" ht="24.6" customHeight="1" spans="1:6">
      <c r="A128" s="106" t="s">
        <v>1808</v>
      </c>
      <c r="B128" s="105"/>
      <c r="C128" s="105">
        <v>0</v>
      </c>
      <c r="D128" s="105">
        <v>0</v>
      </c>
      <c r="E128" s="77"/>
      <c r="F128" s="110">
        <v>0</v>
      </c>
    </row>
    <row r="129" ht="24.6" customHeight="1" spans="1:6">
      <c r="A129" s="106" t="s">
        <v>1809</v>
      </c>
      <c r="B129" s="105"/>
      <c r="C129" s="105">
        <v>0</v>
      </c>
      <c r="D129" s="105">
        <v>0</v>
      </c>
      <c r="E129" s="77"/>
      <c r="F129" s="110">
        <v>0</v>
      </c>
    </row>
    <row r="130" ht="24.6" customHeight="1" spans="1:6">
      <c r="A130" s="106" t="s">
        <v>1810</v>
      </c>
      <c r="B130" s="105"/>
      <c r="C130" s="105">
        <v>0</v>
      </c>
      <c r="D130" s="105">
        <v>0</v>
      </c>
      <c r="E130" s="77"/>
      <c r="F130" s="110">
        <v>0</v>
      </c>
    </row>
    <row r="131" ht="24.6" customHeight="1" spans="1:6">
      <c r="A131" s="104" t="s">
        <v>1811</v>
      </c>
      <c r="B131" s="105"/>
      <c r="C131" s="105">
        <v>0</v>
      </c>
      <c r="D131" s="105">
        <v>0</v>
      </c>
      <c r="E131" s="77"/>
      <c r="F131" s="110">
        <v>0</v>
      </c>
    </row>
    <row r="132" ht="24.6" customHeight="1" spans="1:6">
      <c r="A132" s="106" t="s">
        <v>1812</v>
      </c>
      <c r="B132" s="105"/>
      <c r="C132" s="105">
        <v>0</v>
      </c>
      <c r="D132" s="105">
        <v>0</v>
      </c>
      <c r="E132" s="77"/>
      <c r="F132" s="110">
        <v>0</v>
      </c>
    </row>
    <row r="133" ht="24.6" customHeight="1" spans="1:6">
      <c r="A133" s="106" t="s">
        <v>1813</v>
      </c>
      <c r="B133" s="105"/>
      <c r="C133" s="105">
        <v>0</v>
      </c>
      <c r="D133" s="105">
        <v>0</v>
      </c>
      <c r="E133" s="77"/>
      <c r="F133" s="110">
        <v>0</v>
      </c>
    </row>
    <row r="134" ht="24.6" customHeight="1" spans="1:6">
      <c r="A134" s="106" t="s">
        <v>1814</v>
      </c>
      <c r="B134" s="105"/>
      <c r="C134" s="105">
        <v>0</v>
      </c>
      <c r="D134" s="105">
        <v>0</v>
      </c>
      <c r="E134" s="77"/>
      <c r="F134" s="110">
        <v>0</v>
      </c>
    </row>
    <row r="135" ht="24.6" customHeight="1" spans="1:6">
      <c r="A135" s="106" t="s">
        <v>1815</v>
      </c>
      <c r="B135" s="105"/>
      <c r="C135" s="105">
        <v>0</v>
      </c>
      <c r="D135" s="105">
        <v>0</v>
      </c>
      <c r="E135" s="77"/>
      <c r="F135" s="110">
        <v>0</v>
      </c>
    </row>
    <row r="136" ht="24.6" customHeight="1" spans="1:6">
      <c r="A136" s="104" t="s">
        <v>1816</v>
      </c>
      <c r="B136" s="105"/>
      <c r="C136" s="105">
        <v>0</v>
      </c>
      <c r="D136" s="105">
        <v>0</v>
      </c>
      <c r="E136" s="77"/>
      <c r="F136" s="110">
        <v>0</v>
      </c>
    </row>
    <row r="137" ht="24.6" customHeight="1" spans="1:6">
      <c r="A137" s="106" t="s">
        <v>1817</v>
      </c>
      <c r="B137" s="105"/>
      <c r="C137" s="105">
        <v>0</v>
      </c>
      <c r="D137" s="105">
        <v>0</v>
      </c>
      <c r="E137" s="77"/>
      <c r="F137" s="110">
        <v>0</v>
      </c>
    </row>
    <row r="138" ht="24.6" customHeight="1" spans="1:6">
      <c r="A138" s="106" t="s">
        <v>1818</v>
      </c>
      <c r="B138" s="105"/>
      <c r="C138" s="105">
        <v>0</v>
      </c>
      <c r="D138" s="105">
        <v>0</v>
      </c>
      <c r="E138" s="77"/>
      <c r="F138" s="110">
        <v>0</v>
      </c>
    </row>
    <row r="139" ht="24.6" customHeight="1" spans="1:6">
      <c r="A139" s="106" t="s">
        <v>1819</v>
      </c>
      <c r="B139" s="105"/>
      <c r="C139" s="105">
        <v>0</v>
      </c>
      <c r="D139" s="105">
        <v>0</v>
      </c>
      <c r="E139" s="77"/>
      <c r="F139" s="110">
        <v>0</v>
      </c>
    </row>
    <row r="140" ht="24.6" customHeight="1" spans="1:6">
      <c r="A140" s="106" t="s">
        <v>1820</v>
      </c>
      <c r="B140" s="105"/>
      <c r="C140" s="105">
        <v>0</v>
      </c>
      <c r="D140" s="105">
        <v>0</v>
      </c>
      <c r="E140" s="77"/>
      <c r="F140" s="110">
        <v>0</v>
      </c>
    </row>
    <row r="141" ht="24.6" customHeight="1" spans="1:6">
      <c r="A141" s="106" t="s">
        <v>1821</v>
      </c>
      <c r="B141" s="105"/>
      <c r="C141" s="105">
        <v>0</v>
      </c>
      <c r="D141" s="105">
        <v>0</v>
      </c>
      <c r="E141" s="77"/>
      <c r="F141" s="110">
        <v>0</v>
      </c>
    </row>
    <row r="142" ht="24.6" customHeight="1" spans="1:6">
      <c r="A142" s="106" t="s">
        <v>1822</v>
      </c>
      <c r="B142" s="105"/>
      <c r="C142" s="105">
        <v>0</v>
      </c>
      <c r="D142" s="105">
        <v>0</v>
      </c>
      <c r="E142" s="77"/>
      <c r="F142" s="110">
        <v>0</v>
      </c>
    </row>
    <row r="143" ht="24.6" customHeight="1" spans="1:6">
      <c r="A143" s="106" t="s">
        <v>1823</v>
      </c>
      <c r="B143" s="105"/>
      <c r="C143" s="105">
        <v>0</v>
      </c>
      <c r="D143" s="105">
        <v>0</v>
      </c>
      <c r="E143" s="77"/>
      <c r="F143" s="110">
        <v>0</v>
      </c>
    </row>
    <row r="144" ht="24.6" customHeight="1" spans="1:6">
      <c r="A144" s="106" t="s">
        <v>1824</v>
      </c>
      <c r="B144" s="105"/>
      <c r="C144" s="105">
        <v>0</v>
      </c>
      <c r="D144" s="105">
        <v>0</v>
      </c>
      <c r="E144" s="77"/>
      <c r="F144" s="110">
        <v>0</v>
      </c>
    </row>
    <row r="145" ht="24.6" customHeight="1" spans="1:6">
      <c r="A145" s="104" t="s">
        <v>1825</v>
      </c>
      <c r="B145" s="105"/>
      <c r="C145" s="105">
        <v>0</v>
      </c>
      <c r="D145" s="105">
        <v>0</v>
      </c>
      <c r="E145" s="77"/>
      <c r="F145" s="110">
        <v>0</v>
      </c>
    </row>
    <row r="146" ht="24.6" customHeight="1" spans="1:6">
      <c r="A146" s="106" t="s">
        <v>1826</v>
      </c>
      <c r="B146" s="105"/>
      <c r="C146" s="105">
        <v>0</v>
      </c>
      <c r="D146" s="105">
        <v>0</v>
      </c>
      <c r="E146" s="77"/>
      <c r="F146" s="110">
        <v>0</v>
      </c>
    </row>
    <row r="147" ht="24.6" customHeight="1" spans="1:6">
      <c r="A147" s="106" t="s">
        <v>1827</v>
      </c>
      <c r="B147" s="105"/>
      <c r="C147" s="105">
        <v>0</v>
      </c>
      <c r="D147" s="105">
        <v>0</v>
      </c>
      <c r="E147" s="77"/>
      <c r="F147" s="110">
        <v>0</v>
      </c>
    </row>
    <row r="148" ht="24.6" customHeight="1" spans="1:6">
      <c r="A148" s="106" t="s">
        <v>1828</v>
      </c>
      <c r="B148" s="105"/>
      <c r="C148" s="105">
        <v>0</v>
      </c>
      <c r="D148" s="105">
        <v>0</v>
      </c>
      <c r="E148" s="77"/>
      <c r="F148" s="110">
        <v>0</v>
      </c>
    </row>
    <row r="149" ht="24.6" customHeight="1" spans="1:6">
      <c r="A149" s="106" t="s">
        <v>1829</v>
      </c>
      <c r="B149" s="105"/>
      <c r="C149" s="105">
        <v>0</v>
      </c>
      <c r="D149" s="105">
        <v>0</v>
      </c>
      <c r="E149" s="77"/>
      <c r="F149" s="110">
        <v>0</v>
      </c>
    </row>
    <row r="150" ht="24.6" customHeight="1" spans="1:6">
      <c r="A150" s="106" t="s">
        <v>1830</v>
      </c>
      <c r="B150" s="105"/>
      <c r="C150" s="105">
        <v>0</v>
      </c>
      <c r="D150" s="105">
        <v>0</v>
      </c>
      <c r="E150" s="77"/>
      <c r="F150" s="110">
        <v>0</v>
      </c>
    </row>
    <row r="151" ht="24.6" customHeight="1" spans="1:6">
      <c r="A151" s="106" t="s">
        <v>1831</v>
      </c>
      <c r="B151" s="105"/>
      <c r="C151" s="105">
        <v>0</v>
      </c>
      <c r="D151" s="105">
        <v>0</v>
      </c>
      <c r="E151" s="77"/>
      <c r="F151" s="110">
        <v>0</v>
      </c>
    </row>
    <row r="152" ht="24.6" customHeight="1" spans="1:6">
      <c r="A152" s="104" t="s">
        <v>1832</v>
      </c>
      <c r="B152" s="105"/>
      <c r="C152" s="105">
        <v>0</v>
      </c>
      <c r="D152" s="105">
        <v>0</v>
      </c>
      <c r="E152" s="77"/>
      <c r="F152" s="110">
        <v>0</v>
      </c>
    </row>
    <row r="153" ht="24.6" customHeight="1" spans="1:6">
      <c r="A153" s="106" t="s">
        <v>1833</v>
      </c>
      <c r="B153" s="105"/>
      <c r="C153" s="105">
        <v>0</v>
      </c>
      <c r="D153" s="105">
        <v>0</v>
      </c>
      <c r="E153" s="77"/>
      <c r="F153" s="110">
        <v>0</v>
      </c>
    </row>
    <row r="154" ht="24.6" customHeight="1" spans="1:6">
      <c r="A154" s="106" t="s">
        <v>1834</v>
      </c>
      <c r="B154" s="105"/>
      <c r="C154" s="105">
        <v>0</v>
      </c>
      <c r="D154" s="105">
        <v>0</v>
      </c>
      <c r="E154" s="77"/>
      <c r="F154" s="110">
        <v>0</v>
      </c>
    </row>
    <row r="155" ht="24.6" customHeight="1" spans="1:6">
      <c r="A155" s="106" t="s">
        <v>1835</v>
      </c>
      <c r="B155" s="105"/>
      <c r="C155" s="105">
        <v>0</v>
      </c>
      <c r="D155" s="105">
        <v>0</v>
      </c>
      <c r="E155" s="77"/>
      <c r="F155" s="110">
        <v>0</v>
      </c>
    </row>
    <row r="156" ht="24.6" customHeight="1" spans="1:6">
      <c r="A156" s="106" t="s">
        <v>1836</v>
      </c>
      <c r="B156" s="105"/>
      <c r="C156" s="105">
        <v>0</v>
      </c>
      <c r="D156" s="105">
        <v>0</v>
      </c>
      <c r="E156" s="77"/>
      <c r="F156" s="110">
        <v>0</v>
      </c>
    </row>
    <row r="157" ht="24.6" customHeight="1" spans="1:6">
      <c r="A157" s="106" t="s">
        <v>1837</v>
      </c>
      <c r="B157" s="105"/>
      <c r="C157" s="105">
        <v>0</v>
      </c>
      <c r="D157" s="105">
        <v>0</v>
      </c>
      <c r="E157" s="77"/>
      <c r="F157" s="110">
        <v>0</v>
      </c>
    </row>
    <row r="158" ht="24.6" customHeight="1" spans="1:6">
      <c r="A158" s="106" t="s">
        <v>1838</v>
      </c>
      <c r="B158" s="105"/>
      <c r="C158" s="105">
        <v>0</v>
      </c>
      <c r="D158" s="105">
        <v>0</v>
      </c>
      <c r="E158" s="77"/>
      <c r="F158" s="110">
        <v>0</v>
      </c>
    </row>
    <row r="159" ht="24.6" customHeight="1" spans="1:6">
      <c r="A159" s="106" t="s">
        <v>1839</v>
      </c>
      <c r="B159" s="105"/>
      <c r="C159" s="105">
        <v>0</v>
      </c>
      <c r="D159" s="105">
        <v>0</v>
      </c>
      <c r="E159" s="77"/>
      <c r="F159" s="110">
        <v>0</v>
      </c>
    </row>
    <row r="160" ht="24.6" customHeight="1" spans="1:6">
      <c r="A160" s="106" t="s">
        <v>1840</v>
      </c>
      <c r="B160" s="105"/>
      <c r="C160" s="105">
        <v>0</v>
      </c>
      <c r="D160" s="105">
        <v>0</v>
      </c>
      <c r="E160" s="77"/>
      <c r="F160" s="110">
        <v>0</v>
      </c>
    </row>
    <row r="161" ht="24.6" customHeight="1" spans="1:6">
      <c r="A161" s="104" t="s">
        <v>1841</v>
      </c>
      <c r="B161" s="105"/>
      <c r="C161" s="105">
        <v>0</v>
      </c>
      <c r="D161" s="105">
        <v>0</v>
      </c>
      <c r="E161" s="77"/>
      <c r="F161" s="110">
        <v>0</v>
      </c>
    </row>
    <row r="162" ht="24.6" customHeight="1" spans="1:6">
      <c r="A162" s="106" t="s">
        <v>1842</v>
      </c>
      <c r="B162" s="105"/>
      <c r="C162" s="105">
        <v>0</v>
      </c>
      <c r="D162" s="105">
        <v>0</v>
      </c>
      <c r="E162" s="77"/>
      <c r="F162" s="110">
        <v>0</v>
      </c>
    </row>
    <row r="163" ht="24.6" customHeight="1" spans="1:6">
      <c r="A163" s="106" t="s">
        <v>1843</v>
      </c>
      <c r="B163" s="105"/>
      <c r="C163" s="105">
        <v>0</v>
      </c>
      <c r="D163" s="105">
        <v>0</v>
      </c>
      <c r="E163" s="77"/>
      <c r="F163" s="110">
        <v>0</v>
      </c>
    </row>
    <row r="164" ht="24.6" customHeight="1" spans="1:6">
      <c r="A164" s="104" t="s">
        <v>1844</v>
      </c>
      <c r="B164" s="105"/>
      <c r="C164" s="105">
        <v>0</v>
      </c>
      <c r="D164" s="105">
        <v>0</v>
      </c>
      <c r="E164" s="77"/>
      <c r="F164" s="110">
        <v>0</v>
      </c>
    </row>
    <row r="165" ht="24.6" customHeight="1" spans="1:6">
      <c r="A165" s="106" t="s">
        <v>1842</v>
      </c>
      <c r="B165" s="105"/>
      <c r="C165" s="105">
        <v>0</v>
      </c>
      <c r="D165" s="105">
        <v>0</v>
      </c>
      <c r="E165" s="77"/>
      <c r="F165" s="110">
        <v>0</v>
      </c>
    </row>
    <row r="166" ht="24.6" customHeight="1" spans="1:6">
      <c r="A166" s="106" t="s">
        <v>1845</v>
      </c>
      <c r="B166" s="105"/>
      <c r="C166" s="105">
        <v>0</v>
      </c>
      <c r="D166" s="105">
        <v>0</v>
      </c>
      <c r="E166" s="77"/>
      <c r="F166" s="110">
        <v>0</v>
      </c>
    </row>
    <row r="167" ht="24.6" customHeight="1" spans="1:6">
      <c r="A167" s="104" t="s">
        <v>1846</v>
      </c>
      <c r="B167" s="105"/>
      <c r="C167" s="105">
        <v>0</v>
      </c>
      <c r="D167" s="105">
        <v>0</v>
      </c>
      <c r="E167" s="77"/>
      <c r="F167" s="110">
        <v>0</v>
      </c>
    </row>
    <row r="168" ht="24.6" customHeight="1" spans="1:6">
      <c r="A168" s="104" t="s">
        <v>1847</v>
      </c>
      <c r="B168" s="105"/>
      <c r="C168" s="105">
        <v>0</v>
      </c>
      <c r="D168" s="105">
        <v>0</v>
      </c>
      <c r="E168" s="77"/>
      <c r="F168" s="110">
        <v>0</v>
      </c>
    </row>
    <row r="169" ht="24.6" customHeight="1" spans="1:6">
      <c r="A169" s="106" t="s">
        <v>1848</v>
      </c>
      <c r="B169" s="105"/>
      <c r="C169" s="105">
        <v>0</v>
      </c>
      <c r="D169" s="105">
        <v>0</v>
      </c>
      <c r="E169" s="77"/>
      <c r="F169" s="110">
        <v>0</v>
      </c>
    </row>
    <row r="170" ht="24.6" customHeight="1" spans="1:6">
      <c r="A170" s="106" t="s">
        <v>1849</v>
      </c>
      <c r="B170" s="105"/>
      <c r="C170" s="105">
        <v>0</v>
      </c>
      <c r="D170" s="105">
        <v>0</v>
      </c>
      <c r="E170" s="77"/>
      <c r="F170" s="110">
        <v>0</v>
      </c>
    </row>
    <row r="171" ht="24.6" customHeight="1" spans="1:6">
      <c r="A171" s="106" t="s">
        <v>1850</v>
      </c>
      <c r="B171" s="105"/>
      <c r="C171" s="105">
        <v>0</v>
      </c>
      <c r="D171" s="105">
        <v>0</v>
      </c>
      <c r="E171" s="77"/>
      <c r="F171" s="110">
        <v>0</v>
      </c>
    </row>
    <row r="172" ht="24.6" customHeight="1" spans="1:6">
      <c r="A172" s="104" t="s">
        <v>1977</v>
      </c>
      <c r="B172" s="105"/>
      <c r="C172" s="105">
        <v>0</v>
      </c>
      <c r="D172" s="105">
        <v>0</v>
      </c>
      <c r="E172" s="77"/>
      <c r="F172" s="110">
        <v>0</v>
      </c>
    </row>
    <row r="173" ht="24.6" customHeight="1" spans="1:6">
      <c r="A173" s="104" t="s">
        <v>1852</v>
      </c>
      <c r="B173" s="105"/>
      <c r="C173" s="105">
        <v>0</v>
      </c>
      <c r="D173" s="105">
        <v>0</v>
      </c>
      <c r="E173" s="77"/>
      <c r="F173" s="110">
        <v>0</v>
      </c>
    </row>
    <row r="174" ht="24.6" customHeight="1" spans="1:6">
      <c r="A174" s="106" t="s">
        <v>1853</v>
      </c>
      <c r="B174" s="105"/>
      <c r="C174" s="105">
        <v>0</v>
      </c>
      <c r="D174" s="105">
        <v>0</v>
      </c>
      <c r="E174" s="77"/>
      <c r="F174" s="110">
        <v>0</v>
      </c>
    </row>
    <row r="175" ht="24.6" customHeight="1" spans="1:6">
      <c r="A175" s="106" t="s">
        <v>1854</v>
      </c>
      <c r="B175" s="105"/>
      <c r="C175" s="105">
        <v>0</v>
      </c>
      <c r="D175" s="105">
        <v>0</v>
      </c>
      <c r="E175" s="77"/>
      <c r="F175" s="110">
        <v>0</v>
      </c>
    </row>
    <row r="176" ht="24.6" customHeight="1" spans="1:6">
      <c r="A176" s="106" t="s">
        <v>1855</v>
      </c>
      <c r="B176" s="105"/>
      <c r="C176" s="105">
        <v>0</v>
      </c>
      <c r="D176" s="105">
        <v>0</v>
      </c>
      <c r="E176" s="77"/>
      <c r="F176" s="110">
        <v>0</v>
      </c>
    </row>
    <row r="177" ht="24.6" customHeight="1" spans="1:6">
      <c r="A177" s="104" t="s">
        <v>1856</v>
      </c>
      <c r="B177" s="105"/>
      <c r="C177" s="105">
        <v>0</v>
      </c>
      <c r="D177" s="105">
        <v>0</v>
      </c>
      <c r="E177" s="77"/>
      <c r="F177" s="110">
        <v>0</v>
      </c>
    </row>
    <row r="178" ht="24.6" customHeight="1" spans="1:6">
      <c r="A178" s="104" t="s">
        <v>1857</v>
      </c>
      <c r="B178" s="105"/>
      <c r="C178" s="105">
        <v>0</v>
      </c>
      <c r="D178" s="105">
        <v>0</v>
      </c>
      <c r="E178" s="77"/>
      <c r="F178" s="110">
        <v>0</v>
      </c>
    </row>
    <row r="179" ht="24.6" customHeight="1" spans="1:6">
      <c r="A179" s="106" t="s">
        <v>1858</v>
      </c>
      <c r="B179" s="105"/>
      <c r="C179" s="105">
        <v>0</v>
      </c>
      <c r="D179" s="105">
        <v>0</v>
      </c>
      <c r="E179" s="77"/>
      <c r="F179" s="110">
        <v>0</v>
      </c>
    </row>
    <row r="180" ht="24.6" customHeight="1" spans="1:6">
      <c r="A180" s="106" t="s">
        <v>1859</v>
      </c>
      <c r="B180" s="105"/>
      <c r="C180" s="105">
        <v>0</v>
      </c>
      <c r="D180" s="105">
        <v>0</v>
      </c>
      <c r="E180" s="77"/>
      <c r="F180" s="110">
        <v>0</v>
      </c>
    </row>
    <row r="181" ht="24.6" customHeight="1" spans="1:6">
      <c r="A181" s="104" t="s">
        <v>1860</v>
      </c>
      <c r="B181" s="107"/>
      <c r="C181" s="107">
        <v>151837</v>
      </c>
      <c r="D181" s="107">
        <v>150285</v>
      </c>
      <c r="E181" s="108">
        <f>D181/C181*100</f>
        <v>98.9778512483782</v>
      </c>
      <c r="F181" s="109">
        <v>8519.55782312925</v>
      </c>
    </row>
    <row r="182" ht="24.6" customHeight="1" spans="1:6">
      <c r="A182" s="104" t="s">
        <v>1861</v>
      </c>
      <c r="B182" s="107"/>
      <c r="C182" s="107">
        <v>147700</v>
      </c>
      <c r="D182" s="107">
        <v>147700</v>
      </c>
      <c r="E182" s="108">
        <f>D182/C182*100</f>
        <v>100</v>
      </c>
      <c r="F182" s="109">
        <v>0</v>
      </c>
    </row>
    <row r="183" ht="24.6" customHeight="1" spans="1:6">
      <c r="A183" s="106" t="s">
        <v>1862</v>
      </c>
      <c r="B183" s="105"/>
      <c r="C183" s="105">
        <v>0</v>
      </c>
      <c r="D183" s="105">
        <v>0</v>
      </c>
      <c r="E183" s="111"/>
      <c r="F183" s="110">
        <v>0</v>
      </c>
    </row>
    <row r="184" ht="24.6" customHeight="1" spans="1:6">
      <c r="A184" s="106" t="s">
        <v>1863</v>
      </c>
      <c r="B184" s="105"/>
      <c r="C184" s="105">
        <v>147700</v>
      </c>
      <c r="D184" s="105">
        <v>147700</v>
      </c>
      <c r="E184" s="111">
        <f>D184/C184*100</f>
        <v>100</v>
      </c>
      <c r="F184" s="110">
        <v>0</v>
      </c>
    </row>
    <row r="185" ht="24.6" customHeight="1" spans="1:6">
      <c r="A185" s="106" t="s">
        <v>1864</v>
      </c>
      <c r="B185" s="105"/>
      <c r="C185" s="105">
        <v>0</v>
      </c>
      <c r="D185" s="105">
        <v>0</v>
      </c>
      <c r="E185" s="77"/>
      <c r="F185" s="110">
        <v>0</v>
      </c>
    </row>
    <row r="186" ht="24.6" customHeight="1" spans="1:6">
      <c r="A186" s="104" t="s">
        <v>1865</v>
      </c>
      <c r="B186" s="105"/>
      <c r="C186" s="105">
        <v>0</v>
      </c>
      <c r="D186" s="105">
        <v>0</v>
      </c>
      <c r="E186" s="77"/>
      <c r="F186" s="110">
        <v>0</v>
      </c>
    </row>
    <row r="187" ht="24.6" customHeight="1" spans="1:6">
      <c r="A187" s="106" t="s">
        <v>1866</v>
      </c>
      <c r="B187" s="105"/>
      <c r="C187" s="105">
        <v>0</v>
      </c>
      <c r="D187" s="105">
        <v>0</v>
      </c>
      <c r="E187" s="77"/>
      <c r="F187" s="110">
        <v>0</v>
      </c>
    </row>
    <row r="188" ht="24.6" customHeight="1" spans="1:6">
      <c r="A188" s="106" t="s">
        <v>1867</v>
      </c>
      <c r="B188" s="105"/>
      <c r="C188" s="105">
        <v>0</v>
      </c>
      <c r="D188" s="105">
        <v>0</v>
      </c>
      <c r="E188" s="77"/>
      <c r="F188" s="110">
        <v>0</v>
      </c>
    </row>
    <row r="189" ht="24.6" customHeight="1" spans="1:6">
      <c r="A189" s="106" t="s">
        <v>1868</v>
      </c>
      <c r="B189" s="105"/>
      <c r="C189" s="105">
        <v>0</v>
      </c>
      <c r="D189" s="105">
        <v>0</v>
      </c>
      <c r="E189" s="77"/>
      <c r="F189" s="110">
        <v>0</v>
      </c>
    </row>
    <row r="190" ht="24.6" customHeight="1" spans="1:6">
      <c r="A190" s="106" t="s">
        <v>1869</v>
      </c>
      <c r="B190" s="105"/>
      <c r="C190" s="105">
        <v>0</v>
      </c>
      <c r="D190" s="105">
        <v>0</v>
      </c>
      <c r="E190" s="77"/>
      <c r="F190" s="110">
        <v>0</v>
      </c>
    </row>
    <row r="191" ht="24.6" customHeight="1" spans="1:6">
      <c r="A191" s="106" t="s">
        <v>1870</v>
      </c>
      <c r="B191" s="105"/>
      <c r="C191" s="105">
        <v>0</v>
      </c>
      <c r="D191" s="105">
        <v>0</v>
      </c>
      <c r="E191" s="77"/>
      <c r="F191" s="110">
        <v>0</v>
      </c>
    </row>
    <row r="192" ht="24.6" customHeight="1" spans="1:6">
      <c r="A192" s="106" t="s">
        <v>1871</v>
      </c>
      <c r="B192" s="105"/>
      <c r="C192" s="105">
        <v>0</v>
      </c>
      <c r="D192" s="105">
        <v>0</v>
      </c>
      <c r="E192" s="77"/>
      <c r="F192" s="110">
        <v>0</v>
      </c>
    </row>
    <row r="193" ht="24.6" customHeight="1" spans="1:6">
      <c r="A193" s="106" t="s">
        <v>1872</v>
      </c>
      <c r="B193" s="105"/>
      <c r="C193" s="105">
        <v>0</v>
      </c>
      <c r="D193" s="105">
        <v>0</v>
      </c>
      <c r="E193" s="77"/>
      <c r="F193" s="110">
        <v>0</v>
      </c>
    </row>
    <row r="194" ht="24.6" customHeight="1" spans="1:6">
      <c r="A194" s="106" t="s">
        <v>1873</v>
      </c>
      <c r="B194" s="105"/>
      <c r="C194" s="105">
        <v>0</v>
      </c>
      <c r="D194" s="105">
        <v>0</v>
      </c>
      <c r="E194" s="77"/>
      <c r="F194" s="110">
        <v>0</v>
      </c>
    </row>
    <row r="195" ht="24.6" customHeight="1" spans="1:6">
      <c r="A195" s="104" t="s">
        <v>1874</v>
      </c>
      <c r="B195" s="107"/>
      <c r="C195" s="107">
        <v>4137</v>
      </c>
      <c r="D195" s="107">
        <v>2585</v>
      </c>
      <c r="E195" s="108">
        <f>D195/C195*100</f>
        <v>62.484892434131</v>
      </c>
      <c r="F195" s="109">
        <v>146.541950113379</v>
      </c>
    </row>
    <row r="196" ht="24.6" customHeight="1" spans="1:6">
      <c r="A196" s="106" t="s">
        <v>1875</v>
      </c>
      <c r="B196" s="105"/>
      <c r="C196" s="105">
        <v>0</v>
      </c>
      <c r="D196" s="105">
        <v>0</v>
      </c>
      <c r="E196" s="77"/>
      <c r="F196" s="110">
        <v>0</v>
      </c>
    </row>
    <row r="197" ht="24.6" customHeight="1" spans="1:6">
      <c r="A197" s="106" t="s">
        <v>1876</v>
      </c>
      <c r="B197" s="105"/>
      <c r="C197" s="105">
        <v>2000</v>
      </c>
      <c r="D197" s="105">
        <v>1321</v>
      </c>
      <c r="E197" s="111">
        <f>D197/C197*100</f>
        <v>66.05</v>
      </c>
      <c r="F197" s="110">
        <v>165.125</v>
      </c>
    </row>
    <row r="198" ht="24.6" customHeight="1" spans="1:6">
      <c r="A198" s="106" t="s">
        <v>1877</v>
      </c>
      <c r="B198" s="105"/>
      <c r="C198" s="105">
        <f>2483-356</f>
        <v>2127</v>
      </c>
      <c r="D198" s="105">
        <v>1264</v>
      </c>
      <c r="E198" s="111">
        <f>D198/C198*100</f>
        <v>59.4264221908792</v>
      </c>
      <c r="F198" s="110">
        <v>132.494758909853</v>
      </c>
    </row>
    <row r="199" ht="24.6" customHeight="1" spans="1:6">
      <c r="A199" s="106" t="s">
        <v>1878</v>
      </c>
      <c r="B199" s="105"/>
      <c r="C199" s="105">
        <v>0</v>
      </c>
      <c r="D199" s="105">
        <v>0</v>
      </c>
      <c r="E199" s="77"/>
      <c r="F199" s="110">
        <v>0</v>
      </c>
    </row>
    <row r="200" ht="24.6" customHeight="1" spans="1:6">
      <c r="A200" s="106" t="s">
        <v>1879</v>
      </c>
      <c r="B200" s="105"/>
      <c r="C200" s="105">
        <v>0</v>
      </c>
      <c r="D200" s="105">
        <v>0</v>
      </c>
      <c r="E200" s="77"/>
      <c r="F200" s="110">
        <v>0</v>
      </c>
    </row>
    <row r="201" ht="24.6" customHeight="1" spans="1:6">
      <c r="A201" s="106" t="s">
        <v>1880</v>
      </c>
      <c r="B201" s="105"/>
      <c r="C201" s="105">
        <v>10</v>
      </c>
      <c r="D201" s="105">
        <v>0</v>
      </c>
      <c r="E201" s="111">
        <f>D201/C201*100</f>
        <v>0</v>
      </c>
      <c r="F201" s="110">
        <v>0</v>
      </c>
    </row>
    <row r="202" ht="24.6" customHeight="1" spans="1:6">
      <c r="A202" s="106" t="s">
        <v>1881</v>
      </c>
      <c r="B202" s="105"/>
      <c r="C202" s="105">
        <v>0</v>
      </c>
      <c r="D202" s="105">
        <v>0</v>
      </c>
      <c r="E202" s="77"/>
      <c r="F202" s="110">
        <v>0</v>
      </c>
    </row>
    <row r="203" ht="24.6" customHeight="1" spans="1:6">
      <c r="A203" s="106" t="s">
        <v>1882</v>
      </c>
      <c r="B203" s="105"/>
      <c r="C203" s="105">
        <v>0</v>
      </c>
      <c r="D203" s="105">
        <v>0</v>
      </c>
      <c r="E203" s="77"/>
      <c r="F203" s="110">
        <v>0</v>
      </c>
    </row>
    <row r="204" ht="24.6" customHeight="1" spans="1:6">
      <c r="A204" s="106" t="s">
        <v>1883</v>
      </c>
      <c r="B204" s="105"/>
      <c r="C204" s="105">
        <v>0</v>
      </c>
      <c r="D204" s="105">
        <v>0</v>
      </c>
      <c r="E204" s="77"/>
      <c r="F204" s="110">
        <v>0</v>
      </c>
    </row>
    <row r="205" ht="24.6" customHeight="1" spans="1:6">
      <c r="A205" s="106" t="s">
        <v>1884</v>
      </c>
      <c r="B205" s="105"/>
      <c r="C205" s="105">
        <v>0</v>
      </c>
      <c r="D205" s="105">
        <v>0</v>
      </c>
      <c r="E205" s="77"/>
      <c r="F205" s="110">
        <v>0</v>
      </c>
    </row>
    <row r="206" ht="24.6" customHeight="1" spans="1:6">
      <c r="A206" s="106" t="s">
        <v>1885</v>
      </c>
      <c r="B206" s="105"/>
      <c r="C206" s="105">
        <v>0</v>
      </c>
      <c r="D206" s="105">
        <v>0</v>
      </c>
      <c r="E206" s="77"/>
      <c r="F206" s="110">
        <v>0</v>
      </c>
    </row>
    <row r="207" ht="24.6" customHeight="1" spans="1:6">
      <c r="A207" s="104" t="s">
        <v>1886</v>
      </c>
      <c r="B207" s="107">
        <v>9934</v>
      </c>
      <c r="C207" s="107">
        <v>11252</v>
      </c>
      <c r="D207" s="107">
        <v>11252</v>
      </c>
      <c r="E207" s="108">
        <f>D207/C207*100</f>
        <v>100</v>
      </c>
      <c r="F207" s="109">
        <v>153.715846994535</v>
      </c>
    </row>
    <row r="208" ht="24.6" customHeight="1" spans="1:6">
      <c r="A208" s="104" t="s">
        <v>1887</v>
      </c>
      <c r="B208" s="107">
        <v>9934</v>
      </c>
      <c r="C208" s="107">
        <v>11252</v>
      </c>
      <c r="D208" s="107">
        <v>11252</v>
      </c>
      <c r="E208" s="108">
        <f>D208/C208*100</f>
        <v>100</v>
      </c>
      <c r="F208" s="109">
        <v>153.715846994535</v>
      </c>
    </row>
    <row r="209" ht="24.6" customHeight="1" spans="1:6">
      <c r="A209" s="106" t="s">
        <v>1888</v>
      </c>
      <c r="B209" s="105"/>
      <c r="C209" s="105">
        <v>0</v>
      </c>
      <c r="D209" s="105">
        <v>0</v>
      </c>
      <c r="E209" s="77"/>
      <c r="F209" s="110">
        <v>0</v>
      </c>
    </row>
    <row r="210" ht="24.6" customHeight="1" spans="1:6">
      <c r="A210" s="106" t="s">
        <v>1889</v>
      </c>
      <c r="B210" s="105"/>
      <c r="C210" s="105">
        <v>0</v>
      </c>
      <c r="D210" s="105">
        <v>0</v>
      </c>
      <c r="E210" s="77"/>
      <c r="F210" s="110">
        <v>0</v>
      </c>
    </row>
    <row r="211" ht="24.6" customHeight="1" spans="1:6">
      <c r="A211" s="106" t="s">
        <v>1890</v>
      </c>
      <c r="B211" s="105"/>
      <c r="C211" s="105">
        <v>0</v>
      </c>
      <c r="D211" s="105">
        <v>0</v>
      </c>
      <c r="E211" s="77"/>
      <c r="F211" s="110">
        <v>0</v>
      </c>
    </row>
    <row r="212" ht="24.6" customHeight="1" spans="1:6">
      <c r="A212" s="106" t="s">
        <v>1891</v>
      </c>
      <c r="B212" s="105">
        <v>9934</v>
      </c>
      <c r="C212" s="105">
        <v>10191</v>
      </c>
      <c r="D212" s="105">
        <v>10191</v>
      </c>
      <c r="E212" s="111">
        <f>D212/C212*100</f>
        <v>100</v>
      </c>
      <c r="F212" s="110">
        <v>142.65117581187</v>
      </c>
    </row>
    <row r="213" ht="24.6" customHeight="1" spans="1:6">
      <c r="A213" s="106" t="s">
        <v>1892</v>
      </c>
      <c r="B213" s="105"/>
      <c r="C213" s="105">
        <v>0</v>
      </c>
      <c r="D213" s="105"/>
      <c r="E213" s="77"/>
      <c r="F213" s="110">
        <v>0</v>
      </c>
    </row>
    <row r="214" ht="24.6" customHeight="1" spans="1:6">
      <c r="A214" s="106" t="s">
        <v>1893</v>
      </c>
      <c r="B214" s="105"/>
      <c r="C214" s="105">
        <v>0</v>
      </c>
      <c r="D214" s="105">
        <v>0</v>
      </c>
      <c r="E214" s="77"/>
      <c r="F214" s="110">
        <v>0</v>
      </c>
    </row>
    <row r="215" ht="24.6" customHeight="1" spans="1:6">
      <c r="A215" s="106" t="s">
        <v>1894</v>
      </c>
      <c r="B215" s="105"/>
      <c r="C215" s="105">
        <v>0</v>
      </c>
      <c r="D215" s="105">
        <v>0</v>
      </c>
      <c r="E215" s="77"/>
      <c r="F215" s="110">
        <v>0</v>
      </c>
    </row>
    <row r="216" ht="24.6" customHeight="1" spans="1:6">
      <c r="A216" s="106" t="s">
        <v>1895</v>
      </c>
      <c r="B216" s="105"/>
      <c r="C216" s="105">
        <v>0</v>
      </c>
      <c r="D216" s="105">
        <v>0</v>
      </c>
      <c r="E216" s="77"/>
      <c r="F216" s="110">
        <v>0</v>
      </c>
    </row>
    <row r="217" ht="24.6" customHeight="1" spans="1:6">
      <c r="A217" s="106" t="s">
        <v>1896</v>
      </c>
      <c r="B217" s="105"/>
      <c r="C217" s="105">
        <v>0</v>
      </c>
      <c r="D217" s="105">
        <v>0</v>
      </c>
      <c r="E217" s="77"/>
      <c r="F217" s="110">
        <v>0</v>
      </c>
    </row>
    <row r="218" ht="24.6" customHeight="1" spans="1:6">
      <c r="A218" s="106" t="s">
        <v>1897</v>
      </c>
      <c r="B218" s="105"/>
      <c r="C218" s="105">
        <v>0</v>
      </c>
      <c r="D218" s="105">
        <v>0</v>
      </c>
      <c r="E218" s="77"/>
      <c r="F218" s="110">
        <v>0</v>
      </c>
    </row>
    <row r="219" ht="24.6" customHeight="1" spans="1:6">
      <c r="A219" s="106" t="s">
        <v>1898</v>
      </c>
      <c r="B219" s="105"/>
      <c r="C219" s="105">
        <v>0</v>
      </c>
      <c r="D219" s="105">
        <v>0</v>
      </c>
      <c r="E219" s="77"/>
      <c r="F219" s="110">
        <v>0</v>
      </c>
    </row>
    <row r="220" ht="24.6" customHeight="1" spans="1:6">
      <c r="A220" s="106" t="s">
        <v>1899</v>
      </c>
      <c r="B220" s="105"/>
      <c r="C220" s="105">
        <v>0</v>
      </c>
      <c r="D220" s="105">
        <v>0</v>
      </c>
      <c r="E220" s="77"/>
      <c r="F220" s="110">
        <v>0</v>
      </c>
    </row>
    <row r="221" ht="24.6" customHeight="1" spans="1:6">
      <c r="A221" s="106" t="s">
        <v>1900</v>
      </c>
      <c r="B221" s="105"/>
      <c r="C221" s="105">
        <v>1061</v>
      </c>
      <c r="D221" s="105">
        <v>1061</v>
      </c>
      <c r="E221" s="111">
        <f>D221/C221*100</f>
        <v>100</v>
      </c>
      <c r="F221" s="110">
        <v>602.840909090909</v>
      </c>
    </row>
    <row r="222" ht="24.6" customHeight="1" spans="1:6">
      <c r="A222" s="106" t="s">
        <v>1901</v>
      </c>
      <c r="B222" s="105"/>
      <c r="C222" s="105">
        <v>0</v>
      </c>
      <c r="D222" s="105">
        <v>0</v>
      </c>
      <c r="E222" s="77"/>
      <c r="F222" s="110">
        <v>0</v>
      </c>
    </row>
    <row r="223" ht="24.6" customHeight="1" spans="1:6">
      <c r="A223" s="106" t="s">
        <v>1902</v>
      </c>
      <c r="B223" s="105"/>
      <c r="C223" s="105">
        <v>0</v>
      </c>
      <c r="D223" s="105">
        <v>0</v>
      </c>
      <c r="E223" s="77"/>
      <c r="F223" s="110">
        <v>0</v>
      </c>
    </row>
    <row r="224" ht="24.6" customHeight="1" spans="1:6">
      <c r="A224" s="106" t="s">
        <v>1903</v>
      </c>
      <c r="B224" s="105"/>
      <c r="C224" s="105">
        <v>0</v>
      </c>
      <c r="D224" s="105">
        <v>0</v>
      </c>
      <c r="E224" s="77"/>
      <c r="F224" s="110">
        <v>0</v>
      </c>
    </row>
    <row r="225" ht="24.6" customHeight="1" spans="1:6">
      <c r="A225" s="106" t="s">
        <v>1904</v>
      </c>
      <c r="B225" s="105"/>
      <c r="C225" s="105">
        <v>0</v>
      </c>
      <c r="D225" s="105">
        <v>0</v>
      </c>
      <c r="E225" s="77"/>
      <c r="F225" s="110">
        <v>0</v>
      </c>
    </row>
    <row r="226" ht="24.6" customHeight="1" spans="1:6">
      <c r="A226" s="104" t="s">
        <v>1905</v>
      </c>
      <c r="B226" s="107"/>
      <c r="C226" s="107">
        <v>175</v>
      </c>
      <c r="D226" s="107">
        <v>175</v>
      </c>
      <c r="E226" s="108">
        <f>D226/C226*100</f>
        <v>100</v>
      </c>
      <c r="F226" s="109">
        <v>372.340425531915</v>
      </c>
    </row>
    <row r="227" ht="24.6" customHeight="1" spans="1:6">
      <c r="A227" s="104" t="s">
        <v>1906</v>
      </c>
      <c r="B227" s="107"/>
      <c r="C227" s="107">
        <v>175</v>
      </c>
      <c r="D227" s="107">
        <v>175</v>
      </c>
      <c r="E227" s="108">
        <f>D227/C227*100</f>
        <v>100</v>
      </c>
      <c r="F227" s="109">
        <v>372.340425531915</v>
      </c>
    </row>
    <row r="228" ht="24.6" customHeight="1" spans="1:6">
      <c r="A228" s="106" t="s">
        <v>1907</v>
      </c>
      <c r="B228" s="105"/>
      <c r="C228" s="105">
        <v>0</v>
      </c>
      <c r="D228" s="105">
        <v>0</v>
      </c>
      <c r="E228" s="77"/>
      <c r="F228" s="110">
        <v>0</v>
      </c>
    </row>
    <row r="229" ht="24.6" customHeight="1" spans="1:6">
      <c r="A229" s="106" t="s">
        <v>1908</v>
      </c>
      <c r="B229" s="105"/>
      <c r="C229" s="105">
        <v>0</v>
      </c>
      <c r="D229" s="105">
        <v>0</v>
      </c>
      <c r="E229" s="77"/>
      <c r="F229" s="110">
        <v>0</v>
      </c>
    </row>
    <row r="230" ht="24.6" customHeight="1" spans="1:6">
      <c r="A230" s="106" t="s">
        <v>1909</v>
      </c>
      <c r="B230" s="105"/>
      <c r="C230" s="105">
        <v>0</v>
      </c>
      <c r="D230" s="105">
        <v>0</v>
      </c>
      <c r="E230" s="77"/>
      <c r="F230" s="110">
        <v>0</v>
      </c>
    </row>
    <row r="231" ht="24.6" customHeight="1" spans="1:6">
      <c r="A231" s="106" t="s">
        <v>1910</v>
      </c>
      <c r="B231" s="105"/>
      <c r="C231" s="105">
        <v>175</v>
      </c>
      <c r="D231" s="105">
        <v>175</v>
      </c>
      <c r="E231" s="111">
        <f>D231/C231*100</f>
        <v>100</v>
      </c>
      <c r="F231" s="110">
        <v>372.340425531915</v>
      </c>
    </row>
    <row r="232" ht="24.6" customHeight="1" spans="1:6">
      <c r="A232" s="106" t="s">
        <v>1911</v>
      </c>
      <c r="B232" s="105"/>
      <c r="C232" s="105">
        <v>0</v>
      </c>
      <c r="D232" s="105"/>
      <c r="E232" s="111"/>
      <c r="F232" s="110">
        <v>0</v>
      </c>
    </row>
    <row r="233" ht="24.6" customHeight="1" spans="1:6">
      <c r="A233" s="106" t="s">
        <v>1912</v>
      </c>
      <c r="B233" s="105"/>
      <c r="C233" s="105">
        <v>0</v>
      </c>
      <c r="D233" s="105">
        <v>0</v>
      </c>
      <c r="E233" s="111"/>
      <c r="F233" s="110">
        <v>0</v>
      </c>
    </row>
    <row r="234" ht="24.6" customHeight="1" spans="1:6">
      <c r="A234" s="106" t="s">
        <v>1913</v>
      </c>
      <c r="B234" s="105"/>
      <c r="C234" s="105">
        <v>0</v>
      </c>
      <c r="D234" s="105">
        <v>0</v>
      </c>
      <c r="E234" s="111"/>
      <c r="F234" s="110">
        <v>0</v>
      </c>
    </row>
    <row r="235" ht="24.6" customHeight="1" spans="1:6">
      <c r="A235" s="106" t="s">
        <v>1914</v>
      </c>
      <c r="B235" s="105"/>
      <c r="C235" s="105">
        <v>0</v>
      </c>
      <c r="D235" s="105">
        <v>0</v>
      </c>
      <c r="E235" s="111"/>
      <c r="F235" s="110">
        <v>0</v>
      </c>
    </row>
    <row r="236" ht="24.6" customHeight="1" spans="1:6">
      <c r="A236" s="106" t="s">
        <v>1915</v>
      </c>
      <c r="B236" s="105"/>
      <c r="C236" s="105">
        <v>0</v>
      </c>
      <c r="D236" s="105">
        <v>0</v>
      </c>
      <c r="E236" s="111"/>
      <c r="F236" s="110">
        <v>0</v>
      </c>
    </row>
    <row r="237" ht="24.6" customHeight="1" spans="1:6">
      <c r="A237" s="106" t="s">
        <v>1916</v>
      </c>
      <c r="B237" s="105"/>
      <c r="C237" s="105">
        <v>0</v>
      </c>
      <c r="D237" s="105">
        <v>0</v>
      </c>
      <c r="E237" s="111"/>
      <c r="F237" s="110">
        <v>0</v>
      </c>
    </row>
    <row r="238" ht="24.6" customHeight="1" spans="1:6">
      <c r="A238" s="106" t="s">
        <v>1917</v>
      </c>
      <c r="B238" s="105"/>
      <c r="C238" s="105">
        <v>0</v>
      </c>
      <c r="D238" s="105">
        <v>0</v>
      </c>
      <c r="E238" s="111"/>
      <c r="F238" s="110">
        <v>0</v>
      </c>
    </row>
    <row r="239" ht="24.6" customHeight="1" spans="1:6">
      <c r="A239" s="106" t="s">
        <v>1918</v>
      </c>
      <c r="B239" s="105"/>
      <c r="C239" s="105">
        <v>0</v>
      </c>
      <c r="D239" s="105">
        <v>0</v>
      </c>
      <c r="E239" s="111"/>
      <c r="F239" s="110">
        <v>0</v>
      </c>
    </row>
    <row r="240" ht="24.6" customHeight="1" spans="1:6">
      <c r="A240" s="106" t="s">
        <v>1919</v>
      </c>
      <c r="B240" s="105"/>
      <c r="C240" s="105">
        <v>0</v>
      </c>
      <c r="D240" s="105">
        <v>0</v>
      </c>
      <c r="E240" s="111"/>
      <c r="F240" s="110">
        <v>0</v>
      </c>
    </row>
    <row r="241" ht="24.6" customHeight="1" spans="1:6">
      <c r="A241" s="106" t="s">
        <v>1920</v>
      </c>
      <c r="B241" s="105"/>
      <c r="C241" s="105">
        <v>0</v>
      </c>
      <c r="D241" s="105">
        <v>0</v>
      </c>
      <c r="E241" s="111"/>
      <c r="F241" s="110">
        <v>0</v>
      </c>
    </row>
    <row r="242" ht="24.6" customHeight="1" spans="1:6">
      <c r="A242" s="106" t="s">
        <v>1921</v>
      </c>
      <c r="B242" s="105"/>
      <c r="C242" s="105">
        <v>0</v>
      </c>
      <c r="D242" s="105">
        <v>0</v>
      </c>
      <c r="E242" s="111"/>
      <c r="F242" s="110">
        <v>0</v>
      </c>
    </row>
    <row r="243" ht="24.6" customHeight="1" spans="1:6">
      <c r="A243" s="106" t="s">
        <v>1922</v>
      </c>
      <c r="B243" s="105"/>
      <c r="C243" s="105">
        <v>0</v>
      </c>
      <c r="D243" s="105">
        <v>0</v>
      </c>
      <c r="E243" s="111"/>
      <c r="F243" s="110">
        <v>0</v>
      </c>
    </row>
    <row r="244" ht="24.6" customHeight="1" spans="1:6">
      <c r="A244" s="106" t="s">
        <v>1923</v>
      </c>
      <c r="B244" s="105"/>
      <c r="C244" s="105">
        <v>0</v>
      </c>
      <c r="D244" s="105">
        <v>0</v>
      </c>
      <c r="E244" s="111"/>
      <c r="F244" s="110">
        <v>0</v>
      </c>
    </row>
    <row r="245" ht="24.6" customHeight="1" spans="1:6">
      <c r="A245" s="104" t="s">
        <v>1924</v>
      </c>
      <c r="B245" s="107"/>
      <c r="C245" s="107">
        <v>23600</v>
      </c>
      <c r="D245" s="107">
        <v>23600</v>
      </c>
      <c r="E245" s="108">
        <f>D245/C245*100</f>
        <v>100</v>
      </c>
      <c r="F245" s="109">
        <v>0</v>
      </c>
    </row>
    <row r="246" ht="24.6" customHeight="1" spans="1:6">
      <c r="A246" s="104" t="s">
        <v>1925</v>
      </c>
      <c r="B246" s="107"/>
      <c r="C246" s="107">
        <v>22659</v>
      </c>
      <c r="D246" s="107">
        <v>22659</v>
      </c>
      <c r="E246" s="108">
        <f>D246/C246*100</f>
        <v>100</v>
      </c>
      <c r="F246" s="109">
        <v>0</v>
      </c>
    </row>
    <row r="247" ht="24.6" customHeight="1" spans="1:6">
      <c r="A247" s="106" t="s">
        <v>1926</v>
      </c>
      <c r="B247" s="105"/>
      <c r="C247" s="105">
        <v>22659</v>
      </c>
      <c r="D247" s="105">
        <v>22659</v>
      </c>
      <c r="E247" s="111">
        <f>D247/C247*100</f>
        <v>100</v>
      </c>
      <c r="F247" s="110">
        <v>0</v>
      </c>
    </row>
    <row r="248" ht="24.6" customHeight="1" spans="1:6">
      <c r="A248" s="106" t="s">
        <v>1927</v>
      </c>
      <c r="B248" s="105"/>
      <c r="C248" s="105"/>
      <c r="D248" s="105">
        <v>0</v>
      </c>
      <c r="E248" s="111"/>
      <c r="F248" s="110">
        <v>0</v>
      </c>
    </row>
    <row r="249" ht="24.6" customHeight="1" spans="1:6">
      <c r="A249" s="106" t="s">
        <v>1928</v>
      </c>
      <c r="B249" s="105"/>
      <c r="C249" s="105"/>
      <c r="D249" s="105">
        <v>0</v>
      </c>
      <c r="E249" s="111"/>
      <c r="F249" s="110">
        <v>0</v>
      </c>
    </row>
    <row r="250" ht="24.6" customHeight="1" spans="1:6">
      <c r="A250" s="106" t="s">
        <v>1929</v>
      </c>
      <c r="B250" s="105"/>
      <c r="C250" s="105"/>
      <c r="D250" s="105">
        <v>0</v>
      </c>
      <c r="E250" s="111"/>
      <c r="F250" s="110">
        <v>0</v>
      </c>
    </row>
    <row r="251" ht="24.6" customHeight="1" spans="1:6">
      <c r="A251" s="106" t="s">
        <v>1930</v>
      </c>
      <c r="B251" s="105"/>
      <c r="C251" s="105"/>
      <c r="D251" s="105">
        <v>0</v>
      </c>
      <c r="E251" s="111"/>
      <c r="F251" s="110">
        <v>0</v>
      </c>
    </row>
    <row r="252" ht="24.6" customHeight="1" spans="1:6">
      <c r="A252" s="106" t="s">
        <v>1931</v>
      </c>
      <c r="B252" s="105"/>
      <c r="C252" s="105"/>
      <c r="D252" s="105">
        <v>0</v>
      </c>
      <c r="E252" s="111"/>
      <c r="F252" s="110">
        <v>0</v>
      </c>
    </row>
    <row r="253" ht="24.6" customHeight="1" spans="1:6">
      <c r="A253" s="106" t="s">
        <v>1932</v>
      </c>
      <c r="B253" s="105"/>
      <c r="C253" s="105"/>
      <c r="D253" s="105">
        <v>0</v>
      </c>
      <c r="E253" s="111"/>
      <c r="F253" s="110">
        <v>0</v>
      </c>
    </row>
    <row r="254" ht="24.6" customHeight="1" spans="1:6">
      <c r="A254" s="106" t="s">
        <v>1933</v>
      </c>
      <c r="B254" s="105"/>
      <c r="C254" s="105"/>
      <c r="D254" s="105">
        <v>0</v>
      </c>
      <c r="E254" s="111"/>
      <c r="F254" s="110">
        <v>0</v>
      </c>
    </row>
    <row r="255" ht="24.6" customHeight="1" spans="1:6">
      <c r="A255" s="106" t="s">
        <v>1934</v>
      </c>
      <c r="B255" s="105"/>
      <c r="C255" s="105"/>
      <c r="D255" s="105">
        <v>0</v>
      </c>
      <c r="E255" s="111"/>
      <c r="F255" s="110">
        <v>0</v>
      </c>
    </row>
    <row r="256" ht="24.6" customHeight="1" spans="1:6">
      <c r="A256" s="106" t="s">
        <v>1935</v>
      </c>
      <c r="B256" s="105"/>
      <c r="C256" s="105"/>
      <c r="D256" s="105">
        <v>0</v>
      </c>
      <c r="E256" s="111"/>
      <c r="F256" s="110">
        <v>0</v>
      </c>
    </row>
    <row r="257" ht="24.6" customHeight="1" spans="1:6">
      <c r="A257" s="106" t="s">
        <v>1936</v>
      </c>
      <c r="B257" s="105"/>
      <c r="C257" s="105"/>
      <c r="D257" s="105">
        <v>0</v>
      </c>
      <c r="E257" s="111"/>
      <c r="F257" s="110">
        <v>0</v>
      </c>
    </row>
    <row r="258" ht="24.6" customHeight="1" spans="1:6">
      <c r="A258" s="106" t="s">
        <v>1937</v>
      </c>
      <c r="B258" s="105"/>
      <c r="C258" s="105"/>
      <c r="D258" s="105">
        <v>0</v>
      </c>
      <c r="E258" s="111"/>
      <c r="F258" s="110">
        <v>0</v>
      </c>
    </row>
    <row r="259" s="99" customFormat="1" ht="24.6" customHeight="1" spans="1:6">
      <c r="A259" s="104" t="s">
        <v>1978</v>
      </c>
      <c r="B259" s="107"/>
      <c r="C259" s="107">
        <v>941</v>
      </c>
      <c r="D259" s="107">
        <v>941</v>
      </c>
      <c r="E259" s="108">
        <f>D259/C259*100</f>
        <v>100</v>
      </c>
      <c r="F259" s="109">
        <v>0</v>
      </c>
    </row>
    <row r="260" ht="24.6" customHeight="1" spans="1:6">
      <c r="A260" s="106" t="s">
        <v>1939</v>
      </c>
      <c r="B260" s="105"/>
      <c r="C260" s="105"/>
      <c r="D260" s="105">
        <v>0</v>
      </c>
      <c r="E260" s="111"/>
      <c r="F260" s="110">
        <v>0</v>
      </c>
    </row>
    <row r="261" ht="24.6" customHeight="1" spans="1:6">
      <c r="A261" s="106" t="s">
        <v>1940</v>
      </c>
      <c r="B261" s="105"/>
      <c r="C261" s="105"/>
      <c r="D261" s="105">
        <v>0</v>
      </c>
      <c r="E261" s="111"/>
      <c r="F261" s="110">
        <v>0</v>
      </c>
    </row>
    <row r="262" ht="24.6" customHeight="1" spans="1:6">
      <c r="A262" s="106" t="s">
        <v>1941</v>
      </c>
      <c r="B262" s="105"/>
      <c r="C262" s="105"/>
      <c r="D262" s="105">
        <v>0</v>
      </c>
      <c r="E262" s="111"/>
      <c r="F262" s="110">
        <v>0</v>
      </c>
    </row>
    <row r="263" ht="24.6" customHeight="1" spans="1:6">
      <c r="A263" s="106" t="s">
        <v>1942</v>
      </c>
      <c r="B263" s="105"/>
      <c r="C263" s="105"/>
      <c r="D263" s="105">
        <v>0</v>
      </c>
      <c r="E263" s="111"/>
      <c r="F263" s="110">
        <v>0</v>
      </c>
    </row>
    <row r="264" ht="24.6" customHeight="1" spans="1:6">
      <c r="A264" s="106" t="s">
        <v>1943</v>
      </c>
      <c r="B264" s="105"/>
      <c r="C264" s="105"/>
      <c r="D264" s="105">
        <v>0</v>
      </c>
      <c r="E264" s="111"/>
      <c r="F264" s="110">
        <v>0</v>
      </c>
    </row>
    <row r="265" ht="24.6" customHeight="1" spans="1:6">
      <c r="A265" s="106" t="s">
        <v>1944</v>
      </c>
      <c r="B265" s="105"/>
      <c r="C265" s="105">
        <v>941</v>
      </c>
      <c r="D265" s="105">
        <v>941</v>
      </c>
      <c r="E265" s="111">
        <f>D265/C265*100</f>
        <v>100</v>
      </c>
      <c r="F265" s="110">
        <v>0</v>
      </c>
    </row>
    <row r="266" ht="24.6" customHeight="1" spans="1:6">
      <c r="A266" s="60" t="s">
        <v>1945</v>
      </c>
      <c r="B266" s="61">
        <f>B226+B181+B207+B177+B172+B120+B96+B50+B39+B27+B12+B4+B245</f>
        <v>151660</v>
      </c>
      <c r="C266" s="61">
        <f>C226+C181+C207+C177+C172+C120+C96+C50+C39+C27+C12+C4+C245</f>
        <v>319666</v>
      </c>
      <c r="D266" s="61">
        <f>D226+D181+D207+D177+D172+D120+D96+D50+D39+D27+D12+D4+D245</f>
        <v>308815</v>
      </c>
      <c r="E266" s="108">
        <f>D266/C266*100</f>
        <v>96.6055195109896</v>
      </c>
      <c r="F266" s="109">
        <v>234.701089847847</v>
      </c>
    </row>
    <row r="267" customHeight="1" spans="1:1">
      <c r="A267" s="45"/>
    </row>
  </sheetData>
  <mergeCells count="2">
    <mergeCell ref="A1:F1"/>
    <mergeCell ref="D2:F2"/>
  </mergeCells>
  <printOptions horizontalCentered="1"/>
  <pageMargins left="0.708333333333333" right="0.708333333333333" top="0.747916666666667" bottom="0.747916666666667" header="0.314583333333333" footer="0.314583333333333"/>
  <pageSetup paperSize="9" scale="88" firstPageNumber="120" fitToHeight="0" orientation="portrait" useFirstPageNumber="1"/>
  <headerFooter>
    <oddFooter>&amp;C&amp;P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
  <sheetViews>
    <sheetView workbookViewId="0">
      <selection activeCell="A16" sqref="A16"/>
    </sheetView>
  </sheetViews>
  <sheetFormatPr defaultColWidth="9" defaultRowHeight="15" outlineLevelCol="3"/>
  <cols>
    <col min="1" max="1" width="30.625" style="94" customWidth="1"/>
    <col min="2" max="2" width="12.625" style="94" customWidth="1"/>
    <col min="3" max="3" width="30.625" style="94" customWidth="1"/>
    <col min="4" max="4" width="12.625" style="94" customWidth="1"/>
    <col min="5" max="16384" width="9" style="95"/>
  </cols>
  <sheetData>
    <row r="1" ht="24.95" customHeight="1" spans="1:4">
      <c r="A1" s="96" t="s">
        <v>1979</v>
      </c>
      <c r="B1" s="96"/>
      <c r="C1" s="96"/>
      <c r="D1" s="96"/>
    </row>
    <row r="2" ht="24.95" customHeight="1" spans="1:4">
      <c r="A2" s="97" t="s">
        <v>1947</v>
      </c>
      <c r="B2" s="97"/>
      <c r="C2" s="97"/>
      <c r="D2" s="97"/>
    </row>
    <row r="3" ht="24.95" customHeight="1" spans="1:4">
      <c r="A3" s="42" t="s">
        <v>1948</v>
      </c>
      <c r="B3" s="42" t="s">
        <v>1684</v>
      </c>
      <c r="C3" s="42" t="s">
        <v>1948</v>
      </c>
      <c r="D3" s="42" t="s">
        <v>1684</v>
      </c>
    </row>
    <row r="4" ht="24.95" customHeight="1" spans="1:4">
      <c r="A4" s="59" t="s">
        <v>1949</v>
      </c>
      <c r="B4" s="98">
        <v>192568</v>
      </c>
      <c r="C4" s="59" t="s">
        <v>1950</v>
      </c>
      <c r="D4" s="98">
        <v>308815</v>
      </c>
    </row>
    <row r="5" ht="24.95" customHeight="1" spans="1:4">
      <c r="A5" s="59" t="s">
        <v>1951</v>
      </c>
      <c r="B5" s="98">
        <v>45045</v>
      </c>
      <c r="C5" s="59" t="s">
        <v>1952</v>
      </c>
      <c r="D5" s="98">
        <v>32540</v>
      </c>
    </row>
    <row r="6" ht="24.95" customHeight="1" spans="1:4">
      <c r="A6" s="59" t="s">
        <v>1953</v>
      </c>
      <c r="B6" s="98"/>
      <c r="C6" s="59" t="s">
        <v>1954</v>
      </c>
      <c r="D6" s="98"/>
    </row>
    <row r="7" ht="24.95" customHeight="1" spans="1:4">
      <c r="A7" s="59" t="s">
        <v>1955</v>
      </c>
      <c r="B7" s="98">
        <v>6673</v>
      </c>
      <c r="C7" s="59"/>
      <c r="D7" s="98"/>
    </row>
    <row r="8" ht="24.95" customHeight="1" spans="1:4">
      <c r="A8" s="59" t="s">
        <v>1956</v>
      </c>
      <c r="B8" s="98"/>
      <c r="C8" s="59" t="s">
        <v>1957</v>
      </c>
      <c r="D8" s="98">
        <v>30000</v>
      </c>
    </row>
    <row r="9" ht="24.95" customHeight="1" spans="1:4">
      <c r="A9" s="59" t="s">
        <v>1958</v>
      </c>
      <c r="B9" s="98"/>
      <c r="C9" s="59"/>
      <c r="D9" s="98"/>
    </row>
    <row r="10" ht="24.95" customHeight="1" spans="1:4">
      <c r="A10" s="59" t="s">
        <v>1959</v>
      </c>
      <c r="B10" s="98"/>
      <c r="C10" s="59"/>
      <c r="D10" s="98"/>
    </row>
    <row r="11" ht="24.95" customHeight="1" spans="1:4">
      <c r="A11" s="59" t="s">
        <v>1960</v>
      </c>
      <c r="B11" s="59"/>
      <c r="C11" s="59" t="s">
        <v>1961</v>
      </c>
      <c r="D11" s="98">
        <v>24500</v>
      </c>
    </row>
    <row r="12" ht="24.95" customHeight="1" spans="1:4">
      <c r="A12" s="59"/>
      <c r="B12" s="59"/>
      <c r="C12" s="59" t="s">
        <v>1962</v>
      </c>
      <c r="D12" s="98">
        <v>24500</v>
      </c>
    </row>
    <row r="13" ht="24.95" customHeight="1" spans="1:4">
      <c r="A13" s="59" t="s">
        <v>1963</v>
      </c>
      <c r="B13" s="98">
        <v>239546</v>
      </c>
      <c r="C13" s="59" t="s">
        <v>1964</v>
      </c>
      <c r="D13" s="98">
        <v>77126</v>
      </c>
    </row>
    <row r="14" ht="24.95" customHeight="1" spans="1:4">
      <c r="A14" s="59" t="s">
        <v>1965</v>
      </c>
      <c r="B14" s="98">
        <v>239546</v>
      </c>
      <c r="C14" s="59" t="s">
        <v>1966</v>
      </c>
      <c r="D14" s="98">
        <v>10851</v>
      </c>
    </row>
    <row r="15" ht="24.95" customHeight="1" spans="1:4">
      <c r="A15" s="42" t="s">
        <v>1980</v>
      </c>
      <c r="B15" s="81">
        <f>B13+B7+B4+B8+B5</f>
        <v>483832</v>
      </c>
      <c r="C15" s="42" t="s">
        <v>1981</v>
      </c>
      <c r="D15" s="81">
        <f>D14+D13+D11+D8+D5+D4</f>
        <v>483832</v>
      </c>
    </row>
    <row r="16" ht="24.95" customHeight="1"/>
    <row r="17" ht="24.95" customHeight="1"/>
    <row r="18" ht="24.95" customHeight="1"/>
    <row r="19" ht="24.95" customHeight="1"/>
    <row r="20" ht="24.95" customHeight="1"/>
  </sheetData>
  <mergeCells count="2">
    <mergeCell ref="A1:D1"/>
    <mergeCell ref="A2:D2"/>
  </mergeCells>
  <printOptions horizontalCentered="1"/>
  <pageMargins left="0.708333333333333" right="0.708333333333333" top="0.747916666666667" bottom="0.747916666666667" header="0.314583333333333" footer="0.314583333333333"/>
  <pageSetup paperSize="9" firstPageNumber="129" orientation="portrait" useFirstPageNumber="1"/>
  <headerFooter>
    <oddFooter>&amp;C&amp;P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
  <sheetViews>
    <sheetView workbookViewId="0">
      <selection activeCell="B10" sqref="B4:B5 B10"/>
    </sheetView>
  </sheetViews>
  <sheetFormatPr defaultColWidth="9" defaultRowHeight="24.95" customHeight="1" outlineLevelCol="1"/>
  <cols>
    <col min="1" max="1" width="63.75" style="92" customWidth="1"/>
    <col min="2" max="2" width="20.625" style="92" customWidth="1"/>
    <col min="3" max="16384" width="9" style="92"/>
  </cols>
  <sheetData>
    <row r="1" customHeight="1" spans="1:2">
      <c r="A1" s="47" t="s">
        <v>1982</v>
      </c>
      <c r="B1" s="47"/>
    </row>
    <row r="2" customHeight="1" spans="1:2">
      <c r="A2" s="45"/>
      <c r="B2" s="86" t="s">
        <v>1149</v>
      </c>
    </row>
    <row r="3" customHeight="1" spans="1:2">
      <c r="A3" s="93" t="s">
        <v>1983</v>
      </c>
      <c r="B3" s="93" t="s">
        <v>1357</v>
      </c>
    </row>
    <row r="4" customHeight="1" spans="1:2">
      <c r="A4" s="82" t="s">
        <v>1984</v>
      </c>
      <c r="B4" s="61">
        <f>B5+B10</f>
        <v>62008</v>
      </c>
    </row>
    <row r="5" customHeight="1" spans="1:2">
      <c r="A5" s="82" t="s">
        <v>1985</v>
      </c>
      <c r="B5" s="61">
        <v>7008</v>
      </c>
    </row>
    <row r="6" customHeight="1" spans="1:2">
      <c r="A6" s="39" t="s">
        <v>1986</v>
      </c>
      <c r="B6" s="41">
        <v>261</v>
      </c>
    </row>
    <row r="7" customHeight="1" spans="1:2">
      <c r="A7" s="39" t="s">
        <v>1987</v>
      </c>
      <c r="B7" s="41">
        <v>2181</v>
      </c>
    </row>
    <row r="8" customHeight="1" spans="1:2">
      <c r="A8" s="39" t="s">
        <v>1988</v>
      </c>
      <c r="B8" s="41">
        <v>1121</v>
      </c>
    </row>
    <row r="9" customHeight="1" spans="1:2">
      <c r="A9" s="39" t="s">
        <v>1989</v>
      </c>
      <c r="B9" s="41">
        <f>4158-713</f>
        <v>3445</v>
      </c>
    </row>
    <row r="10" customHeight="1" spans="1:2">
      <c r="A10" s="82" t="s">
        <v>1990</v>
      </c>
      <c r="B10" s="61">
        <v>55000</v>
      </c>
    </row>
  </sheetData>
  <mergeCells count="1">
    <mergeCell ref="A1:B1"/>
  </mergeCells>
  <printOptions horizontalCentered="1"/>
  <pageMargins left="0.708333333333333" right="0.708333333333333" top="0.747916666666667" bottom="0.747916666666667" header="0.314583333333333" footer="0.314583333333333"/>
  <pageSetup paperSize="9" firstPageNumber="130" orientation="portrait" useFirstPageNumber="1"/>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1"/>
  <sheetViews>
    <sheetView topLeftCell="A7" workbookViewId="0">
      <selection activeCell="L37" sqref="L37"/>
    </sheetView>
  </sheetViews>
  <sheetFormatPr defaultColWidth="9" defaultRowHeight="24.95" customHeight="1" outlineLevelCol="5"/>
  <cols>
    <col min="1" max="1" width="27.625" style="83" customWidth="1"/>
    <col min="2" max="2" width="12.125" style="33" customWidth="1"/>
    <col min="3" max="6" width="12.125" style="83" customWidth="1"/>
    <col min="7" max="16384" width="9" style="83"/>
  </cols>
  <sheetData>
    <row r="1" customHeight="1" spans="1:6">
      <c r="A1" s="47" t="s">
        <v>71</v>
      </c>
      <c r="B1" s="47"/>
      <c r="C1" s="47"/>
      <c r="D1" s="47"/>
      <c r="E1" s="47"/>
      <c r="F1" s="47"/>
    </row>
    <row r="2" customHeight="1" spans="1:6">
      <c r="A2" s="45"/>
      <c r="B2" s="35"/>
      <c r="C2" s="45"/>
      <c r="D2" s="45"/>
      <c r="E2" s="112" t="s">
        <v>72</v>
      </c>
      <c r="F2" s="112"/>
    </row>
    <row r="3" s="156" customFormat="1" customHeight="1" spans="1:6">
      <c r="A3" s="48" t="s">
        <v>73</v>
      </c>
      <c r="B3" s="37" t="s">
        <v>74</v>
      </c>
      <c r="C3" s="48" t="s">
        <v>75</v>
      </c>
      <c r="D3" s="48" t="s">
        <v>76</v>
      </c>
      <c r="E3" s="48" t="s">
        <v>77</v>
      </c>
      <c r="F3" s="48" t="s">
        <v>78</v>
      </c>
    </row>
    <row r="4" customHeight="1" spans="1:6">
      <c r="A4" s="157" t="s">
        <v>79</v>
      </c>
      <c r="B4" s="181">
        <v>475100</v>
      </c>
      <c r="C4" s="181">
        <v>475360</v>
      </c>
      <c r="D4" s="181">
        <v>479351</v>
      </c>
      <c r="E4" s="158">
        <v>100.839574217435</v>
      </c>
      <c r="F4" s="158">
        <v>104.30764543961</v>
      </c>
    </row>
    <row r="5" customHeight="1" spans="1:6">
      <c r="A5" s="160" t="s">
        <v>80</v>
      </c>
      <c r="B5" s="182">
        <v>223602</v>
      </c>
      <c r="C5" s="182">
        <v>223862</v>
      </c>
      <c r="D5" s="182">
        <v>199705</v>
      </c>
      <c r="E5" s="162">
        <v>89.2089769590194</v>
      </c>
      <c r="F5" s="162">
        <v>94.7362678545168</v>
      </c>
    </row>
    <row r="6" customHeight="1" spans="1:6">
      <c r="A6" s="160" t="s">
        <v>81</v>
      </c>
      <c r="B6" s="182"/>
      <c r="C6" s="182"/>
      <c r="D6" s="182"/>
      <c r="E6" s="162"/>
      <c r="F6" s="162"/>
    </row>
    <row r="7" customHeight="1" spans="1:6">
      <c r="A7" s="160" t="s">
        <v>82</v>
      </c>
      <c r="B7" s="182">
        <v>41889</v>
      </c>
      <c r="C7" s="182">
        <v>41889</v>
      </c>
      <c r="D7" s="182">
        <v>50763</v>
      </c>
      <c r="E7" s="162">
        <v>121.184559192151</v>
      </c>
      <c r="F7" s="162">
        <v>122.678170086276</v>
      </c>
    </row>
    <row r="8" customHeight="1" spans="1:6">
      <c r="A8" s="160" t="s">
        <v>83</v>
      </c>
      <c r="B8" s="182"/>
      <c r="C8" s="182"/>
      <c r="D8" s="182"/>
      <c r="E8" s="162"/>
      <c r="F8" s="162"/>
    </row>
    <row r="9" customHeight="1" spans="1:6">
      <c r="A9" s="160" t="s">
        <v>84</v>
      </c>
      <c r="B9" s="182">
        <v>8911</v>
      </c>
      <c r="C9" s="182">
        <v>8911</v>
      </c>
      <c r="D9" s="182">
        <v>9693</v>
      </c>
      <c r="E9" s="162">
        <v>108.775670519583</v>
      </c>
      <c r="F9" s="162">
        <v>104.834523036989</v>
      </c>
    </row>
    <row r="10" customHeight="1" spans="1:6">
      <c r="A10" s="160" t="s">
        <v>85</v>
      </c>
      <c r="B10" s="182">
        <v>30062</v>
      </c>
      <c r="C10" s="182">
        <v>30062</v>
      </c>
      <c r="D10" s="182">
        <v>39502</v>
      </c>
      <c r="E10" s="162">
        <v>131.401769676003</v>
      </c>
      <c r="F10" s="162">
        <v>138.516024966688</v>
      </c>
    </row>
    <row r="11" customHeight="1" spans="1:6">
      <c r="A11" s="160" t="s">
        <v>86</v>
      </c>
      <c r="B11" s="182">
        <v>37771</v>
      </c>
      <c r="C11" s="182">
        <v>37771</v>
      </c>
      <c r="D11" s="182">
        <v>33285</v>
      </c>
      <c r="E11" s="162">
        <v>88.1231632734108</v>
      </c>
      <c r="F11" s="162">
        <v>93.4053598989757</v>
      </c>
    </row>
    <row r="12" customHeight="1" spans="1:6">
      <c r="A12" s="160" t="s">
        <v>87</v>
      </c>
      <c r="B12" s="182">
        <v>16394</v>
      </c>
      <c r="C12" s="182">
        <v>16394</v>
      </c>
      <c r="D12" s="182">
        <v>16399</v>
      </c>
      <c r="E12" s="162">
        <v>100.030498963035</v>
      </c>
      <c r="F12" s="162">
        <v>88.3900177868808</v>
      </c>
    </row>
    <row r="13" customHeight="1" spans="1:6">
      <c r="A13" s="160" t="s">
        <v>88</v>
      </c>
      <c r="B13" s="182">
        <v>12743</v>
      </c>
      <c r="C13" s="182">
        <v>12743</v>
      </c>
      <c r="D13" s="182">
        <v>12570</v>
      </c>
      <c r="E13" s="162">
        <v>98.6423919014361</v>
      </c>
      <c r="F13" s="162">
        <v>98.7198617764863</v>
      </c>
    </row>
    <row r="14" customHeight="1" spans="1:6">
      <c r="A14" s="160" t="s">
        <v>89</v>
      </c>
      <c r="B14" s="182">
        <v>27458</v>
      </c>
      <c r="C14" s="182">
        <v>27458</v>
      </c>
      <c r="D14" s="182">
        <v>33977</v>
      </c>
      <c r="E14" s="162">
        <v>123.74171461869</v>
      </c>
      <c r="F14" s="162">
        <v>126.055501966313</v>
      </c>
    </row>
    <row r="15" customHeight="1" spans="1:6">
      <c r="A15" s="160" t="s">
        <v>90</v>
      </c>
      <c r="B15" s="182">
        <v>8821</v>
      </c>
      <c r="C15" s="182">
        <v>8821</v>
      </c>
      <c r="D15" s="182">
        <v>15018</v>
      </c>
      <c r="E15" s="162">
        <v>170.252805804331</v>
      </c>
      <c r="F15" s="162">
        <v>107.003918774492</v>
      </c>
    </row>
    <row r="16" customHeight="1" spans="1:6">
      <c r="A16" s="160" t="s">
        <v>91</v>
      </c>
      <c r="B16" s="182">
        <v>6764</v>
      </c>
      <c r="C16" s="182">
        <v>6764</v>
      </c>
      <c r="D16" s="182">
        <v>7152</v>
      </c>
      <c r="E16" s="162">
        <v>105.736250739208</v>
      </c>
      <c r="F16" s="162">
        <v>106.034099332839</v>
      </c>
    </row>
    <row r="17" customHeight="1" spans="1:6">
      <c r="A17" s="160" t="s">
        <v>92</v>
      </c>
      <c r="B17" s="182">
        <v>28599</v>
      </c>
      <c r="C17" s="182">
        <v>28599</v>
      </c>
      <c r="D17" s="182">
        <v>24706</v>
      </c>
      <c r="E17" s="162">
        <v>86.3876359313263</v>
      </c>
      <c r="F17" s="162">
        <v>144.538700052653</v>
      </c>
    </row>
    <row r="18" customHeight="1" spans="1:6">
      <c r="A18" s="160" t="s">
        <v>93</v>
      </c>
      <c r="B18" s="182">
        <v>20968</v>
      </c>
      <c r="C18" s="182">
        <v>20968</v>
      </c>
      <c r="D18" s="182">
        <v>28202</v>
      </c>
      <c r="E18" s="162">
        <v>134.500190766883</v>
      </c>
      <c r="F18" s="162">
        <v>103.349457637057</v>
      </c>
    </row>
    <row r="19" customHeight="1" spans="1:6">
      <c r="A19" s="160" t="s">
        <v>94</v>
      </c>
      <c r="B19" s="182">
        <v>5598</v>
      </c>
      <c r="C19" s="182">
        <v>5598</v>
      </c>
      <c r="D19" s="182">
        <v>4113</v>
      </c>
      <c r="E19" s="162">
        <v>73.4726688102894</v>
      </c>
      <c r="F19" s="162">
        <v>79.5859133126935</v>
      </c>
    </row>
    <row r="20" customHeight="1" spans="1:6">
      <c r="A20" s="160" t="s">
        <v>95</v>
      </c>
      <c r="B20" s="182">
        <v>5475</v>
      </c>
      <c r="C20" s="182">
        <v>5475</v>
      </c>
      <c r="D20" s="182">
        <v>4014</v>
      </c>
      <c r="E20" s="162">
        <v>73.3150684931507</v>
      </c>
      <c r="F20" s="162">
        <v>75.1403968551105</v>
      </c>
    </row>
    <row r="21" customHeight="1" spans="1:6">
      <c r="A21" s="160" t="s">
        <v>96</v>
      </c>
      <c r="B21" s="182">
        <v>45</v>
      </c>
      <c r="C21" s="182">
        <v>45</v>
      </c>
      <c r="D21" s="182">
        <v>252</v>
      </c>
      <c r="E21" s="162"/>
      <c r="F21" s="162"/>
    </row>
    <row r="22" customHeight="1" spans="1:6">
      <c r="A22" s="157" t="s">
        <v>97</v>
      </c>
      <c r="B22" s="181">
        <v>165600</v>
      </c>
      <c r="C22" s="181">
        <v>197212</v>
      </c>
      <c r="D22" s="181">
        <v>203156</v>
      </c>
      <c r="E22" s="158">
        <v>103.014015374318</v>
      </c>
      <c r="F22" s="158">
        <v>119.440296313716</v>
      </c>
    </row>
    <row r="23" customHeight="1" spans="1:6">
      <c r="A23" s="160" t="s">
        <v>98</v>
      </c>
      <c r="B23" s="161">
        <v>30450</v>
      </c>
      <c r="C23" s="182">
        <v>30450</v>
      </c>
      <c r="D23" s="182">
        <v>32536</v>
      </c>
      <c r="E23" s="162">
        <v>106.850574712644</v>
      </c>
      <c r="F23" s="162">
        <v>97.9498449589066</v>
      </c>
    </row>
    <row r="24" customHeight="1" spans="1:6">
      <c r="A24" s="160" t="s">
        <v>99</v>
      </c>
      <c r="B24" s="161">
        <v>22197</v>
      </c>
      <c r="C24" s="182">
        <v>22197</v>
      </c>
      <c r="D24" s="182">
        <v>21679</v>
      </c>
      <c r="E24" s="162">
        <v>97.6663513087354</v>
      </c>
      <c r="F24" s="162">
        <v>93.7227097834075</v>
      </c>
    </row>
    <row r="25" customHeight="1" spans="1:6">
      <c r="A25" s="160" t="s">
        <v>100</v>
      </c>
      <c r="B25" s="161">
        <v>14850</v>
      </c>
      <c r="C25" s="182">
        <v>14850</v>
      </c>
      <c r="D25" s="182">
        <v>33230</v>
      </c>
      <c r="E25" s="162">
        <v>223.771043771044</v>
      </c>
      <c r="F25" s="162">
        <v>159.682844786161</v>
      </c>
    </row>
    <row r="26" customHeight="1" spans="1:6">
      <c r="A26" s="160" t="s">
        <v>101</v>
      </c>
      <c r="B26" s="161">
        <v>55270</v>
      </c>
      <c r="C26" s="182">
        <v>86882</v>
      </c>
      <c r="D26" s="182">
        <v>78588</v>
      </c>
      <c r="E26" s="162">
        <v>90.4537188370434</v>
      </c>
      <c r="F26" s="162">
        <v>198.605003790751</v>
      </c>
    </row>
    <row r="27" customHeight="1" spans="1:6">
      <c r="A27" s="160" t="s">
        <v>102</v>
      </c>
      <c r="B27" s="161">
        <v>6190</v>
      </c>
      <c r="C27" s="182">
        <v>6190</v>
      </c>
      <c r="D27" s="182">
        <v>7329</v>
      </c>
      <c r="E27" s="162">
        <v>118.400646203554</v>
      </c>
      <c r="F27" s="162">
        <v>55.2756618146165</v>
      </c>
    </row>
    <row r="28" customHeight="1" spans="1:6">
      <c r="A28" s="160" t="s">
        <v>103</v>
      </c>
      <c r="B28" s="161">
        <v>36643</v>
      </c>
      <c r="C28" s="182">
        <v>36643</v>
      </c>
      <c r="D28" s="182">
        <v>29794</v>
      </c>
      <c r="E28" s="162">
        <v>81.3088447998253</v>
      </c>
      <c r="F28" s="162">
        <v>74.293693738623</v>
      </c>
    </row>
    <row r="29" customHeight="1" spans="1:6">
      <c r="A29" s="164" t="s">
        <v>104</v>
      </c>
      <c r="B29" s="181">
        <v>640700</v>
      </c>
      <c r="C29" s="181">
        <v>672572</v>
      </c>
      <c r="D29" s="181">
        <v>682507</v>
      </c>
      <c r="E29" s="158">
        <v>101.477165270038</v>
      </c>
      <c r="F29" s="158">
        <v>108.395524462197</v>
      </c>
    </row>
    <row r="30" customHeight="1" spans="2:2">
      <c r="B30" s="167"/>
    </row>
    <row r="31" customHeight="1" spans="5:5">
      <c r="E31" s="183"/>
    </row>
  </sheetData>
  <mergeCells count="2">
    <mergeCell ref="A1:F1"/>
    <mergeCell ref="E2:F2"/>
  </mergeCells>
  <printOptions horizontalCentered="1"/>
  <pageMargins left="0.708661417322835" right="0.708661417322835" top="0.748031496062992" bottom="0.748031496062992" header="0.31496062992126" footer="0.31496062992126"/>
  <pageSetup paperSize="9" orientation="portrait"/>
  <headerFooter>
    <oddFooter>&amp;C&amp;P</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
  <sheetViews>
    <sheetView workbookViewId="0">
      <selection activeCell="E9" sqref="E9"/>
    </sheetView>
  </sheetViews>
  <sheetFormatPr defaultColWidth="9" defaultRowHeight="24.95" customHeight="1" outlineLevelCol="1"/>
  <cols>
    <col min="1" max="1" width="63.75" style="83" customWidth="1"/>
    <col min="2" max="2" width="20.625" style="83" customWidth="1"/>
    <col min="3" max="16384" width="9" style="83"/>
  </cols>
  <sheetData>
    <row r="1" customHeight="1" spans="1:2">
      <c r="A1" s="47" t="s">
        <v>1991</v>
      </c>
      <c r="B1" s="47"/>
    </row>
    <row r="2" customHeight="1" spans="1:2">
      <c r="A2" s="45"/>
      <c r="B2" s="86" t="s">
        <v>1992</v>
      </c>
    </row>
    <row r="3" s="91" customFormat="1" customHeight="1" spans="1:2">
      <c r="A3" s="48" t="s">
        <v>1993</v>
      </c>
      <c r="B3" s="48" t="s">
        <v>76</v>
      </c>
    </row>
    <row r="4" customHeight="1" spans="1:2">
      <c r="A4" s="82" t="s">
        <v>1994</v>
      </c>
      <c r="B4" s="61">
        <f>B5+B10</f>
        <v>32540</v>
      </c>
    </row>
    <row r="5" customHeight="1" spans="1:2">
      <c r="A5" s="82" t="s">
        <v>1985</v>
      </c>
      <c r="B5" s="61">
        <v>14340</v>
      </c>
    </row>
    <row r="6" customHeight="1" spans="1:2">
      <c r="A6" s="39" t="s">
        <v>1986</v>
      </c>
      <c r="B6" s="41">
        <v>540</v>
      </c>
    </row>
    <row r="7" customHeight="1" spans="1:2">
      <c r="A7" s="39" t="s">
        <v>1987</v>
      </c>
      <c r="B7" s="41">
        <v>4460</v>
      </c>
    </row>
    <row r="8" customHeight="1" spans="1:2">
      <c r="A8" s="39" t="s">
        <v>1988</v>
      </c>
      <c r="B8" s="41">
        <v>2290</v>
      </c>
    </row>
    <row r="9" customHeight="1" spans="1:2">
      <c r="A9" s="39" t="s">
        <v>1989</v>
      </c>
      <c r="B9" s="41">
        <v>7050</v>
      </c>
    </row>
    <row r="10" customHeight="1" spans="1:2">
      <c r="A10" s="82" t="s">
        <v>1990</v>
      </c>
      <c r="B10" s="61">
        <v>18200</v>
      </c>
    </row>
  </sheetData>
  <mergeCells count="1">
    <mergeCell ref="A1:B1"/>
  </mergeCells>
  <printOptions horizontalCentered="1"/>
  <pageMargins left="0.708333333333333" right="0.708333333333333" top="0.747916666666667" bottom="0.747916666666667" header="0.314583333333333" footer="0.314583333333333"/>
  <pageSetup paperSize="9" firstPageNumber="131" orientation="portrait" useFirstPageNumber="1"/>
  <headerFooter>
    <oddFooter>&amp;C&amp;P</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
  <sheetViews>
    <sheetView workbookViewId="0">
      <selection activeCell="G5" sqref="G5"/>
    </sheetView>
  </sheetViews>
  <sheetFormatPr defaultColWidth="9" defaultRowHeight="13.5" outlineLevelRow="7" outlineLevelCol="2"/>
  <cols>
    <col min="1" max="1" width="17.625" style="83" customWidth="1"/>
    <col min="2" max="2" width="10.625" style="84" customWidth="1"/>
    <col min="3" max="3" width="60.625" style="83" customWidth="1"/>
    <col min="4" max="16384" width="9" style="83"/>
  </cols>
  <sheetData>
    <row r="1" ht="24" customHeight="1" spans="1:3">
      <c r="A1" s="47" t="s">
        <v>1995</v>
      </c>
      <c r="B1" s="47"/>
      <c r="C1" s="47"/>
    </row>
    <row r="2" ht="20.1" customHeight="1" spans="1:3">
      <c r="A2" s="45"/>
      <c r="B2" s="85"/>
      <c r="C2" s="86" t="s">
        <v>1992</v>
      </c>
    </row>
    <row r="3" ht="24.95" customHeight="1" spans="1:3">
      <c r="A3" s="48" t="s">
        <v>1996</v>
      </c>
      <c r="B3" s="87" t="s">
        <v>76</v>
      </c>
      <c r="C3" s="48" t="s">
        <v>1997</v>
      </c>
    </row>
    <row r="4" ht="69.95" customHeight="1" spans="1:3">
      <c r="A4" s="88" t="s">
        <v>1998</v>
      </c>
      <c r="B4" s="89">
        <v>17500</v>
      </c>
      <c r="C4" s="88" t="s">
        <v>1999</v>
      </c>
    </row>
    <row r="5" ht="120" customHeight="1" spans="1:3">
      <c r="A5" s="88" t="s">
        <v>2000</v>
      </c>
      <c r="B5" s="89">
        <v>40000</v>
      </c>
      <c r="C5" s="88" t="s">
        <v>2001</v>
      </c>
    </row>
    <row r="6" ht="69.95" customHeight="1" spans="1:3">
      <c r="A6" s="90" t="s">
        <v>2002</v>
      </c>
      <c r="B6" s="89">
        <v>10606</v>
      </c>
      <c r="C6" s="88" t="s">
        <v>2003</v>
      </c>
    </row>
    <row r="7" ht="69.95" customHeight="1" spans="1:3">
      <c r="A7" s="90" t="s">
        <v>2004</v>
      </c>
      <c r="B7" s="89">
        <v>28039</v>
      </c>
      <c r="C7" s="88" t="s">
        <v>2005</v>
      </c>
    </row>
    <row r="8" ht="69.95" customHeight="1" spans="1:3">
      <c r="A8" s="90" t="s">
        <v>2006</v>
      </c>
      <c r="B8" s="89">
        <v>31000</v>
      </c>
      <c r="C8" s="88" t="s">
        <v>2007</v>
      </c>
    </row>
  </sheetData>
  <mergeCells count="1">
    <mergeCell ref="A1:C1"/>
  </mergeCells>
  <printOptions horizontalCentered="1"/>
  <pageMargins left="0.708333333333333" right="0.708333333333333" top="0.747916666666667" bottom="0.747916666666667" header="0.314583333333333" footer="0.314583333333333"/>
  <pageSetup paperSize="9" firstPageNumber="132" orientation="portrait" useFirstPageNumber="1"/>
  <headerFooter>
    <oddFooter>&amp;C&amp;P</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9"/>
  <sheetViews>
    <sheetView topLeftCell="A22" workbookViewId="0">
      <selection activeCell="C37" sqref="C37"/>
    </sheetView>
  </sheetViews>
  <sheetFormatPr defaultColWidth="9" defaultRowHeight="24.95" customHeight="1" outlineLevelCol="3"/>
  <cols>
    <col min="1" max="1" width="27.625" style="45" customWidth="1"/>
    <col min="2" max="2" width="10.125" style="74" customWidth="1"/>
    <col min="3" max="3" width="39.625" style="45" customWidth="1"/>
    <col min="4" max="4" width="10.125" style="74" customWidth="1"/>
    <col min="5" max="16384" width="9" style="45"/>
  </cols>
  <sheetData>
    <row r="1" customHeight="1" spans="1:4">
      <c r="A1" s="47" t="s">
        <v>2008</v>
      </c>
      <c r="B1" s="47"/>
      <c r="C1" s="47"/>
      <c r="D1" s="47"/>
    </row>
    <row r="2" customHeight="1" spans="3:4">
      <c r="C2" s="75" t="s">
        <v>1992</v>
      </c>
      <c r="D2" s="75"/>
    </row>
    <row r="3" s="52" customFormat="1" customHeight="1" spans="1:4">
      <c r="A3" s="37" t="s">
        <v>73</v>
      </c>
      <c r="B3" s="76" t="s">
        <v>76</v>
      </c>
      <c r="C3" s="37" t="s">
        <v>73</v>
      </c>
      <c r="D3" s="76" t="s">
        <v>76</v>
      </c>
    </row>
    <row r="4" s="35" customFormat="1" customHeight="1" spans="1:4">
      <c r="A4" s="77" t="s">
        <v>2009</v>
      </c>
      <c r="B4" s="41">
        <v>4655</v>
      </c>
      <c r="C4" s="78" t="s">
        <v>2010</v>
      </c>
      <c r="D4" s="41"/>
    </row>
    <row r="5" s="35" customFormat="1" customHeight="1" spans="1:4">
      <c r="A5" s="77" t="s">
        <v>2011</v>
      </c>
      <c r="B5" s="41">
        <v>445</v>
      </c>
      <c r="C5" s="78" t="s">
        <v>503</v>
      </c>
      <c r="D5" s="41"/>
    </row>
    <row r="6" s="35" customFormat="1" customHeight="1" spans="1:4">
      <c r="A6" s="77" t="s">
        <v>2012</v>
      </c>
      <c r="B6" s="41"/>
      <c r="C6" s="59" t="s">
        <v>2013</v>
      </c>
      <c r="D6" s="41"/>
    </row>
    <row r="7" s="35" customFormat="1" customHeight="1" spans="1:4">
      <c r="A7" s="77" t="s">
        <v>2014</v>
      </c>
      <c r="B7" s="41"/>
      <c r="C7" s="78" t="s">
        <v>2015</v>
      </c>
      <c r="D7" s="41">
        <f>D8+D18+D27+D29+D33</f>
        <v>3500</v>
      </c>
    </row>
    <row r="8" s="35" customFormat="1" customHeight="1" spans="1:4">
      <c r="A8" s="77" t="s">
        <v>2016</v>
      </c>
      <c r="B8" s="41"/>
      <c r="C8" s="78" t="s">
        <v>2017</v>
      </c>
      <c r="D8" s="41">
        <f>D13+D15</f>
        <v>1740</v>
      </c>
    </row>
    <row r="9" s="35" customFormat="1" customHeight="1" spans="1:4">
      <c r="A9" s="77"/>
      <c r="B9" s="41"/>
      <c r="C9" s="59" t="s">
        <v>2018</v>
      </c>
      <c r="D9" s="41"/>
    </row>
    <row r="10" s="35" customFormat="1" customHeight="1" spans="1:4">
      <c r="A10" s="77"/>
      <c r="B10" s="41"/>
      <c r="C10" s="59" t="s">
        <v>2019</v>
      </c>
      <c r="D10" s="41"/>
    </row>
    <row r="11" s="35" customFormat="1" customHeight="1" spans="1:4">
      <c r="A11" s="77"/>
      <c r="B11" s="41"/>
      <c r="C11" s="59" t="s">
        <v>2020</v>
      </c>
      <c r="D11" s="41"/>
    </row>
    <row r="12" s="35" customFormat="1" customHeight="1" spans="1:4">
      <c r="A12" s="77"/>
      <c r="B12" s="41"/>
      <c r="C12" s="59" t="s">
        <v>2021</v>
      </c>
      <c r="D12" s="41"/>
    </row>
    <row r="13" s="35" customFormat="1" customHeight="1" spans="1:4">
      <c r="A13" s="77"/>
      <c r="B13" s="41"/>
      <c r="C13" s="59" t="s">
        <v>2022</v>
      </c>
      <c r="D13" s="41">
        <v>1553</v>
      </c>
    </row>
    <row r="14" s="35" customFormat="1" customHeight="1" spans="1:4">
      <c r="A14" s="77"/>
      <c r="B14" s="41"/>
      <c r="C14" s="59" t="s">
        <v>2023</v>
      </c>
      <c r="D14" s="41"/>
    </row>
    <row r="15" s="35" customFormat="1" customHeight="1" spans="1:4">
      <c r="A15" s="77"/>
      <c r="B15" s="41"/>
      <c r="C15" s="59" t="s">
        <v>2024</v>
      </c>
      <c r="D15" s="41">
        <v>187</v>
      </c>
    </row>
    <row r="16" s="35" customFormat="1" customHeight="1" spans="1:4">
      <c r="A16" s="77"/>
      <c r="B16" s="41"/>
      <c r="C16" s="59" t="s">
        <v>2025</v>
      </c>
      <c r="D16" s="41"/>
    </row>
    <row r="17" s="35" customFormat="1" customHeight="1" spans="1:4">
      <c r="A17" s="77"/>
      <c r="B17" s="41"/>
      <c r="C17" s="59" t="s">
        <v>2026</v>
      </c>
      <c r="D17" s="41"/>
    </row>
    <row r="18" s="35" customFormat="1" customHeight="1" spans="1:4">
      <c r="A18" s="77"/>
      <c r="B18" s="41"/>
      <c r="C18" s="78" t="s">
        <v>2027</v>
      </c>
      <c r="D18" s="41"/>
    </row>
    <row r="19" s="35" customFormat="1" customHeight="1" spans="1:4">
      <c r="A19" s="77"/>
      <c r="B19" s="41"/>
      <c r="C19" s="59" t="s">
        <v>2028</v>
      </c>
      <c r="D19" s="41"/>
    </row>
    <row r="20" s="35" customFormat="1" customHeight="1" spans="1:4">
      <c r="A20" s="77"/>
      <c r="B20" s="41"/>
      <c r="C20" s="59" t="s">
        <v>2029</v>
      </c>
      <c r="D20" s="41"/>
    </row>
    <row r="21" s="35" customFormat="1" customHeight="1" spans="1:4">
      <c r="A21" s="77"/>
      <c r="B21" s="41"/>
      <c r="C21" s="59" t="s">
        <v>2030</v>
      </c>
      <c r="D21" s="41"/>
    </row>
    <row r="22" s="35" customFormat="1" customHeight="1" spans="1:4">
      <c r="A22" s="77"/>
      <c r="B22" s="41"/>
      <c r="C22" s="59" t="s">
        <v>2031</v>
      </c>
      <c r="D22" s="41"/>
    </row>
    <row r="23" s="35" customFormat="1" customHeight="1" spans="1:4">
      <c r="A23" s="77"/>
      <c r="B23" s="41"/>
      <c r="C23" s="59" t="s">
        <v>2032</v>
      </c>
      <c r="D23" s="41"/>
    </row>
    <row r="24" s="35" customFormat="1" customHeight="1" spans="1:4">
      <c r="A24" s="77"/>
      <c r="B24" s="41"/>
      <c r="C24" s="59" t="s">
        <v>2033</v>
      </c>
      <c r="D24" s="41"/>
    </row>
    <row r="25" s="35" customFormat="1" customHeight="1" spans="1:4">
      <c r="A25" s="77"/>
      <c r="B25" s="41"/>
      <c r="C25" s="59" t="s">
        <v>2034</v>
      </c>
      <c r="D25" s="41"/>
    </row>
    <row r="26" s="35" customFormat="1" customHeight="1" spans="1:4">
      <c r="A26" s="77"/>
      <c r="B26" s="41"/>
      <c r="C26" s="59" t="s">
        <v>2035</v>
      </c>
      <c r="D26" s="41"/>
    </row>
    <row r="27" s="35" customFormat="1" customHeight="1" spans="1:4">
      <c r="A27" s="77"/>
      <c r="B27" s="41"/>
      <c r="C27" s="78" t="s">
        <v>2036</v>
      </c>
      <c r="D27" s="41">
        <f>D28</f>
        <v>1520</v>
      </c>
    </row>
    <row r="28" s="35" customFormat="1" customHeight="1" spans="1:4">
      <c r="A28" s="77"/>
      <c r="B28" s="41"/>
      <c r="C28" s="59" t="s">
        <v>2037</v>
      </c>
      <c r="D28" s="41">
        <v>1520</v>
      </c>
    </row>
    <row r="29" s="35" customFormat="1" customHeight="1" spans="1:4">
      <c r="A29" s="77"/>
      <c r="B29" s="41"/>
      <c r="C29" s="78" t="s">
        <v>2038</v>
      </c>
      <c r="D29" s="41"/>
    </row>
    <row r="30" s="35" customFormat="1" customHeight="1" spans="1:4">
      <c r="A30" s="77"/>
      <c r="B30" s="41"/>
      <c r="C30" s="59" t="s">
        <v>2039</v>
      </c>
      <c r="D30" s="41"/>
    </row>
    <row r="31" s="35" customFormat="1" customHeight="1" spans="1:4">
      <c r="A31" s="77"/>
      <c r="B31" s="41"/>
      <c r="C31" s="59" t="s">
        <v>2040</v>
      </c>
      <c r="D31" s="41"/>
    </row>
    <row r="32" s="35" customFormat="1" customHeight="1" spans="1:4">
      <c r="A32" s="77"/>
      <c r="B32" s="41"/>
      <c r="C32" s="59" t="s">
        <v>2041</v>
      </c>
      <c r="D32" s="41"/>
    </row>
    <row r="33" s="35" customFormat="1" customHeight="1" spans="1:4">
      <c r="A33" s="77"/>
      <c r="B33" s="41"/>
      <c r="C33" s="78" t="s">
        <v>2042</v>
      </c>
      <c r="D33" s="41">
        <f>D34</f>
        <v>240</v>
      </c>
    </row>
    <row r="34" s="35" customFormat="1" customHeight="1" spans="1:4">
      <c r="A34" s="77"/>
      <c r="B34" s="41"/>
      <c r="C34" s="59" t="s">
        <v>2043</v>
      </c>
      <c r="D34" s="41">
        <v>240</v>
      </c>
    </row>
    <row r="35" s="35" customFormat="1" customHeight="1" spans="1:4">
      <c r="A35" s="79" t="s">
        <v>2044</v>
      </c>
      <c r="B35" s="61">
        <v>5100</v>
      </c>
      <c r="C35" s="80" t="s">
        <v>2045</v>
      </c>
      <c r="D35" s="61">
        <f>D7+D4</f>
        <v>3500</v>
      </c>
    </row>
    <row r="36" s="35" customFormat="1" customHeight="1" spans="1:4">
      <c r="A36" s="79" t="s">
        <v>2046</v>
      </c>
      <c r="B36" s="61">
        <v>1553</v>
      </c>
      <c r="C36" s="80" t="s">
        <v>2047</v>
      </c>
      <c r="D36" s="61">
        <v>3145</v>
      </c>
    </row>
    <row r="37" s="35" customFormat="1" customHeight="1" spans="1:4">
      <c r="A37" s="79" t="s">
        <v>2048</v>
      </c>
      <c r="B37" s="61"/>
      <c r="C37" s="80" t="s">
        <v>2049</v>
      </c>
      <c r="D37" s="81"/>
    </row>
    <row r="38" s="35" customFormat="1" customHeight="1" spans="1:4">
      <c r="A38" s="82"/>
      <c r="B38" s="61"/>
      <c r="C38" s="80" t="s">
        <v>2050</v>
      </c>
      <c r="D38" s="81">
        <v>8</v>
      </c>
    </row>
    <row r="39" s="73" customFormat="1" customHeight="1" spans="1:4">
      <c r="A39" s="60" t="s">
        <v>2051</v>
      </c>
      <c r="B39" s="76">
        <f>B35+B36</f>
        <v>6653</v>
      </c>
      <c r="C39" s="60" t="s">
        <v>2052</v>
      </c>
      <c r="D39" s="76">
        <f>D37+D35+D36+D38</f>
        <v>6653</v>
      </c>
    </row>
  </sheetData>
  <mergeCells count="2">
    <mergeCell ref="A1:D1"/>
    <mergeCell ref="C2:D2"/>
  </mergeCells>
  <printOptions horizontalCentered="1"/>
  <pageMargins left="0.708333333333333" right="0.708333333333333" top="0.747916666666667" bottom="0.747916666666667" header="0.314583333333333" footer="0.314583333333333"/>
  <pageSetup paperSize="9" firstPageNumber="133" orientation="portrait" useFirstPageNumber="1"/>
  <headerFooter>
    <oddFooter>&amp;C&amp;P</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9"/>
  <sheetViews>
    <sheetView topLeftCell="A29" workbookViewId="0">
      <selection activeCell="C42" sqref="C42"/>
    </sheetView>
  </sheetViews>
  <sheetFormatPr defaultColWidth="9" defaultRowHeight="15" outlineLevelCol="3"/>
  <cols>
    <col min="1" max="1" width="27.625" style="45" customWidth="1"/>
    <col min="2" max="2" width="10.125" style="74" customWidth="1"/>
    <col min="3" max="3" width="40.375" style="45" customWidth="1"/>
    <col min="4" max="4" width="10.125" style="74" customWidth="1"/>
    <col min="5" max="16384" width="9" style="45"/>
  </cols>
  <sheetData>
    <row r="1" ht="24.95" customHeight="1" spans="1:4">
      <c r="A1" s="47" t="s">
        <v>2053</v>
      </c>
      <c r="B1" s="47"/>
      <c r="C1" s="47"/>
      <c r="D1" s="47"/>
    </row>
    <row r="2" ht="24.95" customHeight="1" spans="3:4">
      <c r="C2" s="75" t="s">
        <v>1992</v>
      </c>
      <c r="D2" s="75"/>
    </row>
    <row r="3" s="52" customFormat="1" ht="24.95" customHeight="1" spans="1:4">
      <c r="A3" s="37" t="s">
        <v>73</v>
      </c>
      <c r="B3" s="76" t="s">
        <v>76</v>
      </c>
      <c r="C3" s="37" t="s">
        <v>73</v>
      </c>
      <c r="D3" s="76" t="s">
        <v>76</v>
      </c>
    </row>
    <row r="4" s="35" customFormat="1" ht="24.95" customHeight="1" spans="1:4">
      <c r="A4" s="77" t="s">
        <v>2009</v>
      </c>
      <c r="B4" s="41">
        <v>2970</v>
      </c>
      <c r="C4" s="78" t="s">
        <v>2010</v>
      </c>
      <c r="D4" s="41"/>
    </row>
    <row r="5" s="35" customFormat="1" ht="24.95" customHeight="1" spans="1:4">
      <c r="A5" s="77" t="s">
        <v>2011</v>
      </c>
      <c r="B5" s="41">
        <v>445</v>
      </c>
      <c r="C5" s="78" t="s">
        <v>503</v>
      </c>
      <c r="D5" s="41"/>
    </row>
    <row r="6" s="35" customFormat="1" ht="24.95" customHeight="1" spans="1:4">
      <c r="A6" s="77" t="s">
        <v>2012</v>
      </c>
      <c r="B6" s="41"/>
      <c r="C6" s="59" t="s">
        <v>2013</v>
      </c>
      <c r="D6" s="41"/>
    </row>
    <row r="7" s="35" customFormat="1" ht="24.95" customHeight="1" spans="1:4">
      <c r="A7" s="77" t="s">
        <v>2014</v>
      </c>
      <c r="B7" s="41"/>
      <c r="C7" s="78" t="s">
        <v>2015</v>
      </c>
      <c r="D7" s="61">
        <f>D8+D18+D27+D29+D33</f>
        <v>1707</v>
      </c>
    </row>
    <row r="8" s="35" customFormat="1" ht="24.95" customHeight="1" spans="1:4">
      <c r="A8" s="77" t="s">
        <v>2016</v>
      </c>
      <c r="B8" s="41"/>
      <c r="C8" s="78" t="s">
        <v>2017</v>
      </c>
      <c r="D8" s="61">
        <f>SUM(D9:D17)</f>
        <v>187</v>
      </c>
    </row>
    <row r="9" s="35" customFormat="1" ht="24.95" customHeight="1" spans="1:4">
      <c r="A9" s="77"/>
      <c r="B9" s="41"/>
      <c r="C9" s="59" t="s">
        <v>2018</v>
      </c>
      <c r="D9" s="41"/>
    </row>
    <row r="10" s="35" customFormat="1" ht="24.95" customHeight="1" spans="1:4">
      <c r="A10" s="77"/>
      <c r="B10" s="41"/>
      <c r="C10" s="59" t="s">
        <v>2019</v>
      </c>
      <c r="D10" s="41"/>
    </row>
    <row r="11" s="35" customFormat="1" ht="24.95" customHeight="1" spans="1:4">
      <c r="A11" s="77"/>
      <c r="B11" s="41"/>
      <c r="C11" s="59" t="s">
        <v>2020</v>
      </c>
      <c r="D11" s="41"/>
    </row>
    <row r="12" s="35" customFormat="1" ht="24.95" customHeight="1" spans="1:4">
      <c r="A12" s="77"/>
      <c r="B12" s="41"/>
      <c r="C12" s="59" t="s">
        <v>2021</v>
      </c>
      <c r="D12" s="41"/>
    </row>
    <row r="13" s="35" customFormat="1" ht="24.95" customHeight="1" spans="1:4">
      <c r="A13" s="77"/>
      <c r="B13" s="41"/>
      <c r="C13" s="59" t="s">
        <v>2022</v>
      </c>
      <c r="D13" s="41"/>
    </row>
    <row r="14" s="35" customFormat="1" ht="24.95" customHeight="1" spans="1:4">
      <c r="A14" s="77"/>
      <c r="B14" s="41"/>
      <c r="C14" s="59" t="s">
        <v>2023</v>
      </c>
      <c r="D14" s="41"/>
    </row>
    <row r="15" s="35" customFormat="1" ht="24.95" customHeight="1" spans="1:4">
      <c r="A15" s="77"/>
      <c r="B15" s="41"/>
      <c r="C15" s="59" t="s">
        <v>2024</v>
      </c>
      <c r="D15" s="41">
        <v>187</v>
      </c>
    </row>
    <row r="16" s="35" customFormat="1" ht="24.95" customHeight="1" spans="1:4">
      <c r="A16" s="77"/>
      <c r="B16" s="41"/>
      <c r="C16" s="59" t="s">
        <v>2025</v>
      </c>
      <c r="D16" s="41"/>
    </row>
    <row r="17" s="35" customFormat="1" ht="24.95" customHeight="1" spans="1:4">
      <c r="A17" s="77"/>
      <c r="B17" s="41"/>
      <c r="C17" s="59" t="s">
        <v>2026</v>
      </c>
      <c r="D17" s="41"/>
    </row>
    <row r="18" s="35" customFormat="1" ht="24.95" customHeight="1" spans="1:4">
      <c r="A18" s="77"/>
      <c r="B18" s="41"/>
      <c r="C18" s="78" t="s">
        <v>2027</v>
      </c>
      <c r="D18" s="41"/>
    </row>
    <row r="19" s="35" customFormat="1" ht="24.95" customHeight="1" spans="1:4">
      <c r="A19" s="77"/>
      <c r="B19" s="41"/>
      <c r="C19" s="59" t="s">
        <v>2028</v>
      </c>
      <c r="D19" s="41"/>
    </row>
    <row r="20" s="35" customFormat="1" ht="24.95" customHeight="1" spans="1:4">
      <c r="A20" s="77"/>
      <c r="B20" s="41"/>
      <c r="C20" s="59" t="s">
        <v>2029</v>
      </c>
      <c r="D20" s="41"/>
    </row>
    <row r="21" s="35" customFormat="1" ht="24.95" customHeight="1" spans="1:4">
      <c r="A21" s="77"/>
      <c r="B21" s="41"/>
      <c r="C21" s="59" t="s">
        <v>2030</v>
      </c>
      <c r="D21" s="41"/>
    </row>
    <row r="22" s="35" customFormat="1" ht="24.95" customHeight="1" spans="1:4">
      <c r="A22" s="77"/>
      <c r="B22" s="41"/>
      <c r="C22" s="59" t="s">
        <v>2031</v>
      </c>
      <c r="D22" s="41"/>
    </row>
    <row r="23" s="35" customFormat="1" ht="24.95" customHeight="1" spans="1:4">
      <c r="A23" s="77"/>
      <c r="B23" s="41"/>
      <c r="C23" s="59" t="s">
        <v>2032</v>
      </c>
      <c r="D23" s="41"/>
    </row>
    <row r="24" s="35" customFormat="1" ht="24.95" customHeight="1" spans="1:4">
      <c r="A24" s="77"/>
      <c r="B24" s="41"/>
      <c r="C24" s="59" t="s">
        <v>2033</v>
      </c>
      <c r="D24" s="41"/>
    </row>
    <row r="25" s="35" customFormat="1" ht="24.95" customHeight="1" spans="1:4">
      <c r="A25" s="77"/>
      <c r="B25" s="41"/>
      <c r="C25" s="59" t="s">
        <v>2034</v>
      </c>
      <c r="D25" s="41"/>
    </row>
    <row r="26" s="35" customFormat="1" ht="24.95" customHeight="1" spans="1:4">
      <c r="A26" s="77"/>
      <c r="B26" s="41"/>
      <c r="C26" s="59" t="s">
        <v>2035</v>
      </c>
      <c r="D26" s="41"/>
    </row>
    <row r="27" s="35" customFormat="1" ht="24.95" customHeight="1" spans="1:4">
      <c r="A27" s="77"/>
      <c r="B27" s="41"/>
      <c r="C27" s="78" t="s">
        <v>2036</v>
      </c>
      <c r="D27" s="61">
        <f>D28</f>
        <v>1520</v>
      </c>
    </row>
    <row r="28" s="35" customFormat="1" ht="24.95" customHeight="1" spans="1:4">
      <c r="A28" s="77"/>
      <c r="B28" s="41"/>
      <c r="C28" s="59" t="s">
        <v>2037</v>
      </c>
      <c r="D28" s="41">
        <v>1520</v>
      </c>
    </row>
    <row r="29" s="35" customFormat="1" ht="24.95" customHeight="1" spans="1:4">
      <c r="A29" s="77"/>
      <c r="B29" s="41"/>
      <c r="C29" s="78" t="s">
        <v>2038</v>
      </c>
      <c r="D29" s="41"/>
    </row>
    <row r="30" s="35" customFormat="1" ht="24.95" customHeight="1" spans="1:4">
      <c r="A30" s="77"/>
      <c r="B30" s="41"/>
      <c r="C30" s="59" t="s">
        <v>2039</v>
      </c>
      <c r="D30" s="41"/>
    </row>
    <row r="31" s="35" customFormat="1" ht="24.95" customHeight="1" spans="1:4">
      <c r="A31" s="77"/>
      <c r="B31" s="41"/>
      <c r="C31" s="59" t="s">
        <v>2040</v>
      </c>
      <c r="D31" s="41"/>
    </row>
    <row r="32" s="35" customFormat="1" ht="24.95" customHeight="1" spans="1:4">
      <c r="A32" s="77"/>
      <c r="B32" s="41"/>
      <c r="C32" s="59" t="s">
        <v>2041</v>
      </c>
      <c r="D32" s="41"/>
    </row>
    <row r="33" s="35" customFormat="1" ht="24.95" customHeight="1" spans="1:4">
      <c r="A33" s="77"/>
      <c r="B33" s="41"/>
      <c r="C33" s="78" t="s">
        <v>2042</v>
      </c>
      <c r="D33" s="41"/>
    </row>
    <row r="34" s="35" customFormat="1" ht="24.95" customHeight="1" spans="1:4">
      <c r="A34" s="77"/>
      <c r="B34" s="41"/>
      <c r="C34" s="59" t="s">
        <v>2043</v>
      </c>
      <c r="D34" s="41"/>
    </row>
    <row r="35" s="35" customFormat="1" ht="24.95" customHeight="1" spans="1:4">
      <c r="A35" s="79" t="s">
        <v>2044</v>
      </c>
      <c r="B35" s="61">
        <v>3415</v>
      </c>
      <c r="C35" s="80" t="s">
        <v>2045</v>
      </c>
      <c r="D35" s="61">
        <f>D4+D7</f>
        <v>1707</v>
      </c>
    </row>
    <row r="36" s="35" customFormat="1" ht="24.95" customHeight="1" spans="1:4">
      <c r="A36" s="79" t="s">
        <v>2046</v>
      </c>
      <c r="B36" s="61">
        <v>1553</v>
      </c>
      <c r="C36" s="80" t="s">
        <v>2047</v>
      </c>
      <c r="D36" s="61">
        <v>1553</v>
      </c>
    </row>
    <row r="37" s="35" customFormat="1" ht="24.95" customHeight="1" spans="1:4">
      <c r="A37" s="79" t="s">
        <v>2048</v>
      </c>
      <c r="B37" s="61"/>
      <c r="C37" s="80" t="s">
        <v>2049</v>
      </c>
      <c r="D37" s="81">
        <v>1700</v>
      </c>
    </row>
    <row r="38" s="35" customFormat="1" ht="24.95" customHeight="1" spans="1:4">
      <c r="A38" s="77"/>
      <c r="B38" s="41"/>
      <c r="C38" s="80" t="s">
        <v>2050</v>
      </c>
      <c r="D38" s="81">
        <v>8</v>
      </c>
    </row>
    <row r="39" s="73" customFormat="1" ht="24.95" customHeight="1" spans="1:4">
      <c r="A39" s="60" t="s">
        <v>2051</v>
      </c>
      <c r="B39" s="76">
        <f>B35+B36+B37</f>
        <v>4968</v>
      </c>
      <c r="C39" s="60" t="s">
        <v>2052</v>
      </c>
      <c r="D39" s="76">
        <f>D37+D35+D36+D38</f>
        <v>4968</v>
      </c>
    </row>
  </sheetData>
  <mergeCells count="2">
    <mergeCell ref="A1:D1"/>
    <mergeCell ref="C2:D2"/>
  </mergeCells>
  <printOptions horizontalCentered="1"/>
  <pageMargins left="0.708333333333333" right="0.708333333333333" top="0.747916666666667" bottom="0.747916666666667" header="0.314583333333333" footer="0.314583333333333"/>
  <pageSetup paperSize="9" firstPageNumber="135" orientation="portrait" useFirstPageNumber="1"/>
  <headerFooter>
    <oddFooter>&amp;C&amp;P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tabSelected="1" workbookViewId="0">
      <selection activeCell="A1" sqref="A1:F12"/>
    </sheetView>
  </sheetViews>
  <sheetFormatPr defaultColWidth="9" defaultRowHeight="30" customHeight="1" outlineLevelCol="6"/>
  <cols>
    <col min="1" max="1" width="23.125" style="45" customWidth="1"/>
    <col min="2" max="3" width="10.625" style="45" customWidth="1"/>
    <col min="4" max="4" width="23.125" style="45" customWidth="1"/>
    <col min="5" max="6" width="10.625" style="45" customWidth="1"/>
    <col min="7" max="16384" width="9" style="45"/>
  </cols>
  <sheetData>
    <row r="1" customHeight="1" spans="1:6">
      <c r="A1" s="47" t="s">
        <v>2054</v>
      </c>
      <c r="B1" s="47"/>
      <c r="C1" s="47"/>
      <c r="D1" s="47"/>
      <c r="E1" s="47"/>
      <c r="F1" s="47"/>
    </row>
    <row r="2" ht="20.1" customHeight="1" spans="6:6">
      <c r="F2" s="45" t="s">
        <v>1992</v>
      </c>
    </row>
    <row r="3" s="44" customFormat="1" customHeight="1" spans="1:6">
      <c r="A3" s="63" t="s">
        <v>2055</v>
      </c>
      <c r="B3" s="63" t="s">
        <v>2056</v>
      </c>
      <c r="C3" s="63" t="s">
        <v>2057</v>
      </c>
      <c r="D3" s="63" t="s">
        <v>2055</v>
      </c>
      <c r="E3" s="63" t="s">
        <v>2056</v>
      </c>
      <c r="F3" s="63" t="s">
        <v>2057</v>
      </c>
    </row>
    <row r="4" s="62" customFormat="1" customHeight="1" spans="1:6">
      <c r="A4" s="64" t="s">
        <v>2058</v>
      </c>
      <c r="B4" s="65">
        <f>SUM(B5:B10)</f>
        <v>283197</v>
      </c>
      <c r="C4" s="65">
        <f>SUM(C5:C10)</f>
        <v>283197</v>
      </c>
      <c r="D4" s="64" t="s">
        <v>2059</v>
      </c>
      <c r="E4" s="65">
        <f>SUM(E5:E10)</f>
        <v>292536</v>
      </c>
      <c r="F4" s="65">
        <f>SUM(F5:F10)</f>
        <v>292536</v>
      </c>
    </row>
    <row r="5" customHeight="1" spans="1:6">
      <c r="A5" s="66" t="s">
        <v>2060</v>
      </c>
      <c r="B5" s="67"/>
      <c r="C5" s="67"/>
      <c r="D5" s="66" t="s">
        <v>2061</v>
      </c>
      <c r="E5" s="67"/>
      <c r="F5" s="67"/>
    </row>
    <row r="6" customHeight="1" spans="1:6">
      <c r="A6" s="66" t="s">
        <v>2062</v>
      </c>
      <c r="B6" s="67">
        <v>18328</v>
      </c>
      <c r="C6" s="67">
        <v>18328</v>
      </c>
      <c r="D6" s="66" t="s">
        <v>2063</v>
      </c>
      <c r="E6" s="67">
        <v>11028</v>
      </c>
      <c r="F6" s="67">
        <v>11028</v>
      </c>
    </row>
    <row r="7" customHeight="1" spans="1:6">
      <c r="A7" s="66" t="s">
        <v>2064</v>
      </c>
      <c r="B7" s="67">
        <v>183649</v>
      </c>
      <c r="C7" s="67">
        <v>183649</v>
      </c>
      <c r="D7" s="66" t="s">
        <v>2065</v>
      </c>
      <c r="E7" s="67">
        <v>183050</v>
      </c>
      <c r="F7" s="67">
        <v>183050</v>
      </c>
    </row>
    <row r="8" customHeight="1" spans="1:6">
      <c r="A8" s="66" t="s">
        <v>2066</v>
      </c>
      <c r="B8" s="67">
        <v>57591</v>
      </c>
      <c r="C8" s="67">
        <v>57591</v>
      </c>
      <c r="D8" s="66" t="s">
        <v>2067</v>
      </c>
      <c r="E8" s="67">
        <v>56315</v>
      </c>
      <c r="F8" s="67">
        <v>56315</v>
      </c>
    </row>
    <row r="9" customHeight="1" spans="1:6">
      <c r="A9" s="66" t="s">
        <v>2068</v>
      </c>
      <c r="B9" s="67">
        <v>10993</v>
      </c>
      <c r="C9" s="67">
        <v>10993</v>
      </c>
      <c r="D9" s="66" t="s">
        <v>2069</v>
      </c>
      <c r="E9" s="67">
        <v>17819</v>
      </c>
      <c r="F9" s="67">
        <v>17819</v>
      </c>
    </row>
    <row r="10" customHeight="1" spans="1:6">
      <c r="A10" s="66" t="s">
        <v>2070</v>
      </c>
      <c r="B10" s="67">
        <v>12636</v>
      </c>
      <c r="C10" s="67">
        <v>12636</v>
      </c>
      <c r="D10" s="66" t="s">
        <v>2071</v>
      </c>
      <c r="E10" s="67">
        <v>24324</v>
      </c>
      <c r="F10" s="67">
        <v>24324</v>
      </c>
    </row>
    <row r="11" s="52" customFormat="1" customHeight="1" spans="1:7">
      <c r="A11" s="68" t="s">
        <v>2072</v>
      </c>
      <c r="B11" s="69">
        <v>222263</v>
      </c>
      <c r="C11" s="69">
        <v>222263</v>
      </c>
      <c r="D11" s="68" t="s">
        <v>2073</v>
      </c>
      <c r="E11" s="69">
        <v>212924</v>
      </c>
      <c r="F11" s="69">
        <v>212924</v>
      </c>
      <c r="G11" s="70"/>
    </row>
    <row r="12" s="44" customFormat="1" customHeight="1" spans="1:6">
      <c r="A12" s="48" t="s">
        <v>2074</v>
      </c>
      <c r="B12" s="71">
        <f>B11+B4</f>
        <v>505460</v>
      </c>
      <c r="C12" s="71">
        <f>C11+C4</f>
        <v>505460</v>
      </c>
      <c r="D12" s="48" t="s">
        <v>2075</v>
      </c>
      <c r="E12" s="71">
        <f>E11+E4</f>
        <v>505460</v>
      </c>
      <c r="F12" s="71">
        <f>F11+F4</f>
        <v>505460</v>
      </c>
    </row>
    <row r="14" customHeight="1" spans="2:5">
      <c r="B14" s="72"/>
      <c r="E14" s="72"/>
    </row>
    <row r="15" customHeight="1" spans="2:2">
      <c r="B15" s="72"/>
    </row>
  </sheetData>
  <mergeCells count="1">
    <mergeCell ref="A1:F1"/>
  </mergeCells>
  <printOptions horizontalCentered="1"/>
  <pageMargins left="0.708333333333333" right="0.708333333333333" top="0.747916666666667" bottom="0.747916666666667" header="0.314583333333333" footer="0.314583333333333"/>
  <pageSetup paperSize="9" firstPageNumber="137" orientation="portrait" useFirstPageNumber="1"/>
  <headerFooter>
    <oddFooter>&amp;C&amp;P</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27"/>
  <sheetViews>
    <sheetView showZeros="0" topLeftCell="A159" workbookViewId="0">
      <selection activeCell="D225" sqref="D225"/>
    </sheetView>
  </sheetViews>
  <sheetFormatPr defaultColWidth="9" defaultRowHeight="24.95" customHeight="1" outlineLevelCol="1"/>
  <cols>
    <col min="1" max="1" width="64.625" style="53" customWidth="1"/>
    <col min="2" max="2" width="23.625" style="53" customWidth="1"/>
    <col min="3" max="16384" width="9" style="35"/>
  </cols>
  <sheetData>
    <row r="1" customHeight="1" spans="1:2">
      <c r="A1" s="54" t="s">
        <v>2076</v>
      </c>
      <c r="B1" s="54"/>
    </row>
    <row r="2" customHeight="1" spans="2:2">
      <c r="B2" s="55" t="s">
        <v>1992</v>
      </c>
    </row>
    <row r="3" s="52" customFormat="1" customHeight="1" spans="1:2">
      <c r="A3" s="37" t="s">
        <v>73</v>
      </c>
      <c r="B3" s="37" t="s">
        <v>2077</v>
      </c>
    </row>
    <row r="4" ht="24.2" customHeight="1" spans="1:2">
      <c r="A4" s="56" t="s">
        <v>2078</v>
      </c>
      <c r="B4" s="57">
        <v>935</v>
      </c>
    </row>
    <row r="5" ht="24.2" customHeight="1" spans="1:2">
      <c r="A5" s="39" t="s">
        <v>2079</v>
      </c>
      <c r="B5" s="58">
        <v>36</v>
      </c>
    </row>
    <row r="6" ht="24.2" customHeight="1" spans="1:2">
      <c r="A6" s="39" t="s">
        <v>2080</v>
      </c>
      <c r="B6" s="58">
        <v>0</v>
      </c>
    </row>
    <row r="7" ht="24.2" customHeight="1" spans="1:2">
      <c r="A7" s="39" t="s">
        <v>2081</v>
      </c>
      <c r="B7" s="58">
        <v>0</v>
      </c>
    </row>
    <row r="8" ht="24.2" customHeight="1" spans="1:2">
      <c r="A8" s="39" t="s">
        <v>2082</v>
      </c>
      <c r="B8" s="58">
        <v>0</v>
      </c>
    </row>
    <row r="9" ht="24.2" customHeight="1" spans="1:2">
      <c r="A9" s="39" t="s">
        <v>2083</v>
      </c>
      <c r="B9" s="58">
        <v>283</v>
      </c>
    </row>
    <row r="10" ht="24.2" customHeight="1" spans="1:2">
      <c r="A10" s="39" t="s">
        <v>2084</v>
      </c>
      <c r="B10" s="58">
        <v>6</v>
      </c>
    </row>
    <row r="11" ht="24.2" customHeight="1" spans="1:2">
      <c r="A11" s="39" t="s">
        <v>2085</v>
      </c>
      <c r="B11" s="58">
        <v>0</v>
      </c>
    </row>
    <row r="12" ht="24.2" customHeight="1" spans="1:2">
      <c r="A12" s="39" t="s">
        <v>2086</v>
      </c>
      <c r="B12" s="58">
        <v>0</v>
      </c>
    </row>
    <row r="13" ht="24.2" customHeight="1" spans="1:2">
      <c r="A13" s="39" t="s">
        <v>2087</v>
      </c>
      <c r="B13" s="58">
        <v>0</v>
      </c>
    </row>
    <row r="14" ht="24.2" customHeight="1" spans="1:2">
      <c r="A14" s="39" t="s">
        <v>2088</v>
      </c>
      <c r="B14" s="58">
        <v>6</v>
      </c>
    </row>
    <row r="15" ht="24.2" customHeight="1" spans="1:2">
      <c r="A15" s="39" t="s">
        <v>2089</v>
      </c>
      <c r="B15" s="58">
        <v>0</v>
      </c>
    </row>
    <row r="16" ht="24.2" customHeight="1" spans="1:2">
      <c r="A16" s="39" t="s">
        <v>2090</v>
      </c>
      <c r="B16" s="58">
        <v>28</v>
      </c>
    </row>
    <row r="17" ht="24.2" customHeight="1" spans="1:2">
      <c r="A17" s="39" t="s">
        <v>2091</v>
      </c>
      <c r="B17" s="58">
        <v>55</v>
      </c>
    </row>
    <row r="18" ht="24.2" customHeight="1" spans="1:2">
      <c r="A18" s="39" t="s">
        <v>2092</v>
      </c>
      <c r="B18" s="58">
        <v>120</v>
      </c>
    </row>
    <row r="19" ht="24.2" customHeight="1" spans="1:2">
      <c r="A19" s="39" t="s">
        <v>2093</v>
      </c>
      <c r="B19" s="58">
        <v>0</v>
      </c>
    </row>
    <row r="20" ht="24.2" customHeight="1" spans="1:2">
      <c r="A20" s="39" t="s">
        <v>2094</v>
      </c>
      <c r="B20" s="58">
        <v>0</v>
      </c>
    </row>
    <row r="21" ht="24.2" customHeight="1" spans="1:2">
      <c r="A21" s="39" t="s">
        <v>2095</v>
      </c>
      <c r="B21" s="58">
        <v>0</v>
      </c>
    </row>
    <row r="22" ht="24.2" customHeight="1" spans="1:2">
      <c r="A22" s="39" t="s">
        <v>2096</v>
      </c>
      <c r="B22" s="58">
        <v>7</v>
      </c>
    </row>
    <row r="23" ht="24.2" customHeight="1" spans="1:2">
      <c r="A23" s="39" t="s">
        <v>2097</v>
      </c>
      <c r="B23" s="58">
        <v>0</v>
      </c>
    </row>
    <row r="24" ht="24.2" customHeight="1" spans="1:2">
      <c r="A24" s="39" t="s">
        <v>2098</v>
      </c>
      <c r="B24" s="58">
        <v>0</v>
      </c>
    </row>
    <row r="25" ht="24.2" customHeight="1" spans="1:2">
      <c r="A25" s="39" t="s">
        <v>2099</v>
      </c>
      <c r="B25" s="58">
        <v>0</v>
      </c>
    </row>
    <row r="26" ht="24.2" customHeight="1" spans="1:2">
      <c r="A26" s="39" t="s">
        <v>2100</v>
      </c>
      <c r="B26" s="58">
        <v>0</v>
      </c>
    </row>
    <row r="27" ht="24.2" customHeight="1" spans="1:2">
      <c r="A27" s="39" t="s">
        <v>2101</v>
      </c>
      <c r="B27" s="58">
        <v>0</v>
      </c>
    </row>
    <row r="28" ht="24.2" customHeight="1" spans="1:2">
      <c r="A28" s="39" t="s">
        <v>2102</v>
      </c>
      <c r="B28" s="58">
        <v>0</v>
      </c>
    </row>
    <row r="29" ht="24.2" customHeight="1" spans="1:2">
      <c r="A29" s="39" t="s">
        <v>2103</v>
      </c>
      <c r="B29" s="58">
        <v>0</v>
      </c>
    </row>
    <row r="30" ht="24.2" customHeight="1" spans="1:2">
      <c r="A30" s="39" t="s">
        <v>2104</v>
      </c>
      <c r="B30" s="58">
        <v>274</v>
      </c>
    </row>
    <row r="31" ht="24.2" customHeight="1" spans="1:2">
      <c r="A31" s="39" t="s">
        <v>2105</v>
      </c>
      <c r="B31" s="58">
        <v>120</v>
      </c>
    </row>
    <row r="32" ht="24.2" customHeight="1" spans="1:2">
      <c r="A32" s="56" t="s">
        <v>2106</v>
      </c>
      <c r="B32" s="58">
        <v>0</v>
      </c>
    </row>
    <row r="33" ht="24.2" customHeight="1" spans="1:2">
      <c r="A33" s="39" t="s">
        <v>2107</v>
      </c>
      <c r="B33" s="58">
        <v>0</v>
      </c>
    </row>
    <row r="34" ht="24.2" customHeight="1" spans="1:2">
      <c r="A34" s="39" t="s">
        <v>2108</v>
      </c>
      <c r="B34" s="58">
        <v>0</v>
      </c>
    </row>
    <row r="35" ht="24.2" customHeight="1" spans="1:2">
      <c r="A35" s="39" t="s">
        <v>2109</v>
      </c>
      <c r="B35" s="58">
        <v>0</v>
      </c>
    </row>
    <row r="36" ht="24.2" customHeight="1" spans="1:2">
      <c r="A36" s="39" t="s">
        <v>2110</v>
      </c>
      <c r="B36" s="58">
        <v>0</v>
      </c>
    </row>
    <row r="37" ht="24.2" customHeight="1" spans="1:2">
      <c r="A37" s="39" t="s">
        <v>2111</v>
      </c>
      <c r="B37" s="58">
        <v>0</v>
      </c>
    </row>
    <row r="38" ht="24.2" customHeight="1" spans="1:2">
      <c r="A38" s="39" t="s">
        <v>2112</v>
      </c>
      <c r="B38" s="58">
        <v>0</v>
      </c>
    </row>
    <row r="39" ht="24.2" customHeight="1" spans="1:2">
      <c r="A39" s="39" t="s">
        <v>2113</v>
      </c>
      <c r="B39" s="58">
        <v>0</v>
      </c>
    </row>
    <row r="40" ht="24.2" customHeight="1" spans="1:2">
      <c r="A40" s="39" t="s">
        <v>2114</v>
      </c>
      <c r="B40" s="58">
        <v>0</v>
      </c>
    </row>
    <row r="41" ht="24.2" customHeight="1" spans="1:2">
      <c r="A41" s="39" t="s">
        <v>2115</v>
      </c>
      <c r="B41" s="58">
        <v>0</v>
      </c>
    </row>
    <row r="42" ht="24.2" customHeight="1" spans="1:2">
      <c r="A42" s="56" t="s">
        <v>2116</v>
      </c>
      <c r="B42" s="58">
        <v>0</v>
      </c>
    </row>
    <row r="43" ht="24.2" customHeight="1" spans="1:2">
      <c r="A43" s="39" t="s">
        <v>2117</v>
      </c>
      <c r="B43" s="58">
        <v>0</v>
      </c>
    </row>
    <row r="44" ht="24.2" customHeight="1" spans="1:2">
      <c r="A44" s="39" t="s">
        <v>2118</v>
      </c>
      <c r="B44" s="58">
        <v>0</v>
      </c>
    </row>
    <row r="45" ht="24.2" customHeight="1" spans="1:2">
      <c r="A45" s="39" t="s">
        <v>2119</v>
      </c>
      <c r="B45" s="58">
        <v>0</v>
      </c>
    </row>
    <row r="46" ht="24.2" customHeight="1" spans="1:2">
      <c r="A46" s="39" t="s">
        <v>2120</v>
      </c>
      <c r="B46" s="58">
        <v>0</v>
      </c>
    </row>
    <row r="47" ht="24.2" customHeight="1" spans="1:2">
      <c r="A47" s="39" t="s">
        <v>2121</v>
      </c>
      <c r="B47" s="58">
        <v>0</v>
      </c>
    </row>
    <row r="48" ht="24.2" customHeight="1" spans="1:2">
      <c r="A48" s="56" t="s">
        <v>2122</v>
      </c>
      <c r="B48" s="57">
        <v>500</v>
      </c>
    </row>
    <row r="49" ht="24.2" customHeight="1" spans="1:2">
      <c r="A49" s="39" t="s">
        <v>2123</v>
      </c>
      <c r="B49" s="58">
        <v>0</v>
      </c>
    </row>
    <row r="50" ht="24.2" customHeight="1" spans="1:2">
      <c r="A50" s="39" t="s">
        <v>2124</v>
      </c>
      <c r="B50" s="58">
        <v>9</v>
      </c>
    </row>
    <row r="51" ht="24.2" customHeight="1" spans="1:2">
      <c r="A51" s="39" t="s">
        <v>2125</v>
      </c>
      <c r="B51" s="58">
        <v>0</v>
      </c>
    </row>
    <row r="52" ht="24.2" customHeight="1" spans="1:2">
      <c r="A52" s="39" t="s">
        <v>2126</v>
      </c>
      <c r="B52" s="58">
        <v>10</v>
      </c>
    </row>
    <row r="53" ht="24.2" customHeight="1" spans="1:2">
      <c r="A53" s="39" t="s">
        <v>2127</v>
      </c>
      <c r="B53" s="58">
        <v>20</v>
      </c>
    </row>
    <row r="54" ht="24.2" customHeight="1" spans="1:2">
      <c r="A54" s="39" t="s">
        <v>2128</v>
      </c>
      <c r="B54" s="58">
        <v>0</v>
      </c>
    </row>
    <row r="55" ht="24.2" customHeight="1" spans="1:2">
      <c r="A55" s="39" t="s">
        <v>2129</v>
      </c>
      <c r="B55" s="58">
        <v>0</v>
      </c>
    </row>
    <row r="56" ht="24.2" customHeight="1" spans="1:2">
      <c r="A56" s="39" t="s">
        <v>2130</v>
      </c>
      <c r="B56" s="58">
        <v>0</v>
      </c>
    </row>
    <row r="57" ht="24.2" customHeight="1" spans="1:2">
      <c r="A57" s="39" t="s">
        <v>2131</v>
      </c>
      <c r="B57" s="58">
        <v>0</v>
      </c>
    </row>
    <row r="58" ht="24.2" customHeight="1" spans="1:2">
      <c r="A58" s="39" t="s">
        <v>2132</v>
      </c>
      <c r="B58" s="58">
        <v>0</v>
      </c>
    </row>
    <row r="59" ht="24.2" customHeight="1" spans="1:2">
      <c r="A59" s="39" t="s">
        <v>2133</v>
      </c>
      <c r="B59" s="58">
        <v>461</v>
      </c>
    </row>
    <row r="60" ht="24.2" customHeight="1" spans="1:2">
      <c r="A60" s="56" t="s">
        <v>2134</v>
      </c>
      <c r="B60" s="57">
        <v>1540</v>
      </c>
    </row>
    <row r="61" ht="24.2" customHeight="1" spans="1:2">
      <c r="A61" s="39" t="s">
        <v>2135</v>
      </c>
      <c r="B61" s="58">
        <v>0</v>
      </c>
    </row>
    <row r="62" ht="24.2" customHeight="1" spans="1:2">
      <c r="A62" s="39" t="s">
        <v>2136</v>
      </c>
      <c r="B62" s="58">
        <v>278</v>
      </c>
    </row>
    <row r="63" ht="24.2" customHeight="1" spans="1:2">
      <c r="A63" s="39" t="s">
        <v>2137</v>
      </c>
      <c r="B63" s="58">
        <v>3</v>
      </c>
    </row>
    <row r="64" ht="24.2" customHeight="1" spans="1:2">
      <c r="A64" s="39" t="s">
        <v>2138</v>
      </c>
      <c r="B64" s="58">
        <v>0</v>
      </c>
    </row>
    <row r="65" ht="24.2" customHeight="1" spans="1:2">
      <c r="A65" s="39" t="s">
        <v>2139</v>
      </c>
      <c r="B65" s="58">
        <v>0</v>
      </c>
    </row>
    <row r="66" ht="24.2" customHeight="1" spans="1:2">
      <c r="A66" s="39" t="s">
        <v>2140</v>
      </c>
      <c r="B66" s="58">
        <v>0</v>
      </c>
    </row>
    <row r="67" ht="24.2" customHeight="1" spans="1:2">
      <c r="A67" s="39" t="s">
        <v>2141</v>
      </c>
      <c r="B67" s="58">
        <v>0</v>
      </c>
    </row>
    <row r="68" ht="24.2" customHeight="1" spans="1:2">
      <c r="A68" s="39" t="s">
        <v>2142</v>
      </c>
      <c r="B68" s="58">
        <v>0</v>
      </c>
    </row>
    <row r="69" ht="24.2" customHeight="1" spans="1:2">
      <c r="A69" s="39" t="s">
        <v>2143</v>
      </c>
      <c r="B69" s="58">
        <v>259</v>
      </c>
    </row>
    <row r="70" ht="24.2" customHeight="1" spans="1:2">
      <c r="A70" s="39" t="s">
        <v>2144</v>
      </c>
      <c r="B70" s="58">
        <v>1000</v>
      </c>
    </row>
    <row r="71" ht="24.2" customHeight="1" spans="1:2">
      <c r="A71" s="56" t="s">
        <v>2145</v>
      </c>
      <c r="B71" s="57">
        <v>7322</v>
      </c>
    </row>
    <row r="72" ht="24.2" customHeight="1" spans="1:2">
      <c r="A72" s="39" t="s">
        <v>2146</v>
      </c>
      <c r="B72" s="58">
        <v>0</v>
      </c>
    </row>
    <row r="73" ht="24.2" customHeight="1" spans="1:2">
      <c r="A73" s="39" t="s">
        <v>2147</v>
      </c>
      <c r="B73" s="58">
        <v>0</v>
      </c>
    </row>
    <row r="74" ht="24.2" customHeight="1" spans="1:2">
      <c r="A74" s="39" t="s">
        <v>2148</v>
      </c>
      <c r="B74" s="58">
        <v>0</v>
      </c>
    </row>
    <row r="75" ht="24.2" customHeight="1" spans="1:2">
      <c r="A75" s="39" t="s">
        <v>2149</v>
      </c>
      <c r="B75" s="58">
        <v>6570</v>
      </c>
    </row>
    <row r="76" ht="24.2" customHeight="1" spans="1:2">
      <c r="A76" s="39" t="s">
        <v>2150</v>
      </c>
      <c r="B76" s="58">
        <v>50</v>
      </c>
    </row>
    <row r="77" ht="24.2" customHeight="1" spans="1:2">
      <c r="A77" s="39" t="s">
        <v>2151</v>
      </c>
      <c r="B77" s="58">
        <v>0</v>
      </c>
    </row>
    <row r="78" ht="24.2" customHeight="1" spans="1:2">
      <c r="A78" s="39" t="s">
        <v>2152</v>
      </c>
      <c r="B78" s="58">
        <v>0</v>
      </c>
    </row>
    <row r="79" ht="24.2" customHeight="1" spans="1:2">
      <c r="A79" s="39" t="s">
        <v>2153</v>
      </c>
      <c r="B79" s="58">
        <v>0</v>
      </c>
    </row>
    <row r="80" ht="24.2" customHeight="1" spans="1:2">
      <c r="A80" s="39" t="s">
        <v>2154</v>
      </c>
      <c r="B80" s="58">
        <v>672</v>
      </c>
    </row>
    <row r="81" ht="24.2" customHeight="1" spans="1:2">
      <c r="A81" s="39" t="s">
        <v>2155</v>
      </c>
      <c r="B81" s="58">
        <v>30</v>
      </c>
    </row>
    <row r="82" ht="24.2" customHeight="1" spans="1:2">
      <c r="A82" s="56" t="s">
        <v>2156</v>
      </c>
      <c r="B82" s="57">
        <v>269</v>
      </c>
    </row>
    <row r="83" ht="24.2" customHeight="1" spans="1:2">
      <c r="A83" s="39" t="s">
        <v>2157</v>
      </c>
      <c r="B83" s="58">
        <v>252</v>
      </c>
    </row>
    <row r="84" ht="24.2" customHeight="1" spans="1:2">
      <c r="A84" s="39" t="s">
        <v>2158</v>
      </c>
      <c r="B84" s="58">
        <v>0</v>
      </c>
    </row>
    <row r="85" ht="24.2" customHeight="1" spans="1:2">
      <c r="A85" s="39" t="s">
        <v>2159</v>
      </c>
      <c r="B85" s="58">
        <v>6</v>
      </c>
    </row>
    <row r="86" ht="24.2" customHeight="1" spans="1:2">
      <c r="A86" s="59" t="s">
        <v>2160</v>
      </c>
      <c r="B86" s="58">
        <v>0</v>
      </c>
    </row>
    <row r="87" ht="24.2" customHeight="1" spans="1:2">
      <c r="A87" s="59" t="s">
        <v>2161</v>
      </c>
      <c r="B87" s="58">
        <v>0</v>
      </c>
    </row>
    <row r="88" ht="24.2" customHeight="1" spans="1:2">
      <c r="A88" s="59" t="s">
        <v>2162</v>
      </c>
      <c r="B88" s="58">
        <v>11</v>
      </c>
    </row>
    <row r="89" ht="24.2" customHeight="1" spans="1:2">
      <c r="A89" s="56" t="s">
        <v>2010</v>
      </c>
      <c r="B89" s="57">
        <v>2125</v>
      </c>
    </row>
    <row r="90" ht="24.2" customHeight="1" spans="1:2">
      <c r="A90" s="39" t="s">
        <v>2163</v>
      </c>
      <c r="B90" s="58">
        <v>0</v>
      </c>
    </row>
    <row r="91" ht="24.2" customHeight="1" spans="1:2">
      <c r="A91" s="39" t="s">
        <v>2164</v>
      </c>
      <c r="B91" s="58">
        <v>0</v>
      </c>
    </row>
    <row r="92" ht="24.2" customHeight="1" spans="1:2">
      <c r="A92" s="39" t="s">
        <v>1549</v>
      </c>
      <c r="B92" s="58">
        <v>0</v>
      </c>
    </row>
    <row r="93" ht="24.2" customHeight="1" spans="1:2">
      <c r="A93" s="39" t="s">
        <v>2165</v>
      </c>
      <c r="B93" s="58">
        <v>3</v>
      </c>
    </row>
    <row r="94" ht="24.2" customHeight="1" spans="1:2">
      <c r="A94" s="39" t="s">
        <v>2166</v>
      </c>
      <c r="B94" s="58">
        <v>1140</v>
      </c>
    </row>
    <row r="95" ht="24.2" customHeight="1" spans="1:2">
      <c r="A95" s="39" t="s">
        <v>2167</v>
      </c>
      <c r="B95" s="58">
        <v>0</v>
      </c>
    </row>
    <row r="96" ht="24.2" customHeight="1" spans="1:2">
      <c r="A96" s="39" t="s">
        <v>2168</v>
      </c>
      <c r="B96" s="58">
        <v>0</v>
      </c>
    </row>
    <row r="97" ht="24.2" customHeight="1" spans="1:2">
      <c r="A97" s="39" t="s">
        <v>2169</v>
      </c>
      <c r="B97" s="58">
        <v>-11</v>
      </c>
    </row>
    <row r="98" ht="24.2" customHeight="1" spans="1:2">
      <c r="A98" s="39" t="s">
        <v>2170</v>
      </c>
      <c r="B98" s="58">
        <v>330</v>
      </c>
    </row>
    <row r="99" ht="24.2" customHeight="1" spans="1:2">
      <c r="A99" s="39" t="s">
        <v>2171</v>
      </c>
      <c r="B99" s="58">
        <v>456</v>
      </c>
    </row>
    <row r="100" ht="24.2" customHeight="1" spans="1:2">
      <c r="A100" s="39" t="s">
        <v>2172</v>
      </c>
      <c r="B100" s="58">
        <v>0</v>
      </c>
    </row>
    <row r="101" ht="24.2" customHeight="1" spans="1:2">
      <c r="A101" s="39" t="s">
        <v>2173</v>
      </c>
      <c r="B101" s="58">
        <v>0</v>
      </c>
    </row>
    <row r="102" ht="24.2" customHeight="1" spans="1:2">
      <c r="A102" s="39" t="s">
        <v>2174</v>
      </c>
      <c r="B102" s="58">
        <v>0</v>
      </c>
    </row>
    <row r="103" ht="24.2" customHeight="1" spans="1:2">
      <c r="A103" s="39" t="s">
        <v>2175</v>
      </c>
      <c r="B103" s="58">
        <v>0</v>
      </c>
    </row>
    <row r="104" ht="24.2" customHeight="1" spans="1:2">
      <c r="A104" s="39" t="s">
        <v>2176</v>
      </c>
      <c r="B104" s="58">
        <v>0</v>
      </c>
    </row>
    <row r="105" ht="24.2" customHeight="1" spans="1:2">
      <c r="A105" s="39" t="s">
        <v>2177</v>
      </c>
      <c r="B105" s="58">
        <v>0</v>
      </c>
    </row>
    <row r="106" ht="24.2" customHeight="1" spans="1:2">
      <c r="A106" s="39" t="s">
        <v>2178</v>
      </c>
      <c r="B106" s="58">
        <v>0</v>
      </c>
    </row>
    <row r="107" ht="24.2" customHeight="1" spans="1:2">
      <c r="A107" s="39" t="s">
        <v>2179</v>
      </c>
      <c r="B107" s="58">
        <v>0</v>
      </c>
    </row>
    <row r="108" ht="24.2" customHeight="1" spans="1:2">
      <c r="A108" s="39" t="s">
        <v>2180</v>
      </c>
      <c r="B108" s="58">
        <v>0</v>
      </c>
    </row>
    <row r="109" ht="24.2" customHeight="1" spans="1:2">
      <c r="A109" s="39" t="s">
        <v>2181</v>
      </c>
      <c r="B109" s="58">
        <v>207</v>
      </c>
    </row>
    <row r="110" ht="24.2" customHeight="1" spans="1:2">
      <c r="A110" s="56" t="s">
        <v>2182</v>
      </c>
      <c r="B110" s="57">
        <v>639</v>
      </c>
    </row>
    <row r="111" ht="24.2" customHeight="1" spans="1:2">
      <c r="A111" s="39" t="s">
        <v>2183</v>
      </c>
      <c r="B111" s="58">
        <v>0</v>
      </c>
    </row>
    <row r="112" ht="24.2" customHeight="1" spans="1:2">
      <c r="A112" s="39" t="s">
        <v>2184</v>
      </c>
      <c r="B112" s="58">
        <v>0</v>
      </c>
    </row>
    <row r="113" ht="24.2" customHeight="1" spans="1:2">
      <c r="A113" s="39" t="s">
        <v>2185</v>
      </c>
      <c r="B113" s="58">
        <v>239</v>
      </c>
    </row>
    <row r="114" ht="24.2" customHeight="1" spans="1:2">
      <c r="A114" s="39" t="s">
        <v>2186</v>
      </c>
      <c r="B114" s="58">
        <v>578</v>
      </c>
    </row>
    <row r="115" ht="24.2" customHeight="1" spans="1:2">
      <c r="A115" s="39" t="s">
        <v>2187</v>
      </c>
      <c r="B115" s="58">
        <v>0</v>
      </c>
    </row>
    <row r="116" ht="24.2" customHeight="1" spans="1:2">
      <c r="A116" s="39" t="s">
        <v>2188</v>
      </c>
      <c r="B116" s="58">
        <v>0</v>
      </c>
    </row>
    <row r="117" ht="24.2" customHeight="1" spans="1:2">
      <c r="A117" s="39" t="s">
        <v>2189</v>
      </c>
      <c r="B117" s="58">
        <v>0</v>
      </c>
    </row>
    <row r="118" ht="24.2" customHeight="1" spans="1:2">
      <c r="A118" s="39" t="s">
        <v>2190</v>
      </c>
      <c r="B118" s="58">
        <v>0</v>
      </c>
    </row>
    <row r="119" ht="24.2" customHeight="1" spans="1:2">
      <c r="A119" s="39" t="s">
        <v>2191</v>
      </c>
      <c r="B119" s="58">
        <v>-238</v>
      </c>
    </row>
    <row r="120" ht="24.2" customHeight="1" spans="1:2">
      <c r="A120" s="39" t="s">
        <v>2192</v>
      </c>
      <c r="B120" s="58">
        <v>0</v>
      </c>
    </row>
    <row r="121" ht="24.2" customHeight="1" spans="1:2">
      <c r="A121" s="39" t="s">
        <v>2193</v>
      </c>
      <c r="B121" s="58">
        <v>60</v>
      </c>
    </row>
    <row r="122" ht="24.2" customHeight="1" spans="1:2">
      <c r="A122" s="39" t="s">
        <v>2194</v>
      </c>
      <c r="B122" s="58">
        <v>0</v>
      </c>
    </row>
    <row r="123" ht="24.2" customHeight="1" spans="1:2">
      <c r="A123" s="39" t="s">
        <v>2195</v>
      </c>
      <c r="B123" s="58">
        <v>0</v>
      </c>
    </row>
    <row r="124" ht="24.2" customHeight="1" spans="1:2">
      <c r="A124" s="56" t="s">
        <v>2196</v>
      </c>
      <c r="B124" s="57">
        <v>3099</v>
      </c>
    </row>
    <row r="125" ht="24.2" customHeight="1" spans="1:2">
      <c r="A125" s="39" t="s">
        <v>2197</v>
      </c>
      <c r="B125" s="58">
        <v>0</v>
      </c>
    </row>
    <row r="126" ht="24.2" customHeight="1" spans="1:2">
      <c r="A126" s="39" t="s">
        <v>2198</v>
      </c>
      <c r="B126" s="58">
        <v>0</v>
      </c>
    </row>
    <row r="127" ht="24.2" customHeight="1" spans="1:2">
      <c r="A127" s="39" t="s">
        <v>2199</v>
      </c>
      <c r="B127" s="58">
        <v>1099</v>
      </c>
    </row>
    <row r="128" ht="24.2" customHeight="1" spans="1:2">
      <c r="A128" s="39" t="s">
        <v>2200</v>
      </c>
      <c r="B128" s="58">
        <v>0</v>
      </c>
    </row>
    <row r="129" ht="24.2" customHeight="1" spans="1:2">
      <c r="A129" s="39" t="s">
        <v>2201</v>
      </c>
      <c r="B129" s="58">
        <v>0</v>
      </c>
    </row>
    <row r="130" ht="24.2" customHeight="1" spans="1:2">
      <c r="A130" s="39" t="s">
        <v>2202</v>
      </c>
      <c r="B130" s="58">
        <v>0</v>
      </c>
    </row>
    <row r="131" ht="24.2" customHeight="1" spans="1:2">
      <c r="A131" s="39" t="s">
        <v>2203</v>
      </c>
      <c r="B131" s="58">
        <v>0</v>
      </c>
    </row>
    <row r="132" ht="24.2" customHeight="1" spans="1:2">
      <c r="A132" s="39" t="s">
        <v>2204</v>
      </c>
      <c r="B132" s="58">
        <v>0</v>
      </c>
    </row>
    <row r="133" ht="24.2" customHeight="1" spans="1:2">
      <c r="A133" s="39" t="s">
        <v>2205</v>
      </c>
      <c r="B133" s="58">
        <v>0</v>
      </c>
    </row>
    <row r="134" ht="24.2" customHeight="1" spans="1:2">
      <c r="A134" s="39" t="s">
        <v>2206</v>
      </c>
      <c r="B134" s="58">
        <v>0</v>
      </c>
    </row>
    <row r="135" ht="24.2" customHeight="1" spans="1:2">
      <c r="A135" s="39" t="s">
        <v>2207</v>
      </c>
      <c r="B135" s="58">
        <v>0</v>
      </c>
    </row>
    <row r="136" ht="24.2" customHeight="1" spans="1:2">
      <c r="A136" s="39" t="s">
        <v>2208</v>
      </c>
      <c r="B136" s="58">
        <v>0</v>
      </c>
    </row>
    <row r="137" ht="24.2" customHeight="1" spans="1:2">
      <c r="A137" s="39" t="s">
        <v>2209</v>
      </c>
      <c r="B137" s="58">
        <v>0</v>
      </c>
    </row>
    <row r="138" ht="24.2" customHeight="1" spans="1:2">
      <c r="A138" s="39" t="s">
        <v>2210</v>
      </c>
      <c r="B138" s="58">
        <v>0</v>
      </c>
    </row>
    <row r="139" ht="24.2" customHeight="1" spans="1:2">
      <c r="A139" s="39" t="s">
        <v>2211</v>
      </c>
      <c r="B139" s="58">
        <v>2000</v>
      </c>
    </row>
    <row r="140" ht="24.2" customHeight="1" spans="1:2">
      <c r="A140" s="56" t="s">
        <v>2212</v>
      </c>
      <c r="B140" s="57">
        <v>12270</v>
      </c>
    </row>
    <row r="141" ht="24.2" customHeight="1" spans="1:2">
      <c r="A141" s="39" t="s">
        <v>2213</v>
      </c>
      <c r="B141" s="58">
        <v>0</v>
      </c>
    </row>
    <row r="142" ht="24.2" customHeight="1" spans="1:2">
      <c r="A142" s="39" t="s">
        <v>2214</v>
      </c>
      <c r="B142" s="58">
        <v>0</v>
      </c>
    </row>
    <row r="143" ht="24.2" customHeight="1" spans="1:2">
      <c r="A143" s="39" t="s">
        <v>2215</v>
      </c>
      <c r="B143" s="58">
        <v>1435</v>
      </c>
    </row>
    <row r="144" ht="24.2" customHeight="1" spans="1:2">
      <c r="A144" s="39" t="s">
        <v>2216</v>
      </c>
      <c r="B144" s="58">
        <v>5464</v>
      </c>
    </row>
    <row r="145" ht="24.2" customHeight="1" spans="1:2">
      <c r="A145" s="39" t="s">
        <v>2217</v>
      </c>
      <c r="B145" s="58">
        <v>682</v>
      </c>
    </row>
    <row r="146" ht="24.2" customHeight="1" spans="1:2">
      <c r="A146" s="39" t="s">
        <v>2218</v>
      </c>
      <c r="B146" s="58">
        <v>4689</v>
      </c>
    </row>
    <row r="147" ht="24.2" customHeight="1" spans="1:2">
      <c r="A147" s="56" t="s">
        <v>2219</v>
      </c>
      <c r="B147" s="57">
        <v>3338</v>
      </c>
    </row>
    <row r="148" ht="24.2" customHeight="1" spans="1:2">
      <c r="A148" s="39" t="s">
        <v>2220</v>
      </c>
      <c r="B148" s="58">
        <v>644</v>
      </c>
    </row>
    <row r="149" ht="24.2" customHeight="1" spans="1:2">
      <c r="A149" s="39" t="s">
        <v>2221</v>
      </c>
      <c r="B149" s="58">
        <v>0</v>
      </c>
    </row>
    <row r="150" ht="24.2" customHeight="1" spans="1:2">
      <c r="A150" s="39" t="s">
        <v>2222</v>
      </c>
      <c r="B150" s="58">
        <v>49</v>
      </c>
    </row>
    <row r="151" ht="24.2" customHeight="1" spans="1:2">
      <c r="A151" s="39" t="s">
        <v>2223</v>
      </c>
      <c r="B151" s="58">
        <v>870</v>
      </c>
    </row>
    <row r="152" ht="24.2" customHeight="1" spans="1:2">
      <c r="A152" s="39" t="s">
        <v>2224</v>
      </c>
      <c r="B152" s="58">
        <v>1687</v>
      </c>
    </row>
    <row r="153" ht="24.2" customHeight="1" spans="1:2">
      <c r="A153" s="39" t="s">
        <v>2225</v>
      </c>
      <c r="B153" s="58">
        <v>82</v>
      </c>
    </row>
    <row r="154" ht="24.2" customHeight="1" spans="1:2">
      <c r="A154" s="39" t="s">
        <v>2226</v>
      </c>
      <c r="B154" s="58">
        <v>0</v>
      </c>
    </row>
    <row r="155" ht="24.2" customHeight="1" spans="1:2">
      <c r="A155" s="39" t="s">
        <v>2227</v>
      </c>
      <c r="B155" s="58">
        <v>6</v>
      </c>
    </row>
    <row r="156" ht="24.2" customHeight="1" spans="1:2">
      <c r="A156" s="56" t="s">
        <v>2228</v>
      </c>
      <c r="B156" s="57">
        <v>2321</v>
      </c>
    </row>
    <row r="157" ht="24.2" customHeight="1" spans="1:2">
      <c r="A157" s="39" t="s">
        <v>2229</v>
      </c>
      <c r="B157" s="58">
        <v>1993</v>
      </c>
    </row>
    <row r="158" ht="24.2" customHeight="1" spans="1:2">
      <c r="A158" s="39" t="s">
        <v>2230</v>
      </c>
      <c r="B158" s="58">
        <v>0</v>
      </c>
    </row>
    <row r="159" ht="24.2" customHeight="1" spans="1:2">
      <c r="A159" s="39" t="s">
        <v>2231</v>
      </c>
      <c r="B159" s="58">
        <v>0</v>
      </c>
    </row>
    <row r="160" ht="24.2" customHeight="1" spans="1:2">
      <c r="A160" s="39" t="s">
        <v>2232</v>
      </c>
      <c r="B160" s="58">
        <v>328</v>
      </c>
    </row>
    <row r="161" ht="24.2" customHeight="1" spans="1:2">
      <c r="A161" s="39" t="s">
        <v>2233</v>
      </c>
      <c r="B161" s="58">
        <v>0</v>
      </c>
    </row>
    <row r="162" ht="24.2" customHeight="1" spans="1:2">
      <c r="A162" s="39" t="s">
        <v>2234</v>
      </c>
      <c r="B162" s="58">
        <v>0</v>
      </c>
    </row>
    <row r="163" ht="24.2" customHeight="1" spans="1:2">
      <c r="A163" s="39" t="s">
        <v>2235</v>
      </c>
      <c r="B163" s="58">
        <v>0</v>
      </c>
    </row>
    <row r="164" ht="24.2" customHeight="1" spans="1:2">
      <c r="A164" s="56" t="s">
        <v>2236</v>
      </c>
      <c r="B164" s="57">
        <v>1169</v>
      </c>
    </row>
    <row r="165" ht="24.2" customHeight="1" spans="1:2">
      <c r="A165" s="39" t="s">
        <v>2237</v>
      </c>
      <c r="B165" s="58">
        <v>0</v>
      </c>
    </row>
    <row r="166" ht="24.2" customHeight="1" spans="1:2">
      <c r="A166" s="39" t="s">
        <v>2238</v>
      </c>
      <c r="B166" s="58">
        <v>1169</v>
      </c>
    </row>
    <row r="167" ht="24.2" customHeight="1" spans="1:2">
      <c r="A167" s="39" t="s">
        <v>2239</v>
      </c>
      <c r="B167" s="58">
        <v>0</v>
      </c>
    </row>
    <row r="168" ht="24.2" customHeight="1" spans="1:2">
      <c r="A168" s="39" t="s">
        <v>2240</v>
      </c>
      <c r="B168" s="58">
        <v>0</v>
      </c>
    </row>
    <row r="169" ht="24.2" customHeight="1" spans="1:2">
      <c r="A169" s="39" t="s">
        <v>2241</v>
      </c>
      <c r="B169" s="58">
        <v>0</v>
      </c>
    </row>
    <row r="170" ht="24.2" customHeight="1" spans="1:2">
      <c r="A170" s="39" t="s">
        <v>2242</v>
      </c>
      <c r="B170" s="58">
        <v>0</v>
      </c>
    </row>
    <row r="171" ht="24.2" customHeight="1" spans="1:2">
      <c r="A171" s="39" t="s">
        <v>2243</v>
      </c>
      <c r="B171" s="58">
        <v>0</v>
      </c>
    </row>
    <row r="172" ht="24.2" customHeight="1" spans="1:2">
      <c r="A172" s="56" t="s">
        <v>2244</v>
      </c>
      <c r="B172" s="57">
        <v>1000</v>
      </c>
    </row>
    <row r="173" ht="24.2" customHeight="1" spans="1:2">
      <c r="A173" s="39" t="s">
        <v>2245</v>
      </c>
      <c r="B173" s="58">
        <v>0</v>
      </c>
    </row>
    <row r="174" ht="24.2" customHeight="1" spans="1:2">
      <c r="A174" s="39" t="s">
        <v>2246</v>
      </c>
      <c r="B174" s="58">
        <v>0</v>
      </c>
    </row>
    <row r="175" ht="24.2" customHeight="1" spans="1:2">
      <c r="A175" s="39" t="s">
        <v>2247</v>
      </c>
      <c r="B175" s="58">
        <v>1000</v>
      </c>
    </row>
    <row r="176" ht="24.2" customHeight="1" spans="1:2">
      <c r="A176" s="56" t="s">
        <v>2248</v>
      </c>
      <c r="B176" s="57">
        <v>35</v>
      </c>
    </row>
    <row r="177" ht="24.2" customHeight="1" spans="1:2">
      <c r="A177" s="39" t="s">
        <v>2249</v>
      </c>
      <c r="B177" s="58">
        <v>0</v>
      </c>
    </row>
    <row r="178" ht="24.2" customHeight="1" spans="1:2">
      <c r="A178" s="39" t="s">
        <v>2250</v>
      </c>
      <c r="B178" s="58">
        <v>0</v>
      </c>
    </row>
    <row r="179" ht="24.2" customHeight="1" spans="1:2">
      <c r="A179" s="39" t="s">
        <v>2251</v>
      </c>
      <c r="B179" s="58">
        <v>35</v>
      </c>
    </row>
    <row r="180" ht="24.2" customHeight="1" spans="1:2">
      <c r="A180" s="39" t="s">
        <v>2252</v>
      </c>
      <c r="B180" s="58">
        <v>0</v>
      </c>
    </row>
    <row r="181" ht="24.2" customHeight="1" spans="1:2">
      <c r="A181" s="39" t="s">
        <v>2253</v>
      </c>
      <c r="B181" s="58">
        <v>0</v>
      </c>
    </row>
    <row r="182" ht="24.2" customHeight="1" spans="1:2">
      <c r="A182" s="56" t="s">
        <v>2254</v>
      </c>
      <c r="B182" s="58">
        <v>0</v>
      </c>
    </row>
    <row r="183" ht="24.2" customHeight="1" spans="1:2">
      <c r="A183" s="39" t="s">
        <v>2255</v>
      </c>
      <c r="B183" s="58">
        <v>0</v>
      </c>
    </row>
    <row r="184" ht="24.2" customHeight="1" spans="1:2">
      <c r="A184" s="39" t="s">
        <v>2256</v>
      </c>
      <c r="B184" s="58">
        <v>0</v>
      </c>
    </row>
    <row r="185" ht="24.2" customHeight="1" spans="1:2">
      <c r="A185" s="39" t="s">
        <v>2257</v>
      </c>
      <c r="B185" s="58">
        <v>0</v>
      </c>
    </row>
    <row r="186" ht="24.2" customHeight="1" spans="1:2">
      <c r="A186" s="39" t="s">
        <v>2258</v>
      </c>
      <c r="B186" s="58">
        <v>0</v>
      </c>
    </row>
    <row r="187" ht="24.2" customHeight="1" spans="1:2">
      <c r="A187" s="39" t="s">
        <v>2259</v>
      </c>
      <c r="B187" s="58">
        <v>0</v>
      </c>
    </row>
    <row r="188" ht="24.2" customHeight="1" spans="1:2">
      <c r="A188" s="39" t="s">
        <v>2260</v>
      </c>
      <c r="B188" s="58">
        <v>0</v>
      </c>
    </row>
    <row r="189" ht="24.2" customHeight="1" spans="1:2">
      <c r="A189" s="39" t="s">
        <v>2261</v>
      </c>
      <c r="B189" s="58">
        <v>0</v>
      </c>
    </row>
    <row r="190" ht="24.2" customHeight="1" spans="1:2">
      <c r="A190" s="39" t="s">
        <v>2262</v>
      </c>
      <c r="B190" s="58">
        <v>0</v>
      </c>
    </row>
    <row r="191" ht="24.2" customHeight="1" spans="1:2">
      <c r="A191" s="39" t="s">
        <v>1559</v>
      </c>
      <c r="B191" s="58">
        <v>0</v>
      </c>
    </row>
    <row r="192" ht="24.2" customHeight="1" spans="1:2">
      <c r="A192" s="56" t="s">
        <v>2263</v>
      </c>
      <c r="B192" s="57">
        <v>394</v>
      </c>
    </row>
    <row r="193" ht="24.2" customHeight="1" spans="1:2">
      <c r="A193" s="39" t="s">
        <v>2264</v>
      </c>
      <c r="B193" s="58">
        <v>394</v>
      </c>
    </row>
    <row r="194" ht="24.2" customHeight="1" spans="1:2">
      <c r="A194" s="39" t="s">
        <v>2265</v>
      </c>
      <c r="B194" s="58">
        <v>0</v>
      </c>
    </row>
    <row r="195" ht="24.2" customHeight="1" spans="1:2">
      <c r="A195" s="39" t="s">
        <v>2266</v>
      </c>
      <c r="B195" s="58">
        <v>0</v>
      </c>
    </row>
    <row r="196" ht="24.2" customHeight="1" spans="1:2">
      <c r="A196" s="56" t="s">
        <v>2267</v>
      </c>
      <c r="B196" s="57">
        <v>4029</v>
      </c>
    </row>
    <row r="197" ht="24.2" customHeight="1" spans="1:2">
      <c r="A197" s="39" t="s">
        <v>2268</v>
      </c>
      <c r="B197" s="58">
        <v>4026</v>
      </c>
    </row>
    <row r="198" ht="24.2" customHeight="1" spans="1:2">
      <c r="A198" s="39" t="s">
        <v>2269</v>
      </c>
      <c r="B198" s="58">
        <v>3</v>
      </c>
    </row>
    <row r="199" ht="24.2" customHeight="1" spans="1:2">
      <c r="A199" s="39" t="s">
        <v>2270</v>
      </c>
      <c r="B199" s="58">
        <v>0</v>
      </c>
    </row>
    <row r="200" ht="24.2" customHeight="1" spans="1:2">
      <c r="A200" s="56" t="s">
        <v>2271</v>
      </c>
      <c r="B200" s="58">
        <v>0</v>
      </c>
    </row>
    <row r="201" ht="24.2" customHeight="1" spans="1:2">
      <c r="A201" s="39" t="s">
        <v>2272</v>
      </c>
      <c r="B201" s="58">
        <v>0</v>
      </c>
    </row>
    <row r="202" ht="24.2" customHeight="1" spans="1:2">
      <c r="A202" s="39" t="s">
        <v>2273</v>
      </c>
      <c r="B202" s="58">
        <v>0</v>
      </c>
    </row>
    <row r="203" ht="24.2" customHeight="1" spans="1:2">
      <c r="A203" s="39" t="s">
        <v>2274</v>
      </c>
      <c r="B203" s="58">
        <v>0</v>
      </c>
    </row>
    <row r="204" ht="24.2" customHeight="1" spans="1:2">
      <c r="A204" s="39" t="s">
        <v>2275</v>
      </c>
      <c r="B204" s="58">
        <v>0</v>
      </c>
    </row>
    <row r="205" ht="24.2" customHeight="1" spans="1:2">
      <c r="A205" s="39" t="s">
        <v>2276</v>
      </c>
      <c r="B205" s="58">
        <v>0</v>
      </c>
    </row>
    <row r="206" ht="24.2" customHeight="1" spans="1:2">
      <c r="A206" s="56" t="s">
        <v>2277</v>
      </c>
      <c r="B206" s="57">
        <v>1400</v>
      </c>
    </row>
    <row r="207" ht="24.2" customHeight="1" spans="1:2">
      <c r="A207" s="39" t="s">
        <v>2278</v>
      </c>
      <c r="B207" s="58">
        <v>364</v>
      </c>
    </row>
    <row r="208" ht="24.2" customHeight="1" spans="1:2">
      <c r="A208" s="39" t="s">
        <v>2279</v>
      </c>
      <c r="B208" s="58">
        <v>0</v>
      </c>
    </row>
    <row r="209" ht="24.2" customHeight="1" spans="1:2">
      <c r="A209" s="39" t="s">
        <v>2280</v>
      </c>
      <c r="B209" s="58">
        <v>0</v>
      </c>
    </row>
    <row r="210" ht="24.2" customHeight="1" spans="1:2">
      <c r="A210" s="39" t="s">
        <v>2281</v>
      </c>
      <c r="B210" s="58">
        <v>0</v>
      </c>
    </row>
    <row r="211" ht="24.2" customHeight="1" spans="1:2">
      <c r="A211" s="39" t="s">
        <v>2282</v>
      </c>
      <c r="B211" s="58">
        <v>0</v>
      </c>
    </row>
    <row r="212" ht="24.2" customHeight="1" spans="1:2">
      <c r="A212" s="39" t="s">
        <v>2283</v>
      </c>
      <c r="B212" s="58">
        <v>0</v>
      </c>
    </row>
    <row r="213" ht="24.2" customHeight="1" spans="1:2">
      <c r="A213" s="39" t="s">
        <v>2284</v>
      </c>
      <c r="B213" s="58">
        <v>5</v>
      </c>
    </row>
    <row r="214" ht="24.2" customHeight="1" spans="1:2">
      <c r="A214" s="39" t="s">
        <v>2285</v>
      </c>
      <c r="B214" s="58">
        <v>1031</v>
      </c>
    </row>
    <row r="215" ht="24.2" customHeight="1" spans="1:2">
      <c r="A215" s="56" t="s">
        <v>2286</v>
      </c>
      <c r="B215" s="58">
        <v>0</v>
      </c>
    </row>
    <row r="216" ht="24.2" customHeight="1" spans="1:2">
      <c r="A216" s="56" t="s">
        <v>1132</v>
      </c>
      <c r="B216" s="57">
        <v>4885</v>
      </c>
    </row>
    <row r="217" ht="24.2" customHeight="1" spans="1:2">
      <c r="A217" s="39" t="s">
        <v>2287</v>
      </c>
      <c r="B217" s="58">
        <v>0</v>
      </c>
    </row>
    <row r="218" ht="24.2" customHeight="1" spans="1:2">
      <c r="A218" s="39" t="s">
        <v>2288</v>
      </c>
      <c r="B218" s="58">
        <v>4885</v>
      </c>
    </row>
    <row r="219" ht="24.2" customHeight="1" spans="1:2">
      <c r="A219" s="56" t="s">
        <v>2289</v>
      </c>
      <c r="B219" s="58">
        <v>0</v>
      </c>
    </row>
    <row r="220" ht="24.2" customHeight="1" spans="1:2">
      <c r="A220" s="39" t="s">
        <v>2290</v>
      </c>
      <c r="B220" s="58">
        <v>0</v>
      </c>
    </row>
    <row r="221" ht="24.2" customHeight="1" spans="1:2">
      <c r="A221" s="39" t="s">
        <v>2291</v>
      </c>
      <c r="B221" s="58">
        <v>0</v>
      </c>
    </row>
    <row r="222" ht="24.2" customHeight="1" spans="1:2">
      <c r="A222" s="39" t="s">
        <v>2292</v>
      </c>
      <c r="B222" s="58">
        <v>0</v>
      </c>
    </row>
    <row r="223" ht="24.2" customHeight="1" spans="1:2">
      <c r="A223" s="56" t="s">
        <v>2293</v>
      </c>
      <c r="B223" s="58">
        <v>0</v>
      </c>
    </row>
    <row r="224" ht="24.2" customHeight="1" spans="1:2">
      <c r="A224" s="39" t="s">
        <v>2294</v>
      </c>
      <c r="B224" s="58">
        <v>0</v>
      </c>
    </row>
    <row r="225" ht="24.2" customHeight="1" spans="1:2">
      <c r="A225" s="39" t="s">
        <v>2295</v>
      </c>
      <c r="B225" s="58">
        <v>0</v>
      </c>
    </row>
    <row r="226" ht="24.2" customHeight="1" spans="1:2">
      <c r="A226" s="39" t="s">
        <v>2296</v>
      </c>
      <c r="B226" s="58">
        <v>0</v>
      </c>
    </row>
    <row r="227" ht="24.2" customHeight="1" spans="1:2">
      <c r="A227" s="60" t="s">
        <v>2297</v>
      </c>
      <c r="B227" s="61">
        <f>SUM(B4:B226)/2</f>
        <v>47270</v>
      </c>
    </row>
  </sheetData>
  <autoFilter ref="A3:B227">
    <extLst/>
  </autoFilter>
  <mergeCells count="1">
    <mergeCell ref="A1:B1"/>
  </mergeCells>
  <printOptions horizontalCentered="1"/>
  <pageMargins left="0.708333333333333" right="0.708333333333333" top="0.747916666666667" bottom="0.747916666666667" header="0.314583333333333" footer="0.314583333333333"/>
  <pageSetup paperSize="9" firstPageNumber="138" orientation="portrait" useFirstPageNumber="1"/>
  <headerFooter>
    <oddFooter>&amp;C&amp;P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
  <sheetViews>
    <sheetView workbookViewId="0">
      <selection activeCell="E25" sqref="A25:E25"/>
    </sheetView>
  </sheetViews>
  <sheetFormatPr defaultColWidth="9" defaultRowHeight="24.95" customHeight="1" outlineLevelCol="4"/>
  <cols>
    <col min="1" max="1" width="37" style="45" customWidth="1"/>
    <col min="2" max="5" width="12.125" style="45" customWidth="1"/>
    <col min="6" max="16384" width="9" style="45"/>
  </cols>
  <sheetData>
    <row r="1" ht="39" customHeight="1" spans="1:5">
      <c r="A1" s="46" t="s">
        <v>2298</v>
      </c>
      <c r="B1" s="47"/>
      <c r="C1" s="47"/>
      <c r="D1" s="47"/>
      <c r="E1" s="47"/>
    </row>
    <row r="2" customHeight="1" spans="5:5">
      <c r="E2" s="45" t="s">
        <v>1992</v>
      </c>
    </row>
    <row r="3" s="44" customFormat="1" customHeight="1" spans="1:5">
      <c r="A3" s="48" t="s">
        <v>73</v>
      </c>
      <c r="B3" s="48" t="s">
        <v>2299</v>
      </c>
      <c r="C3" s="48" t="s">
        <v>2300</v>
      </c>
      <c r="D3" s="48" t="s">
        <v>2301</v>
      </c>
      <c r="E3" s="48" t="s">
        <v>2302</v>
      </c>
    </row>
    <row r="4" customHeight="1" spans="1:5">
      <c r="A4" s="49" t="s">
        <v>2303</v>
      </c>
      <c r="B4" s="49">
        <f>C4+D4+E4</f>
        <v>935</v>
      </c>
      <c r="C4" s="49">
        <v>381</v>
      </c>
      <c r="D4" s="49">
        <v>324</v>
      </c>
      <c r="E4" s="49">
        <v>230</v>
      </c>
    </row>
    <row r="5" customHeight="1" spans="1:5">
      <c r="A5" s="49" t="s">
        <v>2304</v>
      </c>
      <c r="B5" s="49"/>
      <c r="C5" s="49">
        <v>0</v>
      </c>
      <c r="D5" s="49">
        <v>0</v>
      </c>
      <c r="E5" s="49">
        <v>0</v>
      </c>
    </row>
    <row r="6" customHeight="1" spans="1:5">
      <c r="A6" s="49" t="s">
        <v>2305</v>
      </c>
      <c r="B6" s="49"/>
      <c r="C6" s="49">
        <v>0</v>
      </c>
      <c r="D6" s="49">
        <v>0</v>
      </c>
      <c r="E6" s="49">
        <v>0</v>
      </c>
    </row>
    <row r="7" customHeight="1" spans="1:5">
      <c r="A7" s="49" t="s">
        <v>2306</v>
      </c>
      <c r="B7" s="49">
        <f t="shared" ref="B7:B18" si="0">C7+D7+E7</f>
        <v>500</v>
      </c>
      <c r="C7" s="49">
        <v>284</v>
      </c>
      <c r="D7" s="49">
        <v>47</v>
      </c>
      <c r="E7" s="49">
        <v>169</v>
      </c>
    </row>
    <row r="8" customHeight="1" spans="1:5">
      <c r="A8" s="49" t="s">
        <v>2307</v>
      </c>
      <c r="B8" s="49">
        <f t="shared" si="0"/>
        <v>1540</v>
      </c>
      <c r="C8" s="49">
        <v>142</v>
      </c>
      <c r="D8" s="49">
        <v>83</v>
      </c>
      <c r="E8" s="49">
        <v>1315</v>
      </c>
    </row>
    <row r="9" customHeight="1" spans="1:5">
      <c r="A9" s="49" t="s">
        <v>2308</v>
      </c>
      <c r="B9" s="49">
        <f t="shared" si="0"/>
        <v>7322</v>
      </c>
      <c r="C9" s="49">
        <v>7237</v>
      </c>
      <c r="D9" s="49">
        <v>35</v>
      </c>
      <c r="E9" s="49">
        <v>50</v>
      </c>
    </row>
    <row r="10" customHeight="1" spans="1:5">
      <c r="A10" s="49" t="s">
        <v>2309</v>
      </c>
      <c r="B10" s="49">
        <f t="shared" si="0"/>
        <v>269</v>
      </c>
      <c r="C10" s="49">
        <v>214</v>
      </c>
      <c r="D10" s="49">
        <v>2</v>
      </c>
      <c r="E10" s="49">
        <v>53</v>
      </c>
    </row>
    <row r="11" customHeight="1" spans="1:5">
      <c r="A11" s="49" t="s">
        <v>2310</v>
      </c>
      <c r="B11" s="49">
        <f t="shared" si="0"/>
        <v>2125</v>
      </c>
      <c r="C11" s="49">
        <v>540</v>
      </c>
      <c r="D11" s="49">
        <v>1073</v>
      </c>
      <c r="E11" s="49">
        <v>512</v>
      </c>
    </row>
    <row r="12" customHeight="1" spans="1:5">
      <c r="A12" s="49" t="s">
        <v>2311</v>
      </c>
      <c r="B12" s="49">
        <f t="shared" si="0"/>
        <v>639</v>
      </c>
      <c r="C12" s="49">
        <v>186</v>
      </c>
      <c r="D12" s="49">
        <v>71</v>
      </c>
      <c r="E12" s="49">
        <v>382</v>
      </c>
    </row>
    <row r="13" customHeight="1" spans="1:5">
      <c r="A13" s="49" t="s">
        <v>2312</v>
      </c>
      <c r="B13" s="49">
        <f t="shared" si="0"/>
        <v>3099</v>
      </c>
      <c r="C13" s="49">
        <v>46</v>
      </c>
      <c r="D13" s="49">
        <v>221</v>
      </c>
      <c r="E13" s="49">
        <v>2832</v>
      </c>
    </row>
    <row r="14" customHeight="1" spans="1:5">
      <c r="A14" s="49" t="s">
        <v>2313</v>
      </c>
      <c r="B14" s="49">
        <f t="shared" si="0"/>
        <v>12270</v>
      </c>
      <c r="C14" s="49">
        <v>4429</v>
      </c>
      <c r="D14" s="49">
        <v>605</v>
      </c>
      <c r="E14" s="49">
        <v>7236</v>
      </c>
    </row>
    <row r="15" customHeight="1" spans="1:5">
      <c r="A15" s="49" t="s">
        <v>2314</v>
      </c>
      <c r="B15" s="49">
        <f t="shared" si="0"/>
        <v>3338</v>
      </c>
      <c r="C15" s="49">
        <v>323</v>
      </c>
      <c r="D15" s="49">
        <v>429</v>
      </c>
      <c r="E15" s="49">
        <v>2586</v>
      </c>
    </row>
    <row r="16" customHeight="1" spans="1:5">
      <c r="A16" s="49" t="s">
        <v>2315</v>
      </c>
      <c r="B16" s="49">
        <f t="shared" si="0"/>
        <v>2321</v>
      </c>
      <c r="C16" s="49">
        <v>27</v>
      </c>
      <c r="D16" s="49">
        <v>263</v>
      </c>
      <c r="E16" s="49">
        <v>2031</v>
      </c>
    </row>
    <row r="17" customHeight="1" spans="1:5">
      <c r="A17" s="49" t="s">
        <v>2316</v>
      </c>
      <c r="B17" s="49">
        <f t="shared" si="0"/>
        <v>1169</v>
      </c>
      <c r="C17" s="49">
        <v>378</v>
      </c>
      <c r="D17" s="49">
        <v>86</v>
      </c>
      <c r="E17" s="49">
        <v>705</v>
      </c>
    </row>
    <row r="18" customHeight="1" spans="1:5">
      <c r="A18" s="49" t="s">
        <v>2317</v>
      </c>
      <c r="B18" s="49">
        <f t="shared" si="0"/>
        <v>1000</v>
      </c>
      <c r="C18" s="49">
        <v>1000</v>
      </c>
      <c r="D18" s="49">
        <v>0</v>
      </c>
      <c r="E18" s="49">
        <v>0</v>
      </c>
    </row>
    <row r="19" customHeight="1" spans="1:5">
      <c r="A19" s="49" t="s">
        <v>2318</v>
      </c>
      <c r="B19" s="49">
        <f t="shared" ref="B19:B24" si="1">C19+D19+E19</f>
        <v>35</v>
      </c>
      <c r="C19" s="49">
        <v>10</v>
      </c>
      <c r="D19" s="49">
        <v>6</v>
      </c>
      <c r="E19" s="49">
        <v>19</v>
      </c>
    </row>
    <row r="20" customHeight="1" spans="1:5">
      <c r="A20" s="49" t="s">
        <v>2319</v>
      </c>
      <c r="B20" s="49">
        <f t="shared" si="1"/>
        <v>394</v>
      </c>
      <c r="C20" s="49">
        <v>452</v>
      </c>
      <c r="D20" s="49">
        <v>0</v>
      </c>
      <c r="E20" s="49">
        <v>-58</v>
      </c>
    </row>
    <row r="21" customHeight="1" spans="1:5">
      <c r="A21" s="49" t="s">
        <v>2320</v>
      </c>
      <c r="B21" s="49">
        <f t="shared" si="1"/>
        <v>4029</v>
      </c>
      <c r="C21" s="49">
        <v>3</v>
      </c>
      <c r="D21" s="49">
        <v>0</v>
      </c>
      <c r="E21" s="49">
        <v>4026</v>
      </c>
    </row>
    <row r="22" customHeight="1" spans="1:5">
      <c r="A22" s="49" t="s">
        <v>2321</v>
      </c>
      <c r="B22" s="49">
        <f t="shared" si="1"/>
        <v>0</v>
      </c>
      <c r="C22" s="49">
        <v>0</v>
      </c>
      <c r="D22" s="49">
        <v>0</v>
      </c>
      <c r="E22" s="49">
        <v>0</v>
      </c>
    </row>
    <row r="23" customHeight="1" spans="1:5">
      <c r="A23" s="49" t="s">
        <v>2322</v>
      </c>
      <c r="B23" s="49">
        <f t="shared" si="1"/>
        <v>1400</v>
      </c>
      <c r="C23" s="49">
        <v>275</v>
      </c>
      <c r="D23" s="49">
        <v>20</v>
      </c>
      <c r="E23" s="49">
        <v>1105</v>
      </c>
    </row>
    <row r="24" customHeight="1" spans="1:5">
      <c r="A24" s="49" t="s">
        <v>2323</v>
      </c>
      <c r="B24" s="49">
        <f t="shared" si="1"/>
        <v>4885</v>
      </c>
      <c r="C24" s="49">
        <v>50</v>
      </c>
      <c r="D24" s="49">
        <v>4715</v>
      </c>
      <c r="E24" s="49">
        <v>120</v>
      </c>
    </row>
    <row r="25" customHeight="1" spans="1:5">
      <c r="A25" s="50" t="s">
        <v>2297</v>
      </c>
      <c r="B25" s="51">
        <f>SUM(B4:B24)</f>
        <v>47270</v>
      </c>
      <c r="C25" s="51">
        <f>SUM(C4:C24)</f>
        <v>15977</v>
      </c>
      <c r="D25" s="51">
        <f>SUM(D4:D24)</f>
        <v>7980</v>
      </c>
      <c r="E25" s="51">
        <f>SUM(E4:E24)</f>
        <v>23313</v>
      </c>
    </row>
  </sheetData>
  <mergeCells count="1">
    <mergeCell ref="A1:E1"/>
  </mergeCells>
  <printOptions horizontalCentered="1"/>
  <pageMargins left="0.708333333333333" right="0.708333333333333" top="0.747916666666667" bottom="0.747916666666667" header="0.314583333333333" footer="0.314583333333333"/>
  <pageSetup paperSize="9" firstPageNumber="146" orientation="portrait" useFirstPageNumber="1"/>
  <headerFooter>
    <oddFooter>&amp;C&amp;P</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6"/>
  <sheetViews>
    <sheetView workbookViewId="0">
      <selection activeCell="E21" sqref="E21"/>
    </sheetView>
  </sheetViews>
  <sheetFormatPr defaultColWidth="9" defaultRowHeight="30" customHeight="1" outlineLevelCol="2"/>
  <cols>
    <col min="1" max="1" width="40.625" style="33" customWidth="1"/>
    <col min="2" max="3" width="22.625" style="33" customWidth="1"/>
    <col min="4" max="16384" width="9" style="33"/>
  </cols>
  <sheetData>
    <row r="1" customHeight="1" spans="1:3">
      <c r="A1" s="34" t="s">
        <v>2324</v>
      </c>
      <c r="B1" s="34"/>
      <c r="C1" s="34"/>
    </row>
    <row r="2" ht="24.95" customHeight="1" spans="1:3">
      <c r="A2" s="35"/>
      <c r="B2" s="35"/>
      <c r="C2" s="36" t="s">
        <v>1992</v>
      </c>
    </row>
    <row r="3" s="31" customFormat="1" ht="32.1" customHeight="1" spans="1:3">
      <c r="A3" s="37" t="s">
        <v>2325</v>
      </c>
      <c r="B3" s="37" t="s">
        <v>2326</v>
      </c>
      <c r="C3" s="38" t="s">
        <v>2327</v>
      </c>
    </row>
    <row r="4" ht="27.75" customHeight="1" spans="1:3">
      <c r="A4" s="39" t="s">
        <v>2328</v>
      </c>
      <c r="B4" s="40">
        <v>141</v>
      </c>
      <c r="C4" s="41">
        <v>5</v>
      </c>
    </row>
    <row r="5" ht="27.75" customHeight="1" spans="1:3">
      <c r="A5" s="39" t="s">
        <v>2329</v>
      </c>
      <c r="B5" s="40"/>
      <c r="C5" s="41"/>
    </row>
    <row r="6" ht="27.75" customHeight="1" spans="1:3">
      <c r="A6" s="39" t="s">
        <v>2330</v>
      </c>
      <c r="B6" s="40"/>
      <c r="C6" s="41"/>
    </row>
    <row r="7" ht="27.75" customHeight="1" spans="1:3">
      <c r="A7" s="39" t="s">
        <v>2331</v>
      </c>
      <c r="B7" s="40"/>
      <c r="C7" s="41"/>
    </row>
    <row r="8" ht="27.75" customHeight="1" spans="1:3">
      <c r="A8" s="39" t="s">
        <v>2332</v>
      </c>
      <c r="B8" s="40">
        <v>507</v>
      </c>
      <c r="C8" s="41">
        <v>120</v>
      </c>
    </row>
    <row r="9" ht="27.75" customHeight="1" spans="1:3">
      <c r="A9" s="39" t="s">
        <v>2333</v>
      </c>
      <c r="B9" s="40"/>
      <c r="C9" s="41"/>
    </row>
    <row r="10" ht="27.75" customHeight="1" spans="1:3">
      <c r="A10" s="39" t="s">
        <v>2334</v>
      </c>
      <c r="B10" s="40">
        <v>225</v>
      </c>
      <c r="C10" s="41"/>
    </row>
    <row r="11" ht="27.75" customHeight="1" spans="1:3">
      <c r="A11" s="39" t="s">
        <v>2335</v>
      </c>
      <c r="B11" s="40">
        <v>2252</v>
      </c>
      <c r="C11" s="41"/>
    </row>
    <row r="12" ht="27.75" customHeight="1" spans="1:3">
      <c r="A12" s="39" t="s">
        <v>2336</v>
      </c>
      <c r="B12" s="40">
        <v>1950</v>
      </c>
      <c r="C12" s="41">
        <v>2</v>
      </c>
    </row>
    <row r="13" ht="27.75" customHeight="1" spans="1:3">
      <c r="A13" s="39" t="s">
        <v>2337</v>
      </c>
      <c r="B13" s="40">
        <v>5829</v>
      </c>
      <c r="C13" s="41">
        <v>1068</v>
      </c>
    </row>
    <row r="14" ht="27.75" customHeight="1" spans="1:3">
      <c r="A14" s="39" t="s">
        <v>2338</v>
      </c>
      <c r="B14" s="40">
        <v>22440</v>
      </c>
      <c r="C14" s="41">
        <f>561-58+5000+6518+5500</f>
        <v>17521</v>
      </c>
    </row>
    <row r="15" ht="27.75" customHeight="1" spans="1:3">
      <c r="A15" s="39" t="s">
        <v>2339</v>
      </c>
      <c r="B15" s="40">
        <v>651</v>
      </c>
      <c r="C15" s="41"/>
    </row>
    <row r="16" ht="27.75" customHeight="1" spans="1:3">
      <c r="A16" s="39" t="s">
        <v>2340</v>
      </c>
      <c r="B16" s="40">
        <v>1</v>
      </c>
      <c r="C16" s="41"/>
    </row>
    <row r="17" ht="27.75" customHeight="1" spans="1:3">
      <c r="A17" s="39" t="s">
        <v>2341</v>
      </c>
      <c r="B17" s="40">
        <v>998</v>
      </c>
      <c r="C17" s="41">
        <v>636</v>
      </c>
    </row>
    <row r="18" ht="27.75" customHeight="1" spans="1:3">
      <c r="A18" s="39" t="s">
        <v>2342</v>
      </c>
      <c r="B18" s="40">
        <v>1150</v>
      </c>
      <c r="C18" s="41">
        <v>824</v>
      </c>
    </row>
    <row r="19" ht="27.75" customHeight="1" spans="1:3">
      <c r="A19" s="39" t="s">
        <v>2343</v>
      </c>
      <c r="B19" s="40"/>
      <c r="C19" s="41"/>
    </row>
    <row r="20" ht="27.75" customHeight="1" spans="1:3">
      <c r="A20" s="39" t="s">
        <v>2344</v>
      </c>
      <c r="B20" s="40">
        <v>58</v>
      </c>
      <c r="C20" s="41">
        <v>58</v>
      </c>
    </row>
    <row r="21" ht="27.75" customHeight="1" spans="1:3">
      <c r="A21" s="39" t="s">
        <v>2345</v>
      </c>
      <c r="B21" s="40">
        <v>597</v>
      </c>
      <c r="C21" s="41"/>
    </row>
    <row r="22" ht="27.75" customHeight="1" spans="1:3">
      <c r="A22" s="39" t="s">
        <v>2346</v>
      </c>
      <c r="B22" s="40"/>
      <c r="C22" s="41"/>
    </row>
    <row r="23" s="32" customFormat="1" ht="27.75" customHeight="1" spans="1:3">
      <c r="A23" s="39" t="s">
        <v>2347</v>
      </c>
      <c r="B23" s="40">
        <v>321</v>
      </c>
      <c r="C23" s="41"/>
    </row>
    <row r="24" s="32" customFormat="1" ht="27.75" customHeight="1" spans="1:3">
      <c r="A24" s="42" t="s">
        <v>2348</v>
      </c>
      <c r="B24" s="43">
        <f>SUM(B4:B23)</f>
        <v>37120</v>
      </c>
      <c r="C24" s="43">
        <f>SUM(C4:C23)</f>
        <v>20234</v>
      </c>
    </row>
    <row r="25" ht="24.95" customHeight="1"/>
    <row r="26" ht="24.95" customHeight="1"/>
    <row r="27" ht="24.95" customHeight="1"/>
    <row r="28" ht="24.95" customHeight="1"/>
    <row r="29" ht="24.95" customHeight="1"/>
    <row r="30" ht="24.95" customHeight="1"/>
    <row r="31" ht="24.95" customHeight="1"/>
    <row r="32" ht="24.95" customHeight="1"/>
    <row r="33" ht="24.95" customHeight="1"/>
    <row r="34" ht="24.95" customHeight="1"/>
    <row r="35" ht="24.95" customHeight="1"/>
    <row r="36" ht="24.95" customHeight="1"/>
  </sheetData>
  <mergeCells count="1">
    <mergeCell ref="A1:C1"/>
  </mergeCells>
  <printOptions horizontalCentered="1"/>
  <pageMargins left="0.708333333333333" right="0.708333333333333" top="0.747916666666667" bottom="0.747916666666667" header="0.314583333333333" footer="0.314583333333333"/>
  <pageSetup paperSize="9" firstPageNumber="147" orientation="portrait" useFirstPageNumber="1"/>
  <headerFooter>
    <oddFooter>&amp;C&amp;P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D12"/>
  <sheetViews>
    <sheetView workbookViewId="0">
      <selection activeCell="C6" sqref="C6"/>
    </sheetView>
  </sheetViews>
  <sheetFormatPr defaultColWidth="10" defaultRowHeight="15" outlineLevelCol="3"/>
  <cols>
    <col min="1" max="1" width="36" style="1" customWidth="1"/>
    <col min="2" max="4" width="20.625" style="1" customWidth="1"/>
    <col min="5" max="16384" width="10" style="1"/>
  </cols>
  <sheetData>
    <row r="1" ht="57.75" customHeight="1" spans="1:4">
      <c r="A1" s="2" t="s">
        <v>2349</v>
      </c>
      <c r="B1" s="2"/>
      <c r="C1" s="2"/>
      <c r="D1" s="2"/>
    </row>
    <row r="2" ht="27" customHeight="1" spans="1:4">
      <c r="A2" s="27"/>
      <c r="B2" s="27"/>
      <c r="C2" s="28" t="s">
        <v>1992</v>
      </c>
      <c r="D2" s="28"/>
    </row>
    <row r="3" ht="30" customHeight="1" spans="1:4">
      <c r="A3" s="5" t="s">
        <v>2350</v>
      </c>
      <c r="B3" s="5" t="s">
        <v>2351</v>
      </c>
      <c r="C3" s="5"/>
      <c r="D3" s="5"/>
    </row>
    <row r="4" ht="30" customHeight="1" spans="1:4">
      <c r="A4" s="5"/>
      <c r="B4" s="5" t="s">
        <v>2352</v>
      </c>
      <c r="C4" s="5" t="s">
        <v>2353</v>
      </c>
      <c r="D4" s="5" t="s">
        <v>2354</v>
      </c>
    </row>
    <row r="5" ht="30" customHeight="1" spans="1:4">
      <c r="A5" s="21" t="s">
        <v>2355</v>
      </c>
      <c r="B5" s="9">
        <f>SUM(C5:D5)</f>
        <v>1433281</v>
      </c>
      <c r="C5" s="7">
        <v>1386296</v>
      </c>
      <c r="D5" s="7">
        <v>46985</v>
      </c>
    </row>
    <row r="6" ht="30" customHeight="1" spans="1:4">
      <c r="A6" s="21" t="s">
        <v>2356</v>
      </c>
      <c r="B6" s="9">
        <f>SUM(C6:D6)</f>
        <v>19549</v>
      </c>
      <c r="C6" s="7">
        <v>19549</v>
      </c>
      <c r="D6" s="7"/>
    </row>
    <row r="7" ht="30" customHeight="1" spans="1:4">
      <c r="A7" s="21" t="s">
        <v>2357</v>
      </c>
      <c r="B7" s="9"/>
      <c r="C7" s="7"/>
      <c r="D7" s="7"/>
    </row>
    <row r="8" ht="30" customHeight="1" spans="1:4">
      <c r="A8" s="21" t="s">
        <v>2358</v>
      </c>
      <c r="B8" s="9">
        <f>SUM(C8:D8)</f>
        <v>19801</v>
      </c>
      <c r="C8" s="7">
        <v>17023</v>
      </c>
      <c r="D8" s="7">
        <f>D5-D9</f>
        <v>2778</v>
      </c>
    </row>
    <row r="9" ht="30" customHeight="1" spans="1:4">
      <c r="A9" s="21" t="s">
        <v>2359</v>
      </c>
      <c r="B9" s="9">
        <f>SUM(C9:D9)</f>
        <v>1433029</v>
      </c>
      <c r="C9" s="7">
        <v>1388822</v>
      </c>
      <c r="D9" s="30">
        <v>44207</v>
      </c>
    </row>
    <row r="10" ht="30" customHeight="1" spans="1:4">
      <c r="A10" s="29" t="s">
        <v>2360</v>
      </c>
      <c r="B10" s="29"/>
      <c r="C10" s="29"/>
      <c r="D10" s="29"/>
    </row>
    <row r="11" spans="1:4">
      <c r="A11" s="27"/>
      <c r="B11" s="27"/>
      <c r="C11" s="27"/>
      <c r="D11" s="27"/>
    </row>
    <row r="12" spans="1:4">
      <c r="A12" s="27"/>
      <c r="B12" s="27"/>
      <c r="C12" s="27"/>
      <c r="D12" s="27"/>
    </row>
  </sheetData>
  <mergeCells count="5">
    <mergeCell ref="A1:D1"/>
    <mergeCell ref="C2:D2"/>
    <mergeCell ref="B3:D3"/>
    <mergeCell ref="A10:D10"/>
    <mergeCell ref="A3:A4"/>
  </mergeCells>
  <printOptions horizontalCentered="1"/>
  <pageMargins left="0.314583333333333" right="0.314583333333333" top="0.747916666666667" bottom="0.747916666666667" header="0.314583333333333" footer="0.314583333333333"/>
  <pageSetup paperSize="9" firstPageNumber="148" orientation="portrait" useFirstPageNumber="1" verticalDpi="300"/>
  <headerFooter>
    <oddFooter>&amp;C&amp;P</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sheetPr>
  <dimension ref="A1:C10"/>
  <sheetViews>
    <sheetView workbookViewId="0">
      <selection activeCell="C23" sqref="C23"/>
    </sheetView>
  </sheetViews>
  <sheetFormatPr defaultColWidth="10" defaultRowHeight="15" outlineLevelCol="2"/>
  <cols>
    <col min="1" max="1" width="27.75" style="1" customWidth="1"/>
    <col min="2" max="3" width="35.625" style="1" customWidth="1"/>
    <col min="4" max="16384" width="10" style="1"/>
  </cols>
  <sheetData>
    <row r="1" ht="39.95" customHeight="1" spans="1:3">
      <c r="A1" s="2" t="s">
        <v>2361</v>
      </c>
      <c r="B1" s="11"/>
      <c r="C1" s="11"/>
    </row>
    <row r="2" ht="20.1" customHeight="1" spans="3:3">
      <c r="C2" s="24" t="s">
        <v>2362</v>
      </c>
    </row>
    <row r="3" ht="30" customHeight="1" spans="1:3">
      <c r="A3" s="25" t="s">
        <v>2363</v>
      </c>
      <c r="B3" s="25" t="s">
        <v>2364</v>
      </c>
      <c r="C3" s="25" t="s">
        <v>2365</v>
      </c>
    </row>
    <row r="4" ht="30" customHeight="1" spans="1:3">
      <c r="A4" s="26" t="s">
        <v>2366</v>
      </c>
      <c r="B4" s="7">
        <v>757433</v>
      </c>
      <c r="C4" s="7">
        <v>730398.177164</v>
      </c>
    </row>
    <row r="5" ht="30" customHeight="1" spans="1:3">
      <c r="A5" s="26" t="s">
        <v>2367</v>
      </c>
      <c r="B5" s="7">
        <v>136335</v>
      </c>
      <c r="C5" s="7">
        <v>131807</v>
      </c>
    </row>
    <row r="6" ht="30" customHeight="1" spans="1:3">
      <c r="A6" s="26" t="s">
        <v>2368</v>
      </c>
      <c r="B6" s="7">
        <v>146140</v>
      </c>
      <c r="C6" s="7">
        <v>124680</v>
      </c>
    </row>
    <row r="7" ht="30" customHeight="1" spans="1:3">
      <c r="A7" s="26" t="s">
        <v>2369</v>
      </c>
      <c r="B7" s="7">
        <v>164840</v>
      </c>
      <c r="C7" s="7">
        <v>149476</v>
      </c>
    </row>
    <row r="8" ht="30" customHeight="1" spans="1:3">
      <c r="A8" s="26" t="s">
        <v>2370</v>
      </c>
      <c r="B8" s="7">
        <v>191504</v>
      </c>
      <c r="C8" s="7">
        <v>175030.121664</v>
      </c>
    </row>
    <row r="9" ht="30" customHeight="1" spans="1:3">
      <c r="A9" s="26" t="s">
        <v>2371</v>
      </c>
      <c r="B9" s="7">
        <v>125422</v>
      </c>
      <c r="C9" s="7">
        <v>121638</v>
      </c>
    </row>
    <row r="10" ht="30" customHeight="1" spans="1:3">
      <c r="A10" s="25" t="s">
        <v>2372</v>
      </c>
      <c r="B10" s="9">
        <f>SUM(B4:B9)</f>
        <v>1521674</v>
      </c>
      <c r="C10" s="9">
        <f>SUM(C4:C9)</f>
        <v>1433029.298828</v>
      </c>
    </row>
  </sheetData>
  <mergeCells count="1">
    <mergeCell ref="A1:C1"/>
  </mergeCells>
  <printOptions horizontalCentered="1"/>
  <pageMargins left="0.314583333333333" right="0.314583333333333" top="0.747916666666667" bottom="0.747916666666667" header="0.314583333333333" footer="0.314583333333333"/>
  <pageSetup paperSize="9" firstPageNumber="149" orientation="portrait" useFirstPageNumber="1" verticalDpi="300"/>
  <headerFooter>
    <oddFooter>&amp;C&amp;P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347"/>
  <sheetViews>
    <sheetView showZeros="0" zoomScale="80" zoomScaleNormal="80" topLeftCell="A1132" workbookViewId="0">
      <selection activeCell="M1146" sqref="M1146"/>
    </sheetView>
  </sheetViews>
  <sheetFormatPr defaultColWidth="9" defaultRowHeight="24.95" customHeight="1" outlineLevelCol="5"/>
  <cols>
    <col min="1" max="1" width="41.625" style="45" customWidth="1"/>
    <col min="2" max="2" width="11.125" style="45" customWidth="1"/>
    <col min="3" max="3" width="11.125" style="100" customWidth="1"/>
    <col min="4" max="5" width="11.125" style="45" customWidth="1"/>
    <col min="6" max="6" width="11.125" style="173" customWidth="1"/>
    <col min="7" max="16384" width="9" style="45"/>
  </cols>
  <sheetData>
    <row r="1" ht="26.25" customHeight="1" spans="1:6">
      <c r="A1" s="34" t="s">
        <v>105</v>
      </c>
      <c r="B1" s="34"/>
      <c r="C1" s="34"/>
      <c r="D1" s="34"/>
      <c r="E1" s="34"/>
      <c r="F1" s="34"/>
    </row>
    <row r="2" customHeight="1" spans="1:6">
      <c r="A2" s="35"/>
      <c r="B2" s="35"/>
      <c r="D2" s="174" t="s">
        <v>106</v>
      </c>
      <c r="E2" s="174"/>
      <c r="F2" s="174"/>
    </row>
    <row r="3" ht="27" customHeight="1" spans="1:6">
      <c r="A3" s="37" t="s">
        <v>73</v>
      </c>
      <c r="B3" s="38" t="s">
        <v>74</v>
      </c>
      <c r="C3" s="38" t="s">
        <v>75</v>
      </c>
      <c r="D3" s="38" t="s">
        <v>76</v>
      </c>
      <c r="E3" s="38" t="s">
        <v>77</v>
      </c>
      <c r="F3" s="38" t="s">
        <v>78</v>
      </c>
    </row>
    <row r="4" customHeight="1" spans="1:6">
      <c r="A4" s="175" t="s">
        <v>107</v>
      </c>
      <c r="B4" s="131">
        <v>149317</v>
      </c>
      <c r="C4" s="131">
        <v>165995</v>
      </c>
      <c r="D4" s="131">
        <v>165678</v>
      </c>
      <c r="E4" s="158">
        <v>99.8090303924817</v>
      </c>
      <c r="F4" s="176">
        <v>101.69</v>
      </c>
    </row>
    <row r="5" customHeight="1" spans="1:6">
      <c r="A5" s="56" t="s">
        <v>108</v>
      </c>
      <c r="B5" s="131">
        <v>5771</v>
      </c>
      <c r="C5" s="131">
        <v>5197</v>
      </c>
      <c r="D5" s="131">
        <v>5206</v>
      </c>
      <c r="E5" s="158">
        <v>100.173176832788</v>
      </c>
      <c r="F5" s="176">
        <v>99.82</v>
      </c>
    </row>
    <row r="6" customHeight="1" spans="1:6">
      <c r="A6" s="39" t="s">
        <v>109</v>
      </c>
      <c r="B6" s="133">
        <v>4475</v>
      </c>
      <c r="C6" s="133">
        <v>3749</v>
      </c>
      <c r="D6" s="133">
        <v>3749</v>
      </c>
      <c r="E6" s="162">
        <v>100</v>
      </c>
      <c r="F6" s="177">
        <v>98.06</v>
      </c>
    </row>
    <row r="7" customHeight="1" spans="1:6">
      <c r="A7" s="39" t="s">
        <v>110</v>
      </c>
      <c r="B7" s="133">
        <v>489</v>
      </c>
      <c r="C7" s="133">
        <v>644</v>
      </c>
      <c r="D7" s="133">
        <v>654</v>
      </c>
      <c r="E7" s="162">
        <v>101.552795031056</v>
      </c>
      <c r="F7" s="177">
        <v>110.1</v>
      </c>
    </row>
    <row r="8" customHeight="1" spans="1:6">
      <c r="A8" s="39" t="s">
        <v>111</v>
      </c>
      <c r="B8" s="133">
        <v>0</v>
      </c>
      <c r="C8" s="133">
        <v>2</v>
      </c>
      <c r="D8" s="133">
        <v>2</v>
      </c>
      <c r="E8" s="162">
        <v>100</v>
      </c>
      <c r="F8" s="177">
        <v>0</v>
      </c>
    </row>
    <row r="9" customHeight="1" spans="1:6">
      <c r="A9" s="39" t="s">
        <v>112</v>
      </c>
      <c r="B9" s="133">
        <v>406</v>
      </c>
      <c r="C9" s="133">
        <v>466</v>
      </c>
      <c r="D9" s="133">
        <v>466</v>
      </c>
      <c r="E9" s="162">
        <v>100</v>
      </c>
      <c r="F9" s="177">
        <v>110.16</v>
      </c>
    </row>
    <row r="10" customHeight="1" spans="1:6">
      <c r="A10" s="39" t="s">
        <v>113</v>
      </c>
      <c r="B10" s="133">
        <v>33</v>
      </c>
      <c r="C10" s="133">
        <v>35</v>
      </c>
      <c r="D10" s="133">
        <v>35</v>
      </c>
      <c r="E10" s="162">
        <v>100</v>
      </c>
      <c r="F10" s="177">
        <v>116.66</v>
      </c>
    </row>
    <row r="11" customHeight="1" spans="1:6">
      <c r="A11" s="39" t="s">
        <v>114</v>
      </c>
      <c r="B11" s="133">
        <v>47</v>
      </c>
      <c r="C11" s="133">
        <v>27</v>
      </c>
      <c r="D11" s="133">
        <v>27</v>
      </c>
      <c r="E11" s="162">
        <v>100</v>
      </c>
      <c r="F11" s="177">
        <v>112.5</v>
      </c>
    </row>
    <row r="12" customHeight="1" spans="1:6">
      <c r="A12" s="39" t="s">
        <v>115</v>
      </c>
      <c r="B12" s="133">
        <v>23</v>
      </c>
      <c r="C12" s="133">
        <v>0</v>
      </c>
      <c r="D12" s="133">
        <v>0</v>
      </c>
      <c r="E12" s="162"/>
      <c r="F12" s="177">
        <v>0</v>
      </c>
    </row>
    <row r="13" customHeight="1" spans="1:6">
      <c r="A13" s="39" t="s">
        <v>116</v>
      </c>
      <c r="B13" s="133">
        <v>174</v>
      </c>
      <c r="C13" s="133">
        <v>162</v>
      </c>
      <c r="D13" s="133">
        <v>162</v>
      </c>
      <c r="E13" s="162">
        <v>100</v>
      </c>
      <c r="F13" s="177">
        <v>98.18</v>
      </c>
    </row>
    <row r="14" customHeight="1" spans="1:6">
      <c r="A14" s="39" t="s">
        <v>117</v>
      </c>
      <c r="B14" s="133">
        <v>0</v>
      </c>
      <c r="C14" s="133">
        <v>0</v>
      </c>
      <c r="D14" s="133">
        <v>0</v>
      </c>
      <c r="E14" s="162"/>
      <c r="F14" s="177">
        <v>0</v>
      </c>
    </row>
    <row r="15" customHeight="1" spans="1:6">
      <c r="A15" s="39" t="s">
        <v>118</v>
      </c>
      <c r="B15" s="133">
        <v>93</v>
      </c>
      <c r="C15" s="133">
        <v>102</v>
      </c>
      <c r="D15" s="133">
        <v>101</v>
      </c>
      <c r="E15" s="162">
        <v>99.0196078431373</v>
      </c>
      <c r="F15" s="177">
        <v>114.77</v>
      </c>
    </row>
    <row r="16" customHeight="1" spans="1:6">
      <c r="A16" s="39" t="s">
        <v>119</v>
      </c>
      <c r="B16" s="133">
        <v>31</v>
      </c>
      <c r="C16" s="133">
        <v>10</v>
      </c>
      <c r="D16" s="133">
        <v>10</v>
      </c>
      <c r="E16" s="162">
        <v>100</v>
      </c>
      <c r="F16" s="177">
        <v>62.5</v>
      </c>
    </row>
    <row r="17" customHeight="1" spans="1:6">
      <c r="A17" s="56" t="s">
        <v>120</v>
      </c>
      <c r="B17" s="131">
        <v>4318</v>
      </c>
      <c r="C17" s="131">
        <v>4121</v>
      </c>
      <c r="D17" s="131">
        <v>4131</v>
      </c>
      <c r="E17" s="158">
        <v>100.242659548653</v>
      </c>
      <c r="F17" s="176">
        <v>109.17</v>
      </c>
    </row>
    <row r="18" customHeight="1" spans="1:6">
      <c r="A18" s="39" t="s">
        <v>109</v>
      </c>
      <c r="B18" s="133">
        <v>3363</v>
      </c>
      <c r="C18" s="133">
        <v>3005</v>
      </c>
      <c r="D18" s="133">
        <v>3004</v>
      </c>
      <c r="E18" s="162">
        <v>99.9667221297837</v>
      </c>
      <c r="F18" s="177">
        <v>106.14</v>
      </c>
    </row>
    <row r="19" customHeight="1" spans="1:6">
      <c r="A19" s="39" t="s">
        <v>110</v>
      </c>
      <c r="B19" s="133">
        <v>376</v>
      </c>
      <c r="C19" s="133">
        <v>613</v>
      </c>
      <c r="D19" s="133">
        <v>624</v>
      </c>
      <c r="E19" s="162">
        <v>101.794453507341</v>
      </c>
      <c r="F19" s="177">
        <v>143.44</v>
      </c>
    </row>
    <row r="20" customHeight="1" spans="1:6">
      <c r="A20" s="39" t="s">
        <v>111</v>
      </c>
      <c r="B20" s="133">
        <v>0</v>
      </c>
      <c r="C20" s="133">
        <v>0</v>
      </c>
      <c r="D20" s="133">
        <v>0</v>
      </c>
      <c r="E20" s="162"/>
      <c r="F20" s="177">
        <v>0</v>
      </c>
    </row>
    <row r="21" customHeight="1" spans="1:6">
      <c r="A21" s="39" t="s">
        <v>121</v>
      </c>
      <c r="B21" s="133">
        <v>297</v>
      </c>
      <c r="C21" s="133">
        <v>234</v>
      </c>
      <c r="D21" s="133">
        <v>234</v>
      </c>
      <c r="E21" s="162">
        <v>100</v>
      </c>
      <c r="F21" s="177">
        <v>88.63</v>
      </c>
    </row>
    <row r="22" customHeight="1" spans="1:6">
      <c r="A22" s="39" t="s">
        <v>122</v>
      </c>
      <c r="B22" s="133">
        <v>159</v>
      </c>
      <c r="C22" s="133">
        <v>131</v>
      </c>
      <c r="D22" s="133">
        <v>131</v>
      </c>
      <c r="E22" s="162">
        <v>100</v>
      </c>
      <c r="F22" s="177">
        <v>100.76</v>
      </c>
    </row>
    <row r="23" customHeight="1" spans="1:6">
      <c r="A23" s="39" t="s">
        <v>123</v>
      </c>
      <c r="B23" s="133">
        <v>22</v>
      </c>
      <c r="C23" s="133">
        <v>23</v>
      </c>
      <c r="D23" s="133">
        <v>23</v>
      </c>
      <c r="E23" s="162">
        <v>100</v>
      </c>
      <c r="F23" s="177">
        <v>121.05</v>
      </c>
    </row>
    <row r="24" customHeight="1" spans="1:6">
      <c r="A24" s="39" t="s">
        <v>118</v>
      </c>
      <c r="B24" s="133">
        <v>93</v>
      </c>
      <c r="C24" s="133">
        <v>101</v>
      </c>
      <c r="D24" s="133">
        <v>101</v>
      </c>
      <c r="E24" s="162">
        <v>100</v>
      </c>
      <c r="F24" s="177">
        <v>136.48</v>
      </c>
    </row>
    <row r="25" customHeight="1" spans="1:6">
      <c r="A25" s="39" t="s">
        <v>124</v>
      </c>
      <c r="B25" s="133">
        <v>8</v>
      </c>
      <c r="C25" s="133">
        <v>14</v>
      </c>
      <c r="D25" s="133">
        <v>14</v>
      </c>
      <c r="E25" s="162">
        <v>100</v>
      </c>
      <c r="F25" s="177">
        <v>43.75</v>
      </c>
    </row>
    <row r="26" customHeight="1" spans="1:6">
      <c r="A26" s="56" t="s">
        <v>125</v>
      </c>
      <c r="B26" s="131">
        <v>48249</v>
      </c>
      <c r="C26" s="131">
        <v>57215</v>
      </c>
      <c r="D26" s="131">
        <v>57299</v>
      </c>
      <c r="E26" s="158">
        <v>100.146814646509</v>
      </c>
      <c r="F26" s="176">
        <v>101.68</v>
      </c>
    </row>
    <row r="27" customHeight="1" spans="1:6">
      <c r="A27" s="39" t="s">
        <v>109</v>
      </c>
      <c r="B27" s="133">
        <v>26828</v>
      </c>
      <c r="C27" s="133">
        <v>25933</v>
      </c>
      <c r="D27" s="133">
        <v>26036</v>
      </c>
      <c r="E27" s="162">
        <v>100.397177341611</v>
      </c>
      <c r="F27" s="177">
        <v>95.06</v>
      </c>
    </row>
    <row r="28" customHeight="1" spans="1:6">
      <c r="A28" s="39" t="s">
        <v>110</v>
      </c>
      <c r="B28" s="133">
        <v>5476</v>
      </c>
      <c r="C28" s="133">
        <v>13399</v>
      </c>
      <c r="D28" s="133">
        <v>13373</v>
      </c>
      <c r="E28" s="162">
        <v>99.8059556683335</v>
      </c>
      <c r="F28" s="177">
        <v>151.72</v>
      </c>
    </row>
    <row r="29" customHeight="1" spans="1:6">
      <c r="A29" s="39" t="s">
        <v>111</v>
      </c>
      <c r="B29" s="133">
        <v>3121</v>
      </c>
      <c r="C29" s="133">
        <v>3222</v>
      </c>
      <c r="D29" s="133">
        <v>3252</v>
      </c>
      <c r="E29" s="162">
        <v>100.931098696462</v>
      </c>
      <c r="F29" s="177">
        <v>117.44</v>
      </c>
    </row>
    <row r="30" customHeight="1" spans="1:6">
      <c r="A30" s="39" t="s">
        <v>126</v>
      </c>
      <c r="B30" s="133">
        <v>4</v>
      </c>
      <c r="C30" s="133">
        <v>10</v>
      </c>
      <c r="D30" s="133">
        <v>10</v>
      </c>
      <c r="E30" s="162">
        <v>100</v>
      </c>
      <c r="F30" s="177">
        <v>166.66</v>
      </c>
    </row>
    <row r="31" customHeight="1" spans="1:6">
      <c r="A31" s="39" t="s">
        <v>127</v>
      </c>
      <c r="B31" s="133">
        <v>112</v>
      </c>
      <c r="C31" s="133">
        <v>105</v>
      </c>
      <c r="D31" s="133">
        <v>105</v>
      </c>
      <c r="E31" s="162">
        <v>100</v>
      </c>
      <c r="F31" s="177">
        <v>120.68</v>
      </c>
    </row>
    <row r="32" customHeight="1" spans="1:6">
      <c r="A32" s="39" t="s">
        <v>128</v>
      </c>
      <c r="B32" s="133">
        <v>1003</v>
      </c>
      <c r="C32" s="133">
        <v>597</v>
      </c>
      <c r="D32" s="133">
        <v>597</v>
      </c>
      <c r="E32" s="162">
        <v>100</v>
      </c>
      <c r="F32" s="177">
        <v>95.98</v>
      </c>
    </row>
    <row r="33" customHeight="1" spans="1:6">
      <c r="A33" s="39" t="s">
        <v>129</v>
      </c>
      <c r="B33" s="133">
        <v>366</v>
      </c>
      <c r="C33" s="133">
        <v>614</v>
      </c>
      <c r="D33" s="133">
        <v>603</v>
      </c>
      <c r="E33" s="162">
        <v>98.2084690553746</v>
      </c>
      <c r="F33" s="177">
        <v>85.89</v>
      </c>
    </row>
    <row r="34" customHeight="1" spans="1:6">
      <c r="A34" s="39" t="s">
        <v>130</v>
      </c>
      <c r="B34" s="133">
        <v>0</v>
      </c>
      <c r="C34" s="133">
        <v>0</v>
      </c>
      <c r="D34" s="133">
        <v>0</v>
      </c>
      <c r="E34" s="162"/>
      <c r="F34" s="177">
        <v>0</v>
      </c>
    </row>
    <row r="35" customHeight="1" spans="1:6">
      <c r="A35" s="39" t="s">
        <v>118</v>
      </c>
      <c r="B35" s="133">
        <v>9336</v>
      </c>
      <c r="C35" s="133">
        <v>9444</v>
      </c>
      <c r="D35" s="133">
        <v>9431</v>
      </c>
      <c r="E35" s="162">
        <v>99.862346463363</v>
      </c>
      <c r="F35" s="177">
        <v>102.85</v>
      </c>
    </row>
    <row r="36" customHeight="1" spans="1:6">
      <c r="A36" s="39" t="s">
        <v>131</v>
      </c>
      <c r="B36" s="133">
        <v>2003</v>
      </c>
      <c r="C36" s="133">
        <v>3891</v>
      </c>
      <c r="D36" s="133">
        <v>3892</v>
      </c>
      <c r="E36" s="162">
        <v>100.025700334104</v>
      </c>
      <c r="F36" s="177">
        <v>57.31</v>
      </c>
    </row>
    <row r="37" customHeight="1" spans="1:6">
      <c r="A37" s="56" t="s">
        <v>132</v>
      </c>
      <c r="B37" s="131">
        <v>3989</v>
      </c>
      <c r="C37" s="131">
        <v>4748</v>
      </c>
      <c r="D37" s="131">
        <v>4305</v>
      </c>
      <c r="E37" s="158">
        <v>90.6697556866049</v>
      </c>
      <c r="F37" s="176">
        <v>110.04</v>
      </c>
    </row>
    <row r="38" customHeight="1" spans="1:6">
      <c r="A38" s="39" t="s">
        <v>109</v>
      </c>
      <c r="B38" s="133">
        <v>2910</v>
      </c>
      <c r="C38" s="133">
        <v>2675</v>
      </c>
      <c r="D38" s="133">
        <v>2624</v>
      </c>
      <c r="E38" s="162">
        <v>98.0934579439252</v>
      </c>
      <c r="F38" s="177">
        <v>103.26</v>
      </c>
    </row>
    <row r="39" customHeight="1" spans="1:6">
      <c r="A39" s="39" t="s">
        <v>110</v>
      </c>
      <c r="B39" s="133">
        <v>277</v>
      </c>
      <c r="C39" s="133">
        <v>284</v>
      </c>
      <c r="D39" s="133">
        <v>283</v>
      </c>
      <c r="E39" s="162">
        <v>99.6478873239437</v>
      </c>
      <c r="F39" s="177">
        <v>166.47</v>
      </c>
    </row>
    <row r="40" customHeight="1" spans="1:6">
      <c r="A40" s="39" t="s">
        <v>111</v>
      </c>
      <c r="B40" s="133">
        <v>0</v>
      </c>
      <c r="C40" s="133">
        <v>0</v>
      </c>
      <c r="D40" s="133">
        <v>0</v>
      </c>
      <c r="E40" s="162"/>
      <c r="F40" s="177">
        <v>0</v>
      </c>
    </row>
    <row r="41" customHeight="1" spans="1:6">
      <c r="A41" s="39" t="s">
        <v>133</v>
      </c>
      <c r="B41" s="133">
        <v>0</v>
      </c>
      <c r="C41" s="133">
        <v>64</v>
      </c>
      <c r="D41" s="133">
        <v>64</v>
      </c>
      <c r="E41" s="162">
        <v>100</v>
      </c>
      <c r="F41" s="177">
        <v>41.55</v>
      </c>
    </row>
    <row r="42" customHeight="1" spans="1:6">
      <c r="A42" s="39" t="s">
        <v>134</v>
      </c>
      <c r="B42" s="133">
        <v>0</v>
      </c>
      <c r="C42" s="133">
        <v>0</v>
      </c>
      <c r="D42" s="133">
        <v>0</v>
      </c>
      <c r="E42" s="162"/>
      <c r="F42" s="177">
        <v>0</v>
      </c>
    </row>
    <row r="43" customHeight="1" spans="1:6">
      <c r="A43" s="39" t="s">
        <v>135</v>
      </c>
      <c r="B43" s="133">
        <v>0</v>
      </c>
      <c r="C43" s="133">
        <v>0</v>
      </c>
      <c r="D43" s="133">
        <v>0</v>
      </c>
      <c r="E43" s="162"/>
      <c r="F43" s="177">
        <v>0</v>
      </c>
    </row>
    <row r="44" customHeight="1" spans="1:6">
      <c r="A44" s="39" t="s">
        <v>136</v>
      </c>
      <c r="B44" s="133">
        <v>0</v>
      </c>
      <c r="C44" s="133">
        <v>0</v>
      </c>
      <c r="D44" s="133">
        <v>0</v>
      </c>
      <c r="E44" s="162"/>
      <c r="F44" s="177">
        <v>0</v>
      </c>
    </row>
    <row r="45" customHeight="1" spans="1:6">
      <c r="A45" s="39" t="s">
        <v>137</v>
      </c>
      <c r="B45" s="133">
        <v>7</v>
      </c>
      <c r="C45" s="133">
        <v>7</v>
      </c>
      <c r="D45" s="133">
        <v>7</v>
      </c>
      <c r="E45" s="162">
        <v>100</v>
      </c>
      <c r="F45" s="177">
        <v>63.63</v>
      </c>
    </row>
    <row r="46" customHeight="1" spans="1:6">
      <c r="A46" s="39" t="s">
        <v>118</v>
      </c>
      <c r="B46" s="133">
        <v>780</v>
      </c>
      <c r="C46" s="133">
        <v>866</v>
      </c>
      <c r="D46" s="133">
        <v>865</v>
      </c>
      <c r="E46" s="162">
        <v>99.8845265588915</v>
      </c>
      <c r="F46" s="177">
        <v>105.1</v>
      </c>
    </row>
    <row r="47" customHeight="1" spans="1:6">
      <c r="A47" s="39" t="s">
        <v>138</v>
      </c>
      <c r="B47" s="133">
        <v>15</v>
      </c>
      <c r="C47" s="133">
        <v>852</v>
      </c>
      <c r="D47" s="133">
        <v>462</v>
      </c>
      <c r="E47" s="162">
        <v>54.2253521126761</v>
      </c>
      <c r="F47" s="177">
        <v>216.9</v>
      </c>
    </row>
    <row r="48" customHeight="1" spans="1:6">
      <c r="A48" s="56" t="s">
        <v>139</v>
      </c>
      <c r="B48" s="131">
        <v>3688</v>
      </c>
      <c r="C48" s="131">
        <v>4722</v>
      </c>
      <c r="D48" s="131">
        <v>4716</v>
      </c>
      <c r="E48" s="158">
        <v>99.8729351969504</v>
      </c>
      <c r="F48" s="176">
        <v>151.2</v>
      </c>
    </row>
    <row r="49" customHeight="1" spans="1:6">
      <c r="A49" s="39" t="s">
        <v>109</v>
      </c>
      <c r="B49" s="133">
        <v>1803</v>
      </c>
      <c r="C49" s="133">
        <v>1532</v>
      </c>
      <c r="D49" s="133">
        <v>1532</v>
      </c>
      <c r="E49" s="162">
        <v>100</v>
      </c>
      <c r="F49" s="177">
        <v>98.14</v>
      </c>
    </row>
    <row r="50" customHeight="1" spans="1:6">
      <c r="A50" s="39" t="s">
        <v>110</v>
      </c>
      <c r="B50" s="133">
        <v>152</v>
      </c>
      <c r="C50" s="133">
        <v>86</v>
      </c>
      <c r="D50" s="133">
        <v>86</v>
      </c>
      <c r="E50" s="162">
        <v>100</v>
      </c>
      <c r="F50" s="177">
        <v>81.9</v>
      </c>
    </row>
    <row r="51" customHeight="1" spans="1:6">
      <c r="A51" s="39" t="s">
        <v>111</v>
      </c>
      <c r="B51" s="133">
        <v>0</v>
      </c>
      <c r="C51" s="133">
        <v>0</v>
      </c>
      <c r="D51" s="133">
        <v>0</v>
      </c>
      <c r="E51" s="162"/>
      <c r="F51" s="177">
        <v>0</v>
      </c>
    </row>
    <row r="52" customHeight="1" spans="1:6">
      <c r="A52" s="39" t="s">
        <v>140</v>
      </c>
      <c r="B52" s="133">
        <v>0</v>
      </c>
      <c r="C52" s="133">
        <v>0</v>
      </c>
      <c r="D52" s="133">
        <v>0</v>
      </c>
      <c r="E52" s="162"/>
      <c r="F52" s="177">
        <v>0</v>
      </c>
    </row>
    <row r="53" customHeight="1" spans="1:6">
      <c r="A53" s="39" t="s">
        <v>141</v>
      </c>
      <c r="B53" s="133">
        <v>279</v>
      </c>
      <c r="C53" s="133">
        <v>787</v>
      </c>
      <c r="D53" s="133">
        <v>787</v>
      </c>
      <c r="E53" s="162">
        <v>100</v>
      </c>
      <c r="F53" s="177">
        <v>295.86</v>
      </c>
    </row>
    <row r="54" customHeight="1" spans="1:6">
      <c r="A54" s="39" t="s">
        <v>142</v>
      </c>
      <c r="B54" s="133">
        <v>0</v>
      </c>
      <c r="C54" s="133">
        <v>1</v>
      </c>
      <c r="D54" s="133">
        <v>1</v>
      </c>
      <c r="E54" s="162">
        <v>100</v>
      </c>
      <c r="F54" s="177">
        <v>0</v>
      </c>
    </row>
    <row r="55" customHeight="1" spans="1:6">
      <c r="A55" s="39" t="s">
        <v>143</v>
      </c>
      <c r="B55" s="133">
        <v>569</v>
      </c>
      <c r="C55" s="133">
        <v>1386</v>
      </c>
      <c r="D55" s="133">
        <v>1386</v>
      </c>
      <c r="E55" s="162">
        <v>100</v>
      </c>
      <c r="F55" s="177">
        <v>367.63</v>
      </c>
    </row>
    <row r="56" customHeight="1" spans="1:6">
      <c r="A56" s="39" t="s">
        <v>144</v>
      </c>
      <c r="B56" s="133">
        <v>192</v>
      </c>
      <c r="C56" s="133">
        <v>207</v>
      </c>
      <c r="D56" s="133">
        <v>201</v>
      </c>
      <c r="E56" s="162">
        <v>97.1014492753623</v>
      </c>
      <c r="F56" s="177">
        <v>168.9</v>
      </c>
    </row>
    <row r="57" customHeight="1" spans="1:6">
      <c r="A57" s="39" t="s">
        <v>118</v>
      </c>
      <c r="B57" s="133">
        <v>647</v>
      </c>
      <c r="C57" s="133">
        <v>658</v>
      </c>
      <c r="D57" s="133">
        <v>658</v>
      </c>
      <c r="E57" s="162">
        <v>100</v>
      </c>
      <c r="F57" s="177">
        <v>99.24</v>
      </c>
    </row>
    <row r="58" customHeight="1" spans="1:6">
      <c r="A58" s="39" t="s">
        <v>145</v>
      </c>
      <c r="B58" s="133">
        <v>46</v>
      </c>
      <c r="C58" s="133">
        <v>65</v>
      </c>
      <c r="D58" s="133">
        <v>65</v>
      </c>
      <c r="E58" s="162">
        <v>100</v>
      </c>
      <c r="F58" s="177">
        <v>232.14</v>
      </c>
    </row>
    <row r="59" customHeight="1" spans="1:6">
      <c r="A59" s="56" t="s">
        <v>146</v>
      </c>
      <c r="B59" s="131">
        <v>8181</v>
      </c>
      <c r="C59" s="131">
        <v>8348</v>
      </c>
      <c r="D59" s="131">
        <v>8527</v>
      </c>
      <c r="E59" s="158">
        <v>102.144226161955</v>
      </c>
      <c r="F59" s="176">
        <v>79.15</v>
      </c>
    </row>
    <row r="60" customHeight="1" spans="1:6">
      <c r="A60" s="39" t="s">
        <v>109</v>
      </c>
      <c r="B60" s="133">
        <v>4743</v>
      </c>
      <c r="C60" s="133">
        <v>4321</v>
      </c>
      <c r="D60" s="133">
        <v>4320</v>
      </c>
      <c r="E60" s="162">
        <v>99.9768572089794</v>
      </c>
      <c r="F60" s="177">
        <v>93.72</v>
      </c>
    </row>
    <row r="61" customHeight="1" spans="1:6">
      <c r="A61" s="39" t="s">
        <v>110</v>
      </c>
      <c r="B61" s="133">
        <v>992</v>
      </c>
      <c r="C61" s="133">
        <v>1405</v>
      </c>
      <c r="D61" s="133">
        <v>1585</v>
      </c>
      <c r="E61" s="162">
        <v>112.811387900356</v>
      </c>
      <c r="F61" s="177">
        <v>52.67</v>
      </c>
    </row>
    <row r="62" customHeight="1" spans="1:6">
      <c r="A62" s="39" t="s">
        <v>111</v>
      </c>
      <c r="B62" s="133">
        <v>0</v>
      </c>
      <c r="C62" s="133">
        <v>0</v>
      </c>
      <c r="D62" s="133">
        <v>0</v>
      </c>
      <c r="E62" s="162"/>
      <c r="F62" s="177">
        <v>0</v>
      </c>
    </row>
    <row r="63" customHeight="1" spans="1:6">
      <c r="A63" s="39" t="s">
        <v>147</v>
      </c>
      <c r="B63" s="133">
        <v>0</v>
      </c>
      <c r="C63" s="133">
        <v>0</v>
      </c>
      <c r="D63" s="133">
        <v>0</v>
      </c>
      <c r="E63" s="162"/>
      <c r="F63" s="177">
        <v>0</v>
      </c>
    </row>
    <row r="64" customHeight="1" spans="1:6">
      <c r="A64" s="39" t="s">
        <v>148</v>
      </c>
      <c r="B64" s="133">
        <v>12</v>
      </c>
      <c r="C64" s="133">
        <v>11</v>
      </c>
      <c r="D64" s="133">
        <v>11</v>
      </c>
      <c r="E64" s="162">
        <v>100</v>
      </c>
      <c r="F64" s="177">
        <v>12.79</v>
      </c>
    </row>
    <row r="65" customHeight="1" spans="1:6">
      <c r="A65" s="39" t="s">
        <v>149</v>
      </c>
      <c r="B65" s="133">
        <v>0</v>
      </c>
      <c r="C65" s="133">
        <v>11</v>
      </c>
      <c r="D65" s="133">
        <v>11</v>
      </c>
      <c r="E65" s="162">
        <v>100</v>
      </c>
      <c r="F65" s="177">
        <v>0</v>
      </c>
    </row>
    <row r="66" customHeight="1" spans="1:6">
      <c r="A66" s="39" t="s">
        <v>150</v>
      </c>
      <c r="B66" s="133">
        <v>147</v>
      </c>
      <c r="C66" s="133">
        <v>316</v>
      </c>
      <c r="D66" s="133">
        <v>316</v>
      </c>
      <c r="E66" s="162">
        <v>100</v>
      </c>
      <c r="F66" s="177">
        <v>83.37</v>
      </c>
    </row>
    <row r="67" customHeight="1" spans="1:6">
      <c r="A67" s="39" t="s">
        <v>151</v>
      </c>
      <c r="B67" s="133">
        <v>347</v>
      </c>
      <c r="C67" s="133">
        <v>557</v>
      </c>
      <c r="D67" s="133">
        <v>557</v>
      </c>
      <c r="E67" s="162">
        <v>100</v>
      </c>
      <c r="F67" s="177">
        <v>93.45</v>
      </c>
    </row>
    <row r="68" customHeight="1" spans="1:6">
      <c r="A68" s="39" t="s">
        <v>118</v>
      </c>
      <c r="B68" s="133">
        <v>1910</v>
      </c>
      <c r="C68" s="133">
        <v>1675</v>
      </c>
      <c r="D68" s="133">
        <v>1675</v>
      </c>
      <c r="E68" s="162">
        <v>100</v>
      </c>
      <c r="F68" s="177">
        <v>93.62</v>
      </c>
    </row>
    <row r="69" customHeight="1" spans="1:6">
      <c r="A69" s="39" t="s">
        <v>152</v>
      </c>
      <c r="B69" s="133">
        <v>30</v>
      </c>
      <c r="C69" s="133">
        <v>52</v>
      </c>
      <c r="D69" s="133">
        <v>52</v>
      </c>
      <c r="E69" s="162">
        <v>100</v>
      </c>
      <c r="F69" s="177">
        <v>17.1</v>
      </c>
    </row>
    <row r="70" customHeight="1" spans="1:6">
      <c r="A70" s="56" t="s">
        <v>153</v>
      </c>
      <c r="B70" s="131">
        <v>4053</v>
      </c>
      <c r="C70" s="131">
        <v>5647</v>
      </c>
      <c r="D70" s="131">
        <v>5647</v>
      </c>
      <c r="E70" s="158">
        <v>100</v>
      </c>
      <c r="F70" s="176">
        <v>116.02</v>
      </c>
    </row>
    <row r="71" customHeight="1" spans="1:6">
      <c r="A71" s="39" t="s">
        <v>109</v>
      </c>
      <c r="B71" s="133">
        <v>3753</v>
      </c>
      <c r="C71" s="133">
        <v>4405</v>
      </c>
      <c r="D71" s="133">
        <v>4405</v>
      </c>
      <c r="E71" s="162">
        <v>100</v>
      </c>
      <c r="F71" s="177">
        <v>115.04</v>
      </c>
    </row>
    <row r="72" customHeight="1" spans="1:6">
      <c r="A72" s="39" t="s">
        <v>110</v>
      </c>
      <c r="B72" s="133">
        <v>0</v>
      </c>
      <c r="C72" s="133">
        <v>0</v>
      </c>
      <c r="D72" s="133">
        <v>0</v>
      </c>
      <c r="E72" s="162"/>
      <c r="F72" s="177">
        <v>0</v>
      </c>
    </row>
    <row r="73" customHeight="1" spans="1:6">
      <c r="A73" s="39" t="s">
        <v>111</v>
      </c>
      <c r="B73" s="133">
        <v>0</v>
      </c>
      <c r="C73" s="133">
        <v>0</v>
      </c>
      <c r="D73" s="133">
        <v>0</v>
      </c>
      <c r="E73" s="162"/>
      <c r="F73" s="177">
        <v>0</v>
      </c>
    </row>
    <row r="74" customHeight="1" spans="1:6">
      <c r="A74" s="39" t="s">
        <v>154</v>
      </c>
      <c r="B74" s="133">
        <v>0</v>
      </c>
      <c r="C74" s="133">
        <v>0</v>
      </c>
      <c r="D74" s="133">
        <v>0</v>
      </c>
      <c r="E74" s="162"/>
      <c r="F74" s="177">
        <v>0</v>
      </c>
    </row>
    <row r="75" customHeight="1" spans="1:6">
      <c r="A75" s="39" t="s">
        <v>155</v>
      </c>
      <c r="B75" s="133">
        <v>0</v>
      </c>
      <c r="C75" s="133">
        <v>0</v>
      </c>
      <c r="D75" s="133">
        <v>0</v>
      </c>
      <c r="E75" s="162"/>
      <c r="F75" s="177">
        <v>0</v>
      </c>
    </row>
    <row r="76" customHeight="1" spans="1:6">
      <c r="A76" s="39" t="s">
        <v>156</v>
      </c>
      <c r="B76" s="133">
        <v>0</v>
      </c>
      <c r="C76" s="133">
        <v>0</v>
      </c>
      <c r="D76" s="133">
        <v>0</v>
      </c>
      <c r="E76" s="162"/>
      <c r="F76" s="177">
        <v>0</v>
      </c>
    </row>
    <row r="77" customHeight="1" spans="1:6">
      <c r="A77" s="39" t="s">
        <v>157</v>
      </c>
      <c r="B77" s="133">
        <v>0</v>
      </c>
      <c r="C77" s="133">
        <v>0</v>
      </c>
      <c r="D77" s="133">
        <v>0</v>
      </c>
      <c r="E77" s="162"/>
      <c r="F77" s="177">
        <v>0</v>
      </c>
    </row>
    <row r="78" customHeight="1" spans="1:6">
      <c r="A78" s="39" t="s">
        <v>158</v>
      </c>
      <c r="B78" s="133">
        <v>0</v>
      </c>
      <c r="C78" s="133">
        <v>0</v>
      </c>
      <c r="D78" s="133">
        <v>0</v>
      </c>
      <c r="E78" s="162"/>
      <c r="F78" s="177">
        <v>0</v>
      </c>
    </row>
    <row r="79" customHeight="1" spans="1:6">
      <c r="A79" s="39" t="s">
        <v>150</v>
      </c>
      <c r="B79" s="133">
        <v>0</v>
      </c>
      <c r="C79" s="133">
        <v>0</v>
      </c>
      <c r="D79" s="133">
        <v>0</v>
      </c>
      <c r="E79" s="162"/>
      <c r="F79" s="177">
        <v>0</v>
      </c>
    </row>
    <row r="80" customHeight="1" spans="1:6">
      <c r="A80" s="39" t="s">
        <v>118</v>
      </c>
      <c r="B80" s="133">
        <v>0</v>
      </c>
      <c r="C80" s="133">
        <v>0</v>
      </c>
      <c r="D80" s="133">
        <v>0</v>
      </c>
      <c r="E80" s="162"/>
      <c r="F80" s="177">
        <v>0</v>
      </c>
    </row>
    <row r="81" customHeight="1" spans="1:6">
      <c r="A81" s="39" t="s">
        <v>159</v>
      </c>
      <c r="B81" s="133">
        <v>300</v>
      </c>
      <c r="C81" s="133">
        <v>1242</v>
      </c>
      <c r="D81" s="133">
        <v>1242</v>
      </c>
      <c r="E81" s="162">
        <v>100</v>
      </c>
      <c r="F81" s="177">
        <v>126.21</v>
      </c>
    </row>
    <row r="82" customHeight="1" spans="1:6">
      <c r="A82" s="56" t="s">
        <v>160</v>
      </c>
      <c r="B82" s="131">
        <v>2687</v>
      </c>
      <c r="C82" s="131">
        <v>2735</v>
      </c>
      <c r="D82" s="131">
        <v>2735</v>
      </c>
      <c r="E82" s="158">
        <v>100</v>
      </c>
      <c r="F82" s="176">
        <v>107.42</v>
      </c>
    </row>
    <row r="83" customHeight="1" spans="1:6">
      <c r="A83" s="39" t="s">
        <v>109</v>
      </c>
      <c r="B83" s="133">
        <v>2148</v>
      </c>
      <c r="C83" s="133">
        <v>1908</v>
      </c>
      <c r="D83" s="133">
        <v>1908</v>
      </c>
      <c r="E83" s="162">
        <v>100</v>
      </c>
      <c r="F83" s="177">
        <v>101.86</v>
      </c>
    </row>
    <row r="84" customHeight="1" spans="1:6">
      <c r="A84" s="39" t="s">
        <v>110</v>
      </c>
      <c r="B84" s="133">
        <v>206</v>
      </c>
      <c r="C84" s="133">
        <v>411</v>
      </c>
      <c r="D84" s="133">
        <v>411</v>
      </c>
      <c r="E84" s="162">
        <v>100</v>
      </c>
      <c r="F84" s="177">
        <v>124.54</v>
      </c>
    </row>
    <row r="85" customHeight="1" spans="1:6">
      <c r="A85" s="39" t="s">
        <v>111</v>
      </c>
      <c r="B85" s="133">
        <v>0</v>
      </c>
      <c r="C85" s="133">
        <v>0</v>
      </c>
      <c r="D85" s="133">
        <v>0</v>
      </c>
      <c r="E85" s="162"/>
      <c r="F85" s="177">
        <v>0</v>
      </c>
    </row>
    <row r="86" customHeight="1" spans="1:6">
      <c r="A86" s="39" t="s">
        <v>161</v>
      </c>
      <c r="B86" s="133">
        <v>250</v>
      </c>
      <c r="C86" s="133">
        <v>287</v>
      </c>
      <c r="D86" s="133">
        <v>287</v>
      </c>
      <c r="E86" s="162">
        <v>100</v>
      </c>
      <c r="F86" s="177">
        <v>121.09</v>
      </c>
    </row>
    <row r="87" customHeight="1" spans="1:6">
      <c r="A87" s="39" t="s">
        <v>162</v>
      </c>
      <c r="B87" s="133">
        <v>0</v>
      </c>
      <c r="C87" s="133">
        <v>0</v>
      </c>
      <c r="D87" s="133">
        <v>0</v>
      </c>
      <c r="E87" s="162"/>
      <c r="F87" s="177">
        <v>0</v>
      </c>
    </row>
    <row r="88" customHeight="1" spans="1:6">
      <c r="A88" s="39" t="s">
        <v>150</v>
      </c>
      <c r="B88" s="133">
        <v>0</v>
      </c>
      <c r="C88" s="133">
        <v>5</v>
      </c>
      <c r="D88" s="133">
        <v>5</v>
      </c>
      <c r="E88" s="162">
        <v>100</v>
      </c>
      <c r="F88" s="177">
        <v>125</v>
      </c>
    </row>
    <row r="89" customHeight="1" spans="1:6">
      <c r="A89" s="39" t="s">
        <v>118</v>
      </c>
      <c r="B89" s="133">
        <v>83</v>
      </c>
      <c r="C89" s="133">
        <v>124</v>
      </c>
      <c r="D89" s="133">
        <v>124</v>
      </c>
      <c r="E89" s="162">
        <v>100</v>
      </c>
      <c r="F89" s="177">
        <v>121.56</v>
      </c>
    </row>
    <row r="90" customHeight="1" spans="1:6">
      <c r="A90" s="39" t="s">
        <v>163</v>
      </c>
      <c r="B90" s="133">
        <v>0</v>
      </c>
      <c r="C90" s="133">
        <v>0</v>
      </c>
      <c r="D90" s="133">
        <v>0</v>
      </c>
      <c r="E90" s="162"/>
      <c r="F90" s="177">
        <v>0</v>
      </c>
    </row>
    <row r="91" customHeight="1" spans="1:6">
      <c r="A91" s="56" t="s">
        <v>164</v>
      </c>
      <c r="B91" s="131">
        <v>41</v>
      </c>
      <c r="C91" s="131">
        <v>51</v>
      </c>
      <c r="D91" s="131">
        <v>90</v>
      </c>
      <c r="E91" s="158">
        <v>176.470588235294</v>
      </c>
      <c r="F91" s="176">
        <v>157.89</v>
      </c>
    </row>
    <row r="92" customHeight="1" spans="1:6">
      <c r="A92" s="39" t="s">
        <v>109</v>
      </c>
      <c r="B92" s="133">
        <v>0</v>
      </c>
      <c r="C92" s="133">
        <v>0</v>
      </c>
      <c r="D92" s="133">
        <v>0</v>
      </c>
      <c r="E92" s="162"/>
      <c r="F92" s="177">
        <v>0</v>
      </c>
    </row>
    <row r="93" customHeight="1" spans="1:6">
      <c r="A93" s="39" t="s">
        <v>110</v>
      </c>
      <c r="B93" s="133">
        <v>41</v>
      </c>
      <c r="C93" s="133">
        <v>50</v>
      </c>
      <c r="D93" s="133">
        <v>50</v>
      </c>
      <c r="E93" s="162">
        <v>100</v>
      </c>
      <c r="F93" s="177">
        <v>87.71</v>
      </c>
    </row>
    <row r="94" customHeight="1" spans="1:6">
      <c r="A94" s="39" t="s">
        <v>111</v>
      </c>
      <c r="B94" s="133">
        <v>0</v>
      </c>
      <c r="C94" s="133">
        <v>0</v>
      </c>
      <c r="D94" s="133">
        <v>0</v>
      </c>
      <c r="E94" s="162"/>
      <c r="F94" s="177">
        <v>0</v>
      </c>
    </row>
    <row r="95" customHeight="1" spans="1:6">
      <c r="A95" s="39" t="s">
        <v>165</v>
      </c>
      <c r="B95" s="133">
        <v>0</v>
      </c>
      <c r="C95" s="133">
        <v>0</v>
      </c>
      <c r="D95" s="133">
        <v>0</v>
      </c>
      <c r="E95" s="162"/>
      <c r="F95" s="177">
        <v>0</v>
      </c>
    </row>
    <row r="96" customHeight="1" spans="1:6">
      <c r="A96" s="39" t="s">
        <v>166</v>
      </c>
      <c r="B96" s="133">
        <v>0</v>
      </c>
      <c r="C96" s="133">
        <v>0</v>
      </c>
      <c r="D96" s="133">
        <v>0</v>
      </c>
      <c r="E96" s="162"/>
      <c r="F96" s="177">
        <v>0</v>
      </c>
    </row>
    <row r="97" customHeight="1" spans="1:6">
      <c r="A97" s="39" t="s">
        <v>150</v>
      </c>
      <c r="B97" s="133">
        <v>0</v>
      </c>
      <c r="C97" s="133">
        <v>0</v>
      </c>
      <c r="D97" s="133">
        <v>0</v>
      </c>
      <c r="E97" s="162"/>
      <c r="F97" s="177">
        <v>0</v>
      </c>
    </row>
    <row r="98" customHeight="1" spans="1:6">
      <c r="A98" s="39" t="s">
        <v>167</v>
      </c>
      <c r="B98" s="133">
        <v>0</v>
      </c>
      <c r="C98" s="133">
        <v>0</v>
      </c>
      <c r="D98" s="133">
        <v>0</v>
      </c>
      <c r="E98" s="162"/>
      <c r="F98" s="177">
        <v>0</v>
      </c>
    </row>
    <row r="99" customHeight="1" spans="1:6">
      <c r="A99" s="39" t="s">
        <v>168</v>
      </c>
      <c r="B99" s="133">
        <v>0</v>
      </c>
      <c r="C99" s="133">
        <v>0</v>
      </c>
      <c r="D99" s="133">
        <v>0</v>
      </c>
      <c r="E99" s="162"/>
      <c r="F99" s="177">
        <v>0</v>
      </c>
    </row>
    <row r="100" customHeight="1" spans="1:6">
      <c r="A100" s="39" t="s">
        <v>169</v>
      </c>
      <c r="B100" s="133">
        <v>0</v>
      </c>
      <c r="C100" s="133">
        <v>0</v>
      </c>
      <c r="D100" s="133">
        <v>0</v>
      </c>
      <c r="E100" s="162"/>
      <c r="F100" s="177">
        <v>0</v>
      </c>
    </row>
    <row r="101" customHeight="1" spans="1:6">
      <c r="A101" s="39" t="s">
        <v>170</v>
      </c>
      <c r="B101" s="133">
        <v>0</v>
      </c>
      <c r="C101" s="133">
        <v>1</v>
      </c>
      <c r="D101" s="133">
        <v>0</v>
      </c>
      <c r="E101" s="162"/>
      <c r="F101" s="177">
        <v>0</v>
      </c>
    </row>
    <row r="102" customHeight="1" spans="1:6">
      <c r="A102" s="39" t="s">
        <v>118</v>
      </c>
      <c r="B102" s="133">
        <v>0</v>
      </c>
      <c r="C102" s="133">
        <v>0</v>
      </c>
      <c r="D102" s="133">
        <v>0</v>
      </c>
      <c r="E102" s="162"/>
      <c r="F102" s="177">
        <v>0</v>
      </c>
    </row>
    <row r="103" customHeight="1" spans="1:6">
      <c r="A103" s="39" t="s">
        <v>171</v>
      </c>
      <c r="B103" s="133">
        <v>0</v>
      </c>
      <c r="C103" s="133">
        <v>0</v>
      </c>
      <c r="D103" s="133">
        <v>40</v>
      </c>
      <c r="E103" s="162"/>
      <c r="F103" s="177">
        <v>0</v>
      </c>
    </row>
    <row r="104" customHeight="1" spans="1:6">
      <c r="A104" s="56" t="s">
        <v>172</v>
      </c>
      <c r="B104" s="131">
        <v>8266</v>
      </c>
      <c r="C104" s="131">
        <v>6770</v>
      </c>
      <c r="D104" s="131">
        <v>6764</v>
      </c>
      <c r="E104" s="158">
        <v>99.9113737075332</v>
      </c>
      <c r="F104" s="176">
        <v>72.78</v>
      </c>
    </row>
    <row r="105" customHeight="1" spans="1:6">
      <c r="A105" s="39" t="s">
        <v>109</v>
      </c>
      <c r="B105" s="133">
        <v>2327</v>
      </c>
      <c r="C105" s="133">
        <v>2172</v>
      </c>
      <c r="D105" s="133">
        <v>2151</v>
      </c>
      <c r="E105" s="162">
        <v>99.0331491712707</v>
      </c>
      <c r="F105" s="177">
        <v>94.34</v>
      </c>
    </row>
    <row r="106" customHeight="1" spans="1:6">
      <c r="A106" s="39" t="s">
        <v>110</v>
      </c>
      <c r="B106" s="133">
        <v>386</v>
      </c>
      <c r="C106" s="133">
        <v>481</v>
      </c>
      <c r="D106" s="133">
        <v>481</v>
      </c>
      <c r="E106" s="162">
        <v>100</v>
      </c>
      <c r="F106" s="177">
        <v>110.82</v>
      </c>
    </row>
    <row r="107" customHeight="1" spans="1:6">
      <c r="A107" s="39" t="s">
        <v>111</v>
      </c>
      <c r="B107" s="133">
        <v>228</v>
      </c>
      <c r="C107" s="133">
        <v>232</v>
      </c>
      <c r="D107" s="133">
        <v>232</v>
      </c>
      <c r="E107" s="162">
        <v>100</v>
      </c>
      <c r="F107" s="177">
        <v>98.72</v>
      </c>
    </row>
    <row r="108" customHeight="1" spans="1:6">
      <c r="A108" s="39" t="s">
        <v>173</v>
      </c>
      <c r="B108" s="133">
        <v>0</v>
      </c>
      <c r="C108" s="133">
        <v>0</v>
      </c>
      <c r="D108" s="133">
        <v>0</v>
      </c>
      <c r="E108" s="162"/>
      <c r="F108" s="177">
        <v>0</v>
      </c>
    </row>
    <row r="109" customHeight="1" spans="1:6">
      <c r="A109" s="39" t="s">
        <v>174</v>
      </c>
      <c r="B109" s="133">
        <v>0</v>
      </c>
      <c r="C109" s="133">
        <v>0</v>
      </c>
      <c r="D109" s="133">
        <v>0</v>
      </c>
      <c r="E109" s="162"/>
      <c r="F109" s="177">
        <v>0</v>
      </c>
    </row>
    <row r="110" customHeight="1" spans="1:6">
      <c r="A110" s="39" t="s">
        <v>175</v>
      </c>
      <c r="B110" s="133">
        <v>0</v>
      </c>
      <c r="C110" s="133">
        <v>0</v>
      </c>
      <c r="D110" s="133">
        <v>0</v>
      </c>
      <c r="E110" s="162"/>
      <c r="F110" s="177">
        <v>0</v>
      </c>
    </row>
    <row r="111" customHeight="1" spans="1:6">
      <c r="A111" s="39" t="s">
        <v>176</v>
      </c>
      <c r="B111" s="133">
        <v>4000</v>
      </c>
      <c r="C111" s="133">
        <v>0</v>
      </c>
      <c r="D111" s="133">
        <v>0</v>
      </c>
      <c r="E111" s="162"/>
      <c r="F111" s="177">
        <v>0</v>
      </c>
    </row>
    <row r="112" customHeight="1" spans="1:6">
      <c r="A112" s="39" t="s">
        <v>118</v>
      </c>
      <c r="B112" s="133">
        <v>1016</v>
      </c>
      <c r="C112" s="133">
        <v>982</v>
      </c>
      <c r="D112" s="133">
        <v>976</v>
      </c>
      <c r="E112" s="162">
        <v>99.3890020366599</v>
      </c>
      <c r="F112" s="177">
        <v>76.19</v>
      </c>
    </row>
    <row r="113" customHeight="1" spans="1:6">
      <c r="A113" s="39" t="s">
        <v>177</v>
      </c>
      <c r="B113" s="133">
        <v>309</v>
      </c>
      <c r="C113" s="133">
        <v>2903</v>
      </c>
      <c r="D113" s="133">
        <v>2924</v>
      </c>
      <c r="E113" s="162">
        <v>100.723389596969</v>
      </c>
      <c r="F113" s="177">
        <v>58.33</v>
      </c>
    </row>
    <row r="114" customHeight="1" spans="1:6">
      <c r="A114" s="56" t="s">
        <v>178</v>
      </c>
      <c r="B114" s="131">
        <v>6518</v>
      </c>
      <c r="C114" s="131">
        <v>7258</v>
      </c>
      <c r="D114" s="131">
        <v>7253</v>
      </c>
      <c r="E114" s="158">
        <v>99.93111049876</v>
      </c>
      <c r="F114" s="176">
        <v>111.87</v>
      </c>
    </row>
    <row r="115" customHeight="1" spans="1:6">
      <c r="A115" s="39" t="s">
        <v>109</v>
      </c>
      <c r="B115" s="133">
        <v>4664</v>
      </c>
      <c r="C115" s="133">
        <v>4368</v>
      </c>
      <c r="D115" s="133">
        <v>4365</v>
      </c>
      <c r="E115" s="162">
        <v>99.9313186813187</v>
      </c>
      <c r="F115" s="177">
        <v>120.24</v>
      </c>
    </row>
    <row r="116" customHeight="1" spans="1:6">
      <c r="A116" s="39" t="s">
        <v>110</v>
      </c>
      <c r="B116" s="133">
        <v>987</v>
      </c>
      <c r="C116" s="133">
        <v>988</v>
      </c>
      <c r="D116" s="133">
        <v>972</v>
      </c>
      <c r="E116" s="162">
        <v>98.3805668016194</v>
      </c>
      <c r="F116" s="177">
        <v>48.57</v>
      </c>
    </row>
    <row r="117" customHeight="1" spans="1:6">
      <c r="A117" s="39" t="s">
        <v>111</v>
      </c>
      <c r="B117" s="133">
        <v>0</v>
      </c>
      <c r="C117" s="133">
        <v>1</v>
      </c>
      <c r="D117" s="133">
        <v>0</v>
      </c>
      <c r="E117" s="162">
        <v>0</v>
      </c>
      <c r="F117" s="177">
        <v>0</v>
      </c>
    </row>
    <row r="118" customHeight="1" spans="1:6">
      <c r="A118" s="39" t="s">
        <v>179</v>
      </c>
      <c r="B118" s="133">
        <v>100</v>
      </c>
      <c r="C118" s="133">
        <v>185</v>
      </c>
      <c r="D118" s="133">
        <v>185</v>
      </c>
      <c r="E118" s="162">
        <v>100</v>
      </c>
      <c r="F118" s="177">
        <v>0</v>
      </c>
    </row>
    <row r="119" customHeight="1" spans="1:6">
      <c r="A119" s="39" t="s">
        <v>180</v>
      </c>
      <c r="B119" s="133">
        <v>7</v>
      </c>
      <c r="C119" s="133">
        <v>7</v>
      </c>
      <c r="D119" s="133">
        <v>7</v>
      </c>
      <c r="E119" s="162">
        <v>100</v>
      </c>
      <c r="F119" s="177">
        <v>0</v>
      </c>
    </row>
    <row r="120" customHeight="1" spans="1:6">
      <c r="A120" s="39" t="s">
        <v>181</v>
      </c>
      <c r="B120" s="133">
        <v>0</v>
      </c>
      <c r="C120" s="133">
        <v>246</v>
      </c>
      <c r="D120" s="133">
        <v>245</v>
      </c>
      <c r="E120" s="162">
        <v>99.5934959349593</v>
      </c>
      <c r="F120" s="177">
        <v>0</v>
      </c>
    </row>
    <row r="121" customHeight="1" spans="1:6">
      <c r="A121" s="39" t="s">
        <v>118</v>
      </c>
      <c r="B121" s="133">
        <v>570</v>
      </c>
      <c r="C121" s="133">
        <v>530</v>
      </c>
      <c r="D121" s="133">
        <v>530</v>
      </c>
      <c r="E121" s="162">
        <v>100</v>
      </c>
      <c r="F121" s="177">
        <v>111.57</v>
      </c>
    </row>
    <row r="122" customHeight="1" spans="1:6">
      <c r="A122" s="39" t="s">
        <v>182</v>
      </c>
      <c r="B122" s="133">
        <v>190</v>
      </c>
      <c r="C122" s="133">
        <v>933</v>
      </c>
      <c r="D122" s="133">
        <v>949</v>
      </c>
      <c r="E122" s="162">
        <v>101.714898177921</v>
      </c>
      <c r="F122" s="177">
        <v>251.72</v>
      </c>
    </row>
    <row r="123" customHeight="1" spans="1:6">
      <c r="A123" s="56" t="s">
        <v>183</v>
      </c>
      <c r="B123" s="131">
        <v>5568</v>
      </c>
      <c r="C123" s="131">
        <v>6060</v>
      </c>
      <c r="D123" s="131">
        <v>6059</v>
      </c>
      <c r="E123" s="158">
        <v>99.983498349835</v>
      </c>
      <c r="F123" s="176">
        <v>78.52</v>
      </c>
    </row>
    <row r="124" customHeight="1" spans="1:6">
      <c r="A124" s="39" t="s">
        <v>109</v>
      </c>
      <c r="B124" s="133">
        <v>3803</v>
      </c>
      <c r="C124" s="133">
        <v>3341</v>
      </c>
      <c r="D124" s="133">
        <v>3342</v>
      </c>
      <c r="E124" s="162">
        <v>100.029931158336</v>
      </c>
      <c r="F124" s="177">
        <v>80.39</v>
      </c>
    </row>
    <row r="125" customHeight="1" spans="1:6">
      <c r="A125" s="39" t="s">
        <v>110</v>
      </c>
      <c r="B125" s="133">
        <v>58</v>
      </c>
      <c r="C125" s="133">
        <v>82</v>
      </c>
      <c r="D125" s="133">
        <v>82</v>
      </c>
      <c r="E125" s="162">
        <v>100</v>
      </c>
      <c r="F125" s="177">
        <v>26.53</v>
      </c>
    </row>
    <row r="126" customHeight="1" spans="1:6">
      <c r="A126" s="39" t="s">
        <v>111</v>
      </c>
      <c r="B126" s="133">
        <v>0</v>
      </c>
      <c r="C126" s="133">
        <v>0</v>
      </c>
      <c r="D126" s="133">
        <v>0</v>
      </c>
      <c r="E126" s="162"/>
      <c r="F126" s="177">
        <v>0</v>
      </c>
    </row>
    <row r="127" customHeight="1" spans="1:6">
      <c r="A127" s="39" t="s">
        <v>184</v>
      </c>
      <c r="B127" s="133">
        <v>0</v>
      </c>
      <c r="C127" s="133">
        <v>0</v>
      </c>
      <c r="D127" s="133">
        <v>0</v>
      </c>
      <c r="E127" s="162"/>
      <c r="F127" s="177">
        <v>0</v>
      </c>
    </row>
    <row r="128" customHeight="1" spans="1:6">
      <c r="A128" s="39" t="s">
        <v>185</v>
      </c>
      <c r="B128" s="133">
        <v>0</v>
      </c>
      <c r="C128" s="133">
        <v>0</v>
      </c>
      <c r="D128" s="133">
        <v>0</v>
      </c>
      <c r="E128" s="162"/>
      <c r="F128" s="177">
        <v>0</v>
      </c>
    </row>
    <row r="129" customHeight="1" spans="1:6">
      <c r="A129" s="39" t="s">
        <v>186</v>
      </c>
      <c r="B129" s="133">
        <v>0</v>
      </c>
      <c r="C129" s="133">
        <v>0</v>
      </c>
      <c r="D129" s="133">
        <v>0</v>
      </c>
      <c r="E129" s="162"/>
      <c r="F129" s="177">
        <v>0</v>
      </c>
    </row>
    <row r="130" customHeight="1" spans="1:6">
      <c r="A130" s="39" t="s">
        <v>187</v>
      </c>
      <c r="B130" s="133">
        <v>0</v>
      </c>
      <c r="C130" s="133">
        <v>0</v>
      </c>
      <c r="D130" s="133">
        <v>0</v>
      </c>
      <c r="E130" s="162"/>
      <c r="F130" s="177">
        <v>0</v>
      </c>
    </row>
    <row r="131" customHeight="1" spans="1:6">
      <c r="A131" s="39" t="s">
        <v>188</v>
      </c>
      <c r="B131" s="133">
        <v>130</v>
      </c>
      <c r="C131" s="133">
        <v>730</v>
      </c>
      <c r="D131" s="133">
        <v>742</v>
      </c>
      <c r="E131" s="162">
        <v>101.643835616438</v>
      </c>
      <c r="F131" s="177">
        <v>100</v>
      </c>
    </row>
    <row r="132" customHeight="1" spans="1:6">
      <c r="A132" s="39" t="s">
        <v>118</v>
      </c>
      <c r="B132" s="133">
        <v>1499</v>
      </c>
      <c r="C132" s="133">
        <v>1634</v>
      </c>
      <c r="D132" s="133">
        <v>1621</v>
      </c>
      <c r="E132" s="162">
        <v>99.2044063647491</v>
      </c>
      <c r="F132" s="177">
        <v>110.42</v>
      </c>
    </row>
    <row r="133" customHeight="1" spans="1:6">
      <c r="A133" s="39" t="s">
        <v>189</v>
      </c>
      <c r="B133" s="133">
        <v>78</v>
      </c>
      <c r="C133" s="133">
        <v>273</v>
      </c>
      <c r="D133" s="133">
        <v>272</v>
      </c>
      <c r="E133" s="162">
        <v>99.6336996336996</v>
      </c>
      <c r="F133" s="177">
        <v>26.15</v>
      </c>
    </row>
    <row r="134" customHeight="1" spans="1:6">
      <c r="A134" s="56" t="s">
        <v>190</v>
      </c>
      <c r="B134" s="131">
        <v>0</v>
      </c>
      <c r="C134" s="131">
        <v>321</v>
      </c>
      <c r="D134" s="131">
        <v>321</v>
      </c>
      <c r="E134" s="158">
        <v>100</v>
      </c>
      <c r="F134" s="176">
        <v>198.14</v>
      </c>
    </row>
    <row r="135" customHeight="1" spans="1:6">
      <c r="A135" s="39" t="s">
        <v>109</v>
      </c>
      <c r="B135" s="133">
        <v>0</v>
      </c>
      <c r="C135" s="133">
        <v>0</v>
      </c>
      <c r="D135" s="133">
        <v>0</v>
      </c>
      <c r="E135" s="162"/>
      <c r="F135" s="177">
        <v>0</v>
      </c>
    </row>
    <row r="136" customHeight="1" spans="1:6">
      <c r="A136" s="39" t="s">
        <v>110</v>
      </c>
      <c r="B136" s="133">
        <v>0</v>
      </c>
      <c r="C136" s="133">
        <v>0</v>
      </c>
      <c r="D136" s="133">
        <v>0</v>
      </c>
      <c r="E136" s="162"/>
      <c r="F136" s="177">
        <v>0</v>
      </c>
    </row>
    <row r="137" customHeight="1" spans="1:6">
      <c r="A137" s="39" t="s">
        <v>111</v>
      </c>
      <c r="B137" s="133">
        <v>0</v>
      </c>
      <c r="C137" s="133">
        <v>0</v>
      </c>
      <c r="D137" s="133">
        <v>0</v>
      </c>
      <c r="E137" s="162"/>
      <c r="F137" s="177">
        <v>0</v>
      </c>
    </row>
    <row r="138" customHeight="1" spans="1:6">
      <c r="A138" s="39" t="s">
        <v>191</v>
      </c>
      <c r="B138" s="133">
        <v>0</v>
      </c>
      <c r="C138" s="133">
        <v>0</v>
      </c>
      <c r="D138" s="133">
        <v>0</v>
      </c>
      <c r="E138" s="162"/>
      <c r="F138" s="177">
        <v>0</v>
      </c>
    </row>
    <row r="139" customHeight="1" spans="1:6">
      <c r="A139" s="39" t="s">
        <v>192</v>
      </c>
      <c r="B139" s="133">
        <v>0</v>
      </c>
      <c r="C139" s="133">
        <v>0</v>
      </c>
      <c r="D139" s="133">
        <v>0</v>
      </c>
      <c r="E139" s="162"/>
      <c r="F139" s="177">
        <v>0</v>
      </c>
    </row>
    <row r="140" customHeight="1" spans="1:6">
      <c r="A140" s="39" t="s">
        <v>193</v>
      </c>
      <c r="B140" s="133">
        <v>0</v>
      </c>
      <c r="C140" s="133">
        <v>158</v>
      </c>
      <c r="D140" s="133">
        <v>158</v>
      </c>
      <c r="E140" s="162">
        <v>100</v>
      </c>
      <c r="F140" s="177">
        <v>124.4</v>
      </c>
    </row>
    <row r="141" customHeight="1" spans="1:6">
      <c r="A141" s="39" t="s">
        <v>194</v>
      </c>
      <c r="B141" s="133">
        <v>0</v>
      </c>
      <c r="C141" s="133">
        <v>0</v>
      </c>
      <c r="D141" s="133">
        <v>0</v>
      </c>
      <c r="E141" s="162"/>
      <c r="F141" s="177">
        <v>0</v>
      </c>
    </row>
    <row r="142" customHeight="1" spans="1:6">
      <c r="A142" s="39" t="s">
        <v>195</v>
      </c>
      <c r="B142" s="133">
        <v>0</v>
      </c>
      <c r="C142" s="133">
        <v>0</v>
      </c>
      <c r="D142" s="133">
        <v>0</v>
      </c>
      <c r="E142" s="162"/>
      <c r="F142" s="177">
        <v>0</v>
      </c>
    </row>
    <row r="143" customHeight="1" spans="1:6">
      <c r="A143" s="39" t="s">
        <v>196</v>
      </c>
      <c r="B143" s="133">
        <v>0</v>
      </c>
      <c r="C143" s="133">
        <v>0</v>
      </c>
      <c r="D143" s="133">
        <v>0</v>
      </c>
      <c r="E143" s="162"/>
      <c r="F143" s="177">
        <v>0</v>
      </c>
    </row>
    <row r="144" customHeight="1" spans="1:6">
      <c r="A144" s="39" t="s">
        <v>197</v>
      </c>
      <c r="B144" s="133">
        <v>0</v>
      </c>
      <c r="C144" s="133">
        <v>0</v>
      </c>
      <c r="D144" s="133">
        <v>0</v>
      </c>
      <c r="E144" s="162"/>
      <c r="F144" s="177">
        <v>0</v>
      </c>
    </row>
    <row r="145" customHeight="1" spans="1:6">
      <c r="A145" s="39" t="s">
        <v>118</v>
      </c>
      <c r="B145" s="133">
        <v>0</v>
      </c>
      <c r="C145" s="133">
        <v>0</v>
      </c>
      <c r="D145" s="133">
        <v>0</v>
      </c>
      <c r="E145" s="162"/>
      <c r="F145" s="177">
        <v>0</v>
      </c>
    </row>
    <row r="146" customHeight="1" spans="1:6">
      <c r="A146" s="39" t="s">
        <v>198</v>
      </c>
      <c r="B146" s="133">
        <v>0</v>
      </c>
      <c r="C146" s="133">
        <v>163</v>
      </c>
      <c r="D146" s="133">
        <v>163</v>
      </c>
      <c r="E146" s="162">
        <v>100</v>
      </c>
      <c r="F146" s="177">
        <v>562.06</v>
      </c>
    </row>
    <row r="147" customHeight="1" spans="1:6">
      <c r="A147" s="56" t="s">
        <v>199</v>
      </c>
      <c r="B147" s="131">
        <v>1603</v>
      </c>
      <c r="C147" s="131">
        <v>2518</v>
      </c>
      <c r="D147" s="131">
        <v>2516</v>
      </c>
      <c r="E147" s="158">
        <v>99.9205718824464</v>
      </c>
      <c r="F147" s="176">
        <v>96.58</v>
      </c>
    </row>
    <row r="148" customHeight="1" spans="1:6">
      <c r="A148" s="39" t="s">
        <v>109</v>
      </c>
      <c r="B148" s="133">
        <v>948</v>
      </c>
      <c r="C148" s="133">
        <v>733</v>
      </c>
      <c r="D148" s="133">
        <v>732</v>
      </c>
      <c r="E148" s="162">
        <v>99.8635743519782</v>
      </c>
      <c r="F148" s="177">
        <v>96.18</v>
      </c>
    </row>
    <row r="149" customHeight="1" spans="1:6">
      <c r="A149" s="39" t="s">
        <v>110</v>
      </c>
      <c r="B149" s="133">
        <v>24</v>
      </c>
      <c r="C149" s="133">
        <v>40</v>
      </c>
      <c r="D149" s="133">
        <v>40</v>
      </c>
      <c r="E149" s="162">
        <v>100</v>
      </c>
      <c r="F149" s="177">
        <v>285.71</v>
      </c>
    </row>
    <row r="150" customHeight="1" spans="1:6">
      <c r="A150" s="39" t="s">
        <v>111</v>
      </c>
      <c r="B150" s="133">
        <v>0</v>
      </c>
      <c r="C150" s="133">
        <v>0</v>
      </c>
      <c r="D150" s="133">
        <v>0</v>
      </c>
      <c r="E150" s="162"/>
      <c r="F150" s="177">
        <v>0</v>
      </c>
    </row>
    <row r="151" customHeight="1" spans="1:6">
      <c r="A151" s="39" t="s">
        <v>200</v>
      </c>
      <c r="B151" s="133">
        <v>313</v>
      </c>
      <c r="C151" s="133">
        <v>1136</v>
      </c>
      <c r="D151" s="133">
        <v>1136</v>
      </c>
      <c r="E151" s="162">
        <v>100</v>
      </c>
      <c r="F151" s="177">
        <v>86.12</v>
      </c>
    </row>
    <row r="152" customHeight="1" spans="1:6">
      <c r="A152" s="39" t="s">
        <v>118</v>
      </c>
      <c r="B152" s="133">
        <v>219</v>
      </c>
      <c r="C152" s="133">
        <v>206</v>
      </c>
      <c r="D152" s="133">
        <v>206</v>
      </c>
      <c r="E152" s="162">
        <v>100</v>
      </c>
      <c r="F152" s="177">
        <v>89.56</v>
      </c>
    </row>
    <row r="153" customHeight="1" spans="1:6">
      <c r="A153" s="39" t="s">
        <v>201</v>
      </c>
      <c r="B153" s="133">
        <v>99</v>
      </c>
      <c r="C153" s="133">
        <v>403</v>
      </c>
      <c r="D153" s="133">
        <v>402</v>
      </c>
      <c r="E153" s="162">
        <v>99.7518610421836</v>
      </c>
      <c r="F153" s="177">
        <v>143.06</v>
      </c>
    </row>
    <row r="154" customHeight="1" spans="1:6">
      <c r="A154" s="56" t="s">
        <v>202</v>
      </c>
      <c r="B154" s="131">
        <v>0</v>
      </c>
      <c r="C154" s="131">
        <v>0</v>
      </c>
      <c r="D154" s="131">
        <v>0</v>
      </c>
      <c r="E154" s="158"/>
      <c r="F154" s="176">
        <v>0</v>
      </c>
    </row>
    <row r="155" customHeight="1" spans="1:6">
      <c r="A155" s="39" t="s">
        <v>109</v>
      </c>
      <c r="B155" s="133">
        <v>0</v>
      </c>
      <c r="C155" s="133">
        <v>0</v>
      </c>
      <c r="D155" s="133">
        <v>0</v>
      </c>
      <c r="E155" s="162"/>
      <c r="F155" s="177">
        <v>0</v>
      </c>
    </row>
    <row r="156" customHeight="1" spans="1:6">
      <c r="A156" s="39" t="s">
        <v>110</v>
      </c>
      <c r="B156" s="133">
        <v>0</v>
      </c>
      <c r="C156" s="133">
        <v>0</v>
      </c>
      <c r="D156" s="133">
        <v>0</v>
      </c>
      <c r="E156" s="162"/>
      <c r="F156" s="177">
        <v>0</v>
      </c>
    </row>
    <row r="157" customHeight="1" spans="1:6">
      <c r="A157" s="39" t="s">
        <v>111</v>
      </c>
      <c r="B157" s="133">
        <v>0</v>
      </c>
      <c r="C157" s="133">
        <v>0</v>
      </c>
      <c r="D157" s="133">
        <v>0</v>
      </c>
      <c r="E157" s="162"/>
      <c r="F157" s="177">
        <v>0</v>
      </c>
    </row>
    <row r="158" customHeight="1" spans="1:6">
      <c r="A158" s="39" t="s">
        <v>203</v>
      </c>
      <c r="B158" s="133">
        <v>0</v>
      </c>
      <c r="C158" s="133">
        <v>0</v>
      </c>
      <c r="D158" s="133">
        <v>0</v>
      </c>
      <c r="E158" s="162"/>
      <c r="F158" s="177">
        <v>0</v>
      </c>
    </row>
    <row r="159" customHeight="1" spans="1:6">
      <c r="A159" s="39" t="s">
        <v>204</v>
      </c>
      <c r="B159" s="133">
        <v>0</v>
      </c>
      <c r="C159" s="133">
        <v>0</v>
      </c>
      <c r="D159" s="133">
        <v>0</v>
      </c>
      <c r="E159" s="162"/>
      <c r="F159" s="177">
        <v>0</v>
      </c>
    </row>
    <row r="160" customHeight="1" spans="1:6">
      <c r="A160" s="39" t="s">
        <v>118</v>
      </c>
      <c r="B160" s="133">
        <v>0</v>
      </c>
      <c r="C160" s="133">
        <v>0</v>
      </c>
      <c r="D160" s="133">
        <v>0</v>
      </c>
      <c r="E160" s="162"/>
      <c r="F160" s="177">
        <v>0</v>
      </c>
    </row>
    <row r="161" customHeight="1" spans="1:6">
      <c r="A161" s="39" t="s">
        <v>205</v>
      </c>
      <c r="B161" s="133">
        <v>0</v>
      </c>
      <c r="C161" s="133">
        <v>0</v>
      </c>
      <c r="D161" s="133">
        <v>0</v>
      </c>
      <c r="E161" s="162"/>
      <c r="F161" s="177">
        <v>0</v>
      </c>
    </row>
    <row r="162" customHeight="1" spans="1:6">
      <c r="A162" s="56" t="s">
        <v>206</v>
      </c>
      <c r="B162" s="131">
        <v>1331</v>
      </c>
      <c r="C162" s="131">
        <v>2392</v>
      </c>
      <c r="D162" s="131">
        <v>2391</v>
      </c>
      <c r="E162" s="158">
        <v>99.9581939799331</v>
      </c>
      <c r="F162" s="176">
        <v>198.91</v>
      </c>
    </row>
    <row r="163" customHeight="1" spans="1:6">
      <c r="A163" s="39" t="s">
        <v>109</v>
      </c>
      <c r="B163" s="133">
        <v>1056</v>
      </c>
      <c r="C163" s="133">
        <v>978</v>
      </c>
      <c r="D163" s="133">
        <v>977</v>
      </c>
      <c r="E163" s="162">
        <v>99.8977505112474</v>
      </c>
      <c r="F163" s="177">
        <v>104.94</v>
      </c>
    </row>
    <row r="164" customHeight="1" spans="1:6">
      <c r="A164" s="39" t="s">
        <v>110</v>
      </c>
      <c r="B164" s="133">
        <v>131</v>
      </c>
      <c r="C164" s="133">
        <v>47</v>
      </c>
      <c r="D164" s="133">
        <v>47</v>
      </c>
      <c r="E164" s="162">
        <v>100</v>
      </c>
      <c r="F164" s="177">
        <v>65.27</v>
      </c>
    </row>
    <row r="165" customHeight="1" spans="1:6">
      <c r="A165" s="39" t="s">
        <v>111</v>
      </c>
      <c r="B165" s="133">
        <v>0</v>
      </c>
      <c r="C165" s="133">
        <v>7</v>
      </c>
      <c r="D165" s="133">
        <v>7</v>
      </c>
      <c r="E165" s="162"/>
      <c r="F165" s="177">
        <v>0</v>
      </c>
    </row>
    <row r="166" customHeight="1" spans="1:6">
      <c r="A166" s="39" t="s">
        <v>207</v>
      </c>
      <c r="B166" s="133">
        <v>114</v>
      </c>
      <c r="C166" s="133">
        <v>580</v>
      </c>
      <c r="D166" s="133">
        <v>580</v>
      </c>
      <c r="E166" s="162">
        <v>100</v>
      </c>
      <c r="F166" s="177">
        <v>291.45</v>
      </c>
    </row>
    <row r="167" customHeight="1" spans="1:6">
      <c r="A167" s="39" t="s">
        <v>208</v>
      </c>
      <c r="B167" s="133">
        <v>30</v>
      </c>
      <c r="C167" s="133">
        <v>780</v>
      </c>
      <c r="D167" s="133">
        <v>780</v>
      </c>
      <c r="E167" s="162">
        <v>100</v>
      </c>
      <c r="F167" s="177">
        <v>0</v>
      </c>
    </row>
    <row r="168" customHeight="1" spans="1:6">
      <c r="A168" s="56" t="s">
        <v>209</v>
      </c>
      <c r="B168" s="131">
        <v>357</v>
      </c>
      <c r="C168" s="131">
        <v>628</v>
      </c>
      <c r="D168" s="131">
        <v>634</v>
      </c>
      <c r="E168" s="158">
        <v>100.955414012739</v>
      </c>
      <c r="F168" s="176">
        <v>163.4</v>
      </c>
    </row>
    <row r="169" customHeight="1" spans="1:6">
      <c r="A169" s="39" t="s">
        <v>109</v>
      </c>
      <c r="B169" s="133">
        <v>231</v>
      </c>
      <c r="C169" s="133">
        <v>311</v>
      </c>
      <c r="D169" s="133">
        <v>312</v>
      </c>
      <c r="E169" s="162">
        <v>100.32154340836</v>
      </c>
      <c r="F169" s="177">
        <v>136.24</v>
      </c>
    </row>
    <row r="170" customHeight="1" spans="1:6">
      <c r="A170" s="39" t="s">
        <v>110</v>
      </c>
      <c r="B170" s="133">
        <v>120</v>
      </c>
      <c r="C170" s="133">
        <v>309</v>
      </c>
      <c r="D170" s="133">
        <v>314</v>
      </c>
      <c r="E170" s="162">
        <v>101.618122977346</v>
      </c>
      <c r="F170" s="177">
        <v>197.48</v>
      </c>
    </row>
    <row r="171" customHeight="1" spans="1:6">
      <c r="A171" s="39" t="s">
        <v>111</v>
      </c>
      <c r="B171" s="133">
        <v>0</v>
      </c>
      <c r="C171" s="133">
        <v>0</v>
      </c>
      <c r="D171" s="133">
        <v>0</v>
      </c>
      <c r="E171" s="162"/>
      <c r="F171" s="177">
        <v>0</v>
      </c>
    </row>
    <row r="172" customHeight="1" spans="1:6">
      <c r="A172" s="39" t="s">
        <v>123</v>
      </c>
      <c r="B172" s="133">
        <v>0</v>
      </c>
      <c r="C172" s="133">
        <v>0</v>
      </c>
      <c r="D172" s="133">
        <v>0</v>
      </c>
      <c r="E172" s="162"/>
      <c r="F172" s="177">
        <v>0</v>
      </c>
    </row>
    <row r="173" customHeight="1" spans="1:6">
      <c r="A173" s="39" t="s">
        <v>118</v>
      </c>
      <c r="B173" s="133">
        <v>0</v>
      </c>
      <c r="C173" s="133">
        <v>4</v>
      </c>
      <c r="D173" s="133">
        <v>4</v>
      </c>
      <c r="E173" s="162">
        <v>100</v>
      </c>
      <c r="F173" s="177">
        <v>0</v>
      </c>
    </row>
    <row r="174" customHeight="1" spans="1:6">
      <c r="A174" s="39" t="s">
        <v>210</v>
      </c>
      <c r="B174" s="133">
        <v>6</v>
      </c>
      <c r="C174" s="133">
        <v>4</v>
      </c>
      <c r="D174" s="133">
        <v>4</v>
      </c>
      <c r="E174" s="162">
        <v>100</v>
      </c>
      <c r="F174" s="177">
        <v>0</v>
      </c>
    </row>
    <row r="175" customHeight="1" spans="1:6">
      <c r="A175" s="56" t="s">
        <v>211</v>
      </c>
      <c r="B175" s="131">
        <v>3890</v>
      </c>
      <c r="C175" s="131">
        <v>4762</v>
      </c>
      <c r="D175" s="131">
        <v>4762</v>
      </c>
      <c r="E175" s="158">
        <v>100</v>
      </c>
      <c r="F175" s="176">
        <v>105.7</v>
      </c>
    </row>
    <row r="176" customHeight="1" spans="1:6">
      <c r="A176" s="39" t="s">
        <v>109</v>
      </c>
      <c r="B176" s="133">
        <v>2268</v>
      </c>
      <c r="C176" s="133">
        <v>1782</v>
      </c>
      <c r="D176" s="133">
        <v>1783</v>
      </c>
      <c r="E176" s="162">
        <v>100.056116722783</v>
      </c>
      <c r="F176" s="177">
        <v>97.8</v>
      </c>
    </row>
    <row r="177" customHeight="1" spans="1:6">
      <c r="A177" s="39" t="s">
        <v>110</v>
      </c>
      <c r="B177" s="133">
        <v>609</v>
      </c>
      <c r="C177" s="133">
        <v>1007</v>
      </c>
      <c r="D177" s="133">
        <v>1006</v>
      </c>
      <c r="E177" s="162">
        <v>99.9006951340616</v>
      </c>
      <c r="F177" s="177">
        <v>95.71</v>
      </c>
    </row>
    <row r="178" customHeight="1" spans="1:6">
      <c r="A178" s="39" t="s">
        <v>111</v>
      </c>
      <c r="B178" s="133">
        <v>0</v>
      </c>
      <c r="C178" s="133">
        <v>0</v>
      </c>
      <c r="D178" s="133">
        <v>0</v>
      </c>
      <c r="E178" s="162"/>
      <c r="F178" s="177">
        <v>0</v>
      </c>
    </row>
    <row r="179" customHeight="1" spans="1:6">
      <c r="A179" s="39" t="s">
        <v>212</v>
      </c>
      <c r="B179" s="133">
        <v>138</v>
      </c>
      <c r="C179" s="133">
        <v>367</v>
      </c>
      <c r="D179" s="133">
        <v>367</v>
      </c>
      <c r="E179" s="162">
        <v>100</v>
      </c>
      <c r="F179" s="177">
        <v>173.93</v>
      </c>
    </row>
    <row r="180" customHeight="1" spans="1:6">
      <c r="A180" s="39" t="s">
        <v>118</v>
      </c>
      <c r="B180" s="133">
        <v>533</v>
      </c>
      <c r="C180" s="133">
        <v>582</v>
      </c>
      <c r="D180" s="133">
        <v>582</v>
      </c>
      <c r="E180" s="162">
        <v>100</v>
      </c>
      <c r="F180" s="177">
        <v>67.36</v>
      </c>
    </row>
    <row r="181" customHeight="1" spans="1:6">
      <c r="A181" s="39" t="s">
        <v>213</v>
      </c>
      <c r="B181" s="133">
        <v>342</v>
      </c>
      <c r="C181" s="133">
        <v>1024</v>
      </c>
      <c r="D181" s="133">
        <v>1024</v>
      </c>
      <c r="E181" s="162">
        <v>100</v>
      </c>
      <c r="F181" s="177">
        <v>184.17</v>
      </c>
    </row>
    <row r="182" customHeight="1" spans="1:6">
      <c r="A182" s="56" t="s">
        <v>214</v>
      </c>
      <c r="B182" s="131">
        <v>11578</v>
      </c>
      <c r="C182" s="131">
        <v>10479</v>
      </c>
      <c r="D182" s="131">
        <v>10474</v>
      </c>
      <c r="E182" s="158">
        <v>99.9522855234278</v>
      </c>
      <c r="F182" s="176">
        <v>98.15</v>
      </c>
    </row>
    <row r="183" customHeight="1" spans="1:6">
      <c r="A183" s="39" t="s">
        <v>109</v>
      </c>
      <c r="B183" s="133">
        <v>8670</v>
      </c>
      <c r="C183" s="133">
        <v>7219</v>
      </c>
      <c r="D183" s="133">
        <v>7214</v>
      </c>
      <c r="E183" s="162">
        <v>99.9307383294085</v>
      </c>
      <c r="F183" s="177">
        <v>90.99</v>
      </c>
    </row>
    <row r="184" customHeight="1" spans="1:6">
      <c r="A184" s="39" t="s">
        <v>110</v>
      </c>
      <c r="B184" s="133">
        <v>1475</v>
      </c>
      <c r="C184" s="133">
        <v>2385</v>
      </c>
      <c r="D184" s="133">
        <v>2385</v>
      </c>
      <c r="E184" s="162">
        <v>100</v>
      </c>
      <c r="F184" s="177">
        <v>105.57</v>
      </c>
    </row>
    <row r="185" customHeight="1" spans="1:6">
      <c r="A185" s="39" t="s">
        <v>111</v>
      </c>
      <c r="B185" s="133">
        <v>0</v>
      </c>
      <c r="C185" s="133">
        <v>0</v>
      </c>
      <c r="D185" s="133">
        <v>0</v>
      </c>
      <c r="E185" s="162"/>
      <c r="F185" s="177">
        <v>0</v>
      </c>
    </row>
    <row r="186" customHeight="1" spans="1:6">
      <c r="A186" s="39" t="s">
        <v>215</v>
      </c>
      <c r="B186" s="133">
        <v>36</v>
      </c>
      <c r="C186" s="133">
        <v>0</v>
      </c>
      <c r="D186" s="133">
        <v>0</v>
      </c>
      <c r="E186" s="162"/>
      <c r="F186" s="177">
        <v>0</v>
      </c>
    </row>
    <row r="187" customHeight="1" spans="1:6">
      <c r="A187" s="39" t="s">
        <v>118</v>
      </c>
      <c r="B187" s="133">
        <v>1012</v>
      </c>
      <c r="C187" s="133">
        <v>453</v>
      </c>
      <c r="D187" s="133">
        <v>453</v>
      </c>
      <c r="E187" s="162">
        <v>100</v>
      </c>
      <c r="F187" s="177">
        <v>93.78</v>
      </c>
    </row>
    <row r="188" customHeight="1" spans="1:6">
      <c r="A188" s="39" t="s">
        <v>216</v>
      </c>
      <c r="B188" s="133">
        <v>385</v>
      </c>
      <c r="C188" s="133">
        <v>422</v>
      </c>
      <c r="D188" s="133">
        <v>422</v>
      </c>
      <c r="E188" s="162">
        <v>100</v>
      </c>
      <c r="F188" s="177">
        <v>0</v>
      </c>
    </row>
    <row r="189" customHeight="1" spans="1:6">
      <c r="A189" s="56" t="s">
        <v>217</v>
      </c>
      <c r="B189" s="131">
        <v>5711</v>
      </c>
      <c r="C189" s="131">
        <v>5547</v>
      </c>
      <c r="D189" s="131">
        <v>5552</v>
      </c>
      <c r="E189" s="158">
        <v>100.090138813773</v>
      </c>
      <c r="F189" s="176">
        <v>99.8</v>
      </c>
    </row>
    <row r="190" customHeight="1" spans="1:6">
      <c r="A190" s="39" t="s">
        <v>109</v>
      </c>
      <c r="B190" s="133">
        <v>2881</v>
      </c>
      <c r="C190" s="133">
        <v>2774</v>
      </c>
      <c r="D190" s="133">
        <v>2768</v>
      </c>
      <c r="E190" s="162">
        <v>99.7837058399423</v>
      </c>
      <c r="F190" s="177">
        <v>115.42</v>
      </c>
    </row>
    <row r="191" customHeight="1" spans="1:6">
      <c r="A191" s="39" t="s">
        <v>110</v>
      </c>
      <c r="B191" s="133">
        <v>1744</v>
      </c>
      <c r="C191" s="133">
        <v>1309</v>
      </c>
      <c r="D191" s="133">
        <v>1319</v>
      </c>
      <c r="E191" s="162">
        <v>100.763941940413</v>
      </c>
      <c r="F191" s="177">
        <v>57.74</v>
      </c>
    </row>
    <row r="192" customHeight="1" spans="1:6">
      <c r="A192" s="39" t="s">
        <v>111</v>
      </c>
      <c r="B192" s="133">
        <v>0</v>
      </c>
      <c r="C192" s="133">
        <v>0</v>
      </c>
      <c r="D192" s="133">
        <v>0</v>
      </c>
      <c r="E192" s="162"/>
      <c r="F192" s="177">
        <v>0</v>
      </c>
    </row>
    <row r="193" customHeight="1" spans="1:6">
      <c r="A193" s="39" t="s">
        <v>218</v>
      </c>
      <c r="B193" s="133">
        <v>0</v>
      </c>
      <c r="C193" s="133">
        <v>0</v>
      </c>
      <c r="D193" s="133">
        <v>0</v>
      </c>
      <c r="E193" s="162"/>
      <c r="F193" s="177">
        <v>0</v>
      </c>
    </row>
    <row r="194" customHeight="1" spans="1:6">
      <c r="A194" s="39" t="s">
        <v>118</v>
      </c>
      <c r="B194" s="133">
        <v>377</v>
      </c>
      <c r="C194" s="133">
        <v>430</v>
      </c>
      <c r="D194" s="133">
        <v>431</v>
      </c>
      <c r="E194" s="162">
        <v>100.232558139535</v>
      </c>
      <c r="F194" s="177">
        <v>141.77</v>
      </c>
    </row>
    <row r="195" customHeight="1" spans="1:6">
      <c r="A195" s="39" t="s">
        <v>219</v>
      </c>
      <c r="B195" s="133">
        <v>709</v>
      </c>
      <c r="C195" s="133">
        <v>1034</v>
      </c>
      <c r="D195" s="133">
        <v>1034</v>
      </c>
      <c r="E195" s="162">
        <v>100</v>
      </c>
      <c r="F195" s="177">
        <v>179.2</v>
      </c>
    </row>
    <row r="196" customHeight="1" spans="1:6">
      <c r="A196" s="56" t="s">
        <v>220</v>
      </c>
      <c r="B196" s="131">
        <v>3838</v>
      </c>
      <c r="C196" s="131">
        <v>5367</v>
      </c>
      <c r="D196" s="131">
        <v>5218</v>
      </c>
      <c r="E196" s="158">
        <v>97.2237749208124</v>
      </c>
      <c r="F196" s="176">
        <v>125.28</v>
      </c>
    </row>
    <row r="197" customHeight="1" spans="1:6">
      <c r="A197" s="39" t="s">
        <v>109</v>
      </c>
      <c r="B197" s="133">
        <v>1691</v>
      </c>
      <c r="C197" s="133">
        <v>1400</v>
      </c>
      <c r="D197" s="133">
        <v>1400</v>
      </c>
      <c r="E197" s="162">
        <v>100</v>
      </c>
      <c r="F197" s="177">
        <v>104.55</v>
      </c>
    </row>
    <row r="198" customHeight="1" spans="1:6">
      <c r="A198" s="39" t="s">
        <v>110</v>
      </c>
      <c r="B198" s="133">
        <v>1253</v>
      </c>
      <c r="C198" s="133">
        <v>1474</v>
      </c>
      <c r="D198" s="133">
        <v>1474</v>
      </c>
      <c r="E198" s="162">
        <v>100</v>
      </c>
      <c r="F198" s="177">
        <v>130.78</v>
      </c>
    </row>
    <row r="199" customHeight="1" spans="1:6">
      <c r="A199" s="39" t="s">
        <v>111</v>
      </c>
      <c r="B199" s="133">
        <v>0</v>
      </c>
      <c r="C199" s="133">
        <v>0</v>
      </c>
      <c r="D199" s="133">
        <v>0</v>
      </c>
      <c r="E199" s="162"/>
      <c r="F199" s="177">
        <v>0</v>
      </c>
    </row>
    <row r="200" customHeight="1" spans="1:6">
      <c r="A200" s="39" t="s">
        <v>221</v>
      </c>
      <c r="B200" s="133">
        <v>0</v>
      </c>
      <c r="C200" s="133">
        <v>296</v>
      </c>
      <c r="D200" s="133">
        <v>296</v>
      </c>
      <c r="E200" s="162">
        <v>100</v>
      </c>
      <c r="F200" s="177">
        <v>0</v>
      </c>
    </row>
    <row r="201" customHeight="1" spans="1:6">
      <c r="A201" s="39" t="s">
        <v>118</v>
      </c>
      <c r="B201" s="133">
        <v>626</v>
      </c>
      <c r="C201" s="133">
        <v>730</v>
      </c>
      <c r="D201" s="133">
        <v>730</v>
      </c>
      <c r="E201" s="162">
        <v>100</v>
      </c>
      <c r="F201" s="177">
        <v>125.86</v>
      </c>
    </row>
    <row r="202" customHeight="1" spans="1:6">
      <c r="A202" s="39" t="s">
        <v>222</v>
      </c>
      <c r="B202" s="133">
        <v>268</v>
      </c>
      <c r="C202" s="133">
        <v>1467</v>
      </c>
      <c r="D202" s="133">
        <v>1318</v>
      </c>
      <c r="E202" s="162">
        <v>89.8432174505794</v>
      </c>
      <c r="F202" s="177">
        <v>117.78</v>
      </c>
    </row>
    <row r="203" customHeight="1" spans="1:6">
      <c r="A203" s="56" t="s">
        <v>223</v>
      </c>
      <c r="B203" s="131">
        <v>2167</v>
      </c>
      <c r="C203" s="131">
        <v>2122</v>
      </c>
      <c r="D203" s="131">
        <v>2116</v>
      </c>
      <c r="E203" s="158">
        <v>99.7172478793591</v>
      </c>
      <c r="F203" s="176">
        <v>107.62</v>
      </c>
    </row>
    <row r="204" customHeight="1" spans="1:6">
      <c r="A204" s="39" t="s">
        <v>109</v>
      </c>
      <c r="B204" s="133">
        <v>1862</v>
      </c>
      <c r="C204" s="133">
        <v>1612</v>
      </c>
      <c r="D204" s="133">
        <v>1611</v>
      </c>
      <c r="E204" s="162">
        <v>99.9379652605459</v>
      </c>
      <c r="F204" s="177">
        <v>100.12</v>
      </c>
    </row>
    <row r="205" customHeight="1" spans="1:6">
      <c r="A205" s="39" t="s">
        <v>110</v>
      </c>
      <c r="B205" s="133">
        <v>157</v>
      </c>
      <c r="C205" s="133">
        <v>212</v>
      </c>
      <c r="D205" s="133">
        <v>206</v>
      </c>
      <c r="E205" s="162">
        <v>97.1698113207547</v>
      </c>
      <c r="F205" s="177">
        <v>98.09</v>
      </c>
    </row>
    <row r="206" customHeight="1" spans="1:6">
      <c r="A206" s="39" t="s">
        <v>111</v>
      </c>
      <c r="B206" s="133">
        <v>0</v>
      </c>
      <c r="C206" s="133">
        <v>0</v>
      </c>
      <c r="D206" s="133">
        <v>0</v>
      </c>
      <c r="E206" s="162"/>
      <c r="F206" s="177">
        <v>0</v>
      </c>
    </row>
    <row r="207" customHeight="1" spans="1:6">
      <c r="A207" s="39" t="s">
        <v>224</v>
      </c>
      <c r="B207" s="133">
        <v>7</v>
      </c>
      <c r="C207" s="133">
        <v>101</v>
      </c>
      <c r="D207" s="133">
        <v>101</v>
      </c>
      <c r="E207" s="162">
        <v>100</v>
      </c>
      <c r="F207" s="177">
        <v>360.71</v>
      </c>
    </row>
    <row r="208" customHeight="1" spans="1:6">
      <c r="A208" s="39" t="s">
        <v>225</v>
      </c>
      <c r="B208" s="133">
        <v>4</v>
      </c>
      <c r="C208" s="133">
        <v>4</v>
      </c>
      <c r="D208" s="133">
        <v>4</v>
      </c>
      <c r="E208" s="162">
        <v>100</v>
      </c>
      <c r="F208" s="177">
        <v>0</v>
      </c>
    </row>
    <row r="209" customHeight="1" spans="1:6">
      <c r="A209" s="39" t="s">
        <v>118</v>
      </c>
      <c r="B209" s="133">
        <v>123</v>
      </c>
      <c r="C209" s="133">
        <v>155</v>
      </c>
      <c r="D209" s="133">
        <v>156</v>
      </c>
      <c r="E209" s="162">
        <v>100.645161290323</v>
      </c>
      <c r="F209" s="177">
        <v>156</v>
      </c>
    </row>
    <row r="210" customHeight="1" spans="1:6">
      <c r="A210" s="39" t="s">
        <v>226</v>
      </c>
      <c r="B210" s="133">
        <v>14</v>
      </c>
      <c r="C210" s="133">
        <v>38</v>
      </c>
      <c r="D210" s="133">
        <v>38</v>
      </c>
      <c r="E210" s="162">
        <v>100</v>
      </c>
      <c r="F210" s="177">
        <v>200</v>
      </c>
    </row>
    <row r="211" customHeight="1" spans="1:6">
      <c r="A211" s="56" t="s">
        <v>227</v>
      </c>
      <c r="B211" s="131">
        <v>0</v>
      </c>
      <c r="C211" s="131">
        <v>0</v>
      </c>
      <c r="D211" s="131">
        <v>0</v>
      </c>
      <c r="E211" s="158"/>
      <c r="F211" s="176">
        <v>0</v>
      </c>
    </row>
    <row r="212" customHeight="1" spans="1:6">
      <c r="A212" s="39" t="s">
        <v>109</v>
      </c>
      <c r="B212" s="133">
        <v>0</v>
      </c>
      <c r="C212" s="133">
        <v>0</v>
      </c>
      <c r="D212" s="133">
        <v>0</v>
      </c>
      <c r="E212" s="162"/>
      <c r="F212" s="177">
        <v>0</v>
      </c>
    </row>
    <row r="213" customHeight="1" spans="1:6">
      <c r="A213" s="39" t="s">
        <v>110</v>
      </c>
      <c r="B213" s="133">
        <v>0</v>
      </c>
      <c r="C213" s="133">
        <v>0</v>
      </c>
      <c r="D213" s="133">
        <v>0</v>
      </c>
      <c r="E213" s="162"/>
      <c r="F213" s="177">
        <v>0</v>
      </c>
    </row>
    <row r="214" customHeight="1" spans="1:6">
      <c r="A214" s="39" t="s">
        <v>111</v>
      </c>
      <c r="B214" s="133">
        <v>0</v>
      </c>
      <c r="C214" s="133">
        <v>0</v>
      </c>
      <c r="D214" s="133">
        <v>0</v>
      </c>
      <c r="E214" s="162"/>
      <c r="F214" s="177">
        <v>0</v>
      </c>
    </row>
    <row r="215" customHeight="1" spans="1:6">
      <c r="A215" s="39" t="s">
        <v>118</v>
      </c>
      <c r="B215" s="133">
        <v>0</v>
      </c>
      <c r="C215" s="133">
        <v>0</v>
      </c>
      <c r="D215" s="133">
        <v>0</v>
      </c>
      <c r="E215" s="162"/>
      <c r="F215" s="177">
        <v>0</v>
      </c>
    </row>
    <row r="216" customHeight="1" spans="1:6">
      <c r="A216" s="39" t="s">
        <v>228</v>
      </c>
      <c r="B216" s="133">
        <v>0</v>
      </c>
      <c r="C216" s="133">
        <v>0</v>
      </c>
      <c r="D216" s="133">
        <v>0</v>
      </c>
      <c r="E216" s="162"/>
      <c r="F216" s="177">
        <v>0</v>
      </c>
    </row>
    <row r="217" customHeight="1" spans="1:6">
      <c r="A217" s="56" t="s">
        <v>229</v>
      </c>
      <c r="B217" s="131">
        <v>965</v>
      </c>
      <c r="C217" s="131">
        <v>1138</v>
      </c>
      <c r="D217" s="131">
        <v>1135</v>
      </c>
      <c r="E217" s="158">
        <v>99.7363796133568</v>
      </c>
      <c r="F217" s="176">
        <v>76.84</v>
      </c>
    </row>
    <row r="218" customHeight="1" spans="1:6">
      <c r="A218" s="39" t="s">
        <v>109</v>
      </c>
      <c r="B218" s="133">
        <v>464</v>
      </c>
      <c r="C218" s="133">
        <v>593</v>
      </c>
      <c r="D218" s="133">
        <v>593</v>
      </c>
      <c r="E218" s="162">
        <v>100</v>
      </c>
      <c r="F218" s="177">
        <v>85.2</v>
      </c>
    </row>
    <row r="219" customHeight="1" spans="1:6">
      <c r="A219" s="39" t="s">
        <v>110</v>
      </c>
      <c r="B219" s="133">
        <v>344</v>
      </c>
      <c r="C219" s="133">
        <v>239</v>
      </c>
      <c r="D219" s="133">
        <v>236</v>
      </c>
      <c r="E219" s="162">
        <v>98.744769874477</v>
      </c>
      <c r="F219" s="177">
        <v>58.85</v>
      </c>
    </row>
    <row r="220" customHeight="1" spans="1:6">
      <c r="A220" s="39" t="s">
        <v>111</v>
      </c>
      <c r="B220" s="133">
        <v>0</v>
      </c>
      <c r="C220" s="133">
        <v>0</v>
      </c>
      <c r="D220" s="133">
        <v>0</v>
      </c>
      <c r="E220" s="162"/>
      <c r="F220" s="177">
        <v>0</v>
      </c>
    </row>
    <row r="221" customHeight="1" spans="1:6">
      <c r="A221" s="39" t="s">
        <v>118</v>
      </c>
      <c r="B221" s="133">
        <v>111</v>
      </c>
      <c r="C221" s="133">
        <v>255</v>
      </c>
      <c r="D221" s="133">
        <v>255</v>
      </c>
      <c r="E221" s="162">
        <v>100</v>
      </c>
      <c r="F221" s="177">
        <v>114.34</v>
      </c>
    </row>
    <row r="222" customHeight="1" spans="1:6">
      <c r="A222" s="39" t="s">
        <v>230</v>
      </c>
      <c r="B222" s="133">
        <v>46</v>
      </c>
      <c r="C222" s="133">
        <v>51</v>
      </c>
      <c r="D222" s="133">
        <v>51</v>
      </c>
      <c r="E222" s="162">
        <v>100</v>
      </c>
      <c r="F222" s="177">
        <v>32.48</v>
      </c>
    </row>
    <row r="223" customHeight="1" spans="1:6">
      <c r="A223" s="56" t="s">
        <v>231</v>
      </c>
      <c r="B223" s="131">
        <v>382</v>
      </c>
      <c r="C223" s="131">
        <v>273</v>
      </c>
      <c r="D223" s="131">
        <v>273</v>
      </c>
      <c r="E223" s="158">
        <v>100</v>
      </c>
      <c r="F223" s="176">
        <v>73.38</v>
      </c>
    </row>
    <row r="224" customHeight="1" spans="1:6">
      <c r="A224" s="39" t="s">
        <v>109</v>
      </c>
      <c r="B224" s="133">
        <v>151</v>
      </c>
      <c r="C224" s="133">
        <v>131</v>
      </c>
      <c r="D224" s="133">
        <v>131</v>
      </c>
      <c r="E224" s="162">
        <v>100</v>
      </c>
      <c r="F224" s="177">
        <v>112.93</v>
      </c>
    </row>
    <row r="225" customHeight="1" spans="1:6">
      <c r="A225" s="39" t="s">
        <v>110</v>
      </c>
      <c r="B225" s="133">
        <v>190</v>
      </c>
      <c r="C225" s="133">
        <v>91</v>
      </c>
      <c r="D225" s="133">
        <v>91</v>
      </c>
      <c r="E225" s="162">
        <v>100</v>
      </c>
      <c r="F225" s="177">
        <v>41.55</v>
      </c>
    </row>
    <row r="226" customHeight="1" spans="1:6">
      <c r="A226" s="39" t="s">
        <v>111</v>
      </c>
      <c r="B226" s="133">
        <v>0</v>
      </c>
      <c r="C226" s="133">
        <v>0</v>
      </c>
      <c r="D226" s="133">
        <v>0</v>
      </c>
      <c r="E226" s="162"/>
      <c r="F226" s="177">
        <v>0</v>
      </c>
    </row>
    <row r="227" customHeight="1" spans="1:6">
      <c r="A227" s="39" t="s">
        <v>232</v>
      </c>
      <c r="B227" s="133">
        <v>0</v>
      </c>
      <c r="C227" s="133">
        <v>3</v>
      </c>
      <c r="D227" s="133">
        <v>3</v>
      </c>
      <c r="E227" s="162">
        <v>100</v>
      </c>
      <c r="F227" s="177">
        <v>0</v>
      </c>
    </row>
    <row r="228" customHeight="1" spans="1:6">
      <c r="A228" s="39" t="s">
        <v>118</v>
      </c>
      <c r="B228" s="133">
        <v>41</v>
      </c>
      <c r="C228" s="133">
        <v>38</v>
      </c>
      <c r="D228" s="133">
        <v>38</v>
      </c>
      <c r="E228" s="162">
        <v>100</v>
      </c>
      <c r="F228" s="177">
        <v>102.7</v>
      </c>
    </row>
    <row r="229" customHeight="1" spans="1:6">
      <c r="A229" s="39" t="s">
        <v>233</v>
      </c>
      <c r="B229" s="133">
        <v>0</v>
      </c>
      <c r="C229" s="133">
        <v>10</v>
      </c>
      <c r="D229" s="133">
        <v>10</v>
      </c>
      <c r="E229" s="162">
        <v>100</v>
      </c>
      <c r="F229" s="177">
        <v>0</v>
      </c>
    </row>
    <row r="230" customHeight="1" spans="1:6">
      <c r="A230" s="56" t="s">
        <v>234</v>
      </c>
      <c r="B230" s="131">
        <v>12237</v>
      </c>
      <c r="C230" s="131">
        <v>12707</v>
      </c>
      <c r="D230" s="131">
        <v>12708</v>
      </c>
      <c r="E230" s="158">
        <v>100.00786967813</v>
      </c>
      <c r="F230" s="176">
        <v>89.67</v>
      </c>
    </row>
    <row r="231" customHeight="1" spans="1:6">
      <c r="A231" s="39" t="s">
        <v>109</v>
      </c>
      <c r="B231" s="133">
        <v>9181</v>
      </c>
      <c r="C231" s="133">
        <v>8705</v>
      </c>
      <c r="D231" s="133">
        <v>8705</v>
      </c>
      <c r="E231" s="162">
        <v>100</v>
      </c>
      <c r="F231" s="177">
        <v>94.16</v>
      </c>
    </row>
    <row r="232" customHeight="1" spans="1:6">
      <c r="A232" s="39" t="s">
        <v>110</v>
      </c>
      <c r="B232" s="133">
        <v>254</v>
      </c>
      <c r="C232" s="133">
        <v>868</v>
      </c>
      <c r="D232" s="133">
        <v>868</v>
      </c>
      <c r="E232" s="162">
        <v>100</v>
      </c>
      <c r="F232" s="177">
        <v>228.42</v>
      </c>
    </row>
    <row r="233" customHeight="1" spans="1:6">
      <c r="A233" s="39" t="s">
        <v>111</v>
      </c>
      <c r="B233" s="133">
        <v>0</v>
      </c>
      <c r="C233" s="133">
        <v>0</v>
      </c>
      <c r="D233" s="133">
        <v>0</v>
      </c>
      <c r="E233" s="162"/>
      <c r="F233" s="177">
        <v>0</v>
      </c>
    </row>
    <row r="234" customHeight="1" spans="1:6">
      <c r="A234" s="39" t="s">
        <v>235</v>
      </c>
      <c r="B234" s="133">
        <v>0</v>
      </c>
      <c r="C234" s="133">
        <v>0</v>
      </c>
      <c r="D234" s="133">
        <v>16</v>
      </c>
      <c r="E234" s="162"/>
      <c r="F234" s="177">
        <v>2</v>
      </c>
    </row>
    <row r="235" customHeight="1" spans="1:6">
      <c r="A235" s="39" t="s">
        <v>236</v>
      </c>
      <c r="B235" s="133">
        <v>43</v>
      </c>
      <c r="C235" s="133">
        <v>16</v>
      </c>
      <c r="D235" s="133">
        <v>12</v>
      </c>
      <c r="E235" s="162">
        <v>75</v>
      </c>
      <c r="F235" s="177">
        <v>22.22</v>
      </c>
    </row>
    <row r="236" customHeight="1" spans="1:6">
      <c r="A236" s="39" t="s">
        <v>150</v>
      </c>
      <c r="B236" s="133">
        <v>0</v>
      </c>
      <c r="C236" s="133">
        <v>12</v>
      </c>
      <c r="D236" s="133"/>
      <c r="E236" s="162">
        <v>0</v>
      </c>
      <c r="F236" s="177">
        <v>0</v>
      </c>
    </row>
    <row r="237" customHeight="1" spans="1:6">
      <c r="A237" s="39" t="s">
        <v>237</v>
      </c>
      <c r="B237" s="133"/>
      <c r="C237" s="133">
        <v>0</v>
      </c>
      <c r="D237" s="133">
        <v>0</v>
      </c>
      <c r="E237" s="162"/>
      <c r="F237" s="177">
        <v>0</v>
      </c>
    </row>
    <row r="238" customHeight="1" spans="1:6">
      <c r="A238" s="39" t="s">
        <v>238</v>
      </c>
      <c r="B238" s="133"/>
      <c r="C238" s="133">
        <v>162</v>
      </c>
      <c r="D238" s="133">
        <v>150</v>
      </c>
      <c r="E238" s="162">
        <v>92.5925925925926</v>
      </c>
      <c r="F238" s="177">
        <v>57.03</v>
      </c>
    </row>
    <row r="239" customHeight="1" spans="1:6">
      <c r="A239" s="39" t="s">
        <v>239</v>
      </c>
      <c r="B239" s="133">
        <v>45</v>
      </c>
      <c r="C239" s="133">
        <v>0</v>
      </c>
      <c r="D239" s="133">
        <v>0</v>
      </c>
      <c r="E239" s="162"/>
      <c r="F239" s="177">
        <v>0</v>
      </c>
    </row>
    <row r="240" customHeight="1" spans="1:6">
      <c r="A240" s="39" t="s">
        <v>240</v>
      </c>
      <c r="B240" s="133">
        <v>130</v>
      </c>
      <c r="C240" s="133">
        <v>0</v>
      </c>
      <c r="D240" s="133">
        <v>0</v>
      </c>
      <c r="E240" s="162"/>
      <c r="F240" s="177">
        <v>0</v>
      </c>
    </row>
    <row r="241" customHeight="1" spans="1:6">
      <c r="A241" s="39" t="s">
        <v>241</v>
      </c>
      <c r="B241" s="133"/>
      <c r="C241" s="133">
        <v>10</v>
      </c>
      <c r="D241" s="133">
        <v>10</v>
      </c>
      <c r="E241" s="162">
        <v>100</v>
      </c>
      <c r="F241" s="177">
        <v>0</v>
      </c>
    </row>
    <row r="242" customHeight="1" spans="1:6">
      <c r="A242" s="39" t="s">
        <v>242</v>
      </c>
      <c r="B242" s="133"/>
      <c r="C242" s="133">
        <v>170</v>
      </c>
      <c r="D242" s="133">
        <v>170</v>
      </c>
      <c r="E242" s="162">
        <v>100</v>
      </c>
      <c r="F242" s="177">
        <v>0</v>
      </c>
    </row>
    <row r="243" customHeight="1" spans="1:6">
      <c r="A243" s="39" t="s">
        <v>118</v>
      </c>
      <c r="B243" s="133">
        <v>2438</v>
      </c>
      <c r="C243" s="133">
        <v>2366</v>
      </c>
      <c r="D243" s="133">
        <v>2366</v>
      </c>
      <c r="E243" s="162">
        <v>100</v>
      </c>
      <c r="F243" s="177">
        <v>78.86</v>
      </c>
    </row>
    <row r="244" customHeight="1" spans="1:6">
      <c r="A244" s="39" t="s">
        <v>243</v>
      </c>
      <c r="B244" s="133">
        <v>146</v>
      </c>
      <c r="C244" s="133">
        <v>398</v>
      </c>
      <c r="D244" s="133">
        <v>411</v>
      </c>
      <c r="E244" s="162">
        <v>103.266331658291</v>
      </c>
      <c r="F244" s="177">
        <v>100.24</v>
      </c>
    </row>
    <row r="245" customHeight="1" spans="1:6">
      <c r="A245" s="56" t="s">
        <v>244</v>
      </c>
      <c r="B245" s="131">
        <v>3929</v>
      </c>
      <c r="C245" s="131">
        <v>4869</v>
      </c>
      <c r="D245" s="131">
        <v>4846</v>
      </c>
      <c r="E245" s="158">
        <v>99.5276237420415</v>
      </c>
      <c r="F245" s="176">
        <v>312.24</v>
      </c>
    </row>
    <row r="246" customHeight="1" spans="1:6">
      <c r="A246" s="39" t="s">
        <v>245</v>
      </c>
      <c r="B246" s="133">
        <v>0</v>
      </c>
      <c r="C246" s="133">
        <v>0</v>
      </c>
      <c r="D246" s="133">
        <v>0</v>
      </c>
      <c r="E246" s="162"/>
      <c r="F246" s="177">
        <v>0</v>
      </c>
    </row>
    <row r="247" customHeight="1" spans="1:6">
      <c r="A247" s="39" t="s">
        <v>246</v>
      </c>
      <c r="B247" s="133">
        <v>3929</v>
      </c>
      <c r="C247" s="133">
        <v>4869</v>
      </c>
      <c r="D247" s="133">
        <v>4846</v>
      </c>
      <c r="E247" s="162">
        <v>99.5276237420415</v>
      </c>
      <c r="F247" s="177">
        <v>312.24</v>
      </c>
    </row>
    <row r="248" customHeight="1" spans="1:6">
      <c r="A248" s="175" t="s">
        <v>247</v>
      </c>
      <c r="B248" s="131">
        <v>0</v>
      </c>
      <c r="C248" s="131">
        <v>0</v>
      </c>
      <c r="D248" s="131">
        <v>0</v>
      </c>
      <c r="E248" s="158"/>
      <c r="F248" s="176">
        <v>0</v>
      </c>
    </row>
    <row r="249" customHeight="1" spans="1:6">
      <c r="A249" s="56" t="s">
        <v>248</v>
      </c>
      <c r="B249" s="131">
        <v>0</v>
      </c>
      <c r="C249" s="131">
        <v>0</v>
      </c>
      <c r="D249" s="131">
        <v>0</v>
      </c>
      <c r="E249" s="158"/>
      <c r="F249" s="176">
        <v>0</v>
      </c>
    </row>
    <row r="250" customHeight="1" spans="1:6">
      <c r="A250" s="39" t="s">
        <v>109</v>
      </c>
      <c r="B250" s="133">
        <v>0</v>
      </c>
      <c r="C250" s="133">
        <v>0</v>
      </c>
      <c r="D250" s="133">
        <v>0</v>
      </c>
      <c r="E250" s="162"/>
      <c r="F250" s="177">
        <v>0</v>
      </c>
    </row>
    <row r="251" customHeight="1" spans="1:6">
      <c r="A251" s="39" t="s">
        <v>110</v>
      </c>
      <c r="B251" s="133">
        <v>0</v>
      </c>
      <c r="C251" s="133">
        <v>0</v>
      </c>
      <c r="D251" s="133">
        <v>0</v>
      </c>
      <c r="E251" s="162"/>
      <c r="F251" s="177">
        <v>0</v>
      </c>
    </row>
    <row r="252" customHeight="1" spans="1:6">
      <c r="A252" s="39" t="s">
        <v>111</v>
      </c>
      <c r="B252" s="133">
        <v>0</v>
      </c>
      <c r="C252" s="133">
        <v>0</v>
      </c>
      <c r="D252" s="133">
        <v>0</v>
      </c>
      <c r="E252" s="162"/>
      <c r="F252" s="177">
        <v>0</v>
      </c>
    </row>
    <row r="253" customHeight="1" spans="1:6">
      <c r="A253" s="39" t="s">
        <v>215</v>
      </c>
      <c r="B253" s="133">
        <v>0</v>
      </c>
      <c r="C253" s="133">
        <v>0</v>
      </c>
      <c r="D253" s="133">
        <v>0</v>
      </c>
      <c r="E253" s="162"/>
      <c r="F253" s="177">
        <v>0</v>
      </c>
    </row>
    <row r="254" customHeight="1" spans="1:6">
      <c r="A254" s="39" t="s">
        <v>118</v>
      </c>
      <c r="B254" s="133">
        <v>0</v>
      </c>
      <c r="C254" s="133">
        <v>0</v>
      </c>
      <c r="D254" s="133">
        <v>0</v>
      </c>
      <c r="E254" s="162"/>
      <c r="F254" s="177">
        <v>0</v>
      </c>
    </row>
    <row r="255" customHeight="1" spans="1:6">
      <c r="A255" s="39" t="s">
        <v>249</v>
      </c>
      <c r="B255" s="133">
        <v>0</v>
      </c>
      <c r="C255" s="133">
        <v>0</v>
      </c>
      <c r="D255" s="133">
        <v>0</v>
      </c>
      <c r="E255" s="162"/>
      <c r="F255" s="177">
        <v>0</v>
      </c>
    </row>
    <row r="256" customHeight="1" spans="1:6">
      <c r="A256" s="56" t="s">
        <v>250</v>
      </c>
      <c r="B256" s="131">
        <v>0</v>
      </c>
      <c r="C256" s="131">
        <v>0</v>
      </c>
      <c r="D256" s="131">
        <v>0</v>
      </c>
      <c r="E256" s="158"/>
      <c r="F256" s="176">
        <v>0</v>
      </c>
    </row>
    <row r="257" customHeight="1" spans="1:6">
      <c r="A257" s="39" t="s">
        <v>251</v>
      </c>
      <c r="B257" s="133">
        <v>0</v>
      </c>
      <c r="C257" s="133">
        <v>0</v>
      </c>
      <c r="D257" s="133">
        <v>0</v>
      </c>
      <c r="E257" s="162"/>
      <c r="F257" s="177">
        <v>0</v>
      </c>
    </row>
    <row r="258" customHeight="1" spans="1:6">
      <c r="A258" s="39" t="s">
        <v>252</v>
      </c>
      <c r="B258" s="133">
        <v>0</v>
      </c>
      <c r="C258" s="133">
        <v>0</v>
      </c>
      <c r="D258" s="133">
        <v>0</v>
      </c>
      <c r="E258" s="162"/>
      <c r="F258" s="177">
        <v>0</v>
      </c>
    </row>
    <row r="259" customHeight="1" spans="1:6">
      <c r="A259" s="56" t="s">
        <v>253</v>
      </c>
      <c r="B259" s="131">
        <v>0</v>
      </c>
      <c r="C259" s="131">
        <v>0</v>
      </c>
      <c r="D259" s="131">
        <v>0</v>
      </c>
      <c r="E259" s="158"/>
      <c r="F259" s="176">
        <v>0</v>
      </c>
    </row>
    <row r="260" customHeight="1" spans="1:6">
      <c r="A260" s="39" t="s">
        <v>254</v>
      </c>
      <c r="B260" s="133">
        <v>0</v>
      </c>
      <c r="C260" s="133">
        <v>0</v>
      </c>
      <c r="D260" s="133">
        <v>0</v>
      </c>
      <c r="E260" s="162"/>
      <c r="F260" s="177">
        <v>0</v>
      </c>
    </row>
    <row r="261" customHeight="1" spans="1:6">
      <c r="A261" s="39" t="s">
        <v>255</v>
      </c>
      <c r="B261" s="133">
        <v>0</v>
      </c>
      <c r="C261" s="133">
        <v>0</v>
      </c>
      <c r="D261" s="133">
        <v>0</v>
      </c>
      <c r="E261" s="162"/>
      <c r="F261" s="177">
        <v>0</v>
      </c>
    </row>
    <row r="262" customHeight="1" spans="1:6">
      <c r="A262" s="56" t="s">
        <v>256</v>
      </c>
      <c r="B262" s="131">
        <v>0</v>
      </c>
      <c r="C262" s="131">
        <v>0</v>
      </c>
      <c r="D262" s="131">
        <v>0</v>
      </c>
      <c r="E262" s="158"/>
      <c r="F262" s="176">
        <v>0</v>
      </c>
    </row>
    <row r="263" customHeight="1" spans="1:6">
      <c r="A263" s="39" t="s">
        <v>257</v>
      </c>
      <c r="B263" s="133"/>
      <c r="C263" s="133">
        <v>0</v>
      </c>
      <c r="D263" s="133">
        <v>0</v>
      </c>
      <c r="E263" s="162"/>
      <c r="F263" s="177">
        <v>0</v>
      </c>
    </row>
    <row r="264" customHeight="1" spans="1:6">
      <c r="A264" s="39" t="s">
        <v>258</v>
      </c>
      <c r="B264" s="133"/>
      <c r="C264" s="133">
        <v>0</v>
      </c>
      <c r="D264" s="133">
        <v>0</v>
      </c>
      <c r="E264" s="162"/>
      <c r="F264" s="177">
        <v>0</v>
      </c>
    </row>
    <row r="265" customHeight="1" spans="1:6">
      <c r="A265" s="39" t="s">
        <v>259</v>
      </c>
      <c r="B265" s="133"/>
      <c r="C265" s="133">
        <v>0</v>
      </c>
      <c r="D265" s="133">
        <v>0</v>
      </c>
      <c r="E265" s="162"/>
      <c r="F265" s="177">
        <v>0</v>
      </c>
    </row>
    <row r="266" customHeight="1" spans="1:6">
      <c r="A266" s="39" t="s">
        <v>260</v>
      </c>
      <c r="B266" s="133"/>
      <c r="C266" s="133">
        <v>0</v>
      </c>
      <c r="D266" s="133">
        <v>0</v>
      </c>
      <c r="E266" s="162"/>
      <c r="F266" s="177">
        <v>0</v>
      </c>
    </row>
    <row r="267" customHeight="1" spans="1:6">
      <c r="A267" s="39" t="s">
        <v>261</v>
      </c>
      <c r="B267" s="133"/>
      <c r="C267" s="133">
        <v>0</v>
      </c>
      <c r="D267" s="133">
        <v>0</v>
      </c>
      <c r="E267" s="162"/>
      <c r="F267" s="177">
        <v>0</v>
      </c>
    </row>
    <row r="268" customHeight="1" spans="1:6">
      <c r="A268" s="56" t="s">
        <v>262</v>
      </c>
      <c r="B268" s="131"/>
      <c r="C268" s="131">
        <v>0</v>
      </c>
      <c r="D268" s="131">
        <v>0</v>
      </c>
      <c r="E268" s="158"/>
      <c r="F268" s="176">
        <v>0</v>
      </c>
    </row>
    <row r="269" customHeight="1" spans="1:6">
      <c r="A269" s="39" t="s">
        <v>263</v>
      </c>
      <c r="B269" s="133"/>
      <c r="C269" s="133">
        <v>0</v>
      </c>
      <c r="D269" s="133">
        <v>0</v>
      </c>
      <c r="E269" s="162"/>
      <c r="F269" s="177">
        <v>0</v>
      </c>
    </row>
    <row r="270" customHeight="1" spans="1:6">
      <c r="A270" s="39" t="s">
        <v>264</v>
      </c>
      <c r="B270" s="133"/>
      <c r="C270" s="133">
        <v>0</v>
      </c>
      <c r="D270" s="133">
        <v>0</v>
      </c>
      <c r="E270" s="162"/>
      <c r="F270" s="177">
        <v>0</v>
      </c>
    </row>
    <row r="271" customHeight="1" spans="1:6">
      <c r="A271" s="39" t="s">
        <v>265</v>
      </c>
      <c r="B271" s="133"/>
      <c r="C271" s="133">
        <v>0</v>
      </c>
      <c r="D271" s="133">
        <v>0</v>
      </c>
      <c r="E271" s="162"/>
      <c r="F271" s="177">
        <v>0</v>
      </c>
    </row>
    <row r="272" customHeight="1" spans="1:6">
      <c r="A272" s="56" t="s">
        <v>266</v>
      </c>
      <c r="B272" s="131"/>
      <c r="C272" s="131">
        <v>0</v>
      </c>
      <c r="D272" s="131">
        <v>0</v>
      </c>
      <c r="E272" s="158"/>
      <c r="F272" s="176">
        <v>0</v>
      </c>
    </row>
    <row r="273" customHeight="1" spans="1:6">
      <c r="A273" s="39" t="s">
        <v>267</v>
      </c>
      <c r="B273" s="133"/>
      <c r="C273" s="133">
        <v>0</v>
      </c>
      <c r="D273" s="133">
        <v>0</v>
      </c>
      <c r="E273" s="162"/>
      <c r="F273" s="177">
        <v>0</v>
      </c>
    </row>
    <row r="274" customHeight="1" spans="1:6">
      <c r="A274" s="56" t="s">
        <v>268</v>
      </c>
      <c r="B274" s="131"/>
      <c r="C274" s="131">
        <v>0</v>
      </c>
      <c r="D274" s="131">
        <v>0</v>
      </c>
      <c r="E274" s="158"/>
      <c r="F274" s="176">
        <v>0</v>
      </c>
    </row>
    <row r="275" customHeight="1" spans="1:6">
      <c r="A275" s="39" t="s">
        <v>269</v>
      </c>
      <c r="B275" s="133"/>
      <c r="C275" s="133">
        <v>0</v>
      </c>
      <c r="D275" s="133">
        <v>0</v>
      </c>
      <c r="E275" s="162"/>
      <c r="F275" s="177">
        <v>0</v>
      </c>
    </row>
    <row r="276" customHeight="1" spans="1:6">
      <c r="A276" s="39" t="s">
        <v>270</v>
      </c>
      <c r="B276" s="133"/>
      <c r="C276" s="133">
        <v>0</v>
      </c>
      <c r="D276" s="133">
        <v>0</v>
      </c>
      <c r="E276" s="162"/>
      <c r="F276" s="177">
        <v>0</v>
      </c>
    </row>
    <row r="277" customHeight="1" spans="1:6">
      <c r="A277" s="39" t="s">
        <v>271</v>
      </c>
      <c r="B277" s="133"/>
      <c r="C277" s="133">
        <v>0</v>
      </c>
      <c r="D277" s="133">
        <v>0</v>
      </c>
      <c r="E277" s="162"/>
      <c r="F277" s="177">
        <v>0</v>
      </c>
    </row>
    <row r="278" customHeight="1" spans="1:6">
      <c r="A278" s="39" t="s">
        <v>272</v>
      </c>
      <c r="B278" s="133"/>
      <c r="C278" s="133">
        <v>0</v>
      </c>
      <c r="D278" s="133">
        <v>0</v>
      </c>
      <c r="E278" s="162"/>
      <c r="F278" s="177">
        <v>0</v>
      </c>
    </row>
    <row r="279" customHeight="1" spans="1:6">
      <c r="A279" s="56" t="s">
        <v>273</v>
      </c>
      <c r="B279" s="131"/>
      <c r="C279" s="131">
        <v>0</v>
      </c>
      <c r="D279" s="131">
        <v>0</v>
      </c>
      <c r="E279" s="158"/>
      <c r="F279" s="176">
        <v>0</v>
      </c>
    </row>
    <row r="280" customHeight="1" spans="1:6">
      <c r="A280" s="39" t="s">
        <v>109</v>
      </c>
      <c r="B280" s="133"/>
      <c r="C280" s="133">
        <v>0</v>
      </c>
      <c r="D280" s="133">
        <v>0</v>
      </c>
      <c r="E280" s="162"/>
      <c r="F280" s="177">
        <v>0</v>
      </c>
    </row>
    <row r="281" customHeight="1" spans="1:6">
      <c r="A281" s="39" t="s">
        <v>110</v>
      </c>
      <c r="B281" s="133"/>
      <c r="C281" s="133">
        <v>0</v>
      </c>
      <c r="D281" s="133">
        <v>0</v>
      </c>
      <c r="E281" s="162"/>
      <c r="F281" s="177">
        <v>0</v>
      </c>
    </row>
    <row r="282" customHeight="1" spans="1:6">
      <c r="A282" s="39" t="s">
        <v>111</v>
      </c>
      <c r="B282" s="133"/>
      <c r="C282" s="133">
        <v>0</v>
      </c>
      <c r="D282" s="133">
        <v>0</v>
      </c>
      <c r="E282" s="162"/>
      <c r="F282" s="177">
        <v>0</v>
      </c>
    </row>
    <row r="283" customHeight="1" spans="1:6">
      <c r="A283" s="39" t="s">
        <v>118</v>
      </c>
      <c r="B283" s="133"/>
      <c r="C283" s="133">
        <v>0</v>
      </c>
      <c r="D283" s="133">
        <v>0</v>
      </c>
      <c r="E283" s="162"/>
      <c r="F283" s="177">
        <v>0</v>
      </c>
    </row>
    <row r="284" customHeight="1" spans="1:6">
      <c r="A284" s="39" t="s">
        <v>274</v>
      </c>
      <c r="B284" s="133"/>
      <c r="C284" s="133">
        <v>0</v>
      </c>
      <c r="D284" s="133">
        <v>0</v>
      </c>
      <c r="E284" s="162"/>
      <c r="F284" s="177">
        <v>0</v>
      </c>
    </row>
    <row r="285" customHeight="1" spans="1:6">
      <c r="A285" s="56" t="s">
        <v>275</v>
      </c>
      <c r="B285" s="131"/>
      <c r="C285" s="131">
        <v>0</v>
      </c>
      <c r="D285" s="131">
        <v>0</v>
      </c>
      <c r="E285" s="158"/>
      <c r="F285" s="176">
        <v>0</v>
      </c>
    </row>
    <row r="286" customHeight="1" spans="1:6">
      <c r="A286" s="39" t="s">
        <v>276</v>
      </c>
      <c r="B286" s="133"/>
      <c r="C286" s="133">
        <v>0</v>
      </c>
      <c r="D286" s="133">
        <v>0</v>
      </c>
      <c r="E286" s="162"/>
      <c r="F286" s="177">
        <v>0</v>
      </c>
    </row>
    <row r="287" customHeight="1" spans="1:6">
      <c r="A287" s="175" t="s">
        <v>277</v>
      </c>
      <c r="B287" s="131"/>
      <c r="C287" s="131">
        <v>1048</v>
      </c>
      <c r="D287" s="131">
        <v>1048</v>
      </c>
      <c r="E287" s="158">
        <v>100</v>
      </c>
      <c r="F287" s="176">
        <v>0</v>
      </c>
    </row>
    <row r="288" customHeight="1" spans="1:6">
      <c r="A288" s="56" t="s">
        <v>278</v>
      </c>
      <c r="B288" s="131"/>
      <c r="C288" s="131">
        <v>0</v>
      </c>
      <c r="D288" s="131">
        <v>0</v>
      </c>
      <c r="E288" s="158"/>
      <c r="F288" s="176">
        <v>0</v>
      </c>
    </row>
    <row r="289" customHeight="1" spans="1:6">
      <c r="A289" s="39" t="s">
        <v>279</v>
      </c>
      <c r="B289" s="133"/>
      <c r="C289" s="133">
        <v>0</v>
      </c>
      <c r="D289" s="133">
        <v>0</v>
      </c>
      <c r="E289" s="162"/>
      <c r="F289" s="177">
        <v>0</v>
      </c>
    </row>
    <row r="290" customHeight="1" spans="1:6">
      <c r="A290" s="56" t="s">
        <v>280</v>
      </c>
      <c r="B290" s="131"/>
      <c r="C290" s="131">
        <v>0</v>
      </c>
      <c r="D290" s="131">
        <v>0</v>
      </c>
      <c r="E290" s="158"/>
      <c r="F290" s="176">
        <v>0</v>
      </c>
    </row>
    <row r="291" customHeight="1" spans="1:6">
      <c r="A291" s="39" t="s">
        <v>281</v>
      </c>
      <c r="B291" s="133"/>
      <c r="C291" s="133">
        <v>0</v>
      </c>
      <c r="D291" s="133">
        <v>0</v>
      </c>
      <c r="E291" s="162"/>
      <c r="F291" s="177">
        <v>0</v>
      </c>
    </row>
    <row r="292" customHeight="1" spans="1:6">
      <c r="A292" s="56" t="s">
        <v>282</v>
      </c>
      <c r="B292" s="131"/>
      <c r="C292" s="131">
        <v>0</v>
      </c>
      <c r="D292" s="131">
        <v>0</v>
      </c>
      <c r="E292" s="158"/>
      <c r="F292" s="176">
        <v>0</v>
      </c>
    </row>
    <row r="293" customHeight="1" spans="1:6">
      <c r="A293" s="39" t="s">
        <v>283</v>
      </c>
      <c r="B293" s="133"/>
      <c r="C293" s="133">
        <v>0</v>
      </c>
      <c r="D293" s="133">
        <v>0</v>
      </c>
      <c r="E293" s="162"/>
      <c r="F293" s="177">
        <v>0</v>
      </c>
    </row>
    <row r="294" customHeight="1" spans="1:6">
      <c r="A294" s="56" t="s">
        <v>284</v>
      </c>
      <c r="B294" s="131"/>
      <c r="C294" s="131">
        <v>1048</v>
      </c>
      <c r="D294" s="131">
        <v>1048</v>
      </c>
      <c r="E294" s="158">
        <v>100</v>
      </c>
      <c r="F294" s="176">
        <v>0</v>
      </c>
    </row>
    <row r="295" customHeight="1" spans="1:6">
      <c r="A295" s="39" t="s">
        <v>285</v>
      </c>
      <c r="B295" s="133"/>
      <c r="C295" s="133">
        <v>66</v>
      </c>
      <c r="D295" s="133">
        <v>66</v>
      </c>
      <c r="E295" s="162">
        <v>100</v>
      </c>
      <c r="F295" s="177">
        <v>0</v>
      </c>
    </row>
    <row r="296" customHeight="1" spans="1:6">
      <c r="A296" s="39" t="s">
        <v>286</v>
      </c>
      <c r="B296" s="133"/>
      <c r="C296" s="133">
        <v>0</v>
      </c>
      <c r="D296" s="133">
        <v>0</v>
      </c>
      <c r="E296" s="162"/>
      <c r="F296" s="177">
        <v>0</v>
      </c>
    </row>
    <row r="297" customHeight="1" spans="1:6">
      <c r="A297" s="39" t="s">
        <v>287</v>
      </c>
      <c r="B297" s="133"/>
      <c r="C297" s="133">
        <v>812</v>
      </c>
      <c r="D297" s="133">
        <v>812</v>
      </c>
      <c r="E297" s="162">
        <v>100</v>
      </c>
      <c r="F297" s="177">
        <v>0</v>
      </c>
    </row>
    <row r="298" customHeight="1" spans="1:6">
      <c r="A298" s="39" t="s">
        <v>288</v>
      </c>
      <c r="B298" s="133"/>
      <c r="C298" s="133">
        <v>0</v>
      </c>
      <c r="D298" s="133">
        <v>0</v>
      </c>
      <c r="E298" s="162"/>
      <c r="F298" s="177">
        <v>0</v>
      </c>
    </row>
    <row r="299" customHeight="1" spans="1:6">
      <c r="A299" s="39" t="s">
        <v>289</v>
      </c>
      <c r="B299" s="133"/>
      <c r="C299" s="133">
        <v>0</v>
      </c>
      <c r="D299" s="133">
        <v>0</v>
      </c>
      <c r="E299" s="162"/>
      <c r="F299" s="177">
        <v>0</v>
      </c>
    </row>
    <row r="300" customHeight="1" spans="1:6">
      <c r="A300" s="39" t="s">
        <v>290</v>
      </c>
      <c r="B300" s="133"/>
      <c r="C300" s="133">
        <v>0</v>
      </c>
      <c r="D300" s="133">
        <v>0</v>
      </c>
      <c r="E300" s="162"/>
      <c r="F300" s="177">
        <v>0</v>
      </c>
    </row>
    <row r="301" customHeight="1" spans="1:6">
      <c r="A301" s="39" t="s">
        <v>291</v>
      </c>
      <c r="B301" s="133"/>
      <c r="C301" s="133">
        <v>170</v>
      </c>
      <c r="D301" s="133">
        <v>170</v>
      </c>
      <c r="E301" s="162">
        <v>100</v>
      </c>
      <c r="F301" s="177">
        <v>0</v>
      </c>
    </row>
    <row r="302" customHeight="1" spans="1:6">
      <c r="A302" s="39" t="s">
        <v>292</v>
      </c>
      <c r="B302" s="133"/>
      <c r="C302" s="133">
        <v>0</v>
      </c>
      <c r="D302" s="133">
        <v>0</v>
      </c>
      <c r="E302" s="162"/>
      <c r="F302" s="177">
        <v>0</v>
      </c>
    </row>
    <row r="303" customHeight="1" spans="1:6">
      <c r="A303" s="39" t="s">
        <v>293</v>
      </c>
      <c r="B303" s="133"/>
      <c r="C303" s="133">
        <v>0</v>
      </c>
      <c r="D303" s="133">
        <v>0</v>
      </c>
      <c r="E303" s="162"/>
      <c r="F303" s="177">
        <v>0</v>
      </c>
    </row>
    <row r="304" customHeight="1" spans="1:6">
      <c r="A304" s="56" t="s">
        <v>294</v>
      </c>
      <c r="B304" s="131"/>
      <c r="C304" s="131">
        <v>0</v>
      </c>
      <c r="D304" s="131">
        <v>0</v>
      </c>
      <c r="E304" s="158"/>
      <c r="F304" s="176">
        <v>0</v>
      </c>
    </row>
    <row r="305" customHeight="1" spans="1:6">
      <c r="A305" s="39" t="s">
        <v>295</v>
      </c>
      <c r="B305" s="133"/>
      <c r="C305" s="133">
        <v>0</v>
      </c>
      <c r="D305" s="133">
        <v>0</v>
      </c>
      <c r="E305" s="162"/>
      <c r="F305" s="177">
        <v>0</v>
      </c>
    </row>
    <row r="306" customHeight="1" spans="1:6">
      <c r="A306" s="175" t="s">
        <v>296</v>
      </c>
      <c r="B306" s="131">
        <v>94426</v>
      </c>
      <c r="C306" s="131">
        <v>113233</v>
      </c>
      <c r="D306" s="131">
        <v>113203</v>
      </c>
      <c r="E306" s="158">
        <v>99.9735059567441</v>
      </c>
      <c r="F306" s="176">
        <v>120.75</v>
      </c>
    </row>
    <row r="307" customHeight="1" spans="1:6">
      <c r="A307" s="56" t="s">
        <v>297</v>
      </c>
      <c r="B307" s="131">
        <v>184</v>
      </c>
      <c r="C307" s="131">
        <v>76</v>
      </c>
      <c r="D307" s="131">
        <v>74</v>
      </c>
      <c r="E307" s="158">
        <v>97.3684210526316</v>
      </c>
      <c r="F307" s="176">
        <v>0</v>
      </c>
    </row>
    <row r="308" customHeight="1" spans="1:6">
      <c r="A308" s="39" t="s">
        <v>298</v>
      </c>
      <c r="B308" s="133">
        <v>54</v>
      </c>
      <c r="C308" s="133">
        <v>54</v>
      </c>
      <c r="D308" s="133">
        <v>52</v>
      </c>
      <c r="E308" s="162">
        <v>96.2962962962963</v>
      </c>
      <c r="F308" s="177">
        <v>0</v>
      </c>
    </row>
    <row r="309" customHeight="1" spans="1:6">
      <c r="A309" s="39" t="s">
        <v>299</v>
      </c>
      <c r="B309" s="133">
        <v>130</v>
      </c>
      <c r="C309" s="133">
        <v>22</v>
      </c>
      <c r="D309" s="133">
        <v>22</v>
      </c>
      <c r="E309" s="162">
        <v>100</v>
      </c>
      <c r="F309" s="177">
        <v>0</v>
      </c>
    </row>
    <row r="310" customHeight="1" spans="1:6">
      <c r="A310" s="56" t="s">
        <v>300</v>
      </c>
      <c r="B310" s="131">
        <v>69097</v>
      </c>
      <c r="C310" s="131">
        <v>70887</v>
      </c>
      <c r="D310" s="131">
        <v>70888</v>
      </c>
      <c r="E310" s="158">
        <v>100.001410695896</v>
      </c>
      <c r="F310" s="176">
        <v>109.26</v>
      </c>
    </row>
    <row r="311" customHeight="1" spans="1:6">
      <c r="A311" s="39" t="s">
        <v>109</v>
      </c>
      <c r="B311" s="133">
        <v>53661</v>
      </c>
      <c r="C311" s="133">
        <v>48054</v>
      </c>
      <c r="D311" s="133">
        <v>48054</v>
      </c>
      <c r="E311" s="162">
        <v>100</v>
      </c>
      <c r="F311" s="177">
        <v>102.9</v>
      </c>
    </row>
    <row r="312" customHeight="1" spans="1:6">
      <c r="A312" s="39" t="s">
        <v>110</v>
      </c>
      <c r="B312" s="133">
        <v>12341</v>
      </c>
      <c r="C312" s="133">
        <v>17741</v>
      </c>
      <c r="D312" s="133">
        <v>17741</v>
      </c>
      <c r="E312" s="162">
        <v>100</v>
      </c>
      <c r="F312" s="177">
        <v>144.17</v>
      </c>
    </row>
    <row r="313" customHeight="1" spans="1:6">
      <c r="A313" s="39" t="s">
        <v>111</v>
      </c>
      <c r="B313" s="133">
        <v>0</v>
      </c>
      <c r="C313" s="133">
        <v>0</v>
      </c>
      <c r="D313" s="133">
        <v>0</v>
      </c>
      <c r="E313" s="162"/>
      <c r="F313" s="177">
        <v>0</v>
      </c>
    </row>
    <row r="314" customHeight="1" spans="1:6">
      <c r="A314" s="39" t="s">
        <v>150</v>
      </c>
      <c r="B314" s="133">
        <v>519</v>
      </c>
      <c r="C314" s="133">
        <v>723</v>
      </c>
      <c r="D314" s="133">
        <v>723</v>
      </c>
      <c r="E314" s="162">
        <v>100</v>
      </c>
      <c r="F314" s="177">
        <v>115.12</v>
      </c>
    </row>
    <row r="315" customHeight="1" spans="1:6">
      <c r="A315" s="39" t="s">
        <v>301</v>
      </c>
      <c r="B315" s="133">
        <v>2005</v>
      </c>
      <c r="C315" s="133">
        <v>2117</v>
      </c>
      <c r="D315" s="133">
        <v>2117</v>
      </c>
      <c r="E315" s="162">
        <v>100</v>
      </c>
      <c r="F315" s="177">
        <v>83.08</v>
      </c>
    </row>
    <row r="316" customHeight="1" spans="1:6">
      <c r="A316" s="39" t="s">
        <v>302</v>
      </c>
      <c r="B316" s="133">
        <v>10</v>
      </c>
      <c r="C316" s="133">
        <v>4</v>
      </c>
      <c r="D316" s="133">
        <v>4</v>
      </c>
      <c r="E316" s="162">
        <v>100</v>
      </c>
      <c r="F316" s="177">
        <v>1.09</v>
      </c>
    </row>
    <row r="317" customHeight="1" spans="1:6">
      <c r="A317" s="39" t="s">
        <v>303</v>
      </c>
      <c r="B317" s="133">
        <v>0</v>
      </c>
      <c r="C317" s="133">
        <v>0</v>
      </c>
      <c r="D317" s="133">
        <v>0</v>
      </c>
      <c r="E317" s="162"/>
      <c r="F317" s="177">
        <v>0</v>
      </c>
    </row>
    <row r="318" customHeight="1" spans="1:6">
      <c r="A318" s="39" t="s">
        <v>304</v>
      </c>
      <c r="B318" s="133">
        <v>0</v>
      </c>
      <c r="C318" s="133">
        <v>1</v>
      </c>
      <c r="D318" s="133">
        <v>1</v>
      </c>
      <c r="E318" s="162">
        <v>100</v>
      </c>
      <c r="F318" s="177">
        <v>0</v>
      </c>
    </row>
    <row r="319" customHeight="1" spans="1:6">
      <c r="A319" s="39" t="s">
        <v>118</v>
      </c>
      <c r="B319" s="133">
        <v>461</v>
      </c>
      <c r="C319" s="133">
        <v>466</v>
      </c>
      <c r="D319" s="133">
        <v>466</v>
      </c>
      <c r="E319" s="162">
        <v>100</v>
      </c>
      <c r="F319" s="177">
        <v>112.01</v>
      </c>
    </row>
    <row r="320" customHeight="1" spans="1:6">
      <c r="A320" s="39" t="s">
        <v>305</v>
      </c>
      <c r="B320" s="133">
        <v>100</v>
      </c>
      <c r="C320" s="133">
        <v>1781</v>
      </c>
      <c r="D320" s="133">
        <v>1782</v>
      </c>
      <c r="E320" s="162">
        <v>100.056148231331</v>
      </c>
      <c r="F320" s="177">
        <v>92.86</v>
      </c>
    </row>
    <row r="321" customHeight="1" spans="1:6">
      <c r="A321" s="56" t="s">
        <v>306</v>
      </c>
      <c r="B321" s="131">
        <v>0</v>
      </c>
      <c r="C321" s="131">
        <v>220</v>
      </c>
      <c r="D321" s="131">
        <v>220</v>
      </c>
      <c r="E321" s="158">
        <v>100</v>
      </c>
      <c r="F321" s="176">
        <v>0</v>
      </c>
    </row>
    <row r="322" customHeight="1" spans="1:6">
      <c r="A322" s="39" t="s">
        <v>109</v>
      </c>
      <c r="B322" s="133">
        <v>0</v>
      </c>
      <c r="C322" s="133">
        <v>185</v>
      </c>
      <c r="D322" s="133">
        <v>185</v>
      </c>
      <c r="E322" s="162">
        <v>100</v>
      </c>
      <c r="F322" s="177">
        <v>0</v>
      </c>
    </row>
    <row r="323" customHeight="1" spans="1:6">
      <c r="A323" s="39" t="s">
        <v>110</v>
      </c>
      <c r="B323" s="133">
        <v>0</v>
      </c>
      <c r="C323" s="133">
        <v>35</v>
      </c>
      <c r="D323" s="133">
        <v>35</v>
      </c>
      <c r="E323" s="162">
        <v>100</v>
      </c>
      <c r="F323" s="177">
        <v>0</v>
      </c>
    </row>
    <row r="324" customHeight="1" spans="1:6">
      <c r="A324" s="39" t="s">
        <v>111</v>
      </c>
      <c r="B324" s="133">
        <v>0</v>
      </c>
      <c r="C324" s="133">
        <v>0</v>
      </c>
      <c r="D324" s="133">
        <v>0</v>
      </c>
      <c r="E324" s="162"/>
      <c r="F324" s="177">
        <v>0</v>
      </c>
    </row>
    <row r="325" customHeight="1" spans="1:6">
      <c r="A325" s="39" t="s">
        <v>307</v>
      </c>
      <c r="B325" s="133">
        <v>0</v>
      </c>
      <c r="C325" s="133">
        <v>0</v>
      </c>
      <c r="D325" s="133">
        <v>0</v>
      </c>
      <c r="E325" s="162"/>
      <c r="F325" s="177">
        <v>0</v>
      </c>
    </row>
    <row r="326" customHeight="1" spans="1:6">
      <c r="A326" s="39" t="s">
        <v>118</v>
      </c>
      <c r="B326" s="133">
        <v>0</v>
      </c>
      <c r="C326" s="133">
        <v>0</v>
      </c>
      <c r="D326" s="133">
        <v>0</v>
      </c>
      <c r="E326" s="162"/>
      <c r="F326" s="177">
        <v>0</v>
      </c>
    </row>
    <row r="327" customHeight="1" spans="1:6">
      <c r="A327" s="39" t="s">
        <v>308</v>
      </c>
      <c r="B327" s="133">
        <v>0</v>
      </c>
      <c r="C327" s="133">
        <v>0</v>
      </c>
      <c r="D327" s="133">
        <v>0</v>
      </c>
      <c r="E327" s="162"/>
      <c r="F327" s="177">
        <v>0</v>
      </c>
    </row>
    <row r="328" customHeight="1" spans="1:6">
      <c r="A328" s="56" t="s">
        <v>309</v>
      </c>
      <c r="B328" s="131">
        <v>7010</v>
      </c>
      <c r="C328" s="131">
        <v>7422</v>
      </c>
      <c r="D328" s="131">
        <v>7421</v>
      </c>
      <c r="E328" s="158">
        <v>99.9865265427109</v>
      </c>
      <c r="F328" s="176">
        <v>97.41</v>
      </c>
    </row>
    <row r="329" customHeight="1" spans="1:6">
      <c r="A329" s="39" t="s">
        <v>109</v>
      </c>
      <c r="B329" s="133">
        <v>6108</v>
      </c>
      <c r="C329" s="133">
        <v>5616</v>
      </c>
      <c r="D329" s="133">
        <v>5616</v>
      </c>
      <c r="E329" s="162">
        <v>100</v>
      </c>
      <c r="F329" s="177">
        <v>93.56</v>
      </c>
    </row>
    <row r="330" customHeight="1" spans="1:6">
      <c r="A330" s="39" t="s">
        <v>110</v>
      </c>
      <c r="B330" s="133">
        <v>271</v>
      </c>
      <c r="C330" s="133">
        <v>936</v>
      </c>
      <c r="D330" s="133">
        <v>876</v>
      </c>
      <c r="E330" s="162">
        <v>93.5897435897436</v>
      </c>
      <c r="F330" s="177">
        <v>89.11</v>
      </c>
    </row>
    <row r="331" customHeight="1" spans="1:6">
      <c r="A331" s="39" t="s">
        <v>111</v>
      </c>
      <c r="B331" s="133">
        <v>0</v>
      </c>
      <c r="C331" s="133">
        <v>0</v>
      </c>
      <c r="D331" s="133">
        <v>0</v>
      </c>
      <c r="E331" s="162"/>
      <c r="F331" s="177">
        <v>0</v>
      </c>
    </row>
    <row r="332" customHeight="1" spans="1:6">
      <c r="A332" s="39" t="s">
        <v>310</v>
      </c>
      <c r="B332" s="133">
        <v>100</v>
      </c>
      <c r="C332" s="133">
        <v>100</v>
      </c>
      <c r="D332" s="133">
        <v>100</v>
      </c>
      <c r="E332" s="162">
        <v>100</v>
      </c>
      <c r="F332" s="177">
        <v>61.34</v>
      </c>
    </row>
    <row r="333" customHeight="1" spans="1:6">
      <c r="A333" s="39" t="s">
        <v>311</v>
      </c>
      <c r="B333" s="133">
        <v>228</v>
      </c>
      <c r="C333" s="133">
        <v>228</v>
      </c>
      <c r="D333" s="133">
        <v>228</v>
      </c>
      <c r="E333" s="162">
        <v>100</v>
      </c>
      <c r="F333" s="177">
        <v>102.7</v>
      </c>
    </row>
    <row r="334" customHeight="1" spans="1:6">
      <c r="A334" s="39" t="s">
        <v>118</v>
      </c>
      <c r="B334" s="133">
        <v>146</v>
      </c>
      <c r="C334" s="133">
        <v>88</v>
      </c>
      <c r="D334" s="133">
        <v>88</v>
      </c>
      <c r="E334" s="162">
        <v>100</v>
      </c>
      <c r="F334" s="177">
        <v>94.62</v>
      </c>
    </row>
    <row r="335" customHeight="1" spans="1:6">
      <c r="A335" s="39" t="s">
        <v>312</v>
      </c>
      <c r="B335" s="133">
        <v>157</v>
      </c>
      <c r="C335" s="133">
        <v>454</v>
      </c>
      <c r="D335" s="133">
        <v>513</v>
      </c>
      <c r="E335" s="162">
        <v>112.995594713656</v>
      </c>
      <c r="F335" s="177">
        <v>330.96</v>
      </c>
    </row>
    <row r="336" customHeight="1" spans="1:6">
      <c r="A336" s="56" t="s">
        <v>313</v>
      </c>
      <c r="B336" s="131">
        <v>10243</v>
      </c>
      <c r="C336" s="131">
        <v>13953</v>
      </c>
      <c r="D336" s="131">
        <v>13924</v>
      </c>
      <c r="E336" s="158">
        <v>99.7921593922454</v>
      </c>
      <c r="F336" s="176">
        <v>110</v>
      </c>
    </row>
    <row r="337" customHeight="1" spans="1:6">
      <c r="A337" s="39" t="s">
        <v>109</v>
      </c>
      <c r="B337" s="133">
        <v>8869</v>
      </c>
      <c r="C337" s="133">
        <v>9007</v>
      </c>
      <c r="D337" s="133">
        <v>8980</v>
      </c>
      <c r="E337" s="162">
        <v>99.7002331519929</v>
      </c>
      <c r="F337" s="177">
        <v>104.47</v>
      </c>
    </row>
    <row r="338" customHeight="1" spans="1:6">
      <c r="A338" s="39" t="s">
        <v>110</v>
      </c>
      <c r="B338" s="133">
        <v>419</v>
      </c>
      <c r="C338" s="133">
        <v>2634</v>
      </c>
      <c r="D338" s="133">
        <v>2571</v>
      </c>
      <c r="E338" s="162">
        <v>97.6082004555809</v>
      </c>
      <c r="F338" s="177">
        <v>96.5</v>
      </c>
    </row>
    <row r="339" customHeight="1" spans="1:6">
      <c r="A339" s="39" t="s">
        <v>111</v>
      </c>
      <c r="B339" s="133">
        <v>0</v>
      </c>
      <c r="C339" s="133">
        <v>0</v>
      </c>
      <c r="D339" s="133">
        <v>0</v>
      </c>
      <c r="E339" s="162"/>
      <c r="F339" s="177">
        <v>0</v>
      </c>
    </row>
    <row r="340" customHeight="1" spans="1:6">
      <c r="A340" s="39" t="s">
        <v>314</v>
      </c>
      <c r="B340" s="133">
        <v>115</v>
      </c>
      <c r="C340" s="133">
        <v>100</v>
      </c>
      <c r="D340" s="133">
        <v>100</v>
      </c>
      <c r="E340" s="162">
        <v>100</v>
      </c>
      <c r="F340" s="177">
        <v>48.78</v>
      </c>
    </row>
    <row r="341" customHeight="1" spans="1:6">
      <c r="A341" s="39" t="s">
        <v>315</v>
      </c>
      <c r="B341" s="133">
        <v>0</v>
      </c>
      <c r="C341" s="133">
        <v>0</v>
      </c>
      <c r="D341" s="133">
        <v>0</v>
      </c>
      <c r="E341" s="162"/>
      <c r="F341" s="177">
        <v>0</v>
      </c>
    </row>
    <row r="342" customHeight="1" spans="1:6">
      <c r="A342" s="39" t="s">
        <v>316</v>
      </c>
      <c r="B342" s="133">
        <v>0</v>
      </c>
      <c r="C342" s="133">
        <v>335</v>
      </c>
      <c r="D342" s="133">
        <v>335</v>
      </c>
      <c r="E342" s="162">
        <v>100</v>
      </c>
      <c r="F342" s="177">
        <v>65.68</v>
      </c>
    </row>
    <row r="343" s="35" customFormat="1" customHeight="1" spans="1:6">
      <c r="A343" s="39" t="s">
        <v>118</v>
      </c>
      <c r="B343" s="133">
        <v>230</v>
      </c>
      <c r="C343" s="133">
        <v>144</v>
      </c>
      <c r="D343" s="133">
        <v>144</v>
      </c>
      <c r="E343" s="162">
        <v>100</v>
      </c>
      <c r="F343" s="77">
        <v>100.69</v>
      </c>
    </row>
    <row r="344" customHeight="1" spans="1:6">
      <c r="A344" s="39" t="s">
        <v>317</v>
      </c>
      <c r="B344" s="133">
        <v>610</v>
      </c>
      <c r="C344" s="133">
        <v>1733</v>
      </c>
      <c r="D344" s="133">
        <v>1794</v>
      </c>
      <c r="E344" s="162">
        <v>103.519907674553</v>
      </c>
      <c r="F344" s="177">
        <v>400.44</v>
      </c>
    </row>
    <row r="345" customHeight="1" spans="1:6">
      <c r="A345" s="56" t="s">
        <v>318</v>
      </c>
      <c r="B345" s="131">
        <v>5111</v>
      </c>
      <c r="C345" s="131">
        <v>5400</v>
      </c>
      <c r="D345" s="131">
        <v>5401</v>
      </c>
      <c r="E345" s="158">
        <v>100.018518518519</v>
      </c>
      <c r="F345" s="176">
        <v>106.06</v>
      </c>
    </row>
    <row r="346" customHeight="1" spans="1:6">
      <c r="A346" s="39" t="s">
        <v>109</v>
      </c>
      <c r="B346" s="133">
        <v>4295</v>
      </c>
      <c r="C346" s="133">
        <v>3962</v>
      </c>
      <c r="D346" s="133">
        <v>3962</v>
      </c>
      <c r="E346" s="162">
        <v>100</v>
      </c>
      <c r="F346" s="177">
        <v>109.5</v>
      </c>
    </row>
    <row r="347" customHeight="1" spans="1:6">
      <c r="A347" s="39" t="s">
        <v>110</v>
      </c>
      <c r="B347" s="133">
        <v>149</v>
      </c>
      <c r="C347" s="133">
        <v>553</v>
      </c>
      <c r="D347" s="133">
        <v>453</v>
      </c>
      <c r="E347" s="162">
        <v>81.9168173598553</v>
      </c>
      <c r="F347" s="177">
        <v>57.12</v>
      </c>
    </row>
    <row r="348" customHeight="1" spans="1:6">
      <c r="A348" s="39" t="s">
        <v>111</v>
      </c>
      <c r="B348" s="133">
        <v>0</v>
      </c>
      <c r="C348" s="133">
        <v>0</v>
      </c>
      <c r="D348" s="133">
        <v>0</v>
      </c>
      <c r="E348" s="162"/>
      <c r="F348" s="177">
        <v>0</v>
      </c>
    </row>
    <row r="349" customHeight="1" spans="1:6">
      <c r="A349" s="39" t="s">
        <v>319</v>
      </c>
      <c r="B349" s="133">
        <v>72</v>
      </c>
      <c r="C349" s="133">
        <v>109</v>
      </c>
      <c r="D349" s="133">
        <v>109</v>
      </c>
      <c r="E349" s="162">
        <v>100</v>
      </c>
      <c r="F349" s="177">
        <v>198.18</v>
      </c>
    </row>
    <row r="350" customHeight="1" spans="1:6">
      <c r="A350" s="39" t="s">
        <v>320</v>
      </c>
      <c r="B350" s="133">
        <v>15</v>
      </c>
      <c r="C350" s="133">
        <v>22</v>
      </c>
      <c r="D350" s="133">
        <v>22</v>
      </c>
      <c r="E350" s="162">
        <v>100</v>
      </c>
      <c r="F350" s="177">
        <v>64.7</v>
      </c>
    </row>
    <row r="351" customHeight="1" spans="1:6">
      <c r="A351" s="39" t="s">
        <v>321</v>
      </c>
      <c r="B351" s="133">
        <v>90</v>
      </c>
      <c r="C351" s="133">
        <v>90</v>
      </c>
      <c r="D351" s="133">
        <v>90</v>
      </c>
      <c r="E351" s="162">
        <v>100</v>
      </c>
      <c r="F351" s="177">
        <v>100</v>
      </c>
    </row>
    <row r="352" customHeight="1" spans="1:6">
      <c r="A352" s="39" t="s">
        <v>322</v>
      </c>
      <c r="B352" s="133">
        <v>58</v>
      </c>
      <c r="C352" s="133">
        <v>103</v>
      </c>
      <c r="D352" s="133">
        <v>96</v>
      </c>
      <c r="E352" s="162">
        <v>93.2038834951456</v>
      </c>
      <c r="F352" s="177">
        <v>61.53</v>
      </c>
    </row>
    <row r="353" customHeight="1" spans="1:6">
      <c r="A353" s="39" t="s">
        <v>323</v>
      </c>
      <c r="B353" s="133">
        <v>0</v>
      </c>
      <c r="C353" s="133">
        <v>0</v>
      </c>
      <c r="D353" s="133">
        <v>0</v>
      </c>
      <c r="E353" s="162"/>
      <c r="F353" s="177">
        <v>0</v>
      </c>
    </row>
    <row r="354" customHeight="1" spans="1:6">
      <c r="A354" s="39" t="s">
        <v>324</v>
      </c>
      <c r="B354" s="133">
        <v>151</v>
      </c>
      <c r="C354" s="133">
        <v>130</v>
      </c>
      <c r="D354" s="133">
        <v>130</v>
      </c>
      <c r="E354" s="162">
        <v>100</v>
      </c>
      <c r="F354" s="177">
        <v>0</v>
      </c>
    </row>
    <row r="355" customHeight="1" spans="1:6">
      <c r="A355" s="39" t="s">
        <v>325</v>
      </c>
      <c r="B355" s="133">
        <v>61</v>
      </c>
      <c r="C355" s="133">
        <v>41</v>
      </c>
      <c r="D355" s="133">
        <v>41</v>
      </c>
      <c r="E355" s="162">
        <v>100</v>
      </c>
      <c r="F355" s="177">
        <v>62.12</v>
      </c>
    </row>
    <row r="356" customHeight="1" spans="1:6">
      <c r="A356" s="39" t="s">
        <v>326</v>
      </c>
      <c r="B356" s="133">
        <v>0</v>
      </c>
      <c r="C356" s="133">
        <v>0</v>
      </c>
      <c r="D356" s="133">
        <v>0</v>
      </c>
      <c r="E356" s="162"/>
      <c r="F356" s="177">
        <v>0</v>
      </c>
    </row>
    <row r="357" customHeight="1" spans="1:6">
      <c r="A357" s="39" t="s">
        <v>327</v>
      </c>
      <c r="B357" s="133">
        <v>28</v>
      </c>
      <c r="C357" s="133">
        <v>54</v>
      </c>
      <c r="D357" s="133">
        <v>54</v>
      </c>
      <c r="E357" s="162">
        <v>100</v>
      </c>
      <c r="F357" s="177">
        <v>52.42</v>
      </c>
    </row>
    <row r="358" customHeight="1" spans="1:6">
      <c r="A358" s="39" t="s">
        <v>150</v>
      </c>
      <c r="B358" s="133">
        <v>3</v>
      </c>
      <c r="C358" s="133">
        <v>0</v>
      </c>
      <c r="D358" s="133">
        <v>0</v>
      </c>
      <c r="E358" s="162"/>
      <c r="F358" s="177">
        <v>0</v>
      </c>
    </row>
    <row r="359" customHeight="1" spans="1:6">
      <c r="A359" s="39" t="s">
        <v>118</v>
      </c>
      <c r="B359" s="133">
        <v>169</v>
      </c>
      <c r="C359" s="133">
        <v>150</v>
      </c>
      <c r="D359" s="133">
        <v>150</v>
      </c>
      <c r="E359" s="162">
        <v>100</v>
      </c>
      <c r="F359" s="177">
        <v>111.11</v>
      </c>
    </row>
    <row r="360" customHeight="1" spans="1:6">
      <c r="A360" s="39" t="s">
        <v>328</v>
      </c>
      <c r="B360" s="133">
        <v>20</v>
      </c>
      <c r="C360" s="133">
        <v>186</v>
      </c>
      <c r="D360" s="133">
        <v>294</v>
      </c>
      <c r="E360" s="162">
        <v>158.064516129032</v>
      </c>
      <c r="F360" s="177">
        <v>2261.5</v>
      </c>
    </row>
    <row r="361" customHeight="1" spans="1:6">
      <c r="A361" s="56" t="s">
        <v>329</v>
      </c>
      <c r="B361" s="131">
        <v>0</v>
      </c>
      <c r="C361" s="131">
        <v>0</v>
      </c>
      <c r="D361" s="131">
        <v>0</v>
      </c>
      <c r="E361" s="158"/>
      <c r="F361" s="176">
        <v>0</v>
      </c>
    </row>
    <row r="362" customHeight="1" spans="1:6">
      <c r="A362" s="39" t="s">
        <v>109</v>
      </c>
      <c r="B362" s="133">
        <v>0</v>
      </c>
      <c r="C362" s="133">
        <v>0</v>
      </c>
      <c r="D362" s="133">
        <v>0</v>
      </c>
      <c r="E362" s="162"/>
      <c r="F362" s="177">
        <v>0</v>
      </c>
    </row>
    <row r="363" customHeight="1" spans="1:6">
      <c r="A363" s="39" t="s">
        <v>110</v>
      </c>
      <c r="B363" s="133">
        <v>0</v>
      </c>
      <c r="C363" s="133">
        <v>0</v>
      </c>
      <c r="D363" s="133">
        <v>0</v>
      </c>
      <c r="E363" s="162"/>
      <c r="F363" s="177">
        <v>0</v>
      </c>
    </row>
    <row r="364" customHeight="1" spans="1:6">
      <c r="A364" s="39" t="s">
        <v>111</v>
      </c>
      <c r="B364" s="133">
        <v>0</v>
      </c>
      <c r="C364" s="133">
        <v>0</v>
      </c>
      <c r="D364" s="133">
        <v>0</v>
      </c>
      <c r="E364" s="162"/>
      <c r="F364" s="177">
        <v>0</v>
      </c>
    </row>
    <row r="365" customHeight="1" spans="1:6">
      <c r="A365" s="39" t="s">
        <v>330</v>
      </c>
      <c r="B365" s="133">
        <v>0</v>
      </c>
      <c r="C365" s="133">
        <v>0</v>
      </c>
      <c r="D365" s="133">
        <v>0</v>
      </c>
      <c r="E365" s="162"/>
      <c r="F365" s="177">
        <v>0</v>
      </c>
    </row>
    <row r="366" customHeight="1" spans="1:6">
      <c r="A366" s="39" t="s">
        <v>331</v>
      </c>
      <c r="B366" s="133">
        <v>0</v>
      </c>
      <c r="C366" s="133">
        <v>0</v>
      </c>
      <c r="D366" s="133">
        <v>0</v>
      </c>
      <c r="E366" s="162"/>
      <c r="F366" s="177">
        <v>0</v>
      </c>
    </row>
    <row r="367" customHeight="1" spans="1:6">
      <c r="A367" s="39" t="s">
        <v>332</v>
      </c>
      <c r="B367" s="133">
        <v>0</v>
      </c>
      <c r="C367" s="133">
        <v>0</v>
      </c>
      <c r="D367" s="133">
        <v>0</v>
      </c>
      <c r="E367" s="162"/>
      <c r="F367" s="177">
        <v>0</v>
      </c>
    </row>
    <row r="368" customHeight="1" spans="1:6">
      <c r="A368" s="39" t="s">
        <v>150</v>
      </c>
      <c r="B368" s="133">
        <v>0</v>
      </c>
      <c r="C368" s="133">
        <v>0</v>
      </c>
      <c r="D368" s="133">
        <v>0</v>
      </c>
      <c r="E368" s="162"/>
      <c r="F368" s="177">
        <v>0</v>
      </c>
    </row>
    <row r="369" customHeight="1" spans="1:6">
      <c r="A369" s="39" t="s">
        <v>118</v>
      </c>
      <c r="B369" s="133">
        <v>0</v>
      </c>
      <c r="C369" s="133">
        <v>0</v>
      </c>
      <c r="D369" s="133">
        <v>0</v>
      </c>
      <c r="E369" s="162"/>
      <c r="F369" s="177">
        <v>0</v>
      </c>
    </row>
    <row r="370" customHeight="1" spans="1:6">
      <c r="A370" s="39" t="s">
        <v>333</v>
      </c>
      <c r="B370" s="133">
        <v>0</v>
      </c>
      <c r="C370" s="133">
        <v>0</v>
      </c>
      <c r="D370" s="133">
        <v>0</v>
      </c>
      <c r="E370" s="162"/>
      <c r="F370" s="177">
        <v>0</v>
      </c>
    </row>
    <row r="371" customHeight="1" spans="1:6">
      <c r="A371" s="56" t="s">
        <v>334</v>
      </c>
      <c r="B371" s="131">
        <v>1843</v>
      </c>
      <c r="C371" s="131">
        <v>1764</v>
      </c>
      <c r="D371" s="131">
        <v>1764</v>
      </c>
      <c r="E371" s="158">
        <v>100</v>
      </c>
      <c r="F371" s="176">
        <v>107.03</v>
      </c>
    </row>
    <row r="372" customHeight="1" spans="1:6">
      <c r="A372" s="39" t="s">
        <v>109</v>
      </c>
      <c r="B372" s="133">
        <v>1839</v>
      </c>
      <c r="C372" s="133">
        <v>1750</v>
      </c>
      <c r="D372" s="133">
        <v>1750</v>
      </c>
      <c r="E372" s="162">
        <v>100</v>
      </c>
      <c r="F372" s="177">
        <v>106.51</v>
      </c>
    </row>
    <row r="373" customHeight="1" spans="1:6">
      <c r="A373" s="39" t="s">
        <v>110</v>
      </c>
      <c r="B373" s="133">
        <v>0</v>
      </c>
      <c r="C373" s="133">
        <v>0</v>
      </c>
      <c r="D373" s="133">
        <v>0</v>
      </c>
      <c r="E373" s="162"/>
      <c r="F373" s="177">
        <v>0</v>
      </c>
    </row>
    <row r="374" customHeight="1" spans="1:6">
      <c r="A374" s="39" t="s">
        <v>111</v>
      </c>
      <c r="B374" s="133">
        <v>0</v>
      </c>
      <c r="C374" s="133">
        <v>0</v>
      </c>
      <c r="D374" s="133">
        <v>0</v>
      </c>
      <c r="E374" s="162"/>
      <c r="F374" s="177">
        <v>0</v>
      </c>
    </row>
    <row r="375" customHeight="1" spans="1:6">
      <c r="A375" s="39" t="s">
        <v>335</v>
      </c>
      <c r="B375" s="133">
        <v>0</v>
      </c>
      <c r="C375" s="133">
        <v>0</v>
      </c>
      <c r="D375" s="133">
        <v>0</v>
      </c>
      <c r="E375" s="162"/>
      <c r="F375" s="177">
        <v>0</v>
      </c>
    </row>
    <row r="376" customHeight="1" spans="1:6">
      <c r="A376" s="39" t="s">
        <v>336</v>
      </c>
      <c r="B376" s="133">
        <v>0</v>
      </c>
      <c r="C376" s="133">
        <v>0</v>
      </c>
      <c r="D376" s="133">
        <v>0</v>
      </c>
      <c r="E376" s="162"/>
      <c r="F376" s="177">
        <v>0</v>
      </c>
    </row>
    <row r="377" customHeight="1" spans="1:6">
      <c r="A377" s="39" t="s">
        <v>337</v>
      </c>
      <c r="B377" s="133">
        <v>0</v>
      </c>
      <c r="C377" s="133">
        <v>0</v>
      </c>
      <c r="D377" s="133">
        <v>0</v>
      </c>
      <c r="E377" s="162"/>
      <c r="F377" s="177">
        <v>0</v>
      </c>
    </row>
    <row r="378" customHeight="1" spans="1:6">
      <c r="A378" s="39" t="s">
        <v>150</v>
      </c>
      <c r="B378" s="133">
        <v>0</v>
      </c>
      <c r="C378" s="133">
        <v>0</v>
      </c>
      <c r="D378" s="133">
        <v>0</v>
      </c>
      <c r="E378" s="162"/>
      <c r="F378" s="177">
        <v>0</v>
      </c>
    </row>
    <row r="379" customHeight="1" spans="1:6">
      <c r="A379" s="39" t="s">
        <v>118</v>
      </c>
      <c r="B379" s="133">
        <v>0</v>
      </c>
      <c r="C379" s="133">
        <v>0</v>
      </c>
      <c r="D379" s="133">
        <v>0</v>
      </c>
      <c r="E379" s="162"/>
      <c r="F379" s="177">
        <v>0</v>
      </c>
    </row>
    <row r="380" customHeight="1" spans="1:6">
      <c r="A380" s="39" t="s">
        <v>338</v>
      </c>
      <c r="B380" s="133">
        <v>4</v>
      </c>
      <c r="C380" s="133">
        <v>14</v>
      </c>
      <c r="D380" s="133">
        <v>14</v>
      </c>
      <c r="E380" s="162">
        <v>100</v>
      </c>
      <c r="F380" s="177">
        <v>280</v>
      </c>
    </row>
    <row r="381" customHeight="1" spans="1:6">
      <c r="A381" s="56" t="s">
        <v>339</v>
      </c>
      <c r="B381" s="131">
        <v>0</v>
      </c>
      <c r="C381" s="131">
        <v>0</v>
      </c>
      <c r="D381" s="131">
        <v>0</v>
      </c>
      <c r="E381" s="158"/>
      <c r="F381" s="176">
        <v>0</v>
      </c>
    </row>
    <row r="382" customHeight="1" spans="1:6">
      <c r="A382" s="39" t="s">
        <v>109</v>
      </c>
      <c r="B382" s="133">
        <v>0</v>
      </c>
      <c r="C382" s="133">
        <v>0</v>
      </c>
      <c r="D382" s="133">
        <v>0</v>
      </c>
      <c r="E382" s="162"/>
      <c r="F382" s="177">
        <v>0</v>
      </c>
    </row>
    <row r="383" customHeight="1" spans="1:6">
      <c r="A383" s="39" t="s">
        <v>110</v>
      </c>
      <c r="B383" s="133">
        <v>0</v>
      </c>
      <c r="C383" s="133">
        <v>0</v>
      </c>
      <c r="D383" s="133">
        <v>0</v>
      </c>
      <c r="E383" s="162"/>
      <c r="F383" s="177">
        <v>0</v>
      </c>
    </row>
    <row r="384" customHeight="1" spans="1:6">
      <c r="A384" s="39" t="s">
        <v>111</v>
      </c>
      <c r="B384" s="133">
        <v>0</v>
      </c>
      <c r="C384" s="133">
        <v>0</v>
      </c>
      <c r="D384" s="133">
        <v>0</v>
      </c>
      <c r="E384" s="162"/>
      <c r="F384" s="177">
        <v>0</v>
      </c>
    </row>
    <row r="385" customHeight="1" spans="1:6">
      <c r="A385" s="39" t="s">
        <v>340</v>
      </c>
      <c r="B385" s="133">
        <v>0</v>
      </c>
      <c r="C385" s="133">
        <v>0</v>
      </c>
      <c r="D385" s="133">
        <v>0</v>
      </c>
      <c r="E385" s="162"/>
      <c r="F385" s="177">
        <v>0</v>
      </c>
    </row>
    <row r="386" customHeight="1" spans="1:6">
      <c r="A386" s="39" t="s">
        <v>341</v>
      </c>
      <c r="B386" s="133">
        <v>0</v>
      </c>
      <c r="C386" s="133">
        <v>0</v>
      </c>
      <c r="D386" s="133">
        <v>0</v>
      </c>
      <c r="E386" s="162"/>
      <c r="F386" s="177">
        <v>0</v>
      </c>
    </row>
    <row r="387" customHeight="1" spans="1:6">
      <c r="A387" s="39" t="s">
        <v>118</v>
      </c>
      <c r="B387" s="133">
        <v>0</v>
      </c>
      <c r="C387" s="133">
        <v>0</v>
      </c>
      <c r="D387" s="133">
        <v>0</v>
      </c>
      <c r="E387" s="162"/>
      <c r="F387" s="177">
        <v>0</v>
      </c>
    </row>
    <row r="388" customHeight="1" spans="1:6">
      <c r="A388" s="39" t="s">
        <v>342</v>
      </c>
      <c r="B388" s="133">
        <v>0</v>
      </c>
      <c r="C388" s="133">
        <v>0</v>
      </c>
      <c r="D388" s="133">
        <v>0</v>
      </c>
      <c r="E388" s="162"/>
      <c r="F388" s="177">
        <v>0</v>
      </c>
    </row>
    <row r="389" customHeight="1" spans="1:6">
      <c r="A389" s="56" t="s">
        <v>343</v>
      </c>
      <c r="B389" s="131">
        <v>0</v>
      </c>
      <c r="C389" s="131">
        <v>0</v>
      </c>
      <c r="D389" s="131">
        <v>0</v>
      </c>
      <c r="E389" s="158"/>
      <c r="F389" s="176">
        <v>0</v>
      </c>
    </row>
    <row r="390" customHeight="1" spans="1:6">
      <c r="A390" s="39" t="s">
        <v>109</v>
      </c>
      <c r="B390" s="133">
        <v>0</v>
      </c>
      <c r="C390" s="133">
        <v>0</v>
      </c>
      <c r="D390" s="133">
        <v>0</v>
      </c>
      <c r="E390" s="162"/>
      <c r="F390" s="177">
        <v>0</v>
      </c>
    </row>
    <row r="391" customHeight="1" spans="1:6">
      <c r="A391" s="39" t="s">
        <v>110</v>
      </c>
      <c r="B391" s="133">
        <v>0</v>
      </c>
      <c r="C391" s="133">
        <v>0</v>
      </c>
      <c r="D391" s="133">
        <v>0</v>
      </c>
      <c r="E391" s="162"/>
      <c r="F391" s="177">
        <v>0</v>
      </c>
    </row>
    <row r="392" customHeight="1" spans="1:6">
      <c r="A392" s="39" t="s">
        <v>150</v>
      </c>
      <c r="B392" s="133">
        <v>0</v>
      </c>
      <c r="C392" s="133">
        <v>0</v>
      </c>
      <c r="D392" s="133">
        <v>0</v>
      </c>
      <c r="E392" s="162"/>
      <c r="F392" s="177">
        <v>0</v>
      </c>
    </row>
    <row r="393" customHeight="1" spans="1:6">
      <c r="A393" s="39" t="s">
        <v>344</v>
      </c>
      <c r="B393" s="133">
        <v>0</v>
      </c>
      <c r="C393" s="133">
        <v>0</v>
      </c>
      <c r="D393" s="133">
        <v>0</v>
      </c>
      <c r="E393" s="162"/>
      <c r="F393" s="177">
        <v>0</v>
      </c>
    </row>
    <row r="394" customHeight="1" spans="1:6">
      <c r="A394" s="39" t="s">
        <v>345</v>
      </c>
      <c r="B394" s="133">
        <v>0</v>
      </c>
      <c r="C394" s="133">
        <v>0</v>
      </c>
      <c r="D394" s="133">
        <v>0</v>
      </c>
      <c r="E394" s="162"/>
      <c r="F394" s="177">
        <v>0</v>
      </c>
    </row>
    <row r="395" customHeight="1" spans="1:6">
      <c r="A395" s="56" t="s">
        <v>346</v>
      </c>
      <c r="B395" s="131">
        <v>938</v>
      </c>
      <c r="C395" s="131">
        <v>13511</v>
      </c>
      <c r="D395" s="131">
        <v>13511</v>
      </c>
      <c r="E395" s="158">
        <v>100</v>
      </c>
      <c r="F395" s="176">
        <v>729.92</v>
      </c>
    </row>
    <row r="396" customHeight="1" spans="1:6">
      <c r="A396" s="39" t="s">
        <v>347</v>
      </c>
      <c r="B396" s="133">
        <v>938</v>
      </c>
      <c r="C396" s="133">
        <v>13511</v>
      </c>
      <c r="D396" s="133">
        <v>13511</v>
      </c>
      <c r="E396" s="162">
        <v>100</v>
      </c>
      <c r="F396" s="177">
        <v>729.92</v>
      </c>
    </row>
    <row r="397" customHeight="1" spans="1:6">
      <c r="A397" s="175" t="s">
        <v>348</v>
      </c>
      <c r="B397" s="131">
        <v>202770</v>
      </c>
      <c r="C397" s="131">
        <v>274520</v>
      </c>
      <c r="D397" s="131">
        <v>273756</v>
      </c>
      <c r="E397" s="158">
        <v>99.7216960512895</v>
      </c>
      <c r="F397" s="176">
        <v>100.76</v>
      </c>
    </row>
    <row r="398" customHeight="1" spans="1:6">
      <c r="A398" s="56" t="s">
        <v>349</v>
      </c>
      <c r="B398" s="131">
        <v>5758</v>
      </c>
      <c r="C398" s="131">
        <v>6755</v>
      </c>
      <c r="D398" s="131">
        <v>6173</v>
      </c>
      <c r="E398" s="158">
        <v>91.3841598815692</v>
      </c>
      <c r="F398" s="176">
        <v>103.27</v>
      </c>
    </row>
    <row r="399" customHeight="1" spans="1:6">
      <c r="A399" s="39" t="s">
        <v>109</v>
      </c>
      <c r="B399" s="133">
        <v>2856</v>
      </c>
      <c r="C399" s="133">
        <v>2440</v>
      </c>
      <c r="D399" s="133">
        <v>2440</v>
      </c>
      <c r="E399" s="162">
        <v>100</v>
      </c>
      <c r="F399" s="177">
        <v>107.11</v>
      </c>
    </row>
    <row r="400" customHeight="1" spans="1:6">
      <c r="A400" s="39" t="s">
        <v>110</v>
      </c>
      <c r="B400" s="133">
        <v>828</v>
      </c>
      <c r="C400" s="133">
        <v>698</v>
      </c>
      <c r="D400" s="133">
        <v>698</v>
      </c>
      <c r="E400" s="162">
        <v>100</v>
      </c>
      <c r="F400" s="177">
        <v>103.56</v>
      </c>
    </row>
    <row r="401" customHeight="1" spans="1:6">
      <c r="A401" s="39" t="s">
        <v>111</v>
      </c>
      <c r="B401" s="133">
        <v>842</v>
      </c>
      <c r="C401" s="133">
        <v>1052</v>
      </c>
      <c r="D401" s="133">
        <v>1052</v>
      </c>
      <c r="E401" s="162">
        <v>100</v>
      </c>
      <c r="F401" s="177">
        <v>119.68</v>
      </c>
    </row>
    <row r="402" customHeight="1" spans="1:6">
      <c r="A402" s="39" t="s">
        <v>350</v>
      </c>
      <c r="B402" s="133">
        <v>1232</v>
      </c>
      <c r="C402" s="133">
        <v>2565</v>
      </c>
      <c r="D402" s="133">
        <v>1983</v>
      </c>
      <c r="E402" s="162">
        <v>77.3099415204678</v>
      </c>
      <c r="F402" s="177">
        <v>92.4</v>
      </c>
    </row>
    <row r="403" customHeight="1" spans="1:6">
      <c r="A403" s="56" t="s">
        <v>351</v>
      </c>
      <c r="B403" s="131">
        <v>169073</v>
      </c>
      <c r="C403" s="131">
        <v>224709</v>
      </c>
      <c r="D403" s="131">
        <v>224553</v>
      </c>
      <c r="E403" s="158">
        <v>99.9305768794307</v>
      </c>
      <c r="F403" s="176">
        <v>102.98</v>
      </c>
    </row>
    <row r="404" customHeight="1" spans="1:6">
      <c r="A404" s="39" t="s">
        <v>352</v>
      </c>
      <c r="B404" s="133">
        <v>5466</v>
      </c>
      <c r="C404" s="133">
        <v>9785</v>
      </c>
      <c r="D404" s="133">
        <v>9719</v>
      </c>
      <c r="E404" s="162">
        <v>99.3254982115483</v>
      </c>
      <c r="F404" s="177">
        <v>84.07</v>
      </c>
    </row>
    <row r="405" customHeight="1" spans="1:6">
      <c r="A405" s="39" t="s">
        <v>353</v>
      </c>
      <c r="B405" s="133">
        <v>57139</v>
      </c>
      <c r="C405" s="133">
        <v>80537</v>
      </c>
      <c r="D405" s="133">
        <v>80556</v>
      </c>
      <c r="E405" s="162">
        <v>100.023591641109</v>
      </c>
      <c r="F405" s="177">
        <v>110.4</v>
      </c>
    </row>
    <row r="406" customHeight="1" spans="1:6">
      <c r="A406" s="39" t="s">
        <v>354</v>
      </c>
      <c r="B406" s="133">
        <v>50026</v>
      </c>
      <c r="C406" s="133">
        <v>62499</v>
      </c>
      <c r="D406" s="133">
        <v>62372</v>
      </c>
      <c r="E406" s="162">
        <v>99.796796748748</v>
      </c>
      <c r="F406" s="177">
        <v>99.96</v>
      </c>
    </row>
    <row r="407" customHeight="1" spans="1:6">
      <c r="A407" s="39" t="s">
        <v>355</v>
      </c>
      <c r="B407" s="133">
        <v>31441</v>
      </c>
      <c r="C407" s="133">
        <v>35806</v>
      </c>
      <c r="D407" s="133">
        <v>35759</v>
      </c>
      <c r="E407" s="162">
        <v>99.8687370831704</v>
      </c>
      <c r="F407" s="177">
        <v>102.63</v>
      </c>
    </row>
    <row r="408" customHeight="1" spans="1:6">
      <c r="A408" s="39" t="s">
        <v>356</v>
      </c>
      <c r="B408" s="133">
        <v>24123</v>
      </c>
      <c r="C408" s="133">
        <v>35575</v>
      </c>
      <c r="D408" s="133">
        <v>35573</v>
      </c>
      <c r="E408" s="162">
        <v>99.9943780744905</v>
      </c>
      <c r="F408" s="177">
        <v>105.73</v>
      </c>
    </row>
    <row r="409" customHeight="1" spans="1:6">
      <c r="A409" s="39" t="s">
        <v>357</v>
      </c>
      <c r="B409" s="133">
        <v>0</v>
      </c>
      <c r="C409" s="133">
        <v>0</v>
      </c>
      <c r="D409" s="133">
        <v>0</v>
      </c>
      <c r="E409" s="162"/>
      <c r="F409" s="177">
        <v>0</v>
      </c>
    </row>
    <row r="410" customHeight="1" spans="1:6">
      <c r="A410" s="39" t="s">
        <v>358</v>
      </c>
      <c r="B410" s="133">
        <v>0</v>
      </c>
      <c r="C410" s="133">
        <v>0</v>
      </c>
      <c r="D410" s="133">
        <v>0</v>
      </c>
      <c r="E410" s="162"/>
      <c r="F410" s="177">
        <v>0</v>
      </c>
    </row>
    <row r="411" customHeight="1" spans="1:6">
      <c r="A411" s="39" t="s">
        <v>359</v>
      </c>
      <c r="B411" s="133">
        <v>878</v>
      </c>
      <c r="C411" s="133">
        <v>507</v>
      </c>
      <c r="D411" s="133">
        <v>574</v>
      </c>
      <c r="E411" s="162">
        <v>113.214990138067</v>
      </c>
      <c r="F411" s="177">
        <v>21.66</v>
      </c>
    </row>
    <row r="412" customHeight="1" spans="1:6">
      <c r="A412" s="56" t="s">
        <v>360</v>
      </c>
      <c r="B412" s="131">
        <v>8655</v>
      </c>
      <c r="C412" s="131">
        <v>14468</v>
      </c>
      <c r="D412" s="131">
        <v>14336</v>
      </c>
      <c r="E412" s="158">
        <v>99.08764169201</v>
      </c>
      <c r="F412" s="176">
        <v>91.95</v>
      </c>
    </row>
    <row r="413" customHeight="1" spans="1:6">
      <c r="A413" s="39" t="s">
        <v>361</v>
      </c>
      <c r="B413" s="133">
        <v>125</v>
      </c>
      <c r="C413" s="133">
        <v>0</v>
      </c>
      <c r="D413" s="133">
        <v>0</v>
      </c>
      <c r="E413" s="162"/>
      <c r="F413" s="177">
        <v>0</v>
      </c>
    </row>
    <row r="414" customHeight="1" spans="1:6">
      <c r="A414" s="39" t="s">
        <v>362</v>
      </c>
      <c r="B414" s="133">
        <v>8528</v>
      </c>
      <c r="C414" s="133">
        <v>14221</v>
      </c>
      <c r="D414" s="133">
        <v>14089</v>
      </c>
      <c r="E414" s="162">
        <v>99.0717952324028</v>
      </c>
      <c r="F414" s="177">
        <v>93.9</v>
      </c>
    </row>
    <row r="415" customHeight="1" spans="1:6">
      <c r="A415" s="39" t="s">
        <v>363</v>
      </c>
      <c r="B415" s="133">
        <v>0</v>
      </c>
      <c r="C415" s="133">
        <v>242</v>
      </c>
      <c r="D415" s="133">
        <v>242</v>
      </c>
      <c r="E415" s="162">
        <v>100</v>
      </c>
      <c r="F415" s="177">
        <v>42.98</v>
      </c>
    </row>
    <row r="416" customHeight="1" spans="1:6">
      <c r="A416" s="39" t="s">
        <v>364</v>
      </c>
      <c r="B416" s="133">
        <v>0</v>
      </c>
      <c r="C416" s="133">
        <v>0</v>
      </c>
      <c r="D416" s="133">
        <v>0</v>
      </c>
      <c r="E416" s="162"/>
      <c r="F416" s="177">
        <v>0</v>
      </c>
    </row>
    <row r="417" customHeight="1" spans="1:6">
      <c r="A417" s="39" t="s">
        <v>365</v>
      </c>
      <c r="B417" s="133">
        <v>2</v>
      </c>
      <c r="C417" s="133">
        <v>5</v>
      </c>
      <c r="D417" s="133">
        <v>5</v>
      </c>
      <c r="E417" s="162">
        <v>100</v>
      </c>
      <c r="F417" s="177">
        <v>21.73</v>
      </c>
    </row>
    <row r="418" customHeight="1" spans="1:6">
      <c r="A418" s="56" t="s">
        <v>366</v>
      </c>
      <c r="B418" s="131">
        <v>0</v>
      </c>
      <c r="C418" s="131">
        <v>0</v>
      </c>
      <c r="D418" s="131">
        <v>0</v>
      </c>
      <c r="E418" s="158"/>
      <c r="F418" s="176">
        <v>0</v>
      </c>
    </row>
    <row r="419" customHeight="1" spans="1:6">
      <c r="A419" s="39" t="s">
        <v>367</v>
      </c>
      <c r="B419" s="133">
        <v>0</v>
      </c>
      <c r="C419" s="133">
        <v>0</v>
      </c>
      <c r="D419" s="133">
        <v>0</v>
      </c>
      <c r="E419" s="162"/>
      <c r="F419" s="177">
        <v>0</v>
      </c>
    </row>
    <row r="420" customHeight="1" spans="1:6">
      <c r="A420" s="39" t="s">
        <v>368</v>
      </c>
      <c r="B420" s="133">
        <v>0</v>
      </c>
      <c r="C420" s="133">
        <v>0</v>
      </c>
      <c r="D420" s="133">
        <v>0</v>
      </c>
      <c r="E420" s="162"/>
      <c r="F420" s="177">
        <v>0</v>
      </c>
    </row>
    <row r="421" customHeight="1" spans="1:6">
      <c r="A421" s="39" t="s">
        <v>369</v>
      </c>
      <c r="B421" s="133">
        <v>0</v>
      </c>
      <c r="C421" s="133">
        <v>0</v>
      </c>
      <c r="D421" s="133">
        <v>0</v>
      </c>
      <c r="E421" s="162"/>
      <c r="F421" s="177">
        <v>0</v>
      </c>
    </row>
    <row r="422" customHeight="1" spans="1:6">
      <c r="A422" s="39" t="s">
        <v>370</v>
      </c>
      <c r="B422" s="133">
        <v>0</v>
      </c>
      <c r="C422" s="133">
        <v>0</v>
      </c>
      <c r="D422" s="133">
        <v>0</v>
      </c>
      <c r="E422" s="162"/>
      <c r="F422" s="177">
        <v>0</v>
      </c>
    </row>
    <row r="423" customHeight="1" spans="1:6">
      <c r="A423" s="39" t="s">
        <v>371</v>
      </c>
      <c r="B423" s="133">
        <v>0</v>
      </c>
      <c r="C423" s="133">
        <v>0</v>
      </c>
      <c r="D423" s="133">
        <v>0</v>
      </c>
      <c r="E423" s="162"/>
      <c r="F423" s="177">
        <v>0</v>
      </c>
    </row>
    <row r="424" customHeight="1" spans="1:6">
      <c r="A424" s="56" t="s">
        <v>372</v>
      </c>
      <c r="B424" s="131">
        <v>869</v>
      </c>
      <c r="C424" s="131">
        <v>946</v>
      </c>
      <c r="D424" s="131">
        <v>946</v>
      </c>
      <c r="E424" s="158">
        <v>100</v>
      </c>
      <c r="F424" s="176">
        <v>111.42</v>
      </c>
    </row>
    <row r="425" customHeight="1" spans="1:6">
      <c r="A425" s="39" t="s">
        <v>373</v>
      </c>
      <c r="B425" s="133">
        <v>869</v>
      </c>
      <c r="C425" s="133">
        <v>946</v>
      </c>
      <c r="D425" s="133">
        <v>946</v>
      </c>
      <c r="E425" s="162">
        <v>100</v>
      </c>
      <c r="F425" s="177">
        <v>111.42</v>
      </c>
    </row>
    <row r="426" customHeight="1" spans="1:6">
      <c r="A426" s="39" t="s">
        <v>374</v>
      </c>
      <c r="B426" s="133">
        <v>0</v>
      </c>
      <c r="C426" s="133">
        <v>0</v>
      </c>
      <c r="D426" s="133">
        <v>0</v>
      </c>
      <c r="E426" s="162"/>
      <c r="F426" s="177">
        <v>0</v>
      </c>
    </row>
    <row r="427" customHeight="1" spans="1:6">
      <c r="A427" s="39" t="s">
        <v>375</v>
      </c>
      <c r="B427" s="133">
        <v>0</v>
      </c>
      <c r="C427" s="133">
        <v>0</v>
      </c>
      <c r="D427" s="133">
        <v>0</v>
      </c>
      <c r="E427" s="162"/>
      <c r="F427" s="177">
        <v>0</v>
      </c>
    </row>
    <row r="428" customHeight="1" spans="1:6">
      <c r="A428" s="56" t="s">
        <v>376</v>
      </c>
      <c r="B428" s="131">
        <v>0</v>
      </c>
      <c r="C428" s="131">
        <v>0</v>
      </c>
      <c r="D428" s="131">
        <v>0</v>
      </c>
      <c r="E428" s="158"/>
      <c r="F428" s="176">
        <v>0</v>
      </c>
    </row>
    <row r="429" customHeight="1" spans="1:6">
      <c r="A429" s="39" t="s">
        <v>377</v>
      </c>
      <c r="B429" s="133">
        <v>0</v>
      </c>
      <c r="C429" s="133">
        <v>0</v>
      </c>
      <c r="D429" s="133">
        <v>0</v>
      </c>
      <c r="E429" s="162"/>
      <c r="F429" s="177">
        <v>0</v>
      </c>
    </row>
    <row r="430" customHeight="1" spans="1:6">
      <c r="A430" s="39" t="s">
        <v>378</v>
      </c>
      <c r="B430" s="133">
        <v>0</v>
      </c>
      <c r="C430" s="133">
        <v>0</v>
      </c>
      <c r="D430" s="133">
        <v>0</v>
      </c>
      <c r="E430" s="162"/>
      <c r="F430" s="177">
        <v>0</v>
      </c>
    </row>
    <row r="431" customHeight="1" spans="1:6">
      <c r="A431" s="39" t="s">
        <v>379</v>
      </c>
      <c r="B431" s="133">
        <v>0</v>
      </c>
      <c r="C431" s="133">
        <v>0</v>
      </c>
      <c r="D431" s="133">
        <v>0</v>
      </c>
      <c r="E431" s="162"/>
      <c r="F431" s="177">
        <v>0</v>
      </c>
    </row>
    <row r="432" customHeight="1" spans="1:6">
      <c r="A432" s="56" t="s">
        <v>380</v>
      </c>
      <c r="B432" s="131">
        <v>562</v>
      </c>
      <c r="C432" s="131">
        <v>978</v>
      </c>
      <c r="D432" s="131">
        <v>962</v>
      </c>
      <c r="E432" s="158">
        <v>98.3640081799591</v>
      </c>
      <c r="F432" s="176">
        <v>150.54</v>
      </c>
    </row>
    <row r="433" customHeight="1" spans="1:6">
      <c r="A433" s="39" t="s">
        <v>381</v>
      </c>
      <c r="B433" s="133">
        <v>562</v>
      </c>
      <c r="C433" s="133">
        <v>878</v>
      </c>
      <c r="D433" s="133">
        <v>962</v>
      </c>
      <c r="E433" s="162">
        <v>109.567198177677</v>
      </c>
      <c r="F433" s="177">
        <v>155.41</v>
      </c>
    </row>
    <row r="434" customHeight="1" spans="1:6">
      <c r="A434" s="39" t="s">
        <v>382</v>
      </c>
      <c r="B434" s="133">
        <v>0</v>
      </c>
      <c r="C434" s="133">
        <v>0</v>
      </c>
      <c r="D434" s="133">
        <v>0</v>
      </c>
      <c r="E434" s="162"/>
      <c r="F434" s="177">
        <v>0</v>
      </c>
    </row>
    <row r="435" customHeight="1" spans="1:6">
      <c r="A435" s="39" t="s">
        <v>383</v>
      </c>
      <c r="B435" s="133">
        <v>0</v>
      </c>
      <c r="C435" s="133">
        <v>100</v>
      </c>
      <c r="D435" s="133">
        <v>0</v>
      </c>
      <c r="E435" s="162">
        <v>0</v>
      </c>
      <c r="F435" s="177">
        <v>0</v>
      </c>
    </row>
    <row r="436" customHeight="1" spans="1:6">
      <c r="A436" s="56" t="s">
        <v>384</v>
      </c>
      <c r="B436" s="131">
        <v>1961</v>
      </c>
      <c r="C436" s="131">
        <v>2419</v>
      </c>
      <c r="D436" s="131">
        <v>2506</v>
      </c>
      <c r="E436" s="158">
        <v>103.596527490699</v>
      </c>
      <c r="F436" s="176">
        <v>116.77</v>
      </c>
    </row>
    <row r="437" customHeight="1" spans="1:6">
      <c r="A437" s="39" t="s">
        <v>385</v>
      </c>
      <c r="B437" s="133">
        <v>270</v>
      </c>
      <c r="C437" s="133">
        <v>437</v>
      </c>
      <c r="D437" s="133">
        <v>527</v>
      </c>
      <c r="E437" s="162">
        <v>120.594965675057</v>
      </c>
      <c r="F437" s="177">
        <v>185.56</v>
      </c>
    </row>
    <row r="438" customHeight="1" spans="1:6">
      <c r="A438" s="39" t="s">
        <v>386</v>
      </c>
      <c r="B438" s="133">
        <v>1691</v>
      </c>
      <c r="C438" s="133">
        <v>1823</v>
      </c>
      <c r="D438" s="133">
        <v>1820</v>
      </c>
      <c r="E438" s="162">
        <v>99.83543609435</v>
      </c>
      <c r="F438" s="177">
        <v>100.44</v>
      </c>
    </row>
    <row r="439" customHeight="1" spans="1:6">
      <c r="A439" s="39" t="s">
        <v>387</v>
      </c>
      <c r="B439" s="133">
        <v>0</v>
      </c>
      <c r="C439" s="133">
        <v>159</v>
      </c>
      <c r="D439" s="133">
        <v>159</v>
      </c>
      <c r="E439" s="162">
        <v>100</v>
      </c>
      <c r="F439" s="177">
        <v>369.76</v>
      </c>
    </row>
    <row r="440" customHeight="1" spans="1:6">
      <c r="A440" s="39" t="s">
        <v>388</v>
      </c>
      <c r="B440" s="133">
        <v>0</v>
      </c>
      <c r="C440" s="133">
        <v>0</v>
      </c>
      <c r="D440" s="133">
        <v>0</v>
      </c>
      <c r="E440" s="162"/>
      <c r="F440" s="177">
        <v>0</v>
      </c>
    </row>
    <row r="441" customHeight="1" spans="1:6">
      <c r="A441" s="39" t="s">
        <v>389</v>
      </c>
      <c r="B441" s="133">
        <v>0</v>
      </c>
      <c r="C441" s="133">
        <v>0</v>
      </c>
      <c r="D441" s="133">
        <v>0</v>
      </c>
      <c r="E441" s="162"/>
      <c r="F441" s="177">
        <v>0</v>
      </c>
    </row>
    <row r="442" customHeight="1" spans="1:6">
      <c r="A442" s="56" t="s">
        <v>390</v>
      </c>
      <c r="B442" s="131">
        <v>12216</v>
      </c>
      <c r="C442" s="131">
        <v>15894</v>
      </c>
      <c r="D442" s="131">
        <v>15847</v>
      </c>
      <c r="E442" s="158">
        <v>99.704290927394</v>
      </c>
      <c r="F442" s="176">
        <v>108.01</v>
      </c>
    </row>
    <row r="443" customHeight="1" spans="1:6">
      <c r="A443" s="39" t="s">
        <v>391</v>
      </c>
      <c r="B443" s="133">
        <v>0</v>
      </c>
      <c r="C443" s="133">
        <v>557</v>
      </c>
      <c r="D443" s="133">
        <v>557</v>
      </c>
      <c r="E443" s="162">
        <v>100</v>
      </c>
      <c r="F443" s="177">
        <v>0</v>
      </c>
    </row>
    <row r="444" customHeight="1" spans="1:6">
      <c r="A444" s="39" t="s">
        <v>392</v>
      </c>
      <c r="B444" s="133">
        <v>100</v>
      </c>
      <c r="C444" s="133">
        <v>615</v>
      </c>
      <c r="D444" s="133">
        <v>615</v>
      </c>
      <c r="E444" s="162">
        <v>100</v>
      </c>
      <c r="F444" s="177">
        <v>6833.3</v>
      </c>
    </row>
    <row r="445" customHeight="1" spans="1:6">
      <c r="A445" s="39" t="s">
        <v>393</v>
      </c>
      <c r="B445" s="133">
        <v>0</v>
      </c>
      <c r="C445" s="133">
        <v>3350</v>
      </c>
      <c r="D445" s="133">
        <v>3350</v>
      </c>
      <c r="E445" s="162">
        <v>100</v>
      </c>
      <c r="F445" s="177">
        <v>134</v>
      </c>
    </row>
    <row r="446" customHeight="1" spans="1:6">
      <c r="A446" s="39" t="s">
        <v>394</v>
      </c>
      <c r="B446" s="133">
        <v>100</v>
      </c>
      <c r="C446" s="133">
        <v>0</v>
      </c>
      <c r="D446" s="133">
        <v>0</v>
      </c>
      <c r="E446" s="162"/>
      <c r="F446" s="177">
        <v>0</v>
      </c>
    </row>
    <row r="447" customHeight="1" spans="1:6">
      <c r="A447" s="39" t="s">
        <v>395</v>
      </c>
      <c r="B447" s="133">
        <v>0</v>
      </c>
      <c r="C447" s="133">
        <v>0</v>
      </c>
      <c r="D447" s="133">
        <v>0</v>
      </c>
      <c r="E447" s="162"/>
      <c r="F447" s="177">
        <v>0</v>
      </c>
    </row>
    <row r="448" customHeight="1" spans="1:6">
      <c r="A448" s="39" t="s">
        <v>396</v>
      </c>
      <c r="B448" s="133">
        <v>12016</v>
      </c>
      <c r="C448" s="133">
        <v>11372</v>
      </c>
      <c r="D448" s="133">
        <v>11325</v>
      </c>
      <c r="E448" s="162">
        <v>99.5867041857193</v>
      </c>
      <c r="F448" s="177">
        <v>103.67</v>
      </c>
    </row>
    <row r="449" customHeight="1" spans="1:6">
      <c r="A449" s="56" t="s">
        <v>397</v>
      </c>
      <c r="B449" s="131">
        <v>3676</v>
      </c>
      <c r="C449" s="131">
        <v>8351</v>
      </c>
      <c r="D449" s="131">
        <v>8433</v>
      </c>
      <c r="E449" s="158">
        <v>100.981918333134</v>
      </c>
      <c r="F449" s="176">
        <v>61.27</v>
      </c>
    </row>
    <row r="450" customHeight="1" spans="1:6">
      <c r="A450" s="39" t="s">
        <v>398</v>
      </c>
      <c r="B450" s="133">
        <v>3676</v>
      </c>
      <c r="C450" s="133">
        <v>8351</v>
      </c>
      <c r="D450" s="133">
        <v>8433</v>
      </c>
      <c r="E450" s="162">
        <v>100.981918333134</v>
      </c>
      <c r="F450" s="177">
        <v>61.27</v>
      </c>
    </row>
    <row r="451" customHeight="1" spans="1:6">
      <c r="A451" s="175" t="s">
        <v>399</v>
      </c>
      <c r="B451" s="131">
        <v>3652</v>
      </c>
      <c r="C451" s="131">
        <v>12857</v>
      </c>
      <c r="D451" s="131">
        <v>13104</v>
      </c>
      <c r="E451" s="158">
        <v>101.921132457027</v>
      </c>
      <c r="F451" s="176">
        <v>87.92</v>
      </c>
    </row>
    <row r="452" customHeight="1" spans="1:6">
      <c r="A452" s="56" t="s">
        <v>400</v>
      </c>
      <c r="B452" s="131">
        <v>2530</v>
      </c>
      <c r="C452" s="131">
        <v>2762</v>
      </c>
      <c r="D452" s="131">
        <v>2811</v>
      </c>
      <c r="E452" s="158">
        <v>101.774076755974</v>
      </c>
      <c r="F452" s="176">
        <v>107.37</v>
      </c>
    </row>
    <row r="453" customHeight="1" spans="1:6">
      <c r="A453" s="39" t="s">
        <v>109</v>
      </c>
      <c r="B453" s="133">
        <v>2070</v>
      </c>
      <c r="C453" s="133">
        <v>2208</v>
      </c>
      <c r="D453" s="133">
        <v>2207</v>
      </c>
      <c r="E453" s="162">
        <v>99.9547101449275</v>
      </c>
      <c r="F453" s="177">
        <v>104.1</v>
      </c>
    </row>
    <row r="454" customHeight="1" spans="1:6">
      <c r="A454" s="39" t="s">
        <v>110</v>
      </c>
      <c r="B454" s="133">
        <v>60</v>
      </c>
      <c r="C454" s="133">
        <v>21</v>
      </c>
      <c r="D454" s="133">
        <v>21</v>
      </c>
      <c r="E454" s="162">
        <v>100</v>
      </c>
      <c r="F454" s="177">
        <v>35.59</v>
      </c>
    </row>
    <row r="455" customHeight="1" spans="1:6">
      <c r="A455" s="39" t="s">
        <v>111</v>
      </c>
      <c r="B455" s="133">
        <v>200</v>
      </c>
      <c r="C455" s="133">
        <v>194</v>
      </c>
      <c r="D455" s="133">
        <v>194</v>
      </c>
      <c r="E455" s="162">
        <v>100</v>
      </c>
      <c r="F455" s="177">
        <v>228.23</v>
      </c>
    </row>
    <row r="456" customHeight="1" spans="1:6">
      <c r="A456" s="39" t="s">
        <v>401</v>
      </c>
      <c r="B456" s="133">
        <v>200</v>
      </c>
      <c r="C456" s="133">
        <v>339</v>
      </c>
      <c r="D456" s="133">
        <v>389</v>
      </c>
      <c r="E456" s="162">
        <v>114.749262536873</v>
      </c>
      <c r="F456" s="177">
        <v>109.88</v>
      </c>
    </row>
    <row r="457" customHeight="1" spans="1:6">
      <c r="A457" s="56" t="s">
        <v>402</v>
      </c>
      <c r="B457" s="131">
        <v>0</v>
      </c>
      <c r="C457" s="131">
        <v>10</v>
      </c>
      <c r="D457" s="131">
        <v>10</v>
      </c>
      <c r="E457" s="158">
        <v>100</v>
      </c>
      <c r="F457" s="176">
        <v>0.48</v>
      </c>
    </row>
    <row r="458" customHeight="1" spans="1:6">
      <c r="A458" s="39" t="s">
        <v>403</v>
      </c>
      <c r="B458" s="133">
        <v>0</v>
      </c>
      <c r="C458" s="133">
        <v>0</v>
      </c>
      <c r="D458" s="133">
        <v>0</v>
      </c>
      <c r="E458" s="162"/>
      <c r="F458" s="177">
        <v>0</v>
      </c>
    </row>
    <row r="459" customHeight="1" spans="1:6">
      <c r="A459" s="39" t="s">
        <v>404</v>
      </c>
      <c r="B459" s="133">
        <v>0</v>
      </c>
      <c r="C459" s="133">
        <v>0</v>
      </c>
      <c r="D459" s="133">
        <v>0</v>
      </c>
      <c r="E459" s="162"/>
      <c r="F459" s="177">
        <v>0</v>
      </c>
    </row>
    <row r="460" customHeight="1" spans="1:6">
      <c r="A460" s="39" t="s">
        <v>405</v>
      </c>
      <c r="B460" s="133">
        <v>0</v>
      </c>
      <c r="C460" s="133">
        <v>0</v>
      </c>
      <c r="D460" s="133">
        <v>0</v>
      </c>
      <c r="E460" s="162"/>
      <c r="F460" s="177">
        <v>0</v>
      </c>
    </row>
    <row r="461" customHeight="1" spans="1:6">
      <c r="A461" s="39" t="s">
        <v>406</v>
      </c>
      <c r="B461" s="133">
        <v>0</v>
      </c>
      <c r="C461" s="133">
        <v>0</v>
      </c>
      <c r="D461" s="133">
        <v>0</v>
      </c>
      <c r="E461" s="162"/>
      <c r="F461" s="177">
        <v>0</v>
      </c>
    </row>
    <row r="462" customHeight="1" spans="1:6">
      <c r="A462" s="39" t="s">
        <v>407</v>
      </c>
      <c r="B462" s="133">
        <v>0</v>
      </c>
      <c r="C462" s="133">
        <v>10</v>
      </c>
      <c r="D462" s="133">
        <v>10</v>
      </c>
      <c r="E462" s="162">
        <v>100</v>
      </c>
      <c r="F462" s="177">
        <v>16.66</v>
      </c>
    </row>
    <row r="463" customHeight="1" spans="1:6">
      <c r="A463" s="39" t="s">
        <v>408</v>
      </c>
      <c r="B463" s="133">
        <v>0</v>
      </c>
      <c r="C463" s="133">
        <v>0</v>
      </c>
      <c r="D463" s="133">
        <v>0</v>
      </c>
      <c r="E463" s="162"/>
      <c r="F463" s="177">
        <v>0</v>
      </c>
    </row>
    <row r="464" customHeight="1" spans="1:6">
      <c r="A464" s="39" t="s">
        <v>409</v>
      </c>
      <c r="B464" s="133">
        <v>0</v>
      </c>
      <c r="C464" s="133">
        <v>0</v>
      </c>
      <c r="D464" s="133">
        <v>0</v>
      </c>
      <c r="E464" s="162"/>
      <c r="F464" s="177">
        <v>0</v>
      </c>
    </row>
    <row r="465" customHeight="1" spans="1:6">
      <c r="A465" s="56" t="s">
        <v>410</v>
      </c>
      <c r="B465" s="131">
        <v>0</v>
      </c>
      <c r="C465" s="131">
        <v>82</v>
      </c>
      <c r="D465" s="131">
        <v>82</v>
      </c>
      <c r="E465" s="158">
        <v>100</v>
      </c>
      <c r="F465" s="176">
        <v>1.37</v>
      </c>
    </row>
    <row r="466" customHeight="1" spans="1:6">
      <c r="A466" s="39" t="s">
        <v>403</v>
      </c>
      <c r="B466" s="133">
        <v>0</v>
      </c>
      <c r="C466" s="133">
        <v>0</v>
      </c>
      <c r="D466" s="133">
        <v>0</v>
      </c>
      <c r="E466" s="162"/>
      <c r="F466" s="177">
        <v>0</v>
      </c>
    </row>
    <row r="467" customHeight="1" spans="1:6">
      <c r="A467" s="39" t="s">
        <v>411</v>
      </c>
      <c r="B467" s="133">
        <v>0</v>
      </c>
      <c r="C467" s="133">
        <v>82</v>
      </c>
      <c r="D467" s="133">
        <v>82</v>
      </c>
      <c r="E467" s="162">
        <v>100</v>
      </c>
      <c r="F467" s="177">
        <v>86.31</v>
      </c>
    </row>
    <row r="468" customHeight="1" spans="1:6">
      <c r="A468" s="39" t="s">
        <v>412</v>
      </c>
      <c r="B468" s="133">
        <v>0</v>
      </c>
      <c r="C468" s="133">
        <v>0</v>
      </c>
      <c r="D468" s="133">
        <v>0</v>
      </c>
      <c r="E468" s="162"/>
      <c r="F468" s="177">
        <v>0</v>
      </c>
    </row>
    <row r="469" customHeight="1" spans="1:6">
      <c r="A469" s="39" t="s">
        <v>413</v>
      </c>
      <c r="B469" s="133">
        <v>0</v>
      </c>
      <c r="C469" s="133">
        <v>0</v>
      </c>
      <c r="D469" s="133">
        <v>0</v>
      </c>
      <c r="E469" s="162"/>
      <c r="F469" s="177">
        <v>0</v>
      </c>
    </row>
    <row r="470" customHeight="1" spans="1:6">
      <c r="A470" s="39" t="s">
        <v>414</v>
      </c>
      <c r="B470" s="133">
        <v>0</v>
      </c>
      <c r="C470" s="133">
        <v>0</v>
      </c>
      <c r="D470" s="133">
        <v>0</v>
      </c>
      <c r="E470" s="162"/>
      <c r="F470" s="177">
        <v>0</v>
      </c>
    </row>
    <row r="471" customHeight="1" spans="1:6">
      <c r="A471" s="56" t="s">
        <v>415</v>
      </c>
      <c r="B471" s="131">
        <v>0</v>
      </c>
      <c r="C471" s="131">
        <v>7015</v>
      </c>
      <c r="D471" s="131">
        <v>7059</v>
      </c>
      <c r="E471" s="158">
        <v>100.627227369922</v>
      </c>
      <c r="F471" s="176">
        <v>813.24</v>
      </c>
    </row>
    <row r="472" customHeight="1" spans="1:6">
      <c r="A472" s="39" t="s">
        <v>403</v>
      </c>
      <c r="B472" s="133">
        <v>0</v>
      </c>
      <c r="C472" s="133">
        <v>0</v>
      </c>
      <c r="D472" s="133">
        <v>0</v>
      </c>
      <c r="E472" s="162"/>
      <c r="F472" s="177">
        <v>0</v>
      </c>
    </row>
    <row r="473" customHeight="1" spans="1:6">
      <c r="A473" s="39" t="s">
        <v>416</v>
      </c>
      <c r="B473" s="133">
        <v>0</v>
      </c>
      <c r="C473" s="133">
        <v>394</v>
      </c>
      <c r="D473" s="133">
        <v>394</v>
      </c>
      <c r="E473" s="162">
        <v>100</v>
      </c>
      <c r="F473" s="177">
        <v>1407.1</v>
      </c>
    </row>
    <row r="474" customHeight="1" spans="1:6">
      <c r="A474" s="39" t="s">
        <v>417</v>
      </c>
      <c r="B474" s="133">
        <v>0</v>
      </c>
      <c r="C474" s="133">
        <v>6621</v>
      </c>
      <c r="D474" s="133">
        <v>6665</v>
      </c>
      <c r="E474" s="162">
        <v>100.66455218245</v>
      </c>
      <c r="F474" s="177">
        <v>793.45</v>
      </c>
    </row>
    <row r="475" customHeight="1" spans="1:6">
      <c r="A475" s="56" t="s">
        <v>418</v>
      </c>
      <c r="B475" s="131">
        <v>557</v>
      </c>
      <c r="C475" s="131">
        <v>1066</v>
      </c>
      <c r="D475" s="131">
        <v>1066</v>
      </c>
      <c r="E475" s="158">
        <v>100</v>
      </c>
      <c r="F475" s="176">
        <v>78.32</v>
      </c>
    </row>
    <row r="476" customHeight="1" spans="1:6">
      <c r="A476" s="39" t="s">
        <v>403</v>
      </c>
      <c r="B476" s="133">
        <v>532</v>
      </c>
      <c r="C476" s="133">
        <v>561</v>
      </c>
      <c r="D476" s="133">
        <v>561</v>
      </c>
      <c r="E476" s="162">
        <v>100</v>
      </c>
      <c r="F476" s="177">
        <v>101.44</v>
      </c>
    </row>
    <row r="477" customHeight="1" spans="1:6">
      <c r="A477" s="39" t="s">
        <v>419</v>
      </c>
      <c r="B477" s="133">
        <v>0</v>
      </c>
      <c r="C477" s="133">
        <v>0</v>
      </c>
      <c r="D477" s="133">
        <v>0</v>
      </c>
      <c r="E477" s="162"/>
      <c r="F477" s="177">
        <v>0</v>
      </c>
    </row>
    <row r="478" customHeight="1" spans="1:6">
      <c r="A478" s="39" t="s">
        <v>420</v>
      </c>
      <c r="B478" s="133">
        <v>0</v>
      </c>
      <c r="C478" s="133">
        <v>0</v>
      </c>
      <c r="D478" s="133">
        <v>0</v>
      </c>
      <c r="E478" s="162"/>
      <c r="F478" s="177">
        <v>0</v>
      </c>
    </row>
    <row r="479" customHeight="1" spans="1:6">
      <c r="A479" s="39" t="s">
        <v>421</v>
      </c>
      <c r="B479" s="133">
        <v>25</v>
      </c>
      <c r="C479" s="133">
        <v>505</v>
      </c>
      <c r="D479" s="133">
        <v>505</v>
      </c>
      <c r="E479" s="162">
        <v>100</v>
      </c>
      <c r="F479" s="177">
        <v>95.64</v>
      </c>
    </row>
    <row r="480" customHeight="1" spans="1:6">
      <c r="A480" s="56" t="s">
        <v>422</v>
      </c>
      <c r="B480" s="131">
        <v>30</v>
      </c>
      <c r="C480" s="131">
        <v>30</v>
      </c>
      <c r="D480" s="131">
        <v>30</v>
      </c>
      <c r="E480" s="158">
        <v>100</v>
      </c>
      <c r="F480" s="176">
        <v>75</v>
      </c>
    </row>
    <row r="481" customHeight="1" spans="1:6">
      <c r="A481" s="39" t="s">
        <v>423</v>
      </c>
      <c r="B481" s="133">
        <v>0</v>
      </c>
      <c r="C481" s="133">
        <v>0</v>
      </c>
      <c r="D481" s="133">
        <v>0</v>
      </c>
      <c r="E481" s="162"/>
      <c r="F481" s="177">
        <v>0</v>
      </c>
    </row>
    <row r="482" customHeight="1" spans="1:6">
      <c r="A482" s="39" t="s">
        <v>424</v>
      </c>
      <c r="B482" s="133">
        <v>0</v>
      </c>
      <c r="C482" s="133">
        <v>0</v>
      </c>
      <c r="D482" s="133">
        <v>0</v>
      </c>
      <c r="E482" s="162"/>
      <c r="F482" s="177">
        <v>0</v>
      </c>
    </row>
    <row r="483" customHeight="1" spans="1:6">
      <c r="A483" s="39" t="s">
        <v>425</v>
      </c>
      <c r="B483" s="133">
        <v>0</v>
      </c>
      <c r="C483" s="133">
        <v>0</v>
      </c>
      <c r="D483" s="133">
        <v>0</v>
      </c>
      <c r="E483" s="162"/>
      <c r="F483" s="177">
        <v>0</v>
      </c>
    </row>
    <row r="484" customHeight="1" spans="1:6">
      <c r="A484" s="39" t="s">
        <v>426</v>
      </c>
      <c r="B484" s="133">
        <v>30</v>
      </c>
      <c r="C484" s="133">
        <v>30</v>
      </c>
      <c r="D484" s="133">
        <v>30</v>
      </c>
      <c r="E484" s="162">
        <v>100</v>
      </c>
      <c r="F484" s="177">
        <v>75</v>
      </c>
    </row>
    <row r="485" customHeight="1" spans="1:6">
      <c r="A485" s="56" t="s">
        <v>427</v>
      </c>
      <c r="B485" s="131">
        <v>391</v>
      </c>
      <c r="C485" s="131">
        <v>787</v>
      </c>
      <c r="D485" s="131">
        <v>788</v>
      </c>
      <c r="E485" s="158">
        <v>100.12706480305</v>
      </c>
      <c r="F485" s="176">
        <v>100.38</v>
      </c>
    </row>
    <row r="486" customHeight="1" spans="1:6">
      <c r="A486" s="39" t="s">
        <v>403</v>
      </c>
      <c r="B486" s="133">
        <v>165</v>
      </c>
      <c r="C486" s="133">
        <v>196</v>
      </c>
      <c r="D486" s="133">
        <v>196</v>
      </c>
      <c r="E486" s="162">
        <v>100</v>
      </c>
      <c r="F486" s="177">
        <v>119.51</v>
      </c>
    </row>
    <row r="487" customHeight="1" spans="1:6">
      <c r="A487" s="39" t="s">
        <v>428</v>
      </c>
      <c r="B487" s="133">
        <v>173</v>
      </c>
      <c r="C487" s="133">
        <v>204</v>
      </c>
      <c r="D487" s="133">
        <v>205</v>
      </c>
      <c r="E487" s="162">
        <v>100.490196078431</v>
      </c>
      <c r="F487" s="177">
        <v>97.61</v>
      </c>
    </row>
    <row r="488" customHeight="1" spans="1:6">
      <c r="A488" s="39" t="s">
        <v>429</v>
      </c>
      <c r="B488" s="133">
        <v>0</v>
      </c>
      <c r="C488" s="133">
        <v>0</v>
      </c>
      <c r="D488" s="133">
        <v>0</v>
      </c>
      <c r="E488" s="162"/>
      <c r="F488" s="177">
        <v>0</v>
      </c>
    </row>
    <row r="489" customHeight="1" spans="1:6">
      <c r="A489" s="39" t="s">
        <v>430</v>
      </c>
      <c r="B489" s="133">
        <v>0</v>
      </c>
      <c r="C489" s="133">
        <v>0</v>
      </c>
      <c r="D489" s="133">
        <v>0</v>
      </c>
      <c r="E489" s="162"/>
      <c r="F489" s="177">
        <v>0</v>
      </c>
    </row>
    <row r="490" customHeight="1" spans="1:6">
      <c r="A490" s="39" t="s">
        <v>431</v>
      </c>
      <c r="B490" s="133">
        <v>0</v>
      </c>
      <c r="C490" s="133">
        <v>30</v>
      </c>
      <c r="D490" s="133">
        <v>30</v>
      </c>
      <c r="E490" s="162">
        <v>100</v>
      </c>
      <c r="F490" s="177">
        <v>90.9</v>
      </c>
    </row>
    <row r="491" customHeight="1" spans="1:6">
      <c r="A491" s="39" t="s">
        <v>432</v>
      </c>
      <c r="B491" s="133">
        <v>53</v>
      </c>
      <c r="C491" s="133">
        <v>357</v>
      </c>
      <c r="D491" s="133">
        <v>357</v>
      </c>
      <c r="E491" s="162">
        <v>100</v>
      </c>
      <c r="F491" s="177">
        <v>96.48</v>
      </c>
    </row>
    <row r="492" customHeight="1" spans="1:6">
      <c r="A492" s="56" t="s">
        <v>433</v>
      </c>
      <c r="B492" s="131">
        <v>0</v>
      </c>
      <c r="C492" s="131">
        <v>0</v>
      </c>
      <c r="D492" s="131">
        <v>0</v>
      </c>
      <c r="E492" s="158"/>
      <c r="F492" s="176">
        <v>0</v>
      </c>
    </row>
    <row r="493" customHeight="1" spans="1:6">
      <c r="A493" s="39" t="s">
        <v>434</v>
      </c>
      <c r="B493" s="133">
        <v>0</v>
      </c>
      <c r="C493" s="133">
        <v>0</v>
      </c>
      <c r="D493" s="133">
        <v>0</v>
      </c>
      <c r="E493" s="162"/>
      <c r="F493" s="177">
        <v>0</v>
      </c>
    </row>
    <row r="494" customHeight="1" spans="1:6">
      <c r="A494" s="39" t="s">
        <v>435</v>
      </c>
      <c r="B494" s="133">
        <v>0</v>
      </c>
      <c r="C494" s="133">
        <v>0</v>
      </c>
      <c r="D494" s="133">
        <v>0</v>
      </c>
      <c r="E494" s="162"/>
      <c r="F494" s="177">
        <v>0</v>
      </c>
    </row>
    <row r="495" customHeight="1" spans="1:6">
      <c r="A495" s="39" t="s">
        <v>436</v>
      </c>
      <c r="B495" s="133">
        <v>0</v>
      </c>
      <c r="C495" s="133">
        <v>0</v>
      </c>
      <c r="D495" s="133">
        <v>0</v>
      </c>
      <c r="E495" s="162"/>
      <c r="F495" s="177">
        <v>0</v>
      </c>
    </row>
    <row r="496" customHeight="1" spans="1:6">
      <c r="A496" s="56" t="s">
        <v>437</v>
      </c>
      <c r="B496" s="131">
        <v>20</v>
      </c>
      <c r="C496" s="131">
        <v>965</v>
      </c>
      <c r="D496" s="131">
        <v>965</v>
      </c>
      <c r="E496" s="158">
        <v>100</v>
      </c>
      <c r="F496" s="176">
        <v>0</v>
      </c>
    </row>
    <row r="497" customHeight="1" spans="1:6">
      <c r="A497" s="39" t="s">
        <v>438</v>
      </c>
      <c r="B497" s="133">
        <v>0</v>
      </c>
      <c r="C497" s="133">
        <v>0</v>
      </c>
      <c r="D497" s="133">
        <v>0</v>
      </c>
      <c r="E497" s="162"/>
      <c r="F497" s="177">
        <v>0</v>
      </c>
    </row>
    <row r="498" customHeight="1" spans="1:6">
      <c r="A498" s="39" t="s">
        <v>439</v>
      </c>
      <c r="B498" s="133">
        <v>0</v>
      </c>
      <c r="C498" s="133">
        <v>965</v>
      </c>
      <c r="D498" s="133">
        <v>965</v>
      </c>
      <c r="E498" s="162">
        <v>100</v>
      </c>
      <c r="F498" s="177">
        <v>0</v>
      </c>
    </row>
    <row r="499" customHeight="1" spans="1:6">
      <c r="A499" s="39" t="s">
        <v>440</v>
      </c>
      <c r="B499" s="133">
        <v>20</v>
      </c>
      <c r="C499" s="133">
        <v>0</v>
      </c>
      <c r="D499" s="133">
        <v>0</v>
      </c>
      <c r="E499" s="162"/>
      <c r="F499" s="177">
        <v>0</v>
      </c>
    </row>
    <row r="500" customHeight="1" spans="1:6">
      <c r="A500" s="56" t="s">
        <v>441</v>
      </c>
      <c r="B500" s="131">
        <v>124</v>
      </c>
      <c r="C500" s="131">
        <v>140</v>
      </c>
      <c r="D500" s="131">
        <v>293</v>
      </c>
      <c r="E500" s="158">
        <v>209.285714285714</v>
      </c>
      <c r="F500" s="176">
        <v>24.11</v>
      </c>
    </row>
    <row r="501" customHeight="1" spans="1:6">
      <c r="A501" s="39" t="s">
        <v>442</v>
      </c>
      <c r="B501" s="133">
        <v>25</v>
      </c>
      <c r="C501" s="133">
        <v>25</v>
      </c>
      <c r="D501" s="133">
        <v>25</v>
      </c>
      <c r="E501" s="162">
        <v>100</v>
      </c>
      <c r="F501" s="177">
        <v>23.8</v>
      </c>
    </row>
    <row r="502" customHeight="1" spans="1:6">
      <c r="A502" s="39" t="s">
        <v>443</v>
      </c>
      <c r="B502" s="133">
        <v>0</v>
      </c>
      <c r="C502" s="133">
        <v>0</v>
      </c>
      <c r="D502" s="133">
        <v>0</v>
      </c>
      <c r="E502" s="162"/>
      <c r="F502" s="177">
        <v>0</v>
      </c>
    </row>
    <row r="503" customHeight="1" spans="1:6">
      <c r="A503" s="39" t="s">
        <v>444</v>
      </c>
      <c r="B503" s="133">
        <v>0</v>
      </c>
      <c r="C503" s="133">
        <v>0</v>
      </c>
      <c r="D503" s="133">
        <v>0</v>
      </c>
      <c r="E503" s="162"/>
      <c r="F503" s="177">
        <v>0</v>
      </c>
    </row>
    <row r="504" customHeight="1" spans="1:6">
      <c r="A504" s="39" t="s">
        <v>445</v>
      </c>
      <c r="B504" s="133">
        <v>99</v>
      </c>
      <c r="C504" s="133">
        <v>115</v>
      </c>
      <c r="D504" s="133">
        <v>268</v>
      </c>
      <c r="E504" s="162">
        <v>233.04347826087</v>
      </c>
      <c r="F504" s="177">
        <v>24.14</v>
      </c>
    </row>
    <row r="505" customHeight="1" spans="1:6">
      <c r="A505" s="175" t="s">
        <v>446</v>
      </c>
      <c r="B505" s="131">
        <v>12380</v>
      </c>
      <c r="C505" s="131">
        <v>23426</v>
      </c>
      <c r="D505" s="131">
        <v>23447</v>
      </c>
      <c r="E505" s="158">
        <v>100.089643985315</v>
      </c>
      <c r="F505" s="176">
        <v>105.33</v>
      </c>
    </row>
    <row r="506" customHeight="1" spans="1:6">
      <c r="A506" s="56" t="s">
        <v>447</v>
      </c>
      <c r="B506" s="131">
        <v>6420</v>
      </c>
      <c r="C506" s="131">
        <v>11474</v>
      </c>
      <c r="D506" s="131">
        <v>11488</v>
      </c>
      <c r="E506" s="158">
        <v>100.122014990413</v>
      </c>
      <c r="F506" s="176">
        <v>126.86</v>
      </c>
    </row>
    <row r="507" customHeight="1" spans="1:6">
      <c r="A507" s="39" t="s">
        <v>109</v>
      </c>
      <c r="B507" s="133">
        <v>2877</v>
      </c>
      <c r="C507" s="133">
        <v>2459</v>
      </c>
      <c r="D507" s="133">
        <v>2459</v>
      </c>
      <c r="E507" s="162">
        <v>100</v>
      </c>
      <c r="F507" s="177">
        <v>117.37</v>
      </c>
    </row>
    <row r="508" customHeight="1" spans="1:6">
      <c r="A508" s="39" t="s">
        <v>110</v>
      </c>
      <c r="B508" s="133">
        <v>176</v>
      </c>
      <c r="C508" s="133">
        <v>104</v>
      </c>
      <c r="D508" s="133">
        <v>104</v>
      </c>
      <c r="E508" s="162">
        <v>100</v>
      </c>
      <c r="F508" s="177">
        <v>42.97</v>
      </c>
    </row>
    <row r="509" customHeight="1" spans="1:6">
      <c r="A509" s="39" t="s">
        <v>111</v>
      </c>
      <c r="B509" s="133">
        <v>121</v>
      </c>
      <c r="C509" s="133">
        <v>123</v>
      </c>
      <c r="D509" s="133">
        <v>123</v>
      </c>
      <c r="E509" s="162">
        <v>100</v>
      </c>
      <c r="F509" s="177">
        <v>40.19</v>
      </c>
    </row>
    <row r="510" customHeight="1" spans="1:6">
      <c r="A510" s="39" t="s">
        <v>448</v>
      </c>
      <c r="B510" s="133">
        <v>622</v>
      </c>
      <c r="C510" s="133">
        <v>842</v>
      </c>
      <c r="D510" s="133">
        <v>842</v>
      </c>
      <c r="E510" s="162">
        <v>100</v>
      </c>
      <c r="F510" s="177">
        <v>145.42</v>
      </c>
    </row>
    <row r="511" customHeight="1" spans="1:6">
      <c r="A511" s="39" t="s">
        <v>449</v>
      </c>
      <c r="B511" s="133">
        <v>0</v>
      </c>
      <c r="C511" s="133">
        <v>0</v>
      </c>
      <c r="D511" s="133">
        <v>0</v>
      </c>
      <c r="E511" s="162"/>
      <c r="F511" s="177">
        <v>0</v>
      </c>
    </row>
    <row r="512" customHeight="1" spans="1:6">
      <c r="A512" s="39" t="s">
        <v>450</v>
      </c>
      <c r="B512" s="133">
        <v>0</v>
      </c>
      <c r="C512" s="133">
        <v>0</v>
      </c>
      <c r="D512" s="133">
        <v>0</v>
      </c>
      <c r="E512" s="162"/>
      <c r="F512" s="177">
        <v>0</v>
      </c>
    </row>
    <row r="513" customHeight="1" spans="1:6">
      <c r="A513" s="39" t="s">
        <v>451</v>
      </c>
      <c r="B513" s="133">
        <v>44</v>
      </c>
      <c r="C513" s="133">
        <v>59</v>
      </c>
      <c r="D513" s="133">
        <v>59</v>
      </c>
      <c r="E513" s="162">
        <v>100</v>
      </c>
      <c r="F513" s="177">
        <v>7.82</v>
      </c>
    </row>
    <row r="514" customHeight="1" spans="1:6">
      <c r="A514" s="39" t="s">
        <v>452</v>
      </c>
      <c r="B514" s="133">
        <v>0</v>
      </c>
      <c r="C514" s="133">
        <v>479</v>
      </c>
      <c r="D514" s="133">
        <v>478</v>
      </c>
      <c r="E514" s="162">
        <v>99.7912317327766</v>
      </c>
      <c r="F514" s="177">
        <v>188.93</v>
      </c>
    </row>
    <row r="515" customHeight="1" spans="1:6">
      <c r="A515" s="39" t="s">
        <v>453</v>
      </c>
      <c r="B515" s="133">
        <v>1485</v>
      </c>
      <c r="C515" s="133">
        <v>1613</v>
      </c>
      <c r="D515" s="133">
        <v>1632</v>
      </c>
      <c r="E515" s="162">
        <v>101.177929324241</v>
      </c>
      <c r="F515" s="177">
        <v>81.51</v>
      </c>
    </row>
    <row r="516" customHeight="1" spans="1:6">
      <c r="A516" s="39" t="s">
        <v>454</v>
      </c>
      <c r="B516" s="133">
        <v>0</v>
      </c>
      <c r="C516" s="133">
        <v>20</v>
      </c>
      <c r="D516" s="133">
        <v>20</v>
      </c>
      <c r="E516" s="162">
        <v>100</v>
      </c>
      <c r="F516" s="177">
        <v>0</v>
      </c>
    </row>
    <row r="517" customHeight="1" spans="1:6">
      <c r="A517" s="39" t="s">
        <v>455</v>
      </c>
      <c r="B517" s="133">
        <v>75</v>
      </c>
      <c r="C517" s="133">
        <v>77</v>
      </c>
      <c r="D517" s="133">
        <v>77</v>
      </c>
      <c r="E517" s="162">
        <v>100</v>
      </c>
      <c r="F517" s="177">
        <v>77.77</v>
      </c>
    </row>
    <row r="518" customHeight="1" spans="1:6">
      <c r="A518" s="39" t="s">
        <v>456</v>
      </c>
      <c r="B518" s="133">
        <v>26</v>
      </c>
      <c r="C518" s="133">
        <v>23</v>
      </c>
      <c r="D518" s="133">
        <v>23</v>
      </c>
      <c r="E518" s="162">
        <v>100</v>
      </c>
      <c r="F518" s="177">
        <v>383.33</v>
      </c>
    </row>
    <row r="519" customHeight="1" spans="1:6">
      <c r="A519" s="39" t="s">
        <v>457</v>
      </c>
      <c r="B519" s="133">
        <v>15</v>
      </c>
      <c r="C519" s="133">
        <v>686</v>
      </c>
      <c r="D519" s="133">
        <v>686</v>
      </c>
      <c r="E519" s="162">
        <v>100</v>
      </c>
      <c r="F519" s="177">
        <v>1294.3</v>
      </c>
    </row>
    <row r="520" customHeight="1" spans="1:6">
      <c r="A520" s="39" t="s">
        <v>458</v>
      </c>
      <c r="B520" s="133">
        <v>41</v>
      </c>
      <c r="C520" s="133">
        <v>124</v>
      </c>
      <c r="D520" s="133">
        <v>124</v>
      </c>
      <c r="E520" s="162">
        <v>100</v>
      </c>
      <c r="F520" s="177">
        <v>1771.4</v>
      </c>
    </row>
    <row r="521" customHeight="1" spans="1:6">
      <c r="A521" s="39" t="s">
        <v>459</v>
      </c>
      <c r="B521" s="133">
        <v>938</v>
      </c>
      <c r="C521" s="133">
        <v>4865</v>
      </c>
      <c r="D521" s="133">
        <v>4861</v>
      </c>
      <c r="E521" s="162">
        <v>99.917780061665</v>
      </c>
      <c r="F521" s="177">
        <v>182.81</v>
      </c>
    </row>
    <row r="522" customHeight="1" spans="1:6">
      <c r="A522" s="56" t="s">
        <v>460</v>
      </c>
      <c r="B522" s="131">
        <v>656</v>
      </c>
      <c r="C522" s="131">
        <v>938</v>
      </c>
      <c r="D522" s="131">
        <v>938</v>
      </c>
      <c r="E522" s="158">
        <v>100</v>
      </c>
      <c r="F522" s="176">
        <v>63.42</v>
      </c>
    </row>
    <row r="523" customHeight="1" spans="1:6">
      <c r="A523" s="39" t="s">
        <v>109</v>
      </c>
      <c r="B523" s="133">
        <v>0</v>
      </c>
      <c r="C523" s="133">
        <v>0</v>
      </c>
      <c r="D523" s="133">
        <v>0</v>
      </c>
      <c r="E523" s="162"/>
      <c r="F523" s="177">
        <v>0</v>
      </c>
    </row>
    <row r="524" customHeight="1" spans="1:6">
      <c r="A524" s="39" t="s">
        <v>110</v>
      </c>
      <c r="B524" s="133">
        <v>0</v>
      </c>
      <c r="C524" s="133">
        <v>0</v>
      </c>
      <c r="D524" s="133">
        <v>0</v>
      </c>
      <c r="E524" s="162"/>
      <c r="F524" s="177">
        <v>0</v>
      </c>
    </row>
    <row r="525" customHeight="1" spans="1:6">
      <c r="A525" s="39" t="s">
        <v>111</v>
      </c>
      <c r="B525" s="133">
        <v>0</v>
      </c>
      <c r="C525" s="133">
        <v>0</v>
      </c>
      <c r="D525" s="133">
        <v>0</v>
      </c>
      <c r="E525" s="162"/>
      <c r="F525" s="177">
        <v>0</v>
      </c>
    </row>
    <row r="526" customHeight="1" spans="1:6">
      <c r="A526" s="39" t="s">
        <v>461</v>
      </c>
      <c r="B526" s="133">
        <v>0</v>
      </c>
      <c r="C526" s="133">
        <v>70</v>
      </c>
      <c r="D526" s="133">
        <v>70</v>
      </c>
      <c r="E526" s="162">
        <v>100</v>
      </c>
      <c r="F526" s="177">
        <v>66.66</v>
      </c>
    </row>
    <row r="527" customHeight="1" spans="1:6">
      <c r="A527" s="39" t="s">
        <v>462</v>
      </c>
      <c r="B527" s="133">
        <v>655</v>
      </c>
      <c r="C527" s="133">
        <v>867</v>
      </c>
      <c r="D527" s="133">
        <v>867</v>
      </c>
      <c r="E527" s="162">
        <v>100</v>
      </c>
      <c r="F527" s="177">
        <v>66.23</v>
      </c>
    </row>
    <row r="528" customHeight="1" spans="1:6">
      <c r="A528" s="39" t="s">
        <v>463</v>
      </c>
      <c r="B528" s="133">
        <v>0</v>
      </c>
      <c r="C528" s="133">
        <v>0</v>
      </c>
      <c r="D528" s="133">
        <v>0</v>
      </c>
      <c r="E528" s="162"/>
      <c r="F528" s="177">
        <v>0</v>
      </c>
    </row>
    <row r="529" customHeight="1" spans="1:6">
      <c r="A529" s="39" t="s">
        <v>464</v>
      </c>
      <c r="B529" s="133">
        <v>1</v>
      </c>
      <c r="C529" s="133">
        <v>1</v>
      </c>
      <c r="D529" s="133">
        <v>1</v>
      </c>
      <c r="E529" s="162">
        <v>100</v>
      </c>
      <c r="F529" s="177">
        <v>11.11</v>
      </c>
    </row>
    <row r="530" customHeight="1" spans="1:6">
      <c r="A530" s="56" t="s">
        <v>465</v>
      </c>
      <c r="B530" s="131">
        <v>1848</v>
      </c>
      <c r="C530" s="131">
        <v>2485</v>
      </c>
      <c r="D530" s="131">
        <v>2491</v>
      </c>
      <c r="E530" s="158">
        <v>100.241448692153</v>
      </c>
      <c r="F530" s="176">
        <v>67.65</v>
      </c>
    </row>
    <row r="531" customHeight="1" spans="1:6">
      <c r="A531" s="39" t="s">
        <v>109</v>
      </c>
      <c r="B531" s="133">
        <v>3</v>
      </c>
      <c r="C531" s="133">
        <v>39</v>
      </c>
      <c r="D531" s="133">
        <v>39</v>
      </c>
      <c r="E531" s="162">
        <v>100</v>
      </c>
      <c r="F531" s="177">
        <v>105.4</v>
      </c>
    </row>
    <row r="532" customHeight="1" spans="1:6">
      <c r="A532" s="39" t="s">
        <v>110</v>
      </c>
      <c r="B532" s="133">
        <v>41</v>
      </c>
      <c r="C532" s="133">
        <v>41</v>
      </c>
      <c r="D532" s="133">
        <v>41</v>
      </c>
      <c r="E532" s="162">
        <v>100</v>
      </c>
      <c r="F532" s="177">
        <v>124.24</v>
      </c>
    </row>
    <row r="533" customHeight="1" spans="1:6">
      <c r="A533" s="39" t="s">
        <v>111</v>
      </c>
      <c r="B533" s="133">
        <v>0</v>
      </c>
      <c r="C533" s="133">
        <v>0</v>
      </c>
      <c r="D533" s="133">
        <v>0</v>
      </c>
      <c r="E533" s="162"/>
      <c r="F533" s="177">
        <v>0</v>
      </c>
    </row>
    <row r="534" customHeight="1" spans="1:6">
      <c r="A534" s="39" t="s">
        <v>466</v>
      </c>
      <c r="B534" s="133">
        <v>0</v>
      </c>
      <c r="C534" s="133">
        <v>3</v>
      </c>
      <c r="D534" s="133">
        <v>3</v>
      </c>
      <c r="E534" s="162">
        <v>100</v>
      </c>
      <c r="F534" s="177">
        <v>0</v>
      </c>
    </row>
    <row r="535" customHeight="1" spans="1:6">
      <c r="A535" s="39" t="s">
        <v>467</v>
      </c>
      <c r="B535" s="133">
        <v>20</v>
      </c>
      <c r="C535" s="133">
        <v>330</v>
      </c>
      <c r="D535" s="133">
        <v>330</v>
      </c>
      <c r="E535" s="162">
        <v>100</v>
      </c>
      <c r="F535" s="177">
        <v>27.61</v>
      </c>
    </row>
    <row r="536" customHeight="1" spans="1:6">
      <c r="A536" s="39" t="s">
        <v>468</v>
      </c>
      <c r="B536" s="133">
        <v>100</v>
      </c>
      <c r="C536" s="133">
        <v>0</v>
      </c>
      <c r="D536" s="133">
        <v>0</v>
      </c>
      <c r="E536" s="162"/>
      <c r="F536" s="177">
        <v>0</v>
      </c>
    </row>
    <row r="537" customHeight="1" spans="1:6">
      <c r="A537" s="39" t="s">
        <v>469</v>
      </c>
      <c r="B537" s="133">
        <v>0</v>
      </c>
      <c r="C537" s="133">
        <v>362</v>
      </c>
      <c r="D537" s="133">
        <v>362</v>
      </c>
      <c r="E537" s="162">
        <v>100</v>
      </c>
      <c r="F537" s="177">
        <v>181</v>
      </c>
    </row>
    <row r="538" customHeight="1" spans="1:6">
      <c r="A538" s="39" t="s">
        <v>470</v>
      </c>
      <c r="B538" s="133">
        <v>10</v>
      </c>
      <c r="C538" s="133">
        <v>28</v>
      </c>
      <c r="D538" s="133">
        <v>34</v>
      </c>
      <c r="E538" s="162">
        <v>121.428571428571</v>
      </c>
      <c r="F538" s="177">
        <v>9.85</v>
      </c>
    </row>
    <row r="539" customHeight="1" spans="1:6">
      <c r="A539" s="39" t="s">
        <v>471</v>
      </c>
      <c r="B539" s="133">
        <v>0</v>
      </c>
      <c r="C539" s="133">
        <v>0</v>
      </c>
      <c r="D539" s="133">
        <v>0</v>
      </c>
      <c r="E539" s="162"/>
      <c r="F539" s="177">
        <v>0</v>
      </c>
    </row>
    <row r="540" customHeight="1" spans="1:6">
      <c r="A540" s="39" t="s">
        <v>472</v>
      </c>
      <c r="B540" s="133">
        <v>1674</v>
      </c>
      <c r="C540" s="133">
        <v>1682</v>
      </c>
      <c r="D540" s="133">
        <v>1682</v>
      </c>
      <c r="E540" s="162">
        <v>100</v>
      </c>
      <c r="F540" s="177">
        <v>89.85</v>
      </c>
    </row>
    <row r="541" customHeight="1" spans="1:6">
      <c r="A541" s="78" t="s">
        <v>473</v>
      </c>
      <c r="B541" s="131">
        <v>457</v>
      </c>
      <c r="C541" s="131">
        <v>438</v>
      </c>
      <c r="D541" s="131">
        <v>435</v>
      </c>
      <c r="E541" s="158">
        <v>99.3150684931507</v>
      </c>
      <c r="F541" s="176">
        <v>34.93</v>
      </c>
    </row>
    <row r="542" customHeight="1" spans="1:6">
      <c r="A542" s="59" t="s">
        <v>109</v>
      </c>
      <c r="B542" s="133">
        <v>0</v>
      </c>
      <c r="C542" s="133">
        <v>0</v>
      </c>
      <c r="D542" s="133">
        <v>0</v>
      </c>
      <c r="E542" s="162"/>
      <c r="F542" s="177">
        <v>0</v>
      </c>
    </row>
    <row r="543" customHeight="1" spans="1:6">
      <c r="A543" s="59" t="s">
        <v>110</v>
      </c>
      <c r="B543" s="133">
        <v>0</v>
      </c>
      <c r="C543" s="133">
        <v>0</v>
      </c>
      <c r="D543" s="133">
        <v>0</v>
      </c>
      <c r="E543" s="162"/>
      <c r="F543" s="177">
        <v>0</v>
      </c>
    </row>
    <row r="544" customHeight="1" spans="1:6">
      <c r="A544" s="59" t="s">
        <v>111</v>
      </c>
      <c r="B544" s="133">
        <v>445</v>
      </c>
      <c r="C544" s="133">
        <v>361</v>
      </c>
      <c r="D544" s="133">
        <v>215</v>
      </c>
      <c r="E544" s="162">
        <v>59.5567867036011</v>
      </c>
      <c r="F544" s="177">
        <v>0</v>
      </c>
    </row>
    <row r="545" customHeight="1" spans="1:6">
      <c r="A545" s="59" t="s">
        <v>474</v>
      </c>
      <c r="B545" s="133">
        <v>0</v>
      </c>
      <c r="C545" s="133">
        <v>0</v>
      </c>
      <c r="D545" s="133">
        <v>0</v>
      </c>
      <c r="E545" s="162"/>
      <c r="F545" s="177">
        <v>0</v>
      </c>
    </row>
    <row r="546" customHeight="1" spans="1:6">
      <c r="A546" s="59" t="s">
        <v>475</v>
      </c>
      <c r="B546" s="133">
        <v>0</v>
      </c>
      <c r="C546" s="133">
        <v>0</v>
      </c>
      <c r="D546" s="133">
        <v>0</v>
      </c>
      <c r="E546" s="162"/>
      <c r="F546" s="177">
        <v>0</v>
      </c>
    </row>
    <row r="547" customHeight="1" spans="1:6">
      <c r="A547" s="59" t="s">
        <v>476</v>
      </c>
      <c r="B547" s="133">
        <v>0</v>
      </c>
      <c r="C547" s="133">
        <v>0</v>
      </c>
      <c r="D547" s="133">
        <v>0</v>
      </c>
      <c r="E547" s="162"/>
      <c r="F547" s="177">
        <v>0</v>
      </c>
    </row>
    <row r="548" customHeight="1" spans="1:6">
      <c r="A548" s="59" t="s">
        <v>477</v>
      </c>
      <c r="B548" s="133">
        <v>12</v>
      </c>
      <c r="C548" s="133">
        <v>42</v>
      </c>
      <c r="D548" s="133">
        <v>38</v>
      </c>
      <c r="E548" s="162">
        <v>90.4761904761905</v>
      </c>
      <c r="F548" s="177">
        <v>33.92</v>
      </c>
    </row>
    <row r="549" customHeight="1" spans="1:6">
      <c r="A549" s="59" t="s">
        <v>478</v>
      </c>
      <c r="B549" s="133">
        <v>0</v>
      </c>
      <c r="C549" s="133">
        <v>35</v>
      </c>
      <c r="D549" s="133">
        <v>182</v>
      </c>
      <c r="E549" s="162">
        <v>520</v>
      </c>
      <c r="F549" s="177">
        <v>30.69</v>
      </c>
    </row>
    <row r="550" ht="24" customHeight="1" spans="1:6">
      <c r="A550" s="78" t="s">
        <v>479</v>
      </c>
      <c r="B550" s="131">
        <v>2763</v>
      </c>
      <c r="C550" s="131">
        <v>3197</v>
      </c>
      <c r="D550" s="131">
        <v>3196</v>
      </c>
      <c r="E550" s="158">
        <v>99.9687206756334</v>
      </c>
      <c r="F550" s="176">
        <v>83.03</v>
      </c>
    </row>
    <row r="551" customHeight="1" spans="1:6">
      <c r="A551" s="59" t="s">
        <v>109</v>
      </c>
      <c r="B551" s="133">
        <v>0</v>
      </c>
      <c r="C551" s="133">
        <v>0</v>
      </c>
      <c r="D551" s="133">
        <v>0</v>
      </c>
      <c r="E551" s="162"/>
      <c r="F551" s="177">
        <v>0</v>
      </c>
    </row>
    <row r="552" customHeight="1" spans="1:6">
      <c r="A552" s="59" t="s">
        <v>110</v>
      </c>
      <c r="B552" s="133">
        <v>0</v>
      </c>
      <c r="C552" s="133">
        <v>3</v>
      </c>
      <c r="D552" s="133">
        <v>3</v>
      </c>
      <c r="E552" s="162">
        <v>100</v>
      </c>
      <c r="F552" s="177">
        <v>11.11</v>
      </c>
    </row>
    <row r="553" customHeight="1" spans="1:6">
      <c r="A553" s="59" t="s">
        <v>111</v>
      </c>
      <c r="B553" s="133">
        <v>0</v>
      </c>
      <c r="C553" s="133">
        <v>0</v>
      </c>
      <c r="D553" s="133">
        <v>0</v>
      </c>
      <c r="E553" s="162"/>
      <c r="F553" s="177">
        <v>0</v>
      </c>
    </row>
    <row r="554" customHeight="1" spans="1:6">
      <c r="A554" s="59" t="s">
        <v>480</v>
      </c>
      <c r="B554" s="133">
        <v>2260</v>
      </c>
      <c r="C554" s="133">
        <v>2254</v>
      </c>
      <c r="D554" s="133">
        <v>2254</v>
      </c>
      <c r="E554" s="162">
        <v>100</v>
      </c>
      <c r="F554" s="177">
        <v>85.96</v>
      </c>
    </row>
    <row r="555" customHeight="1" spans="1:6">
      <c r="A555" s="59" t="s">
        <v>481</v>
      </c>
      <c r="B555" s="133">
        <v>503</v>
      </c>
      <c r="C555" s="133">
        <v>456</v>
      </c>
      <c r="D555" s="133">
        <v>500</v>
      </c>
      <c r="E555" s="162">
        <v>109.649122807018</v>
      </c>
      <c r="F555" s="177">
        <v>97.46</v>
      </c>
    </row>
    <row r="556" customHeight="1" spans="1:6">
      <c r="A556" s="59" t="s">
        <v>482</v>
      </c>
      <c r="B556" s="133">
        <v>0</v>
      </c>
      <c r="C556" s="133">
        <v>484</v>
      </c>
      <c r="D556" s="133">
        <v>439</v>
      </c>
      <c r="E556" s="162">
        <v>90.702479338843</v>
      </c>
      <c r="F556" s="177">
        <v>63.9</v>
      </c>
    </row>
    <row r="557" customHeight="1" spans="1:6">
      <c r="A557" s="78" t="s">
        <v>483</v>
      </c>
      <c r="B557" s="131">
        <v>236</v>
      </c>
      <c r="C557" s="131">
        <v>4894</v>
      </c>
      <c r="D557" s="131">
        <v>4899</v>
      </c>
      <c r="E557" s="158">
        <v>100.10216591745</v>
      </c>
      <c r="F557" s="176">
        <v>166.12</v>
      </c>
    </row>
    <row r="558" customHeight="1" spans="1:6">
      <c r="A558" s="39" t="s">
        <v>484</v>
      </c>
      <c r="B558" s="133">
        <v>0</v>
      </c>
      <c r="C558" s="133">
        <v>101</v>
      </c>
      <c r="D558" s="133">
        <v>101</v>
      </c>
      <c r="E558" s="162">
        <v>100</v>
      </c>
      <c r="F558" s="177">
        <v>21.62</v>
      </c>
    </row>
    <row r="559" customHeight="1" spans="1:6">
      <c r="A559" s="39" t="s">
        <v>485</v>
      </c>
      <c r="B559" s="133">
        <v>0</v>
      </c>
      <c r="C559" s="133">
        <v>16</v>
      </c>
      <c r="D559" s="133">
        <v>16</v>
      </c>
      <c r="E559" s="162">
        <v>100</v>
      </c>
      <c r="F559" s="177">
        <v>0</v>
      </c>
    </row>
    <row r="560" customHeight="1" spans="1:6">
      <c r="A560" s="39" t="s">
        <v>486</v>
      </c>
      <c r="B560" s="133">
        <v>236</v>
      </c>
      <c r="C560" s="133">
        <v>4777</v>
      </c>
      <c r="D560" s="133">
        <v>4782</v>
      </c>
      <c r="E560" s="162">
        <v>100.1046682018</v>
      </c>
      <c r="F560" s="177">
        <v>192.66</v>
      </c>
    </row>
    <row r="561" customHeight="1" spans="1:6">
      <c r="A561" s="175" t="s">
        <v>487</v>
      </c>
      <c r="B561" s="131">
        <v>119804</v>
      </c>
      <c r="C561" s="131">
        <v>158802</v>
      </c>
      <c r="D561" s="131">
        <v>157502</v>
      </c>
      <c r="E561" s="158">
        <v>99.1813705117064</v>
      </c>
      <c r="F561" s="176">
        <v>105.89</v>
      </c>
    </row>
    <row r="562" customHeight="1" spans="1:6">
      <c r="A562" s="56" t="s">
        <v>488</v>
      </c>
      <c r="B562" s="131">
        <v>6644</v>
      </c>
      <c r="C562" s="131">
        <v>5481</v>
      </c>
      <c r="D562" s="131">
        <v>5470</v>
      </c>
      <c r="E562" s="158">
        <v>99.7993066958584</v>
      </c>
      <c r="F562" s="176">
        <v>72.17</v>
      </c>
    </row>
    <row r="563" customHeight="1" spans="1:6">
      <c r="A563" s="39" t="s">
        <v>109</v>
      </c>
      <c r="B563" s="133">
        <v>4539</v>
      </c>
      <c r="C563" s="133">
        <v>3288</v>
      </c>
      <c r="D563" s="133">
        <v>3287</v>
      </c>
      <c r="E563" s="162">
        <v>99.9695863746959</v>
      </c>
      <c r="F563" s="177">
        <v>73.66</v>
      </c>
    </row>
    <row r="564" customHeight="1" spans="1:6">
      <c r="A564" s="39" t="s">
        <v>110</v>
      </c>
      <c r="B564" s="133">
        <v>77</v>
      </c>
      <c r="C564" s="133">
        <v>68</v>
      </c>
      <c r="D564" s="133">
        <v>68</v>
      </c>
      <c r="E564" s="162">
        <v>100</v>
      </c>
      <c r="F564" s="177">
        <v>50.74</v>
      </c>
    </row>
    <row r="565" customHeight="1" spans="1:6">
      <c r="A565" s="39" t="s">
        <v>111</v>
      </c>
      <c r="B565" s="133">
        <v>275</v>
      </c>
      <c r="C565" s="133">
        <v>279</v>
      </c>
      <c r="D565" s="133">
        <v>279</v>
      </c>
      <c r="E565" s="162">
        <v>100</v>
      </c>
      <c r="F565" s="177">
        <v>104.88</v>
      </c>
    </row>
    <row r="566" customHeight="1" spans="1:6">
      <c r="A566" s="39" t="s">
        <v>489</v>
      </c>
      <c r="B566" s="133">
        <v>36</v>
      </c>
      <c r="C566" s="133">
        <v>5</v>
      </c>
      <c r="D566" s="133">
        <v>5</v>
      </c>
      <c r="E566" s="162">
        <v>100</v>
      </c>
      <c r="F566" s="177">
        <v>9.43</v>
      </c>
    </row>
    <row r="567" customHeight="1" spans="1:6">
      <c r="A567" s="39" t="s">
        <v>490</v>
      </c>
      <c r="B567" s="133">
        <v>214</v>
      </c>
      <c r="C567" s="133">
        <v>181</v>
      </c>
      <c r="D567" s="133">
        <v>179</v>
      </c>
      <c r="E567" s="162">
        <v>98.8950276243094</v>
      </c>
      <c r="F567" s="177">
        <v>88.61</v>
      </c>
    </row>
    <row r="568" customHeight="1" spans="1:6">
      <c r="A568" s="39" t="s">
        <v>491</v>
      </c>
      <c r="B568" s="133">
        <v>123</v>
      </c>
      <c r="C568" s="133">
        <v>138</v>
      </c>
      <c r="D568" s="133">
        <v>138</v>
      </c>
      <c r="E568" s="162">
        <v>100</v>
      </c>
      <c r="F568" s="177">
        <v>108.66</v>
      </c>
    </row>
    <row r="569" customHeight="1" spans="1:6">
      <c r="A569" s="39" t="s">
        <v>492</v>
      </c>
      <c r="B569" s="133">
        <v>20</v>
      </c>
      <c r="C569" s="133">
        <v>0</v>
      </c>
      <c r="D569" s="133">
        <v>0</v>
      </c>
      <c r="E569" s="162"/>
      <c r="F569" s="177">
        <v>0</v>
      </c>
    </row>
    <row r="570" customHeight="1" spans="1:6">
      <c r="A570" s="39" t="s">
        <v>150</v>
      </c>
      <c r="B570" s="133">
        <v>221</v>
      </c>
      <c r="C570" s="133">
        <v>194</v>
      </c>
      <c r="D570" s="133">
        <v>193</v>
      </c>
      <c r="E570" s="162">
        <v>99.4845360824742</v>
      </c>
      <c r="F570" s="177">
        <v>34.96</v>
      </c>
    </row>
    <row r="571" customHeight="1" spans="1:6">
      <c r="A571" s="39" t="s">
        <v>493</v>
      </c>
      <c r="B571" s="133">
        <v>472</v>
      </c>
      <c r="C571" s="133">
        <v>496</v>
      </c>
      <c r="D571" s="133">
        <v>495</v>
      </c>
      <c r="E571" s="162">
        <v>99.7983870967742</v>
      </c>
      <c r="F571" s="177">
        <v>66</v>
      </c>
    </row>
    <row r="572" customHeight="1" spans="1:6">
      <c r="A572" s="39" t="s">
        <v>494</v>
      </c>
      <c r="B572" s="133">
        <v>0</v>
      </c>
      <c r="C572" s="133">
        <v>0</v>
      </c>
      <c r="D572" s="133">
        <v>0</v>
      </c>
      <c r="E572" s="162"/>
      <c r="F572" s="177">
        <v>0</v>
      </c>
    </row>
    <row r="573" customHeight="1" spans="1:6">
      <c r="A573" s="39" t="s">
        <v>495</v>
      </c>
      <c r="B573" s="133">
        <v>5</v>
      </c>
      <c r="C573" s="133">
        <v>3</v>
      </c>
      <c r="D573" s="133">
        <v>3</v>
      </c>
      <c r="E573" s="162">
        <v>100</v>
      </c>
      <c r="F573" s="177">
        <v>33.33</v>
      </c>
    </row>
    <row r="574" customHeight="1" spans="1:6">
      <c r="A574" s="39" t="s">
        <v>496</v>
      </c>
      <c r="B574" s="133">
        <v>115</v>
      </c>
      <c r="C574" s="133">
        <v>124</v>
      </c>
      <c r="D574" s="133">
        <v>118</v>
      </c>
      <c r="E574" s="162">
        <v>95.1612903225807</v>
      </c>
      <c r="F574" s="177">
        <v>113.46</v>
      </c>
    </row>
    <row r="575" customHeight="1" spans="1:6">
      <c r="A575" s="39" t="s">
        <v>497</v>
      </c>
      <c r="B575" s="133">
        <v>547</v>
      </c>
      <c r="C575" s="133">
        <v>705</v>
      </c>
      <c r="D575" s="133">
        <v>705</v>
      </c>
      <c r="E575" s="162">
        <v>100</v>
      </c>
      <c r="F575" s="177">
        <v>80.94</v>
      </c>
    </row>
    <row r="576" customHeight="1" spans="1:6">
      <c r="A576" s="56" t="s">
        <v>498</v>
      </c>
      <c r="B576" s="131">
        <v>12023</v>
      </c>
      <c r="C576" s="131">
        <v>15003</v>
      </c>
      <c r="D576" s="131">
        <v>14974</v>
      </c>
      <c r="E576" s="158">
        <v>99.8067053256015</v>
      </c>
      <c r="F576" s="176">
        <v>140.97</v>
      </c>
    </row>
    <row r="577" customHeight="1" spans="1:6">
      <c r="A577" s="39" t="s">
        <v>109</v>
      </c>
      <c r="B577" s="133">
        <v>1823</v>
      </c>
      <c r="C577" s="133">
        <v>1441</v>
      </c>
      <c r="D577" s="133">
        <v>1440</v>
      </c>
      <c r="E577" s="162">
        <v>99.9306037473976</v>
      </c>
      <c r="F577" s="177">
        <v>73.39</v>
      </c>
    </row>
    <row r="578" customHeight="1" spans="1:6">
      <c r="A578" s="39" t="s">
        <v>110</v>
      </c>
      <c r="B578" s="133">
        <v>205</v>
      </c>
      <c r="C578" s="133">
        <v>31</v>
      </c>
      <c r="D578" s="133">
        <v>31</v>
      </c>
      <c r="E578" s="162">
        <v>100</v>
      </c>
      <c r="F578" s="177">
        <v>35.63</v>
      </c>
    </row>
    <row r="579" customHeight="1" spans="1:6">
      <c r="A579" s="39" t="s">
        <v>111</v>
      </c>
      <c r="B579" s="133">
        <v>437</v>
      </c>
      <c r="C579" s="133">
        <v>407</v>
      </c>
      <c r="D579" s="133">
        <v>407</v>
      </c>
      <c r="E579" s="162">
        <v>100</v>
      </c>
      <c r="F579" s="177">
        <v>90.24</v>
      </c>
    </row>
    <row r="580" customHeight="1" spans="1:6">
      <c r="A580" s="39" t="s">
        <v>499</v>
      </c>
      <c r="B580" s="133">
        <v>0</v>
      </c>
      <c r="C580" s="133">
        <v>0</v>
      </c>
      <c r="D580" s="133">
        <v>0</v>
      </c>
      <c r="E580" s="162"/>
      <c r="F580" s="177">
        <v>0</v>
      </c>
    </row>
    <row r="581" customHeight="1" spans="1:6">
      <c r="A581" s="39" t="s">
        <v>500</v>
      </c>
      <c r="B581" s="133">
        <v>6</v>
      </c>
      <c r="C581" s="133">
        <v>638</v>
      </c>
      <c r="D581" s="133">
        <v>638</v>
      </c>
      <c r="E581" s="162">
        <v>100</v>
      </c>
      <c r="F581" s="177">
        <v>1876.4</v>
      </c>
    </row>
    <row r="582" customHeight="1" spans="1:6">
      <c r="A582" s="39" t="s">
        <v>501</v>
      </c>
      <c r="B582" s="133">
        <v>7065</v>
      </c>
      <c r="C582" s="133">
        <v>10689</v>
      </c>
      <c r="D582" s="133">
        <v>10690</v>
      </c>
      <c r="E582" s="162">
        <v>100.009355412106</v>
      </c>
      <c r="F582" s="177">
        <v>165.6</v>
      </c>
    </row>
    <row r="583" customHeight="1" spans="1:6">
      <c r="A583" s="39" t="s">
        <v>502</v>
      </c>
      <c r="B583" s="133">
        <v>2487</v>
      </c>
      <c r="C583" s="133">
        <v>1797</v>
      </c>
      <c r="D583" s="133">
        <v>1768</v>
      </c>
      <c r="E583" s="162">
        <v>98.3861992209238</v>
      </c>
      <c r="F583" s="177">
        <v>108.8</v>
      </c>
    </row>
    <row r="584" customHeight="1" spans="1:6">
      <c r="A584" s="56" t="s">
        <v>503</v>
      </c>
      <c r="B584" s="131">
        <v>0</v>
      </c>
      <c r="C584" s="131">
        <v>0</v>
      </c>
      <c r="D584" s="131">
        <v>0</v>
      </c>
      <c r="E584" s="158"/>
      <c r="F584" s="176">
        <v>0</v>
      </c>
    </row>
    <row r="585" customHeight="1" spans="1:6">
      <c r="A585" s="39" t="s">
        <v>504</v>
      </c>
      <c r="B585" s="133">
        <v>0</v>
      </c>
      <c r="C585" s="133">
        <v>0</v>
      </c>
      <c r="D585" s="133">
        <v>0</v>
      </c>
      <c r="E585" s="162"/>
      <c r="F585" s="177">
        <v>0</v>
      </c>
    </row>
    <row r="586" customHeight="1" spans="1:6">
      <c r="A586" s="56" t="s">
        <v>505</v>
      </c>
      <c r="B586" s="131">
        <v>68352</v>
      </c>
      <c r="C586" s="131">
        <v>70460</v>
      </c>
      <c r="D586" s="131">
        <v>70207</v>
      </c>
      <c r="E586" s="158">
        <v>99.6409310246949</v>
      </c>
      <c r="F586" s="176">
        <v>119.97</v>
      </c>
    </row>
    <row r="587" customHeight="1" spans="1:6">
      <c r="A587" s="39" t="s">
        <v>506</v>
      </c>
      <c r="B587" s="133">
        <v>18581</v>
      </c>
      <c r="C587" s="133">
        <v>13993</v>
      </c>
      <c r="D587" s="133">
        <v>13980</v>
      </c>
      <c r="E587" s="162">
        <v>99.9070964053455</v>
      </c>
      <c r="F587" s="177">
        <v>199710</v>
      </c>
    </row>
    <row r="588" customHeight="1" spans="1:6">
      <c r="A588" s="39" t="s">
        <v>507</v>
      </c>
      <c r="B588" s="133">
        <v>6564</v>
      </c>
      <c r="C588" s="133">
        <v>9281</v>
      </c>
      <c r="D588" s="133">
        <v>9272</v>
      </c>
      <c r="E588" s="162">
        <v>99.9030276909816</v>
      </c>
      <c r="F588" s="177">
        <v>3000.6</v>
      </c>
    </row>
    <row r="589" customHeight="1" spans="1:6">
      <c r="A589" s="39" t="s">
        <v>508</v>
      </c>
      <c r="B589" s="133">
        <v>19</v>
      </c>
      <c r="C589" s="133">
        <v>0</v>
      </c>
      <c r="D589" s="133">
        <v>0</v>
      </c>
      <c r="E589" s="162"/>
      <c r="F589" s="177">
        <v>0</v>
      </c>
    </row>
    <row r="590" customHeight="1" spans="1:6">
      <c r="A590" s="39" t="s">
        <v>509</v>
      </c>
      <c r="B590" s="133">
        <v>41067</v>
      </c>
      <c r="C590" s="133">
        <v>41786</v>
      </c>
      <c r="D590" s="133">
        <v>41596</v>
      </c>
      <c r="E590" s="162">
        <v>99.5453022543436</v>
      </c>
      <c r="F590" s="177">
        <v>74.13</v>
      </c>
    </row>
    <row r="591" customHeight="1" spans="1:6">
      <c r="A591" s="39" t="s">
        <v>510</v>
      </c>
      <c r="B591" s="133">
        <v>2076</v>
      </c>
      <c r="C591" s="133">
        <v>3428</v>
      </c>
      <c r="D591" s="133">
        <v>3416</v>
      </c>
      <c r="E591" s="162">
        <v>99.6499416569428</v>
      </c>
      <c r="F591" s="177">
        <v>165.58</v>
      </c>
    </row>
    <row r="592" customHeight="1" spans="1:6">
      <c r="A592" s="39" t="s">
        <v>511</v>
      </c>
      <c r="B592" s="133">
        <v>27</v>
      </c>
      <c r="C592" s="133">
        <v>29</v>
      </c>
      <c r="D592" s="133">
        <v>0</v>
      </c>
      <c r="E592" s="162">
        <v>0</v>
      </c>
      <c r="F592" s="177">
        <v>0</v>
      </c>
    </row>
    <row r="593" customHeight="1" spans="1:6">
      <c r="A593" s="39" t="s">
        <v>512</v>
      </c>
      <c r="B593" s="133">
        <v>18</v>
      </c>
      <c r="C593" s="133">
        <v>1943</v>
      </c>
      <c r="D593" s="133">
        <v>1943</v>
      </c>
      <c r="E593" s="162">
        <v>100</v>
      </c>
      <c r="F593" s="177">
        <v>0</v>
      </c>
    </row>
    <row r="594" customHeight="1" spans="1:6">
      <c r="A594" s="56" t="s">
        <v>513</v>
      </c>
      <c r="B594" s="131">
        <v>21</v>
      </c>
      <c r="C594" s="131">
        <v>4519</v>
      </c>
      <c r="D594" s="131">
        <v>4304</v>
      </c>
      <c r="E594" s="158">
        <v>95.2423102456296</v>
      </c>
      <c r="F594" s="176">
        <v>33.23</v>
      </c>
    </row>
    <row r="595" customHeight="1" spans="1:6">
      <c r="A595" s="39" t="s">
        <v>514</v>
      </c>
      <c r="B595" s="133">
        <v>21</v>
      </c>
      <c r="C595" s="133">
        <v>26</v>
      </c>
      <c r="D595" s="133">
        <v>26</v>
      </c>
      <c r="E595" s="162">
        <v>100</v>
      </c>
      <c r="F595" s="177">
        <v>89.65</v>
      </c>
    </row>
    <row r="596" customHeight="1" spans="1:6">
      <c r="A596" s="39" t="s">
        <v>515</v>
      </c>
      <c r="B596" s="133">
        <v>0</v>
      </c>
      <c r="C596" s="133">
        <v>0</v>
      </c>
      <c r="D596" s="133">
        <v>0</v>
      </c>
      <c r="E596" s="162"/>
      <c r="F596" s="177">
        <v>0</v>
      </c>
    </row>
    <row r="597" customHeight="1" spans="1:6">
      <c r="A597" s="39" t="s">
        <v>516</v>
      </c>
      <c r="B597" s="133">
        <v>0</v>
      </c>
      <c r="C597" s="133">
        <v>4493</v>
      </c>
      <c r="D597" s="133">
        <v>4278</v>
      </c>
      <c r="E597" s="162">
        <v>95.2147785444024</v>
      </c>
      <c r="F597" s="177">
        <v>33.1</v>
      </c>
    </row>
    <row r="598" customHeight="1" spans="1:6">
      <c r="A598" s="56" t="s">
        <v>517</v>
      </c>
      <c r="B598" s="131">
        <v>1266</v>
      </c>
      <c r="C598" s="131">
        <v>8844</v>
      </c>
      <c r="D598" s="131">
        <v>8844</v>
      </c>
      <c r="E598" s="158">
        <v>100</v>
      </c>
      <c r="F598" s="176">
        <v>96.93</v>
      </c>
    </row>
    <row r="599" customHeight="1" spans="1:6">
      <c r="A599" s="39" t="s">
        <v>518</v>
      </c>
      <c r="B599" s="133">
        <v>0</v>
      </c>
      <c r="C599" s="133">
        <v>2785</v>
      </c>
      <c r="D599" s="133">
        <v>56</v>
      </c>
      <c r="E599" s="162">
        <v>2.01077199281867</v>
      </c>
      <c r="F599" s="177">
        <v>45.52</v>
      </c>
    </row>
    <row r="600" customHeight="1" spans="1:6">
      <c r="A600" s="39" t="s">
        <v>519</v>
      </c>
      <c r="B600" s="133">
        <v>0</v>
      </c>
      <c r="C600" s="133">
        <v>0</v>
      </c>
      <c r="D600" s="133">
        <v>0</v>
      </c>
      <c r="E600" s="162"/>
      <c r="F600" s="177">
        <v>0</v>
      </c>
    </row>
    <row r="601" customHeight="1" spans="1:6">
      <c r="A601" s="39" t="s">
        <v>520</v>
      </c>
      <c r="B601" s="133">
        <v>0</v>
      </c>
      <c r="C601" s="133">
        <v>1</v>
      </c>
      <c r="D601" s="133">
        <v>1</v>
      </c>
      <c r="E601" s="162">
        <v>100</v>
      </c>
      <c r="F601" s="177">
        <v>0.29</v>
      </c>
    </row>
    <row r="602" customHeight="1" spans="1:6">
      <c r="A602" s="39" t="s">
        <v>521</v>
      </c>
      <c r="B602" s="133">
        <v>0</v>
      </c>
      <c r="C602" s="133">
        <v>21</v>
      </c>
      <c r="D602" s="133">
        <v>21</v>
      </c>
      <c r="E602" s="162">
        <v>100</v>
      </c>
      <c r="F602" s="177">
        <v>67.74</v>
      </c>
    </row>
    <row r="603" customHeight="1" spans="1:6">
      <c r="A603" s="39" t="s">
        <v>522</v>
      </c>
      <c r="B603" s="133">
        <v>0</v>
      </c>
      <c r="C603" s="133">
        <v>0</v>
      </c>
      <c r="D603" s="133">
        <v>0</v>
      </c>
      <c r="E603" s="162"/>
      <c r="F603" s="177">
        <v>0</v>
      </c>
    </row>
    <row r="604" customHeight="1" spans="1:6">
      <c r="A604" s="39" t="s">
        <v>523</v>
      </c>
      <c r="B604" s="133">
        <v>0</v>
      </c>
      <c r="C604" s="133">
        <v>10</v>
      </c>
      <c r="D604" s="133">
        <v>10</v>
      </c>
      <c r="E604" s="162">
        <v>100</v>
      </c>
      <c r="F604" s="177">
        <v>58.82</v>
      </c>
    </row>
    <row r="605" customHeight="1" spans="1:6">
      <c r="A605" s="39" t="s">
        <v>524</v>
      </c>
      <c r="B605" s="133">
        <v>0</v>
      </c>
      <c r="C605" s="133">
        <v>0</v>
      </c>
      <c r="D605" s="133">
        <v>0</v>
      </c>
      <c r="E605" s="162"/>
      <c r="F605" s="177">
        <v>0</v>
      </c>
    </row>
    <row r="606" customHeight="1" spans="1:6">
      <c r="A606" s="39" t="s">
        <v>525</v>
      </c>
      <c r="B606" s="133">
        <v>7</v>
      </c>
      <c r="C606" s="133">
        <v>8</v>
      </c>
      <c r="D606" s="133">
        <v>8</v>
      </c>
      <c r="E606" s="162">
        <v>100</v>
      </c>
      <c r="F606" s="177">
        <v>80</v>
      </c>
    </row>
    <row r="607" customHeight="1" spans="1:6">
      <c r="A607" s="39" t="s">
        <v>526</v>
      </c>
      <c r="B607" s="133">
        <v>1259</v>
      </c>
      <c r="C607" s="133">
        <v>6019</v>
      </c>
      <c r="D607" s="133">
        <v>8748</v>
      </c>
      <c r="E607" s="162">
        <v>145.33975743479</v>
      </c>
      <c r="F607" s="177">
        <v>105.22</v>
      </c>
    </row>
    <row r="608" customHeight="1" spans="1:6">
      <c r="A608" s="56" t="s">
        <v>527</v>
      </c>
      <c r="B608" s="131">
        <v>5553</v>
      </c>
      <c r="C608" s="131">
        <v>9156</v>
      </c>
      <c r="D608" s="131">
        <v>8602</v>
      </c>
      <c r="E608" s="158">
        <v>93.9493228484054</v>
      </c>
      <c r="F608" s="176">
        <v>102.24</v>
      </c>
    </row>
    <row r="609" customHeight="1" spans="1:6">
      <c r="A609" s="39" t="s">
        <v>528</v>
      </c>
      <c r="B609" s="133">
        <v>843</v>
      </c>
      <c r="C609" s="133">
        <v>2729</v>
      </c>
      <c r="D609" s="133">
        <v>2705</v>
      </c>
      <c r="E609" s="162">
        <v>99.120556980579</v>
      </c>
      <c r="F609" s="177">
        <v>82.54</v>
      </c>
    </row>
    <row r="610" customHeight="1" spans="1:6">
      <c r="A610" s="39" t="s">
        <v>529</v>
      </c>
      <c r="B610" s="133">
        <v>434</v>
      </c>
      <c r="C610" s="133">
        <v>1629</v>
      </c>
      <c r="D610" s="133">
        <v>1098</v>
      </c>
      <c r="E610" s="162">
        <v>67.4033149171271</v>
      </c>
      <c r="F610" s="177">
        <v>82.93</v>
      </c>
    </row>
    <row r="611" customHeight="1" spans="1:6">
      <c r="A611" s="39" t="s">
        <v>530</v>
      </c>
      <c r="B611" s="133">
        <v>73</v>
      </c>
      <c r="C611" s="133">
        <v>655</v>
      </c>
      <c r="D611" s="133">
        <v>655</v>
      </c>
      <c r="E611" s="162">
        <v>100</v>
      </c>
      <c r="F611" s="177">
        <v>71.82</v>
      </c>
    </row>
    <row r="612" customHeight="1" spans="1:6">
      <c r="A612" s="39" t="s">
        <v>531</v>
      </c>
      <c r="B612" s="133">
        <v>3</v>
      </c>
      <c r="C612" s="133">
        <v>69</v>
      </c>
      <c r="D612" s="133">
        <v>69</v>
      </c>
      <c r="E612" s="162">
        <v>100</v>
      </c>
      <c r="F612" s="177">
        <v>83.13</v>
      </c>
    </row>
    <row r="613" customHeight="1" spans="1:6">
      <c r="A613" s="39" t="s">
        <v>532</v>
      </c>
      <c r="B613" s="133">
        <v>1063</v>
      </c>
      <c r="C613" s="133">
        <v>1293</v>
      </c>
      <c r="D613" s="133">
        <v>1294</v>
      </c>
      <c r="E613" s="162">
        <v>100.077339520495</v>
      </c>
      <c r="F613" s="177">
        <v>133.67</v>
      </c>
    </row>
    <row r="614" customHeight="1" spans="1:6">
      <c r="A614" s="39" t="s">
        <v>533</v>
      </c>
      <c r="B614" s="133">
        <v>115</v>
      </c>
      <c r="C614" s="133">
        <v>398</v>
      </c>
      <c r="D614" s="133">
        <v>398</v>
      </c>
      <c r="E614" s="162">
        <v>100</v>
      </c>
      <c r="F614" s="177">
        <v>175.33</v>
      </c>
    </row>
    <row r="615" customHeight="1" spans="1:6">
      <c r="A615" s="39" t="s">
        <v>534</v>
      </c>
      <c r="B615" s="133">
        <v>3022</v>
      </c>
      <c r="C615" s="133">
        <v>2383</v>
      </c>
      <c r="D615" s="133">
        <v>2383</v>
      </c>
      <c r="E615" s="162">
        <v>100</v>
      </c>
      <c r="F615" s="177">
        <v>146.91</v>
      </c>
    </row>
    <row r="616" customHeight="1" spans="1:6">
      <c r="A616" s="56" t="s">
        <v>535</v>
      </c>
      <c r="B616" s="131">
        <v>961</v>
      </c>
      <c r="C616" s="131">
        <v>3214</v>
      </c>
      <c r="D616" s="131">
        <v>3209</v>
      </c>
      <c r="E616" s="158">
        <v>99.8444306160548</v>
      </c>
      <c r="F616" s="176">
        <v>97.33</v>
      </c>
    </row>
    <row r="617" customHeight="1" spans="1:6">
      <c r="A617" s="39" t="s">
        <v>536</v>
      </c>
      <c r="B617" s="133">
        <v>156</v>
      </c>
      <c r="C617" s="133">
        <v>169</v>
      </c>
      <c r="D617" s="133">
        <v>169</v>
      </c>
      <c r="E617" s="162">
        <v>100</v>
      </c>
      <c r="F617" s="177">
        <v>64.25</v>
      </c>
    </row>
    <row r="618" customHeight="1" spans="1:6">
      <c r="A618" s="39" t="s">
        <v>537</v>
      </c>
      <c r="B618" s="133">
        <v>0</v>
      </c>
      <c r="C618" s="133">
        <v>264</v>
      </c>
      <c r="D618" s="133">
        <v>264</v>
      </c>
      <c r="E618" s="162">
        <v>100</v>
      </c>
      <c r="F618" s="177">
        <v>45.59</v>
      </c>
    </row>
    <row r="619" customHeight="1" spans="1:6">
      <c r="A619" s="39" t="s">
        <v>538</v>
      </c>
      <c r="B619" s="133">
        <v>130</v>
      </c>
      <c r="C619" s="133">
        <v>175</v>
      </c>
      <c r="D619" s="133">
        <v>176</v>
      </c>
      <c r="E619" s="162">
        <v>100.571428571429</v>
      </c>
      <c r="F619" s="177">
        <v>51.16</v>
      </c>
    </row>
    <row r="620" customHeight="1" spans="1:6">
      <c r="A620" s="39" t="s">
        <v>539</v>
      </c>
      <c r="B620" s="133">
        <v>52</v>
      </c>
      <c r="C620" s="133">
        <v>78</v>
      </c>
      <c r="D620" s="133">
        <v>78</v>
      </c>
      <c r="E620" s="162">
        <v>100</v>
      </c>
      <c r="F620" s="177">
        <v>61.9</v>
      </c>
    </row>
    <row r="621" customHeight="1" spans="1:6">
      <c r="A621" s="39" t="s">
        <v>540</v>
      </c>
      <c r="B621" s="133">
        <v>313</v>
      </c>
      <c r="C621" s="133">
        <v>1730</v>
      </c>
      <c r="D621" s="133">
        <v>1730</v>
      </c>
      <c r="E621" s="162">
        <v>100</v>
      </c>
      <c r="F621" s="177">
        <v>101.11</v>
      </c>
    </row>
    <row r="622" customHeight="1" spans="1:6">
      <c r="A622" s="39" t="s">
        <v>541</v>
      </c>
      <c r="B622" s="133">
        <v>310</v>
      </c>
      <c r="C622" s="133">
        <v>798</v>
      </c>
      <c r="D622" s="133">
        <v>792</v>
      </c>
      <c r="E622" s="162">
        <v>99.2481203007519</v>
      </c>
      <c r="F622" s="177">
        <v>289.05</v>
      </c>
    </row>
    <row r="623" customHeight="1" spans="1:6">
      <c r="A623" s="56" t="s">
        <v>542</v>
      </c>
      <c r="B623" s="131">
        <v>3004</v>
      </c>
      <c r="C623" s="131">
        <v>4894</v>
      </c>
      <c r="D623" s="131">
        <v>4959</v>
      </c>
      <c r="E623" s="158">
        <v>101.328156926849</v>
      </c>
      <c r="F623" s="176">
        <v>148.82</v>
      </c>
    </row>
    <row r="624" customHeight="1" spans="1:6">
      <c r="A624" s="39" t="s">
        <v>543</v>
      </c>
      <c r="B624" s="133">
        <v>536</v>
      </c>
      <c r="C624" s="133">
        <v>658</v>
      </c>
      <c r="D624" s="133">
        <v>662</v>
      </c>
      <c r="E624" s="162">
        <v>100.607902735562</v>
      </c>
      <c r="F624" s="177">
        <v>90.19</v>
      </c>
    </row>
    <row r="625" customHeight="1" spans="1:6">
      <c r="A625" s="39" t="s">
        <v>544</v>
      </c>
      <c r="B625" s="133">
        <v>505</v>
      </c>
      <c r="C625" s="133">
        <v>1016</v>
      </c>
      <c r="D625" s="133">
        <v>1018</v>
      </c>
      <c r="E625" s="162">
        <v>100.196850393701</v>
      </c>
      <c r="F625" s="177">
        <v>98.07</v>
      </c>
    </row>
    <row r="626" customHeight="1" spans="1:6">
      <c r="A626" s="39" t="s">
        <v>545</v>
      </c>
      <c r="B626" s="133">
        <v>0</v>
      </c>
      <c r="C626" s="133">
        <v>0</v>
      </c>
      <c r="D626" s="133">
        <v>0</v>
      </c>
      <c r="E626" s="162"/>
      <c r="F626" s="177">
        <v>0</v>
      </c>
    </row>
    <row r="627" customHeight="1" spans="1:6">
      <c r="A627" s="39" t="s">
        <v>546</v>
      </c>
      <c r="B627" s="133">
        <v>1089</v>
      </c>
      <c r="C627" s="133">
        <v>1139</v>
      </c>
      <c r="D627" s="133">
        <v>1132</v>
      </c>
      <c r="E627" s="162">
        <v>99.3854258121159</v>
      </c>
      <c r="F627" s="177">
        <v>200</v>
      </c>
    </row>
    <row r="628" customHeight="1" spans="1:6">
      <c r="A628" s="39" t="s">
        <v>547</v>
      </c>
      <c r="B628" s="133">
        <v>859</v>
      </c>
      <c r="C628" s="133">
        <v>754</v>
      </c>
      <c r="D628" s="133">
        <v>761</v>
      </c>
      <c r="E628" s="162">
        <v>100.928381962865</v>
      </c>
      <c r="F628" s="177">
        <v>99.6</v>
      </c>
    </row>
    <row r="629" customHeight="1" spans="1:6">
      <c r="A629" s="39" t="s">
        <v>548</v>
      </c>
      <c r="B629" s="133">
        <v>0</v>
      </c>
      <c r="C629" s="133">
        <v>489</v>
      </c>
      <c r="D629" s="133">
        <v>493</v>
      </c>
      <c r="E629" s="162">
        <v>100.81799591002</v>
      </c>
      <c r="F629" s="177">
        <v>0</v>
      </c>
    </row>
    <row r="630" customHeight="1" spans="1:6">
      <c r="A630" s="39" t="s">
        <v>549</v>
      </c>
      <c r="B630" s="133">
        <v>15</v>
      </c>
      <c r="C630" s="133">
        <v>838</v>
      </c>
      <c r="D630" s="133">
        <v>893</v>
      </c>
      <c r="E630" s="162">
        <v>106.563245823389</v>
      </c>
      <c r="F630" s="177">
        <v>388.26</v>
      </c>
    </row>
    <row r="631" customHeight="1" spans="1:6">
      <c r="A631" s="56" t="s">
        <v>550</v>
      </c>
      <c r="B631" s="131">
        <v>3741</v>
      </c>
      <c r="C631" s="131">
        <v>4244</v>
      </c>
      <c r="D631" s="131">
        <v>4244</v>
      </c>
      <c r="E631" s="158">
        <v>100</v>
      </c>
      <c r="F631" s="176">
        <v>116.68</v>
      </c>
    </row>
    <row r="632" customHeight="1" spans="1:6">
      <c r="A632" s="39" t="s">
        <v>109</v>
      </c>
      <c r="B632" s="133">
        <v>616</v>
      </c>
      <c r="C632" s="133">
        <v>492</v>
      </c>
      <c r="D632" s="133">
        <v>492</v>
      </c>
      <c r="E632" s="162">
        <v>100</v>
      </c>
      <c r="F632" s="177">
        <v>99.19</v>
      </c>
    </row>
    <row r="633" customHeight="1" spans="1:6">
      <c r="A633" s="39" t="s">
        <v>110</v>
      </c>
      <c r="B633" s="133">
        <v>82</v>
      </c>
      <c r="C633" s="133">
        <v>84</v>
      </c>
      <c r="D633" s="133">
        <v>84</v>
      </c>
      <c r="E633" s="162">
        <v>100</v>
      </c>
      <c r="F633" s="177">
        <v>147.36</v>
      </c>
    </row>
    <row r="634" customHeight="1" spans="1:6">
      <c r="A634" s="39" t="s">
        <v>111</v>
      </c>
      <c r="B634" s="133">
        <v>76</v>
      </c>
      <c r="C634" s="133">
        <v>76</v>
      </c>
      <c r="D634" s="133">
        <v>76</v>
      </c>
      <c r="E634" s="162">
        <v>100</v>
      </c>
      <c r="F634" s="177">
        <v>102.7</v>
      </c>
    </row>
    <row r="635" customHeight="1" spans="1:6">
      <c r="A635" s="39" t="s">
        <v>551</v>
      </c>
      <c r="B635" s="133">
        <v>150</v>
      </c>
      <c r="C635" s="133">
        <v>503</v>
      </c>
      <c r="D635" s="133">
        <v>502</v>
      </c>
      <c r="E635" s="162">
        <v>99.8011928429423</v>
      </c>
      <c r="F635" s="177">
        <v>186.61</v>
      </c>
    </row>
    <row r="636" customHeight="1" spans="1:6">
      <c r="A636" s="39" t="s">
        <v>552</v>
      </c>
      <c r="B636" s="133">
        <v>41</v>
      </c>
      <c r="C636" s="133">
        <v>386</v>
      </c>
      <c r="D636" s="133">
        <v>386</v>
      </c>
      <c r="E636" s="162">
        <v>100</v>
      </c>
      <c r="F636" s="177">
        <v>203.15</v>
      </c>
    </row>
    <row r="637" customHeight="1" spans="1:6">
      <c r="A637" s="39" t="s">
        <v>553</v>
      </c>
      <c r="B637" s="133">
        <v>9</v>
      </c>
      <c r="C637" s="133">
        <v>9</v>
      </c>
      <c r="D637" s="133">
        <v>9</v>
      </c>
      <c r="E637" s="162">
        <v>100</v>
      </c>
      <c r="F637" s="177">
        <v>27.27</v>
      </c>
    </row>
    <row r="638" customHeight="1" spans="1:6">
      <c r="A638" s="39" t="s">
        <v>554</v>
      </c>
      <c r="B638" s="133">
        <v>445</v>
      </c>
      <c r="C638" s="133">
        <v>920</v>
      </c>
      <c r="D638" s="133">
        <v>920</v>
      </c>
      <c r="E638" s="162">
        <v>100</v>
      </c>
      <c r="F638" s="177">
        <v>85.26</v>
      </c>
    </row>
    <row r="639" customHeight="1" spans="1:6">
      <c r="A639" s="39" t="s">
        <v>555</v>
      </c>
      <c r="B639" s="133">
        <v>2322</v>
      </c>
      <c r="C639" s="133">
        <v>1774</v>
      </c>
      <c r="D639" s="133">
        <v>1775</v>
      </c>
      <c r="E639" s="162">
        <v>100.056369785795</v>
      </c>
      <c r="F639" s="177">
        <v>123.34</v>
      </c>
    </row>
    <row r="640" customHeight="1" spans="1:6">
      <c r="A640" s="56" t="s">
        <v>556</v>
      </c>
      <c r="B640" s="131">
        <v>65</v>
      </c>
      <c r="C640" s="131">
        <v>68</v>
      </c>
      <c r="D640" s="131">
        <v>68</v>
      </c>
      <c r="E640" s="158">
        <v>100</v>
      </c>
      <c r="F640" s="176">
        <v>226.66</v>
      </c>
    </row>
    <row r="641" customHeight="1" spans="1:6">
      <c r="A641" s="39" t="s">
        <v>109</v>
      </c>
      <c r="B641" s="133">
        <v>60</v>
      </c>
      <c r="C641" s="133">
        <v>62</v>
      </c>
      <c r="D641" s="133">
        <v>62</v>
      </c>
      <c r="E641" s="162">
        <v>100</v>
      </c>
      <c r="F641" s="177">
        <v>213.79</v>
      </c>
    </row>
    <row r="642" customHeight="1" spans="1:6">
      <c r="A642" s="39" t="s">
        <v>110</v>
      </c>
      <c r="B642" s="133">
        <v>0</v>
      </c>
      <c r="C642" s="133">
        <v>0</v>
      </c>
      <c r="D642" s="133">
        <v>0</v>
      </c>
      <c r="E642" s="162"/>
      <c r="F642" s="177">
        <v>0</v>
      </c>
    </row>
    <row r="643" customHeight="1" spans="1:6">
      <c r="A643" s="39" t="s">
        <v>111</v>
      </c>
      <c r="B643" s="133">
        <v>0</v>
      </c>
      <c r="C643" s="133">
        <v>0</v>
      </c>
      <c r="D643" s="133">
        <v>0</v>
      </c>
      <c r="E643" s="162"/>
      <c r="F643" s="177">
        <v>0</v>
      </c>
    </row>
    <row r="644" customHeight="1" spans="1:6">
      <c r="A644" s="39" t="s">
        <v>557</v>
      </c>
      <c r="B644" s="133">
        <v>5</v>
      </c>
      <c r="C644" s="133">
        <v>6</v>
      </c>
      <c r="D644" s="133">
        <v>6</v>
      </c>
      <c r="E644" s="162">
        <v>100</v>
      </c>
      <c r="F644" s="177">
        <v>600</v>
      </c>
    </row>
    <row r="645" customHeight="1" spans="1:6">
      <c r="A645" s="56" t="s">
        <v>558</v>
      </c>
      <c r="B645" s="131">
        <v>3822</v>
      </c>
      <c r="C645" s="131">
        <v>6721</v>
      </c>
      <c r="D645" s="131">
        <v>6407</v>
      </c>
      <c r="E645" s="158">
        <v>95.32807617914</v>
      </c>
      <c r="F645" s="176">
        <v>101.26</v>
      </c>
    </row>
    <row r="646" customHeight="1" spans="1:6">
      <c r="A646" s="39" t="s">
        <v>559</v>
      </c>
      <c r="B646" s="133">
        <v>1662</v>
      </c>
      <c r="C646" s="133">
        <v>1692</v>
      </c>
      <c r="D646" s="133">
        <v>1410</v>
      </c>
      <c r="E646" s="162">
        <v>83.3333333333333</v>
      </c>
      <c r="F646" s="177">
        <v>44.39</v>
      </c>
    </row>
    <row r="647" customHeight="1" spans="1:6">
      <c r="A647" s="39" t="s">
        <v>560</v>
      </c>
      <c r="B647" s="133">
        <v>2160</v>
      </c>
      <c r="C647" s="133">
        <v>5029</v>
      </c>
      <c r="D647" s="133">
        <v>4997</v>
      </c>
      <c r="E647" s="162">
        <v>99.3636905945516</v>
      </c>
      <c r="F647" s="177">
        <v>158.58</v>
      </c>
    </row>
    <row r="648" customHeight="1" spans="1:6">
      <c r="A648" s="56" t="s">
        <v>561</v>
      </c>
      <c r="B648" s="131">
        <v>347</v>
      </c>
      <c r="C648" s="131">
        <v>1011</v>
      </c>
      <c r="D648" s="131">
        <v>1009</v>
      </c>
      <c r="E648" s="158">
        <v>99.8021760633037</v>
      </c>
      <c r="F648" s="176">
        <v>99.9</v>
      </c>
    </row>
    <row r="649" customHeight="1" spans="1:6">
      <c r="A649" s="39" t="s">
        <v>562</v>
      </c>
      <c r="B649" s="133">
        <v>90</v>
      </c>
      <c r="C649" s="133">
        <v>576</v>
      </c>
      <c r="D649" s="133">
        <v>575</v>
      </c>
      <c r="E649" s="162">
        <v>99.8263888888889</v>
      </c>
      <c r="F649" s="177">
        <v>186.08</v>
      </c>
    </row>
    <row r="650" customHeight="1" spans="1:6">
      <c r="A650" s="39" t="s">
        <v>563</v>
      </c>
      <c r="B650" s="133">
        <v>257</v>
      </c>
      <c r="C650" s="133">
        <v>435</v>
      </c>
      <c r="D650" s="133">
        <v>434</v>
      </c>
      <c r="E650" s="162">
        <v>99.7701149425287</v>
      </c>
      <c r="F650" s="177">
        <v>61.91</v>
      </c>
    </row>
    <row r="651" customHeight="1" spans="1:6">
      <c r="A651" s="56" t="s">
        <v>564</v>
      </c>
      <c r="B651" s="131">
        <v>3184</v>
      </c>
      <c r="C651" s="131">
        <v>2792</v>
      </c>
      <c r="D651" s="131">
        <v>2792</v>
      </c>
      <c r="E651" s="158">
        <v>100</v>
      </c>
      <c r="F651" s="176">
        <v>118.7</v>
      </c>
    </row>
    <row r="652" customHeight="1" spans="1:6">
      <c r="A652" s="39" t="s">
        <v>565</v>
      </c>
      <c r="B652" s="133">
        <v>121</v>
      </c>
      <c r="C652" s="133">
        <v>91</v>
      </c>
      <c r="D652" s="133">
        <v>91</v>
      </c>
      <c r="E652" s="162">
        <v>100</v>
      </c>
      <c r="F652" s="177">
        <v>96.8</v>
      </c>
    </row>
    <row r="653" customHeight="1" spans="1:6">
      <c r="A653" s="39" t="s">
        <v>566</v>
      </c>
      <c r="B653" s="133">
        <v>3063</v>
      </c>
      <c r="C653" s="133">
        <v>2701</v>
      </c>
      <c r="D653" s="133">
        <v>2701</v>
      </c>
      <c r="E653" s="162">
        <v>100</v>
      </c>
      <c r="F653" s="177">
        <v>119.61</v>
      </c>
    </row>
    <row r="654" customHeight="1" spans="1:6">
      <c r="A654" s="56" t="s">
        <v>567</v>
      </c>
      <c r="B654" s="131">
        <v>0</v>
      </c>
      <c r="C654" s="131">
        <v>0</v>
      </c>
      <c r="D654" s="131">
        <v>0</v>
      </c>
      <c r="E654" s="158"/>
      <c r="F654" s="176">
        <v>0</v>
      </c>
    </row>
    <row r="655" customHeight="1" spans="1:6">
      <c r="A655" s="39" t="s">
        <v>568</v>
      </c>
      <c r="B655" s="133">
        <v>0</v>
      </c>
      <c r="C655" s="133">
        <v>0</v>
      </c>
      <c r="D655" s="133">
        <v>0</v>
      </c>
      <c r="E655" s="162"/>
      <c r="F655" s="177">
        <v>0</v>
      </c>
    </row>
    <row r="656" customHeight="1" spans="1:6">
      <c r="A656" s="39" t="s">
        <v>569</v>
      </c>
      <c r="B656" s="133">
        <v>0</v>
      </c>
      <c r="C656" s="133">
        <v>0</v>
      </c>
      <c r="D656" s="133">
        <v>0</v>
      </c>
      <c r="E656" s="162"/>
      <c r="F656" s="177">
        <v>0</v>
      </c>
    </row>
    <row r="657" customHeight="1" spans="1:6">
      <c r="A657" s="56" t="s">
        <v>570</v>
      </c>
      <c r="B657" s="131">
        <v>314</v>
      </c>
      <c r="C657" s="131">
        <v>357</v>
      </c>
      <c r="D657" s="131">
        <v>358</v>
      </c>
      <c r="E657" s="158">
        <v>100.280112044818</v>
      </c>
      <c r="F657" s="176">
        <v>118.54</v>
      </c>
    </row>
    <row r="658" customHeight="1" spans="1:6">
      <c r="A658" s="39" t="s">
        <v>571</v>
      </c>
      <c r="B658" s="133">
        <v>102</v>
      </c>
      <c r="C658" s="133">
        <v>329</v>
      </c>
      <c r="D658" s="133">
        <v>330</v>
      </c>
      <c r="E658" s="162">
        <v>100.303951367781</v>
      </c>
      <c r="F658" s="177">
        <v>154.2</v>
      </c>
    </row>
    <row r="659" customHeight="1" spans="1:6">
      <c r="A659" s="39" t="s">
        <v>572</v>
      </c>
      <c r="B659" s="133">
        <v>212</v>
      </c>
      <c r="C659" s="133">
        <v>28</v>
      </c>
      <c r="D659" s="133">
        <v>28</v>
      </c>
      <c r="E659" s="162">
        <v>100</v>
      </c>
      <c r="F659" s="177">
        <v>31.81</v>
      </c>
    </row>
    <row r="660" customHeight="1" spans="1:6">
      <c r="A660" s="56" t="s">
        <v>573</v>
      </c>
      <c r="B660" s="131">
        <v>6228</v>
      </c>
      <c r="C660" s="131">
        <v>7975</v>
      </c>
      <c r="D660" s="131">
        <v>7984</v>
      </c>
      <c r="E660" s="158">
        <v>100.112852664577</v>
      </c>
      <c r="F660" s="176">
        <v>69.73</v>
      </c>
    </row>
    <row r="661" customHeight="1" spans="1:6">
      <c r="A661" s="39" t="s">
        <v>574</v>
      </c>
      <c r="B661" s="133">
        <v>0</v>
      </c>
      <c r="C661" s="133">
        <v>0</v>
      </c>
      <c r="D661" s="133">
        <v>0</v>
      </c>
      <c r="E661" s="162"/>
      <c r="F661" s="177">
        <v>0</v>
      </c>
    </row>
    <row r="662" customHeight="1" spans="1:6">
      <c r="A662" s="39" t="s">
        <v>575</v>
      </c>
      <c r="B662" s="133">
        <v>6228</v>
      </c>
      <c r="C662" s="133">
        <v>7975</v>
      </c>
      <c r="D662" s="133">
        <v>7984</v>
      </c>
      <c r="E662" s="162">
        <v>100.112852664577</v>
      </c>
      <c r="F662" s="177">
        <v>69.73</v>
      </c>
    </row>
    <row r="663" customHeight="1" spans="1:6">
      <c r="A663" s="39" t="s">
        <v>576</v>
      </c>
      <c r="B663" s="133">
        <v>0</v>
      </c>
      <c r="C663" s="133">
        <v>0</v>
      </c>
      <c r="D663" s="133">
        <v>0</v>
      </c>
      <c r="E663" s="162"/>
      <c r="F663" s="177">
        <v>0</v>
      </c>
    </row>
    <row r="664" customHeight="1" spans="1:6">
      <c r="A664" s="56" t="s">
        <v>577</v>
      </c>
      <c r="B664" s="131">
        <v>88</v>
      </c>
      <c r="C664" s="131">
        <v>0</v>
      </c>
      <c r="D664" s="131">
        <v>0</v>
      </c>
      <c r="E664" s="158"/>
      <c r="F664" s="176">
        <v>0</v>
      </c>
    </row>
    <row r="665" customHeight="1" spans="1:6">
      <c r="A665" s="39" t="s">
        <v>578</v>
      </c>
      <c r="B665" s="133">
        <v>0</v>
      </c>
      <c r="C665" s="133">
        <v>0</v>
      </c>
      <c r="D665" s="133">
        <v>0</v>
      </c>
      <c r="E665" s="162"/>
      <c r="F665" s="177">
        <v>0</v>
      </c>
    </row>
    <row r="666" customHeight="1" spans="1:6">
      <c r="A666" s="39" t="s">
        <v>579</v>
      </c>
      <c r="B666" s="133">
        <v>0</v>
      </c>
      <c r="C666" s="133">
        <v>0</v>
      </c>
      <c r="D666" s="133">
        <v>0</v>
      </c>
      <c r="E666" s="162"/>
      <c r="F666" s="177">
        <v>0</v>
      </c>
    </row>
    <row r="667" customHeight="1" spans="1:6">
      <c r="A667" s="39" t="s">
        <v>580</v>
      </c>
      <c r="B667" s="133">
        <v>0</v>
      </c>
      <c r="C667" s="133">
        <v>0</v>
      </c>
      <c r="D667" s="133">
        <v>0</v>
      </c>
      <c r="E667" s="162"/>
      <c r="F667" s="177">
        <v>0</v>
      </c>
    </row>
    <row r="668" customHeight="1" spans="1:6">
      <c r="A668" s="39" t="s">
        <v>581</v>
      </c>
      <c r="B668" s="133">
        <v>88</v>
      </c>
      <c r="C668" s="133">
        <v>0</v>
      </c>
      <c r="D668" s="133">
        <v>0</v>
      </c>
      <c r="E668" s="162"/>
      <c r="F668" s="177">
        <v>0</v>
      </c>
    </row>
    <row r="669" customHeight="1" spans="1:6">
      <c r="A669" s="56" t="s">
        <v>582</v>
      </c>
      <c r="B669" s="131">
        <v>1581</v>
      </c>
      <c r="C669" s="131">
        <v>1805</v>
      </c>
      <c r="D669" s="131">
        <v>1797</v>
      </c>
      <c r="E669" s="158">
        <v>99.5567867036011</v>
      </c>
      <c r="F669" s="176">
        <v>181.88</v>
      </c>
    </row>
    <row r="670" customHeight="1" spans="1:6">
      <c r="A670" s="39" t="s">
        <v>109</v>
      </c>
      <c r="B670" s="133">
        <v>558</v>
      </c>
      <c r="C670" s="133">
        <v>610</v>
      </c>
      <c r="D670" s="133">
        <v>611</v>
      </c>
      <c r="E670" s="162">
        <v>100.16393442623</v>
      </c>
      <c r="F670" s="177">
        <v>230.56</v>
      </c>
    </row>
    <row r="671" customHeight="1" spans="1:6">
      <c r="A671" s="39" t="s">
        <v>110</v>
      </c>
      <c r="B671" s="133">
        <v>49</v>
      </c>
      <c r="C671" s="133">
        <v>54</v>
      </c>
      <c r="D671" s="133">
        <v>54</v>
      </c>
      <c r="E671" s="162">
        <v>100</v>
      </c>
      <c r="F671" s="177">
        <v>81.81</v>
      </c>
    </row>
    <row r="672" customHeight="1" spans="1:6">
      <c r="A672" s="39" t="s">
        <v>111</v>
      </c>
      <c r="B672" s="133">
        <v>39</v>
      </c>
      <c r="C672" s="133">
        <v>36</v>
      </c>
      <c r="D672" s="133">
        <v>36</v>
      </c>
      <c r="E672" s="162">
        <v>100</v>
      </c>
      <c r="F672" s="177">
        <v>1800</v>
      </c>
    </row>
    <row r="673" customHeight="1" spans="1:6">
      <c r="A673" s="39" t="s">
        <v>583</v>
      </c>
      <c r="B673" s="133">
        <v>347</v>
      </c>
      <c r="C673" s="133">
        <v>255</v>
      </c>
      <c r="D673" s="133">
        <v>255</v>
      </c>
      <c r="E673" s="162">
        <v>100</v>
      </c>
      <c r="F673" s="177">
        <v>60.28</v>
      </c>
    </row>
    <row r="674" customHeight="1" spans="1:6">
      <c r="A674" s="39" t="s">
        <v>584</v>
      </c>
      <c r="B674" s="133">
        <v>88</v>
      </c>
      <c r="C674" s="133">
        <v>95</v>
      </c>
      <c r="D674" s="133">
        <v>89</v>
      </c>
      <c r="E674" s="162">
        <v>93.6842105263158</v>
      </c>
      <c r="F674" s="177">
        <v>90.81</v>
      </c>
    </row>
    <row r="675" customHeight="1" spans="1:6">
      <c r="A675" s="39" t="s">
        <v>118</v>
      </c>
      <c r="B675" s="133">
        <v>300</v>
      </c>
      <c r="C675" s="133">
        <v>356</v>
      </c>
      <c r="D675" s="133">
        <v>356</v>
      </c>
      <c r="E675" s="162">
        <v>100</v>
      </c>
      <c r="F675" s="177">
        <v>1780</v>
      </c>
    </row>
    <row r="676" customHeight="1" spans="1:6">
      <c r="A676" s="39" t="s">
        <v>585</v>
      </c>
      <c r="B676" s="133">
        <v>200</v>
      </c>
      <c r="C676" s="133">
        <v>399</v>
      </c>
      <c r="D676" s="133">
        <v>396</v>
      </c>
      <c r="E676" s="162">
        <v>99.2481203007519</v>
      </c>
      <c r="F676" s="177">
        <v>347.36</v>
      </c>
    </row>
    <row r="677" customHeight="1" spans="1:6">
      <c r="A677" s="56" t="s">
        <v>586</v>
      </c>
      <c r="B677" s="131">
        <v>0</v>
      </c>
      <c r="C677" s="131">
        <v>23</v>
      </c>
      <c r="D677" s="131">
        <v>23</v>
      </c>
      <c r="E677" s="158">
        <v>100</v>
      </c>
      <c r="F677" s="176">
        <v>0</v>
      </c>
    </row>
    <row r="678" customHeight="1" spans="1:6">
      <c r="A678" s="39" t="s">
        <v>587</v>
      </c>
      <c r="B678" s="133">
        <v>0</v>
      </c>
      <c r="C678" s="133">
        <v>23</v>
      </c>
      <c r="D678" s="133">
        <v>23</v>
      </c>
      <c r="E678" s="162">
        <v>100</v>
      </c>
      <c r="F678" s="177">
        <v>0</v>
      </c>
    </row>
    <row r="679" customHeight="1" spans="1:6">
      <c r="A679" s="39" t="s">
        <v>588</v>
      </c>
      <c r="B679" s="133">
        <v>0</v>
      </c>
      <c r="C679" s="133">
        <v>0</v>
      </c>
      <c r="D679" s="133">
        <v>0</v>
      </c>
      <c r="E679" s="162"/>
      <c r="F679" s="177">
        <v>0</v>
      </c>
    </row>
    <row r="680" customHeight="1" spans="1:6">
      <c r="A680" s="56" t="s">
        <v>589</v>
      </c>
      <c r="B680" s="131">
        <v>2610</v>
      </c>
      <c r="C680" s="131">
        <v>12235</v>
      </c>
      <c r="D680" s="131">
        <v>12251</v>
      </c>
      <c r="E680" s="158">
        <v>100.130772374336</v>
      </c>
      <c r="F680" s="176">
        <v>139.2</v>
      </c>
    </row>
    <row r="681" customHeight="1" spans="1:6">
      <c r="A681" s="39" t="s">
        <v>590</v>
      </c>
      <c r="B681" s="133">
        <v>2610</v>
      </c>
      <c r="C681" s="133">
        <v>12235</v>
      </c>
      <c r="D681" s="133">
        <v>12251</v>
      </c>
      <c r="E681" s="162">
        <v>100.130772374336</v>
      </c>
      <c r="F681" s="177">
        <v>139.2</v>
      </c>
    </row>
    <row r="682" customHeight="1" spans="1:6">
      <c r="A682" s="175" t="s">
        <v>591</v>
      </c>
      <c r="B682" s="131">
        <v>68299</v>
      </c>
      <c r="C682" s="131">
        <v>232485</v>
      </c>
      <c r="D682" s="131">
        <v>231907</v>
      </c>
      <c r="E682" s="158">
        <v>99.7513818095791</v>
      </c>
      <c r="F682" s="176">
        <v>157.31</v>
      </c>
    </row>
    <row r="683" customHeight="1" spans="1:6">
      <c r="A683" s="56" t="s">
        <v>592</v>
      </c>
      <c r="B683" s="131">
        <v>4191</v>
      </c>
      <c r="C683" s="131">
        <v>3011</v>
      </c>
      <c r="D683" s="131">
        <v>3002</v>
      </c>
      <c r="E683" s="158">
        <v>99.7010959814015</v>
      </c>
      <c r="F683" s="176">
        <v>93.05</v>
      </c>
    </row>
    <row r="684" customHeight="1" spans="1:6">
      <c r="A684" s="39" t="s">
        <v>109</v>
      </c>
      <c r="B684" s="133">
        <v>3700</v>
      </c>
      <c r="C684" s="133">
        <v>2708</v>
      </c>
      <c r="D684" s="133">
        <v>2702</v>
      </c>
      <c r="E684" s="162">
        <v>99.7784342688331</v>
      </c>
      <c r="F684" s="177">
        <v>101.12</v>
      </c>
    </row>
    <row r="685" customHeight="1" spans="1:6">
      <c r="A685" s="39" t="s">
        <v>110</v>
      </c>
      <c r="B685" s="133">
        <v>315</v>
      </c>
      <c r="C685" s="133">
        <v>60</v>
      </c>
      <c r="D685" s="133">
        <v>60</v>
      </c>
      <c r="E685" s="162">
        <v>100</v>
      </c>
      <c r="F685" s="177">
        <v>34.09</v>
      </c>
    </row>
    <row r="686" customHeight="1" spans="1:6">
      <c r="A686" s="39" t="s">
        <v>111</v>
      </c>
      <c r="B686" s="133">
        <v>80</v>
      </c>
      <c r="C686" s="133">
        <v>85</v>
      </c>
      <c r="D686" s="133">
        <v>82</v>
      </c>
      <c r="E686" s="162">
        <v>96.4705882352941</v>
      </c>
      <c r="F686" s="177">
        <v>110.81</v>
      </c>
    </row>
    <row r="687" customHeight="1" spans="1:6">
      <c r="A687" s="39" t="s">
        <v>593</v>
      </c>
      <c r="B687" s="133">
        <v>96</v>
      </c>
      <c r="C687" s="133">
        <v>158</v>
      </c>
      <c r="D687" s="133">
        <v>158</v>
      </c>
      <c r="E687" s="162">
        <v>100</v>
      </c>
      <c r="F687" s="177">
        <v>51.97</v>
      </c>
    </row>
    <row r="688" customHeight="1" spans="1:6">
      <c r="A688" s="56" t="s">
        <v>594</v>
      </c>
      <c r="B688" s="131">
        <v>18217</v>
      </c>
      <c r="C688" s="131">
        <v>114285</v>
      </c>
      <c r="D688" s="131">
        <v>114155</v>
      </c>
      <c r="E688" s="158">
        <v>99.8862492890581</v>
      </c>
      <c r="F688" s="176">
        <v>412.52</v>
      </c>
    </row>
    <row r="689" customHeight="1" spans="1:6">
      <c r="A689" s="39" t="s">
        <v>595</v>
      </c>
      <c r="B689" s="133">
        <v>16644</v>
      </c>
      <c r="C689" s="133">
        <v>79594</v>
      </c>
      <c r="D689" s="133">
        <v>79464</v>
      </c>
      <c r="E689" s="162">
        <v>99.8366711058623</v>
      </c>
      <c r="F689" s="177">
        <v>375.84</v>
      </c>
    </row>
    <row r="690" customHeight="1" spans="1:6">
      <c r="A690" s="39" t="s">
        <v>596</v>
      </c>
      <c r="B690" s="133">
        <v>1569</v>
      </c>
      <c r="C690" s="133">
        <v>30750</v>
      </c>
      <c r="D690" s="133">
        <v>30750</v>
      </c>
      <c r="E690" s="162">
        <v>100</v>
      </c>
      <c r="F690" s="177">
        <v>907.88</v>
      </c>
    </row>
    <row r="691" customHeight="1" spans="1:6">
      <c r="A691" s="39" t="s">
        <v>597</v>
      </c>
      <c r="B691" s="133">
        <v>0</v>
      </c>
      <c r="C691" s="133">
        <v>517</v>
      </c>
      <c r="D691" s="133">
        <v>517</v>
      </c>
      <c r="E691" s="162">
        <v>100</v>
      </c>
      <c r="F691" s="177">
        <v>82.32</v>
      </c>
    </row>
    <row r="692" customHeight="1" spans="1:6">
      <c r="A692" s="39" t="s">
        <v>598</v>
      </c>
      <c r="B692" s="133">
        <v>0</v>
      </c>
      <c r="C692" s="133">
        <v>0</v>
      </c>
      <c r="D692" s="133">
        <v>0</v>
      </c>
      <c r="E692" s="162"/>
      <c r="F692" s="177">
        <v>0</v>
      </c>
    </row>
    <row r="693" customHeight="1" spans="1:6">
      <c r="A693" s="39" t="s">
        <v>599</v>
      </c>
      <c r="B693" s="133">
        <v>4</v>
      </c>
      <c r="C693" s="133">
        <v>2737</v>
      </c>
      <c r="D693" s="133">
        <v>2737</v>
      </c>
      <c r="E693" s="162">
        <v>100</v>
      </c>
      <c r="F693" s="177">
        <v>362.99</v>
      </c>
    </row>
    <row r="694" customHeight="1" spans="1:6">
      <c r="A694" s="177" t="s">
        <v>600</v>
      </c>
      <c r="B694" s="133">
        <v>0</v>
      </c>
      <c r="C694" s="133">
        <v>0</v>
      </c>
      <c r="D694" s="133">
        <v>0</v>
      </c>
      <c r="E694" s="162"/>
      <c r="F694" s="177">
        <v>0</v>
      </c>
    </row>
    <row r="695" customHeight="1" spans="1:6">
      <c r="A695" s="39" t="s">
        <v>601</v>
      </c>
      <c r="B695" s="133">
        <v>0</v>
      </c>
      <c r="C695" s="133">
        <v>0</v>
      </c>
      <c r="D695" s="133">
        <v>0</v>
      </c>
      <c r="E695" s="162"/>
      <c r="F695" s="177">
        <v>0</v>
      </c>
    </row>
    <row r="696" customHeight="1" spans="1:6">
      <c r="A696" s="39" t="s">
        <v>602</v>
      </c>
      <c r="B696" s="133">
        <v>0</v>
      </c>
      <c r="C696" s="133">
        <v>0</v>
      </c>
      <c r="D696" s="133">
        <v>0</v>
      </c>
      <c r="E696" s="162"/>
      <c r="F696" s="177">
        <v>0</v>
      </c>
    </row>
    <row r="697" customHeight="1" spans="1:6">
      <c r="A697" s="39" t="s">
        <v>603</v>
      </c>
      <c r="B697" s="133">
        <v>0</v>
      </c>
      <c r="C697" s="133">
        <v>0</v>
      </c>
      <c r="D697" s="133">
        <v>0</v>
      </c>
      <c r="E697" s="162"/>
      <c r="F697" s="177">
        <v>0</v>
      </c>
    </row>
    <row r="698" customHeight="1" spans="1:6">
      <c r="A698" s="39" t="s">
        <v>604</v>
      </c>
      <c r="B698" s="133">
        <v>0</v>
      </c>
      <c r="C698" s="133">
        <v>0</v>
      </c>
      <c r="D698" s="133">
        <v>0</v>
      </c>
      <c r="E698" s="162"/>
      <c r="F698" s="177">
        <v>0</v>
      </c>
    </row>
    <row r="699" customHeight="1" spans="1:6">
      <c r="A699" s="39" t="s">
        <v>605</v>
      </c>
      <c r="B699" s="133">
        <v>0</v>
      </c>
      <c r="C699" s="133">
        <v>0</v>
      </c>
      <c r="D699" s="133">
        <v>0</v>
      </c>
      <c r="E699" s="162"/>
      <c r="F699" s="177">
        <v>0</v>
      </c>
    </row>
    <row r="700" customHeight="1" spans="1:6">
      <c r="A700" s="39" t="s">
        <v>606</v>
      </c>
      <c r="B700" s="133">
        <v>0</v>
      </c>
      <c r="C700" s="133">
        <v>0</v>
      </c>
      <c r="D700" s="133">
        <v>0</v>
      </c>
      <c r="E700" s="162"/>
      <c r="F700" s="177">
        <v>0</v>
      </c>
    </row>
    <row r="701" customHeight="1" spans="1:6">
      <c r="A701" s="39" t="s">
        <v>607</v>
      </c>
      <c r="B701" s="133">
        <v>0</v>
      </c>
      <c r="C701" s="133">
        <v>687</v>
      </c>
      <c r="D701" s="133">
        <v>687</v>
      </c>
      <c r="E701" s="162">
        <v>100</v>
      </c>
      <c r="F701" s="177">
        <v>39.03</v>
      </c>
    </row>
    <row r="702" customHeight="1" spans="1:6">
      <c r="A702" s="56" t="s">
        <v>608</v>
      </c>
      <c r="B702" s="131">
        <v>14233</v>
      </c>
      <c r="C702" s="131">
        <v>17135</v>
      </c>
      <c r="D702" s="131">
        <v>17081</v>
      </c>
      <c r="E702" s="158">
        <v>99.6848555587978</v>
      </c>
      <c r="F702" s="176">
        <v>101.05</v>
      </c>
    </row>
    <row r="703" customHeight="1" spans="1:6">
      <c r="A703" s="39" t="s">
        <v>609</v>
      </c>
      <c r="B703" s="133">
        <v>3512</v>
      </c>
      <c r="C703" s="133">
        <v>4931</v>
      </c>
      <c r="D703" s="133">
        <v>4873</v>
      </c>
      <c r="E703" s="162">
        <v>98.8237679983776</v>
      </c>
      <c r="F703" s="177">
        <v>93.92</v>
      </c>
    </row>
    <row r="704" customHeight="1" spans="1:6">
      <c r="A704" s="39" t="s">
        <v>610</v>
      </c>
      <c r="B704" s="133">
        <v>9515</v>
      </c>
      <c r="C704" s="133">
        <v>9831</v>
      </c>
      <c r="D704" s="133">
        <v>9830</v>
      </c>
      <c r="E704" s="162">
        <v>99.9898280948022</v>
      </c>
      <c r="F704" s="177">
        <v>106.29</v>
      </c>
    </row>
    <row r="705" customHeight="1" spans="1:6">
      <c r="A705" s="39" t="s">
        <v>611</v>
      </c>
      <c r="B705" s="133">
        <v>1206</v>
      </c>
      <c r="C705" s="133">
        <v>2373</v>
      </c>
      <c r="D705" s="133">
        <v>2378</v>
      </c>
      <c r="E705" s="162">
        <v>100.210703750527</v>
      </c>
      <c r="F705" s="177">
        <v>96.43</v>
      </c>
    </row>
    <row r="706" customHeight="1" spans="1:6">
      <c r="A706" s="56" t="s">
        <v>612</v>
      </c>
      <c r="B706" s="131">
        <v>12448</v>
      </c>
      <c r="C706" s="131">
        <v>28696</v>
      </c>
      <c r="D706" s="131">
        <v>28296</v>
      </c>
      <c r="E706" s="158">
        <v>98.6060775020909</v>
      </c>
      <c r="F706" s="176">
        <v>125.06</v>
      </c>
    </row>
    <row r="707" customHeight="1" spans="1:6">
      <c r="A707" s="39" t="s">
        <v>613</v>
      </c>
      <c r="B707" s="133">
        <v>4525</v>
      </c>
      <c r="C707" s="133">
        <v>5407</v>
      </c>
      <c r="D707" s="133">
        <v>5408</v>
      </c>
      <c r="E707" s="162">
        <v>100.018494544109</v>
      </c>
      <c r="F707" s="177">
        <v>98.59</v>
      </c>
    </row>
    <row r="708" customHeight="1" spans="1:6">
      <c r="A708" s="39" t="s">
        <v>614</v>
      </c>
      <c r="B708" s="133">
        <v>919</v>
      </c>
      <c r="C708" s="133">
        <v>774</v>
      </c>
      <c r="D708" s="133">
        <v>773</v>
      </c>
      <c r="E708" s="162">
        <v>99.8708010335917</v>
      </c>
      <c r="F708" s="177">
        <v>88.44</v>
      </c>
    </row>
    <row r="709" customHeight="1" spans="1:6">
      <c r="A709" s="39" t="s">
        <v>615</v>
      </c>
      <c r="B709" s="133">
        <v>4371</v>
      </c>
      <c r="C709" s="133">
        <v>5715</v>
      </c>
      <c r="D709" s="133">
        <v>5552</v>
      </c>
      <c r="E709" s="162">
        <v>97.1478565179353</v>
      </c>
      <c r="F709" s="177">
        <v>155.6</v>
      </c>
    </row>
    <row r="710" customHeight="1" spans="1:6">
      <c r="A710" s="39" t="s">
        <v>616</v>
      </c>
      <c r="B710" s="133">
        <v>0</v>
      </c>
      <c r="C710" s="133">
        <v>0</v>
      </c>
      <c r="D710" s="133">
        <v>0</v>
      </c>
      <c r="E710" s="162"/>
      <c r="F710" s="177">
        <v>0</v>
      </c>
    </row>
    <row r="711" customHeight="1" spans="1:6">
      <c r="A711" s="39" t="s">
        <v>617</v>
      </c>
      <c r="B711" s="133">
        <v>9</v>
      </c>
      <c r="C711" s="133">
        <v>5</v>
      </c>
      <c r="D711" s="133">
        <v>5</v>
      </c>
      <c r="E711" s="162">
        <v>100</v>
      </c>
      <c r="F711" s="177">
        <v>0</v>
      </c>
    </row>
    <row r="712" customHeight="1" spans="1:6">
      <c r="A712" s="39" t="s">
        <v>618</v>
      </c>
      <c r="B712" s="133">
        <v>670</v>
      </c>
      <c r="C712" s="133">
        <v>802</v>
      </c>
      <c r="D712" s="133">
        <v>785</v>
      </c>
      <c r="E712" s="162">
        <v>97.8802992518703</v>
      </c>
      <c r="F712" s="177">
        <v>57.63</v>
      </c>
    </row>
    <row r="713" customHeight="1" spans="1:6">
      <c r="A713" s="39" t="s">
        <v>619</v>
      </c>
      <c r="B713" s="133">
        <v>0</v>
      </c>
      <c r="C713" s="133">
        <v>231</v>
      </c>
      <c r="D713" s="133">
        <v>231</v>
      </c>
      <c r="E713" s="162">
        <v>100</v>
      </c>
      <c r="F713" s="177">
        <v>106.45</v>
      </c>
    </row>
    <row r="714" customHeight="1" spans="1:6">
      <c r="A714" s="39" t="s">
        <v>620</v>
      </c>
      <c r="B714" s="133">
        <v>987</v>
      </c>
      <c r="C714" s="133">
        <v>8849</v>
      </c>
      <c r="D714" s="133">
        <v>8850</v>
      </c>
      <c r="E714" s="162">
        <v>100.011300711945</v>
      </c>
      <c r="F714" s="177">
        <v>110.88</v>
      </c>
    </row>
    <row r="715" customHeight="1" spans="1:6">
      <c r="A715" s="39" t="s">
        <v>621</v>
      </c>
      <c r="B715" s="133">
        <v>559</v>
      </c>
      <c r="C715" s="133">
        <v>4670</v>
      </c>
      <c r="D715" s="133">
        <v>4721</v>
      </c>
      <c r="E715" s="162">
        <v>101.092077087794</v>
      </c>
      <c r="F715" s="177">
        <v>186.15</v>
      </c>
    </row>
    <row r="716" customHeight="1" spans="1:6">
      <c r="A716" s="39" t="s">
        <v>622</v>
      </c>
      <c r="B716" s="133">
        <v>0</v>
      </c>
      <c r="C716" s="133">
        <v>1899</v>
      </c>
      <c r="D716" s="133">
        <v>1627</v>
      </c>
      <c r="E716" s="162">
        <v>85.6766719325961</v>
      </c>
      <c r="F716" s="177">
        <v>0</v>
      </c>
    </row>
    <row r="717" customHeight="1" spans="1:6">
      <c r="A717" s="39" t="s">
        <v>623</v>
      </c>
      <c r="B717" s="133">
        <v>408</v>
      </c>
      <c r="C717" s="133">
        <v>344</v>
      </c>
      <c r="D717" s="133">
        <v>344</v>
      </c>
      <c r="E717" s="162">
        <v>100</v>
      </c>
      <c r="F717" s="177">
        <v>57.14</v>
      </c>
    </row>
    <row r="718" customHeight="1" spans="1:6">
      <c r="A718" s="56" t="s">
        <v>624</v>
      </c>
      <c r="B718" s="131">
        <v>0</v>
      </c>
      <c r="C718" s="131">
        <v>283</v>
      </c>
      <c r="D718" s="131">
        <v>282</v>
      </c>
      <c r="E718" s="158">
        <v>99.6466431095406</v>
      </c>
      <c r="F718" s="176">
        <v>6.3</v>
      </c>
    </row>
    <row r="719" customHeight="1" spans="1:6">
      <c r="A719" s="39" t="s">
        <v>625</v>
      </c>
      <c r="B719" s="133">
        <v>0</v>
      </c>
      <c r="C719" s="133">
        <v>282</v>
      </c>
      <c r="D719" s="133">
        <v>281</v>
      </c>
      <c r="E719" s="162">
        <v>99.645390070922</v>
      </c>
      <c r="F719" s="177">
        <v>7.02</v>
      </c>
    </row>
    <row r="720" customHeight="1" spans="1:6">
      <c r="A720" s="39" t="s">
        <v>626</v>
      </c>
      <c r="B720" s="133">
        <v>0</v>
      </c>
      <c r="C720" s="133">
        <v>1</v>
      </c>
      <c r="D720" s="133">
        <v>1</v>
      </c>
      <c r="E720" s="162">
        <v>100</v>
      </c>
      <c r="F720" s="177">
        <v>0.21</v>
      </c>
    </row>
    <row r="721" customHeight="1" spans="1:6">
      <c r="A721" s="56" t="s">
        <v>627</v>
      </c>
      <c r="B721" s="131">
        <v>760</v>
      </c>
      <c r="C721" s="131">
        <v>4261</v>
      </c>
      <c r="D721" s="131">
        <v>4261</v>
      </c>
      <c r="E721" s="158">
        <v>100</v>
      </c>
      <c r="F721" s="176">
        <v>102.08</v>
      </c>
    </row>
    <row r="722" customHeight="1" spans="1:6">
      <c r="A722" s="39" t="s">
        <v>628</v>
      </c>
      <c r="B722" s="133">
        <v>76</v>
      </c>
      <c r="C722" s="133">
        <v>4</v>
      </c>
      <c r="D722" s="133">
        <v>4</v>
      </c>
      <c r="E722" s="162">
        <v>100</v>
      </c>
      <c r="F722" s="177">
        <v>50</v>
      </c>
    </row>
    <row r="723" customHeight="1" spans="1:6">
      <c r="A723" s="39" t="s">
        <v>629</v>
      </c>
      <c r="B723" s="133">
        <v>447</v>
      </c>
      <c r="C723" s="133">
        <v>3626</v>
      </c>
      <c r="D723" s="133">
        <v>3626</v>
      </c>
      <c r="E723" s="162">
        <v>100</v>
      </c>
      <c r="F723" s="177">
        <v>1129.5</v>
      </c>
    </row>
    <row r="724" customHeight="1" spans="1:6">
      <c r="A724" s="39" t="s">
        <v>630</v>
      </c>
      <c r="B724" s="133">
        <v>237</v>
      </c>
      <c r="C724" s="133">
        <v>631</v>
      </c>
      <c r="D724" s="133">
        <v>631</v>
      </c>
      <c r="E724" s="162">
        <v>100</v>
      </c>
      <c r="F724" s="177">
        <v>16.41</v>
      </c>
    </row>
    <row r="725" customHeight="1" spans="1:6">
      <c r="A725" s="56" t="s">
        <v>631</v>
      </c>
      <c r="B725" s="131">
        <v>11913</v>
      </c>
      <c r="C725" s="131">
        <v>13025</v>
      </c>
      <c r="D725" s="131">
        <v>13064</v>
      </c>
      <c r="E725" s="158">
        <v>100.299424184261</v>
      </c>
      <c r="F725" s="176">
        <v>95.67</v>
      </c>
    </row>
    <row r="726" customHeight="1" spans="1:6">
      <c r="A726" s="39" t="s">
        <v>632</v>
      </c>
      <c r="B726" s="133">
        <v>3460</v>
      </c>
      <c r="C726" s="133">
        <v>3756</v>
      </c>
      <c r="D726" s="133">
        <v>3803</v>
      </c>
      <c r="E726" s="162">
        <v>101.251331203408</v>
      </c>
      <c r="F726" s="177">
        <v>80.4</v>
      </c>
    </row>
    <row r="727" customHeight="1" spans="1:6">
      <c r="A727" s="39" t="s">
        <v>633</v>
      </c>
      <c r="B727" s="133">
        <v>6898</v>
      </c>
      <c r="C727" s="133">
        <v>7695</v>
      </c>
      <c r="D727" s="133">
        <v>7669</v>
      </c>
      <c r="E727" s="162">
        <v>99.6621182586095</v>
      </c>
      <c r="F727" s="177">
        <v>105.53</v>
      </c>
    </row>
    <row r="728" customHeight="1" spans="1:6">
      <c r="A728" s="39" t="s">
        <v>634</v>
      </c>
      <c r="B728" s="133">
        <v>1553</v>
      </c>
      <c r="C728" s="133">
        <v>1572</v>
      </c>
      <c r="D728" s="133">
        <v>1589</v>
      </c>
      <c r="E728" s="162">
        <v>101.081424936387</v>
      </c>
      <c r="F728" s="177">
        <v>95.89</v>
      </c>
    </row>
    <row r="729" customHeight="1" spans="1:6">
      <c r="A729" s="39" t="s">
        <v>635</v>
      </c>
      <c r="B729" s="133">
        <v>2</v>
      </c>
      <c r="C729" s="133">
        <v>2</v>
      </c>
      <c r="D729" s="133">
        <v>3</v>
      </c>
      <c r="E729" s="162">
        <v>150</v>
      </c>
      <c r="F729" s="177">
        <v>0</v>
      </c>
    </row>
    <row r="730" customHeight="1" spans="1:6">
      <c r="A730" s="56" t="s">
        <v>636</v>
      </c>
      <c r="B730" s="131">
        <v>400</v>
      </c>
      <c r="C730" s="131">
        <v>35296</v>
      </c>
      <c r="D730" s="131">
        <v>35296</v>
      </c>
      <c r="E730" s="158">
        <v>100</v>
      </c>
      <c r="F730" s="176">
        <v>112.03</v>
      </c>
    </row>
    <row r="731" customHeight="1" spans="1:6">
      <c r="A731" s="39" t="s">
        <v>637</v>
      </c>
      <c r="B731" s="133">
        <v>0</v>
      </c>
      <c r="C731" s="133">
        <v>0</v>
      </c>
      <c r="D731" s="133">
        <v>0</v>
      </c>
      <c r="E731" s="162"/>
      <c r="F731" s="177">
        <v>0</v>
      </c>
    </row>
    <row r="732" customHeight="1" spans="1:6">
      <c r="A732" s="39" t="s">
        <v>638</v>
      </c>
      <c r="B732" s="133">
        <v>400</v>
      </c>
      <c r="C732" s="133">
        <v>35296</v>
      </c>
      <c r="D732" s="133">
        <v>35296</v>
      </c>
      <c r="E732" s="162">
        <v>100</v>
      </c>
      <c r="F732" s="177">
        <v>112.03</v>
      </c>
    </row>
    <row r="733" customHeight="1" spans="1:6">
      <c r="A733" s="39" t="s">
        <v>639</v>
      </c>
      <c r="B733" s="133">
        <v>0</v>
      </c>
      <c r="C733" s="133">
        <v>0</v>
      </c>
      <c r="D733" s="133">
        <v>0</v>
      </c>
      <c r="E733" s="162"/>
      <c r="F733" s="177">
        <v>0</v>
      </c>
    </row>
    <row r="734" customHeight="1" spans="1:6">
      <c r="A734" s="56" t="s">
        <v>640</v>
      </c>
      <c r="B734" s="131">
        <v>1232</v>
      </c>
      <c r="C734" s="131">
        <v>2470</v>
      </c>
      <c r="D734" s="131">
        <v>2470</v>
      </c>
      <c r="E734" s="158">
        <v>100</v>
      </c>
      <c r="F734" s="176">
        <v>84.07</v>
      </c>
    </row>
    <row r="735" customHeight="1" spans="1:6">
      <c r="A735" s="39" t="s">
        <v>641</v>
      </c>
      <c r="B735" s="133">
        <v>840</v>
      </c>
      <c r="C735" s="133">
        <v>2042</v>
      </c>
      <c r="D735" s="133">
        <v>2042</v>
      </c>
      <c r="E735" s="162">
        <v>100</v>
      </c>
      <c r="F735" s="177">
        <v>81.35</v>
      </c>
    </row>
    <row r="736" customHeight="1" spans="1:6">
      <c r="A736" s="39" t="s">
        <v>642</v>
      </c>
      <c r="B736" s="133">
        <v>0</v>
      </c>
      <c r="C736" s="133">
        <v>48</v>
      </c>
      <c r="D736" s="133">
        <v>48</v>
      </c>
      <c r="E736" s="162">
        <v>100</v>
      </c>
      <c r="F736" s="177">
        <v>97.95</v>
      </c>
    </row>
    <row r="737" customHeight="1" spans="1:6">
      <c r="A737" s="39" t="s">
        <v>643</v>
      </c>
      <c r="B737" s="133">
        <v>392</v>
      </c>
      <c r="C737" s="133">
        <v>380</v>
      </c>
      <c r="D737" s="133">
        <v>380</v>
      </c>
      <c r="E737" s="162">
        <v>100</v>
      </c>
      <c r="F737" s="177">
        <v>100.26</v>
      </c>
    </row>
    <row r="738" customHeight="1" spans="1:6">
      <c r="A738" s="56" t="s">
        <v>644</v>
      </c>
      <c r="B738" s="131">
        <v>203</v>
      </c>
      <c r="C738" s="131">
        <v>441</v>
      </c>
      <c r="D738" s="131">
        <v>442</v>
      </c>
      <c r="E738" s="158">
        <v>100.226757369615</v>
      </c>
      <c r="F738" s="176">
        <v>261.53</v>
      </c>
    </row>
    <row r="739" customHeight="1" spans="1:6">
      <c r="A739" s="39" t="s">
        <v>645</v>
      </c>
      <c r="B739" s="133">
        <v>203</v>
      </c>
      <c r="C739" s="133">
        <v>441</v>
      </c>
      <c r="D739" s="133">
        <v>442</v>
      </c>
      <c r="E739" s="162">
        <v>100.226757369615</v>
      </c>
      <c r="F739" s="177">
        <v>261.53</v>
      </c>
    </row>
    <row r="740" customHeight="1" spans="1:6">
      <c r="A740" s="39" t="s">
        <v>646</v>
      </c>
      <c r="B740" s="133">
        <v>0</v>
      </c>
      <c r="C740" s="133">
        <v>0</v>
      </c>
      <c r="D740" s="133">
        <v>0</v>
      </c>
      <c r="E740" s="162"/>
      <c r="F740" s="177">
        <v>0</v>
      </c>
    </row>
    <row r="741" customHeight="1" spans="1:6">
      <c r="A741" s="56" t="s">
        <v>647</v>
      </c>
      <c r="B741" s="131">
        <v>3791</v>
      </c>
      <c r="C741" s="131">
        <v>3437</v>
      </c>
      <c r="D741" s="131">
        <v>3449</v>
      </c>
      <c r="E741" s="158">
        <v>100.349141693337</v>
      </c>
      <c r="F741" s="176">
        <v>462.33</v>
      </c>
    </row>
    <row r="742" customHeight="1" spans="1:6">
      <c r="A742" s="39" t="s">
        <v>109</v>
      </c>
      <c r="B742" s="133">
        <v>3017</v>
      </c>
      <c r="C742" s="133">
        <v>1820</v>
      </c>
      <c r="D742" s="133">
        <v>1820</v>
      </c>
      <c r="E742" s="162">
        <v>100</v>
      </c>
      <c r="F742" s="177">
        <v>329.11</v>
      </c>
    </row>
    <row r="743" customHeight="1" spans="1:6">
      <c r="A743" s="39" t="s">
        <v>110</v>
      </c>
      <c r="B743" s="133">
        <v>15</v>
      </c>
      <c r="C743" s="133">
        <v>13</v>
      </c>
      <c r="D743" s="133">
        <v>13</v>
      </c>
      <c r="E743" s="162">
        <v>100</v>
      </c>
      <c r="F743" s="177">
        <v>108.33</v>
      </c>
    </row>
    <row r="744" customHeight="1" spans="1:6">
      <c r="A744" s="39" t="s">
        <v>111</v>
      </c>
      <c r="B744" s="133">
        <v>0</v>
      </c>
      <c r="C744" s="133">
        <v>0</v>
      </c>
      <c r="D744" s="133">
        <v>0</v>
      </c>
      <c r="E744" s="162"/>
      <c r="F744" s="177">
        <v>0</v>
      </c>
    </row>
    <row r="745" customHeight="1" spans="1:6">
      <c r="A745" s="39" t="s">
        <v>150</v>
      </c>
      <c r="B745" s="133">
        <v>10</v>
      </c>
      <c r="C745" s="133">
        <v>5</v>
      </c>
      <c r="D745" s="133">
        <v>5</v>
      </c>
      <c r="E745" s="162">
        <v>100</v>
      </c>
      <c r="F745" s="177">
        <v>250</v>
      </c>
    </row>
    <row r="746" customHeight="1" spans="1:6">
      <c r="A746" s="39" t="s">
        <v>648</v>
      </c>
      <c r="B746" s="133">
        <v>10</v>
      </c>
      <c r="C746" s="133">
        <v>9</v>
      </c>
      <c r="D746" s="133">
        <v>9</v>
      </c>
      <c r="E746" s="162">
        <v>100</v>
      </c>
      <c r="F746" s="177">
        <v>450</v>
      </c>
    </row>
    <row r="747" customHeight="1" spans="1:6">
      <c r="A747" s="39" t="s">
        <v>649</v>
      </c>
      <c r="B747" s="133">
        <v>62</v>
      </c>
      <c r="C747" s="133">
        <v>54</v>
      </c>
      <c r="D747" s="133">
        <v>54</v>
      </c>
      <c r="E747" s="162">
        <v>100</v>
      </c>
      <c r="F747" s="177">
        <v>270</v>
      </c>
    </row>
    <row r="748" customHeight="1" spans="1:6">
      <c r="A748" s="39" t="s">
        <v>118</v>
      </c>
      <c r="B748" s="133">
        <v>54</v>
      </c>
      <c r="C748" s="133">
        <v>68</v>
      </c>
      <c r="D748" s="133">
        <v>68</v>
      </c>
      <c r="E748" s="162">
        <v>100</v>
      </c>
      <c r="F748" s="177">
        <v>377.77</v>
      </c>
    </row>
    <row r="749" customHeight="1" spans="1:6">
      <c r="A749" s="39" t="s">
        <v>650</v>
      </c>
      <c r="B749" s="133">
        <v>623</v>
      </c>
      <c r="C749" s="133">
        <v>1468</v>
      </c>
      <c r="D749" s="133">
        <v>1480</v>
      </c>
      <c r="E749" s="162">
        <v>100.817438692098</v>
      </c>
      <c r="F749" s="177">
        <v>1121.2</v>
      </c>
    </row>
    <row r="750" customHeight="1" spans="1:6">
      <c r="A750" s="56" t="s">
        <v>651</v>
      </c>
      <c r="B750" s="131">
        <v>315</v>
      </c>
      <c r="C750" s="131">
        <v>301</v>
      </c>
      <c r="D750" s="131">
        <v>301</v>
      </c>
      <c r="E750" s="158">
        <v>100</v>
      </c>
      <c r="F750" s="176">
        <v>116.66</v>
      </c>
    </row>
    <row r="751" customHeight="1" spans="1:6">
      <c r="A751" s="39" t="s">
        <v>652</v>
      </c>
      <c r="B751" s="133">
        <v>315</v>
      </c>
      <c r="C751" s="133">
        <v>301</v>
      </c>
      <c r="D751" s="133">
        <v>301</v>
      </c>
      <c r="E751" s="162">
        <v>100</v>
      </c>
      <c r="F751" s="177">
        <v>116.66</v>
      </c>
    </row>
    <row r="752" customHeight="1" spans="1:6">
      <c r="A752" s="56" t="s">
        <v>653</v>
      </c>
      <c r="B752" s="131">
        <v>596</v>
      </c>
      <c r="C752" s="131">
        <v>9844</v>
      </c>
      <c r="D752" s="131">
        <v>9808</v>
      </c>
      <c r="E752" s="158">
        <v>99.6342950020317</v>
      </c>
      <c r="F752" s="176">
        <v>51.4</v>
      </c>
    </row>
    <row r="753" customHeight="1" spans="1:6">
      <c r="A753" s="39" t="s">
        <v>654</v>
      </c>
      <c r="B753" s="133">
        <v>596</v>
      </c>
      <c r="C753" s="133">
        <v>9844</v>
      </c>
      <c r="D753" s="133">
        <v>9808</v>
      </c>
      <c r="E753" s="162">
        <v>99.6342950020317</v>
      </c>
      <c r="F753" s="177">
        <v>51.4</v>
      </c>
    </row>
    <row r="754" customHeight="1" spans="1:6">
      <c r="A754" s="175" t="s">
        <v>655</v>
      </c>
      <c r="B754" s="131">
        <v>5474</v>
      </c>
      <c r="C754" s="131">
        <v>35396</v>
      </c>
      <c r="D754" s="131">
        <v>37978</v>
      </c>
      <c r="E754" s="158">
        <v>107.294609560402</v>
      </c>
      <c r="F754" s="176">
        <v>103.03</v>
      </c>
    </row>
    <row r="755" customHeight="1" spans="1:6">
      <c r="A755" s="56" t="s">
        <v>656</v>
      </c>
      <c r="B755" s="131">
        <v>3152</v>
      </c>
      <c r="C755" s="131">
        <v>4089</v>
      </c>
      <c r="D755" s="131">
        <v>4088</v>
      </c>
      <c r="E755" s="158">
        <v>99.9755441428222</v>
      </c>
      <c r="F755" s="176">
        <v>120.51</v>
      </c>
    </row>
    <row r="756" customHeight="1" spans="1:6">
      <c r="A756" s="39" t="s">
        <v>109</v>
      </c>
      <c r="B756" s="133">
        <v>2410</v>
      </c>
      <c r="C756" s="133">
        <v>2297</v>
      </c>
      <c r="D756" s="133">
        <v>2296</v>
      </c>
      <c r="E756" s="162">
        <v>99.9564649542882</v>
      </c>
      <c r="F756" s="177">
        <v>96.79</v>
      </c>
    </row>
    <row r="757" customHeight="1" spans="1:6">
      <c r="A757" s="39" t="s">
        <v>110</v>
      </c>
      <c r="B757" s="133">
        <v>207</v>
      </c>
      <c r="C757" s="133">
        <v>208</v>
      </c>
      <c r="D757" s="133">
        <v>208</v>
      </c>
      <c r="E757" s="162">
        <v>100</v>
      </c>
      <c r="F757" s="177">
        <v>64.39</v>
      </c>
    </row>
    <row r="758" customHeight="1" spans="1:6">
      <c r="A758" s="39" t="s">
        <v>111</v>
      </c>
      <c r="B758" s="133">
        <v>257</v>
      </c>
      <c r="C758" s="133">
        <v>241</v>
      </c>
      <c r="D758" s="133">
        <v>241</v>
      </c>
      <c r="E758" s="162">
        <v>100</v>
      </c>
      <c r="F758" s="177">
        <v>103.43</v>
      </c>
    </row>
    <row r="759" customHeight="1" spans="1:6">
      <c r="A759" s="39" t="s">
        <v>657</v>
      </c>
      <c r="B759" s="133">
        <v>0</v>
      </c>
      <c r="C759" s="133">
        <v>0</v>
      </c>
      <c r="D759" s="133">
        <v>0</v>
      </c>
      <c r="E759" s="162"/>
      <c r="F759" s="177">
        <v>0</v>
      </c>
    </row>
    <row r="760" customHeight="1" spans="1:6">
      <c r="A760" s="39" t="s">
        <v>658</v>
      </c>
      <c r="B760" s="133">
        <v>0</v>
      </c>
      <c r="C760" s="133">
        <v>0</v>
      </c>
      <c r="D760" s="133">
        <v>0</v>
      </c>
      <c r="E760" s="162"/>
      <c r="F760" s="177">
        <v>0</v>
      </c>
    </row>
    <row r="761" customHeight="1" spans="1:6">
      <c r="A761" s="39" t="s">
        <v>659</v>
      </c>
      <c r="B761" s="133">
        <v>0</v>
      </c>
      <c r="C761" s="133">
        <v>0</v>
      </c>
      <c r="D761" s="133">
        <v>0</v>
      </c>
      <c r="E761" s="162"/>
      <c r="F761" s="177">
        <v>0</v>
      </c>
    </row>
    <row r="762" customHeight="1" spans="1:6">
      <c r="A762" s="39" t="s">
        <v>660</v>
      </c>
      <c r="B762" s="133">
        <v>0</v>
      </c>
      <c r="C762" s="133">
        <v>0</v>
      </c>
      <c r="D762" s="133">
        <v>0</v>
      </c>
      <c r="E762" s="162"/>
      <c r="F762" s="177">
        <v>0</v>
      </c>
    </row>
    <row r="763" customHeight="1" spans="1:6">
      <c r="A763" s="39" t="s">
        <v>661</v>
      </c>
      <c r="B763" s="133">
        <v>0</v>
      </c>
      <c r="C763" s="133">
        <v>0</v>
      </c>
      <c r="D763" s="133">
        <v>0</v>
      </c>
      <c r="E763" s="162"/>
      <c r="F763" s="177">
        <v>0</v>
      </c>
    </row>
    <row r="764" customHeight="1" spans="1:6">
      <c r="A764" s="39" t="s">
        <v>662</v>
      </c>
      <c r="B764" s="133">
        <v>278</v>
      </c>
      <c r="C764" s="133">
        <v>1343</v>
      </c>
      <c r="D764" s="133">
        <v>1343</v>
      </c>
      <c r="E764" s="162">
        <v>100</v>
      </c>
      <c r="F764" s="177">
        <v>290.69</v>
      </c>
    </row>
    <row r="765" customHeight="1" spans="1:6">
      <c r="A765" s="56" t="s">
        <v>663</v>
      </c>
      <c r="B765" s="131">
        <v>1357</v>
      </c>
      <c r="C765" s="131">
        <v>1305</v>
      </c>
      <c r="D765" s="131">
        <v>1304</v>
      </c>
      <c r="E765" s="158">
        <v>99.9233716475096</v>
      </c>
      <c r="F765" s="176">
        <v>92.41</v>
      </c>
    </row>
    <row r="766" customHeight="1" spans="1:6">
      <c r="A766" s="39" t="s">
        <v>664</v>
      </c>
      <c r="B766" s="133">
        <v>2</v>
      </c>
      <c r="C766" s="133">
        <v>10</v>
      </c>
      <c r="D766" s="133">
        <v>10</v>
      </c>
      <c r="E766" s="162">
        <v>100</v>
      </c>
      <c r="F766" s="177">
        <v>23.8</v>
      </c>
    </row>
    <row r="767" customHeight="1" spans="1:6">
      <c r="A767" s="39" t="s">
        <v>665</v>
      </c>
      <c r="B767" s="133">
        <v>0</v>
      </c>
      <c r="C767" s="133">
        <v>0</v>
      </c>
      <c r="D767" s="133">
        <v>0</v>
      </c>
      <c r="E767" s="162"/>
      <c r="F767" s="177">
        <v>0</v>
      </c>
    </row>
    <row r="768" customHeight="1" spans="1:6">
      <c r="A768" s="39" t="s">
        <v>666</v>
      </c>
      <c r="B768" s="133">
        <v>1355</v>
      </c>
      <c r="C768" s="133">
        <v>1295</v>
      </c>
      <c r="D768" s="133">
        <v>1294</v>
      </c>
      <c r="E768" s="162">
        <v>99.9227799227799</v>
      </c>
      <c r="F768" s="177">
        <v>94.52</v>
      </c>
    </row>
    <row r="769" customHeight="1" spans="1:6">
      <c r="A769" s="56" t="s">
        <v>667</v>
      </c>
      <c r="B769" s="131">
        <v>880</v>
      </c>
      <c r="C769" s="131">
        <v>11288</v>
      </c>
      <c r="D769" s="131">
        <v>11643</v>
      </c>
      <c r="E769" s="158">
        <v>103.144932671864</v>
      </c>
      <c r="F769" s="176">
        <v>71.59</v>
      </c>
    </row>
    <row r="770" customHeight="1" spans="1:6">
      <c r="A770" s="39" t="s">
        <v>668</v>
      </c>
      <c r="B770" s="133">
        <v>20</v>
      </c>
      <c r="C770" s="133">
        <v>12</v>
      </c>
      <c r="D770" s="133">
        <v>224</v>
      </c>
      <c r="E770" s="162">
        <v>1866.66666666667</v>
      </c>
      <c r="F770" s="177">
        <v>13.98</v>
      </c>
    </row>
    <row r="771" customHeight="1" spans="1:6">
      <c r="A771" s="39" t="s">
        <v>669</v>
      </c>
      <c r="B771" s="133">
        <v>714</v>
      </c>
      <c r="C771" s="133">
        <v>2955</v>
      </c>
      <c r="D771" s="133">
        <v>2956</v>
      </c>
      <c r="E771" s="162">
        <v>100.033840947547</v>
      </c>
      <c r="F771" s="177">
        <v>27.72</v>
      </c>
    </row>
    <row r="772" customHeight="1" spans="1:6">
      <c r="A772" s="39" t="s">
        <v>670</v>
      </c>
      <c r="B772" s="133">
        <v>0</v>
      </c>
      <c r="C772" s="133">
        <v>0</v>
      </c>
      <c r="D772" s="133">
        <v>0</v>
      </c>
      <c r="E772" s="162"/>
      <c r="F772" s="177">
        <v>0</v>
      </c>
    </row>
    <row r="773" customHeight="1" spans="1:6">
      <c r="A773" s="39" t="s">
        <v>671</v>
      </c>
      <c r="B773" s="133">
        <v>0</v>
      </c>
      <c r="C773" s="133">
        <v>1550</v>
      </c>
      <c r="D773" s="133">
        <v>1550</v>
      </c>
      <c r="E773" s="162">
        <v>100</v>
      </c>
      <c r="F773" s="177">
        <v>0</v>
      </c>
    </row>
    <row r="774" customHeight="1" spans="1:6">
      <c r="A774" s="39" t="s">
        <v>672</v>
      </c>
      <c r="B774" s="133">
        <v>0</v>
      </c>
      <c r="C774" s="133">
        <v>0</v>
      </c>
      <c r="D774" s="133">
        <v>0</v>
      </c>
      <c r="E774" s="162"/>
      <c r="F774" s="177">
        <v>0</v>
      </c>
    </row>
    <row r="775" customHeight="1" spans="1:6">
      <c r="A775" s="39" t="s">
        <v>673</v>
      </c>
      <c r="B775" s="133">
        <v>0</v>
      </c>
      <c r="C775" s="133">
        <v>0</v>
      </c>
      <c r="D775" s="133">
        <v>0</v>
      </c>
      <c r="E775" s="162"/>
      <c r="F775" s="177">
        <v>0</v>
      </c>
    </row>
    <row r="776" customHeight="1" spans="1:6">
      <c r="A776" s="39" t="s">
        <v>674</v>
      </c>
      <c r="B776" s="133">
        <v>146</v>
      </c>
      <c r="C776" s="133">
        <v>6771</v>
      </c>
      <c r="D776" s="133">
        <v>6913</v>
      </c>
      <c r="E776" s="162">
        <v>102.097179146359</v>
      </c>
      <c r="F776" s="177">
        <v>172.86</v>
      </c>
    </row>
    <row r="777" customHeight="1" spans="1:6">
      <c r="A777" s="56" t="s">
        <v>675</v>
      </c>
      <c r="B777" s="131">
        <v>0</v>
      </c>
      <c r="C777" s="131">
        <v>10563</v>
      </c>
      <c r="D777" s="131">
        <v>12092</v>
      </c>
      <c r="E777" s="158">
        <v>114.475054435293</v>
      </c>
      <c r="F777" s="176">
        <v>144.27</v>
      </c>
    </row>
    <row r="778" customHeight="1" spans="1:6">
      <c r="A778" s="39" t="s">
        <v>676</v>
      </c>
      <c r="B778" s="133">
        <v>0</v>
      </c>
      <c r="C778" s="133">
        <v>10284</v>
      </c>
      <c r="D778" s="133">
        <v>10284</v>
      </c>
      <c r="E778" s="162">
        <v>100</v>
      </c>
      <c r="F778" s="177">
        <v>141.24</v>
      </c>
    </row>
    <row r="779" customHeight="1" spans="1:6">
      <c r="A779" s="39" t="s">
        <v>677</v>
      </c>
      <c r="B779" s="133">
        <v>0</v>
      </c>
      <c r="C779" s="133">
        <v>1</v>
      </c>
      <c r="D779" s="133">
        <v>1</v>
      </c>
      <c r="E779" s="162">
        <v>100</v>
      </c>
      <c r="F779" s="177">
        <v>0.09</v>
      </c>
    </row>
    <row r="780" customHeight="1" spans="1:6">
      <c r="A780" s="39" t="s">
        <v>678</v>
      </c>
      <c r="B780" s="133">
        <v>0</v>
      </c>
      <c r="C780" s="133">
        <v>0</v>
      </c>
      <c r="D780" s="133">
        <v>0</v>
      </c>
      <c r="E780" s="162"/>
      <c r="F780" s="177">
        <v>0</v>
      </c>
    </row>
    <row r="781" customHeight="1" spans="1:6">
      <c r="A781" s="39" t="s">
        <v>679</v>
      </c>
      <c r="B781" s="133">
        <v>0</v>
      </c>
      <c r="C781" s="133">
        <v>278</v>
      </c>
      <c r="D781" s="133">
        <v>1807</v>
      </c>
      <c r="E781" s="162">
        <v>650</v>
      </c>
      <c r="F781" s="177">
        <v>0</v>
      </c>
    </row>
    <row r="782" customHeight="1" spans="1:6">
      <c r="A782" s="56" t="s">
        <v>680</v>
      </c>
      <c r="B782" s="131">
        <v>79</v>
      </c>
      <c r="C782" s="131">
        <v>1499</v>
      </c>
      <c r="D782" s="131">
        <v>1499</v>
      </c>
      <c r="E782" s="158">
        <v>100</v>
      </c>
      <c r="F782" s="176">
        <v>91.34</v>
      </c>
    </row>
    <row r="783" customHeight="1" spans="1:6">
      <c r="A783" s="39" t="s">
        <v>681</v>
      </c>
      <c r="B783" s="133">
        <v>0</v>
      </c>
      <c r="C783" s="133">
        <v>0</v>
      </c>
      <c r="D783" s="133">
        <v>0</v>
      </c>
      <c r="E783" s="162"/>
      <c r="F783" s="177">
        <v>0</v>
      </c>
    </row>
    <row r="784" customHeight="1" spans="1:6">
      <c r="A784" s="39" t="s">
        <v>682</v>
      </c>
      <c r="B784" s="133">
        <v>79</v>
      </c>
      <c r="C784" s="133">
        <v>1000</v>
      </c>
      <c r="D784" s="133">
        <v>1000</v>
      </c>
      <c r="E784" s="162">
        <v>100</v>
      </c>
      <c r="F784" s="177">
        <v>69.88</v>
      </c>
    </row>
    <row r="785" customHeight="1" spans="1:6">
      <c r="A785" s="39" t="s">
        <v>683</v>
      </c>
      <c r="B785" s="133">
        <v>0</v>
      </c>
      <c r="C785" s="133">
        <v>499</v>
      </c>
      <c r="D785" s="133">
        <v>499</v>
      </c>
      <c r="E785" s="162">
        <v>100</v>
      </c>
      <c r="F785" s="177">
        <v>237.61</v>
      </c>
    </row>
    <row r="786" customHeight="1" spans="1:6">
      <c r="A786" s="39" t="s">
        <v>684</v>
      </c>
      <c r="B786" s="133">
        <v>0</v>
      </c>
      <c r="C786" s="133">
        <v>0</v>
      </c>
      <c r="D786" s="133">
        <v>0</v>
      </c>
      <c r="E786" s="162"/>
      <c r="F786" s="177">
        <v>0</v>
      </c>
    </row>
    <row r="787" customHeight="1" spans="1:6">
      <c r="A787" s="39" t="s">
        <v>685</v>
      </c>
      <c r="B787" s="133">
        <v>0</v>
      </c>
      <c r="C787" s="133">
        <v>0</v>
      </c>
      <c r="D787" s="133">
        <v>0</v>
      </c>
      <c r="E787" s="162"/>
      <c r="F787" s="177">
        <v>0</v>
      </c>
    </row>
    <row r="788" customHeight="1" spans="1:6">
      <c r="A788" s="39" t="s">
        <v>686</v>
      </c>
      <c r="B788" s="133">
        <v>0</v>
      </c>
      <c r="C788" s="133">
        <v>0</v>
      </c>
      <c r="D788" s="133">
        <v>0</v>
      </c>
      <c r="E788" s="162"/>
      <c r="F788" s="177">
        <v>0</v>
      </c>
    </row>
    <row r="789" customHeight="1" spans="1:6">
      <c r="A789" s="56" t="s">
        <v>687</v>
      </c>
      <c r="B789" s="131">
        <v>0</v>
      </c>
      <c r="C789" s="131">
        <v>608</v>
      </c>
      <c r="D789" s="131">
        <v>608</v>
      </c>
      <c r="E789" s="158">
        <v>100</v>
      </c>
      <c r="F789" s="176">
        <v>40.39</v>
      </c>
    </row>
    <row r="790" customHeight="1" spans="1:6">
      <c r="A790" s="39" t="s">
        <v>688</v>
      </c>
      <c r="B790" s="133">
        <v>0</v>
      </c>
      <c r="C790" s="133">
        <v>417</v>
      </c>
      <c r="D790" s="133">
        <v>417</v>
      </c>
      <c r="E790" s="162">
        <v>100</v>
      </c>
      <c r="F790" s="177">
        <v>29.14</v>
      </c>
    </row>
    <row r="791" customHeight="1" spans="1:6">
      <c r="A791" s="39" t="s">
        <v>689</v>
      </c>
      <c r="B791" s="133">
        <v>0</v>
      </c>
      <c r="C791" s="133">
        <v>0</v>
      </c>
      <c r="D791" s="133">
        <v>0</v>
      </c>
      <c r="E791" s="162"/>
      <c r="F791" s="177">
        <v>0</v>
      </c>
    </row>
    <row r="792" customHeight="1" spans="1:6">
      <c r="A792" s="39" t="s">
        <v>690</v>
      </c>
      <c r="B792" s="133">
        <v>0</v>
      </c>
      <c r="C792" s="133">
        <v>46</v>
      </c>
      <c r="D792" s="133">
        <v>46</v>
      </c>
      <c r="E792" s="162">
        <v>100</v>
      </c>
      <c r="F792" s="177">
        <v>62.16</v>
      </c>
    </row>
    <row r="793" customHeight="1" spans="1:6">
      <c r="A793" s="39" t="s">
        <v>691</v>
      </c>
      <c r="B793" s="133">
        <v>0</v>
      </c>
      <c r="C793" s="133">
        <v>0</v>
      </c>
      <c r="D793" s="133">
        <v>0</v>
      </c>
      <c r="E793" s="162"/>
      <c r="F793" s="177">
        <v>0</v>
      </c>
    </row>
    <row r="794" customHeight="1" spans="1:6">
      <c r="A794" s="39" t="s">
        <v>692</v>
      </c>
      <c r="B794" s="133">
        <v>0</v>
      </c>
      <c r="C794" s="133">
        <v>145</v>
      </c>
      <c r="D794" s="133">
        <v>145</v>
      </c>
      <c r="E794" s="162">
        <v>100</v>
      </c>
      <c r="F794" s="177">
        <v>0</v>
      </c>
    </row>
    <row r="795" customHeight="1" spans="1:6">
      <c r="A795" s="56" t="s">
        <v>693</v>
      </c>
      <c r="B795" s="131">
        <v>0</v>
      </c>
      <c r="C795" s="131">
        <v>0</v>
      </c>
      <c r="D795" s="131">
        <v>0</v>
      </c>
      <c r="E795" s="158"/>
      <c r="F795" s="176">
        <v>0</v>
      </c>
    </row>
    <row r="796" customHeight="1" spans="1:6">
      <c r="A796" s="39" t="s">
        <v>694</v>
      </c>
      <c r="B796" s="133">
        <v>0</v>
      </c>
      <c r="C796" s="133">
        <v>0</v>
      </c>
      <c r="D796" s="133">
        <v>0</v>
      </c>
      <c r="E796" s="162"/>
      <c r="F796" s="177">
        <v>0</v>
      </c>
    </row>
    <row r="797" customHeight="1" spans="1:6">
      <c r="A797" s="39" t="s">
        <v>695</v>
      </c>
      <c r="B797" s="133">
        <v>0</v>
      </c>
      <c r="C797" s="133">
        <v>0</v>
      </c>
      <c r="D797" s="133">
        <v>0</v>
      </c>
      <c r="E797" s="162"/>
      <c r="F797" s="177">
        <v>0</v>
      </c>
    </row>
    <row r="798" customHeight="1" spans="1:6">
      <c r="A798" s="56" t="s">
        <v>696</v>
      </c>
      <c r="B798" s="131">
        <v>0</v>
      </c>
      <c r="C798" s="131">
        <v>0</v>
      </c>
      <c r="D798" s="131">
        <v>0</v>
      </c>
      <c r="E798" s="158"/>
      <c r="F798" s="176">
        <v>0</v>
      </c>
    </row>
    <row r="799" customHeight="1" spans="1:6">
      <c r="A799" s="39" t="s">
        <v>697</v>
      </c>
      <c r="B799" s="133">
        <v>0</v>
      </c>
      <c r="C799" s="133">
        <v>0</v>
      </c>
      <c r="D799" s="133">
        <v>0</v>
      </c>
      <c r="E799" s="162"/>
      <c r="F799" s="177">
        <v>0</v>
      </c>
    </row>
    <row r="800" customHeight="1" spans="1:6">
      <c r="A800" s="39" t="s">
        <v>698</v>
      </c>
      <c r="B800" s="133">
        <v>0</v>
      </c>
      <c r="C800" s="133">
        <v>0</v>
      </c>
      <c r="D800" s="133">
        <v>0</v>
      </c>
      <c r="E800" s="162"/>
      <c r="F800" s="177">
        <v>0</v>
      </c>
    </row>
    <row r="801" customHeight="1" spans="1:6">
      <c r="A801" s="56" t="s">
        <v>699</v>
      </c>
      <c r="B801" s="131">
        <v>0</v>
      </c>
      <c r="C801" s="131">
        <v>0</v>
      </c>
      <c r="D801" s="131">
        <v>0</v>
      </c>
      <c r="E801" s="158"/>
      <c r="F801" s="176">
        <v>0</v>
      </c>
    </row>
    <row r="802" customHeight="1" spans="1:6">
      <c r="A802" s="39" t="s">
        <v>700</v>
      </c>
      <c r="B802" s="133"/>
      <c r="C802" s="133">
        <v>0</v>
      </c>
      <c r="D802" s="133">
        <v>0</v>
      </c>
      <c r="E802" s="162"/>
      <c r="F802" s="177">
        <v>0</v>
      </c>
    </row>
    <row r="803" customHeight="1" spans="1:6">
      <c r="A803" s="56" t="s">
        <v>701</v>
      </c>
      <c r="B803" s="131">
        <v>0</v>
      </c>
      <c r="C803" s="131">
        <v>636</v>
      </c>
      <c r="D803" s="131">
        <v>636</v>
      </c>
      <c r="E803" s="158">
        <v>100</v>
      </c>
      <c r="F803" s="176">
        <v>1009.5</v>
      </c>
    </row>
    <row r="804" customHeight="1" spans="1:6">
      <c r="A804" s="39" t="s">
        <v>702</v>
      </c>
      <c r="B804" s="133"/>
      <c r="C804" s="133">
        <v>636</v>
      </c>
      <c r="D804" s="133">
        <v>636</v>
      </c>
      <c r="E804" s="162">
        <v>100</v>
      </c>
      <c r="F804" s="177">
        <v>1009.5</v>
      </c>
    </row>
    <row r="805" customHeight="1" spans="1:6">
      <c r="A805" s="56" t="s">
        <v>703</v>
      </c>
      <c r="B805" s="131">
        <v>6</v>
      </c>
      <c r="C805" s="131">
        <v>7</v>
      </c>
      <c r="D805" s="131">
        <v>7</v>
      </c>
      <c r="E805" s="158">
        <v>100</v>
      </c>
      <c r="F805" s="176">
        <v>12.06</v>
      </c>
    </row>
    <row r="806" customHeight="1" spans="1:6">
      <c r="A806" s="39" t="s">
        <v>704</v>
      </c>
      <c r="B806" s="133">
        <v>0</v>
      </c>
      <c r="C806" s="133">
        <v>0</v>
      </c>
      <c r="D806" s="133">
        <v>0</v>
      </c>
      <c r="E806" s="162"/>
      <c r="F806" s="177">
        <v>0</v>
      </c>
    </row>
    <row r="807" customHeight="1" spans="1:6">
      <c r="A807" s="39" t="s">
        <v>705</v>
      </c>
      <c r="B807" s="133">
        <v>6</v>
      </c>
      <c r="C807" s="133">
        <v>7</v>
      </c>
      <c r="D807" s="133">
        <v>7</v>
      </c>
      <c r="E807" s="162">
        <v>100</v>
      </c>
      <c r="F807" s="177">
        <v>87.5</v>
      </c>
    </row>
    <row r="808" customHeight="1" spans="1:6">
      <c r="A808" s="39" t="s">
        <v>706</v>
      </c>
      <c r="B808" s="133">
        <v>0</v>
      </c>
      <c r="C808" s="133">
        <v>0</v>
      </c>
      <c r="D808" s="133">
        <v>0</v>
      </c>
      <c r="E808" s="162"/>
      <c r="F808" s="177">
        <v>0</v>
      </c>
    </row>
    <row r="809" customHeight="1" spans="1:6">
      <c r="A809" s="39" t="s">
        <v>707</v>
      </c>
      <c r="B809" s="133">
        <v>0</v>
      </c>
      <c r="C809" s="133">
        <v>0</v>
      </c>
      <c r="D809" s="133">
        <v>0</v>
      </c>
      <c r="E809" s="162"/>
      <c r="F809" s="177">
        <v>0</v>
      </c>
    </row>
    <row r="810" customHeight="1" spans="1:6">
      <c r="A810" s="39" t="s">
        <v>708</v>
      </c>
      <c r="B810" s="133">
        <v>0</v>
      </c>
      <c r="C810" s="133">
        <v>0</v>
      </c>
      <c r="D810" s="133">
        <v>0</v>
      </c>
      <c r="E810" s="162"/>
      <c r="F810" s="177">
        <v>0</v>
      </c>
    </row>
    <row r="811" customHeight="1" spans="1:6">
      <c r="A811" s="56" t="s">
        <v>709</v>
      </c>
      <c r="B811" s="131">
        <v>0</v>
      </c>
      <c r="C811" s="131">
        <v>0</v>
      </c>
      <c r="D811" s="131">
        <v>0</v>
      </c>
      <c r="E811" s="158"/>
      <c r="F811" s="176">
        <v>0</v>
      </c>
    </row>
    <row r="812" customHeight="1" spans="1:6">
      <c r="A812" s="39" t="s">
        <v>710</v>
      </c>
      <c r="B812" s="133">
        <v>0</v>
      </c>
      <c r="C812" s="133">
        <v>0</v>
      </c>
      <c r="D812" s="133">
        <v>0</v>
      </c>
      <c r="E812" s="162"/>
      <c r="F812" s="177">
        <v>0</v>
      </c>
    </row>
    <row r="813" customHeight="1" spans="1:6">
      <c r="A813" s="56" t="s">
        <v>711</v>
      </c>
      <c r="B813" s="131"/>
      <c r="C813" s="131">
        <v>0</v>
      </c>
      <c r="D813" s="131">
        <v>0</v>
      </c>
      <c r="E813" s="158"/>
      <c r="F813" s="176">
        <v>0</v>
      </c>
    </row>
    <row r="814" customHeight="1" spans="1:6">
      <c r="A814" s="39" t="s">
        <v>712</v>
      </c>
      <c r="B814" s="133"/>
      <c r="C814" s="133">
        <v>0</v>
      </c>
      <c r="D814" s="133">
        <v>0</v>
      </c>
      <c r="E814" s="162"/>
      <c r="F814" s="177">
        <v>0</v>
      </c>
    </row>
    <row r="815" customHeight="1" spans="1:6">
      <c r="A815" s="56" t="s">
        <v>713</v>
      </c>
      <c r="B815" s="131">
        <v>0</v>
      </c>
      <c r="C815" s="131">
        <v>0</v>
      </c>
      <c r="D815" s="131">
        <v>0</v>
      </c>
      <c r="E815" s="158"/>
      <c r="F815" s="176">
        <v>0</v>
      </c>
    </row>
    <row r="816" customHeight="1" spans="1:6">
      <c r="A816" s="39" t="s">
        <v>109</v>
      </c>
      <c r="B816" s="133">
        <v>0</v>
      </c>
      <c r="C816" s="133">
        <v>0</v>
      </c>
      <c r="D816" s="133">
        <v>0</v>
      </c>
      <c r="E816" s="162"/>
      <c r="F816" s="177">
        <v>0</v>
      </c>
    </row>
    <row r="817" customHeight="1" spans="1:6">
      <c r="A817" s="39" t="s">
        <v>110</v>
      </c>
      <c r="B817" s="133">
        <v>0</v>
      </c>
      <c r="C817" s="133">
        <v>0</v>
      </c>
      <c r="D817" s="133">
        <v>0</v>
      </c>
      <c r="E817" s="162"/>
      <c r="F817" s="177">
        <v>0</v>
      </c>
    </row>
    <row r="818" customHeight="1" spans="1:6">
      <c r="A818" s="39" t="s">
        <v>111</v>
      </c>
      <c r="B818" s="133">
        <v>0</v>
      </c>
      <c r="C818" s="133">
        <v>0</v>
      </c>
      <c r="D818" s="133">
        <v>0</v>
      </c>
      <c r="E818" s="162"/>
      <c r="F818" s="177">
        <v>0</v>
      </c>
    </row>
    <row r="819" customHeight="1" spans="1:6">
      <c r="A819" s="39" t="s">
        <v>714</v>
      </c>
      <c r="B819" s="133">
        <v>0</v>
      </c>
      <c r="C819" s="133">
        <v>0</v>
      </c>
      <c r="D819" s="133">
        <v>0</v>
      </c>
      <c r="E819" s="162"/>
      <c r="F819" s="177">
        <v>0</v>
      </c>
    </row>
    <row r="820" customHeight="1" spans="1:6">
      <c r="A820" s="39" t="s">
        <v>715</v>
      </c>
      <c r="B820" s="133">
        <v>0</v>
      </c>
      <c r="C820" s="133">
        <v>0</v>
      </c>
      <c r="D820" s="133">
        <v>0</v>
      </c>
      <c r="E820" s="162"/>
      <c r="F820" s="177">
        <v>0</v>
      </c>
    </row>
    <row r="821" customHeight="1" spans="1:6">
      <c r="A821" s="39" t="s">
        <v>716</v>
      </c>
      <c r="B821" s="133">
        <v>0</v>
      </c>
      <c r="C821" s="133">
        <v>0</v>
      </c>
      <c r="D821" s="133">
        <v>0</v>
      </c>
      <c r="E821" s="162"/>
      <c r="F821" s="177">
        <v>0</v>
      </c>
    </row>
    <row r="822" customHeight="1" spans="1:6">
      <c r="A822" s="39" t="s">
        <v>717</v>
      </c>
      <c r="B822" s="133">
        <v>0</v>
      </c>
      <c r="C822" s="133">
        <v>0</v>
      </c>
      <c r="D822" s="133">
        <v>0</v>
      </c>
      <c r="E822" s="162"/>
      <c r="F822" s="177">
        <v>0</v>
      </c>
    </row>
    <row r="823" customHeight="1" spans="1:6">
      <c r="A823" s="39" t="s">
        <v>718</v>
      </c>
      <c r="B823" s="133">
        <v>0</v>
      </c>
      <c r="C823" s="133">
        <v>0</v>
      </c>
      <c r="D823" s="133">
        <v>0</v>
      </c>
      <c r="E823" s="162"/>
      <c r="F823" s="177">
        <v>0</v>
      </c>
    </row>
    <row r="824" customHeight="1" spans="1:6">
      <c r="A824" s="39" t="s">
        <v>719</v>
      </c>
      <c r="B824" s="133">
        <v>0</v>
      </c>
      <c r="C824" s="133">
        <v>0</v>
      </c>
      <c r="D824" s="133">
        <v>0</v>
      </c>
      <c r="E824" s="162"/>
      <c r="F824" s="177">
        <v>0</v>
      </c>
    </row>
    <row r="825" customHeight="1" spans="1:6">
      <c r="A825" s="39" t="s">
        <v>720</v>
      </c>
      <c r="B825" s="133">
        <v>0</v>
      </c>
      <c r="C825" s="133">
        <v>0</v>
      </c>
      <c r="D825" s="133">
        <v>0</v>
      </c>
      <c r="E825" s="162"/>
      <c r="F825" s="177">
        <v>0</v>
      </c>
    </row>
    <row r="826" customHeight="1" spans="1:6">
      <c r="A826" s="39" t="s">
        <v>150</v>
      </c>
      <c r="B826" s="133">
        <v>0</v>
      </c>
      <c r="C826" s="133">
        <v>0</v>
      </c>
      <c r="D826" s="133">
        <v>0</v>
      </c>
      <c r="E826" s="162"/>
      <c r="F826" s="177">
        <v>0</v>
      </c>
    </row>
    <row r="827" customHeight="1" spans="1:6">
      <c r="A827" s="39" t="s">
        <v>721</v>
      </c>
      <c r="B827" s="133">
        <v>0</v>
      </c>
      <c r="C827" s="133">
        <v>0</v>
      </c>
      <c r="D827" s="133">
        <v>0</v>
      </c>
      <c r="E827" s="162"/>
      <c r="F827" s="177">
        <v>0</v>
      </c>
    </row>
    <row r="828" customHeight="1" spans="1:6">
      <c r="A828" s="39" t="s">
        <v>118</v>
      </c>
      <c r="B828" s="133">
        <v>0</v>
      </c>
      <c r="C828" s="133">
        <v>0</v>
      </c>
      <c r="D828" s="133">
        <v>0</v>
      </c>
      <c r="E828" s="162"/>
      <c r="F828" s="177">
        <v>0</v>
      </c>
    </row>
    <row r="829" customHeight="1" spans="1:6">
      <c r="A829" s="39" t="s">
        <v>722</v>
      </c>
      <c r="B829" s="133">
        <v>0</v>
      </c>
      <c r="C829" s="133">
        <v>0</v>
      </c>
      <c r="D829" s="133">
        <v>0</v>
      </c>
      <c r="E829" s="162"/>
      <c r="F829" s="177">
        <v>0</v>
      </c>
    </row>
    <row r="830" customHeight="1" spans="1:6">
      <c r="A830" s="56" t="s">
        <v>723</v>
      </c>
      <c r="B830" s="131">
        <v>0</v>
      </c>
      <c r="C830" s="131">
        <v>5401</v>
      </c>
      <c r="D830" s="131">
        <v>6101</v>
      </c>
      <c r="E830" s="158">
        <v>112.96056285873</v>
      </c>
      <c r="F830" s="176">
        <v>147.11</v>
      </c>
    </row>
    <row r="831" customHeight="1" spans="1:6">
      <c r="A831" s="39" t="s">
        <v>724</v>
      </c>
      <c r="B831" s="133"/>
      <c r="C831" s="133">
        <v>5401</v>
      </c>
      <c r="D831" s="133">
        <v>6101</v>
      </c>
      <c r="E831" s="162">
        <v>112.96056285873</v>
      </c>
      <c r="F831" s="177">
        <v>147.11</v>
      </c>
    </row>
    <row r="832" customHeight="1" spans="1:6">
      <c r="A832" s="175" t="s">
        <v>725</v>
      </c>
      <c r="B832" s="131">
        <v>32217</v>
      </c>
      <c r="C832" s="131">
        <v>139867</v>
      </c>
      <c r="D832" s="131">
        <v>139907</v>
      </c>
      <c r="E832" s="158">
        <v>100.028598597239</v>
      </c>
      <c r="F832" s="176">
        <v>116.6</v>
      </c>
    </row>
    <row r="833" customHeight="1" spans="1:6">
      <c r="A833" s="56" t="s">
        <v>726</v>
      </c>
      <c r="B833" s="131">
        <v>16018</v>
      </c>
      <c r="C833" s="131">
        <v>47583</v>
      </c>
      <c r="D833" s="131">
        <v>44541</v>
      </c>
      <c r="E833" s="158">
        <v>93.6069604690751</v>
      </c>
      <c r="F833" s="176">
        <v>243.18</v>
      </c>
    </row>
    <row r="834" customHeight="1" spans="1:6">
      <c r="A834" s="39" t="s">
        <v>109</v>
      </c>
      <c r="B834" s="133">
        <v>9666</v>
      </c>
      <c r="C834" s="133">
        <v>8219</v>
      </c>
      <c r="D834" s="133">
        <v>8209</v>
      </c>
      <c r="E834" s="162">
        <v>99.8783306971651</v>
      </c>
      <c r="F834" s="177">
        <v>94.49</v>
      </c>
    </row>
    <row r="835" customHeight="1" spans="1:6">
      <c r="A835" s="39" t="s">
        <v>110</v>
      </c>
      <c r="B835" s="133">
        <v>1980</v>
      </c>
      <c r="C835" s="133">
        <v>5265</v>
      </c>
      <c r="D835" s="133">
        <v>5265</v>
      </c>
      <c r="E835" s="162">
        <v>100</v>
      </c>
      <c r="F835" s="177">
        <v>315.08</v>
      </c>
    </row>
    <row r="836" customHeight="1" spans="1:6">
      <c r="A836" s="39" t="s">
        <v>111</v>
      </c>
      <c r="B836" s="133">
        <v>516</v>
      </c>
      <c r="C836" s="133">
        <v>492</v>
      </c>
      <c r="D836" s="133">
        <v>492</v>
      </c>
      <c r="E836" s="162">
        <v>100</v>
      </c>
      <c r="F836" s="177">
        <v>94.98</v>
      </c>
    </row>
    <row r="837" customHeight="1" spans="1:6">
      <c r="A837" s="39" t="s">
        <v>727</v>
      </c>
      <c r="B837" s="133">
        <v>446</v>
      </c>
      <c r="C837" s="133">
        <v>379</v>
      </c>
      <c r="D837" s="133">
        <v>379</v>
      </c>
      <c r="E837" s="162">
        <v>100</v>
      </c>
      <c r="F837" s="177">
        <v>59.87</v>
      </c>
    </row>
    <row r="838" customHeight="1" spans="1:6">
      <c r="A838" s="39" t="s">
        <v>728</v>
      </c>
      <c r="B838" s="133">
        <v>259</v>
      </c>
      <c r="C838" s="133">
        <v>266</v>
      </c>
      <c r="D838" s="133">
        <v>267</v>
      </c>
      <c r="E838" s="162">
        <v>100.375939849624</v>
      </c>
      <c r="F838" s="177">
        <v>98.16</v>
      </c>
    </row>
    <row r="839" customHeight="1" spans="1:6">
      <c r="A839" s="39" t="s">
        <v>729</v>
      </c>
      <c r="B839" s="133">
        <v>0</v>
      </c>
      <c r="C839" s="133">
        <v>0</v>
      </c>
      <c r="D839" s="133">
        <v>0</v>
      </c>
      <c r="E839" s="162"/>
      <c r="F839" s="177">
        <v>0</v>
      </c>
    </row>
    <row r="840" customHeight="1" spans="1:6">
      <c r="A840" s="39" t="s">
        <v>730</v>
      </c>
      <c r="B840" s="133">
        <v>0</v>
      </c>
      <c r="C840" s="133">
        <v>0</v>
      </c>
      <c r="D840" s="133">
        <v>0</v>
      </c>
      <c r="E840" s="162"/>
      <c r="F840" s="177">
        <v>0</v>
      </c>
    </row>
    <row r="841" customHeight="1" spans="1:6">
      <c r="A841" s="39" t="s">
        <v>731</v>
      </c>
      <c r="B841" s="133">
        <v>0</v>
      </c>
      <c r="C841" s="133">
        <v>0</v>
      </c>
      <c r="D841" s="133">
        <v>0</v>
      </c>
      <c r="E841" s="162"/>
      <c r="F841" s="177">
        <v>0</v>
      </c>
    </row>
    <row r="842" customHeight="1" spans="1:6">
      <c r="A842" s="39" t="s">
        <v>732</v>
      </c>
      <c r="B842" s="133">
        <v>0</v>
      </c>
      <c r="C842" s="133">
        <v>0</v>
      </c>
      <c r="D842" s="133">
        <v>0</v>
      </c>
      <c r="E842" s="162"/>
      <c r="F842" s="177">
        <v>0</v>
      </c>
    </row>
    <row r="843" customHeight="1" spans="1:6">
      <c r="A843" s="39" t="s">
        <v>733</v>
      </c>
      <c r="B843" s="133">
        <v>3151</v>
      </c>
      <c r="C843" s="133">
        <v>32962</v>
      </c>
      <c r="D843" s="133">
        <v>29929</v>
      </c>
      <c r="E843" s="162">
        <v>90.7984952369395</v>
      </c>
      <c r="F843" s="177">
        <v>458.33</v>
      </c>
    </row>
    <row r="844" customHeight="1" spans="1:6">
      <c r="A844" s="56" t="s">
        <v>734</v>
      </c>
      <c r="B844" s="131">
        <v>20</v>
      </c>
      <c r="C844" s="131">
        <v>864</v>
      </c>
      <c r="D844" s="131">
        <v>864</v>
      </c>
      <c r="E844" s="158">
        <v>100</v>
      </c>
      <c r="F844" s="176">
        <v>97.62</v>
      </c>
    </row>
    <row r="845" customHeight="1" spans="1:6">
      <c r="A845" s="39" t="s">
        <v>735</v>
      </c>
      <c r="B845" s="133">
        <v>20</v>
      </c>
      <c r="C845" s="133">
        <v>864</v>
      </c>
      <c r="D845" s="133">
        <v>864</v>
      </c>
      <c r="E845" s="162">
        <v>100</v>
      </c>
      <c r="F845" s="177">
        <v>97.62</v>
      </c>
    </row>
    <row r="846" customHeight="1" spans="1:6">
      <c r="A846" s="56" t="s">
        <v>736</v>
      </c>
      <c r="B846" s="131">
        <v>3155</v>
      </c>
      <c r="C846" s="131">
        <v>50599</v>
      </c>
      <c r="D846" s="131">
        <v>50548</v>
      </c>
      <c r="E846" s="158">
        <v>99.8992074942193</v>
      </c>
      <c r="F846" s="176">
        <v>179.9</v>
      </c>
    </row>
    <row r="847" customHeight="1" spans="1:6">
      <c r="A847" s="39" t="s">
        <v>737</v>
      </c>
      <c r="B847" s="133">
        <v>287</v>
      </c>
      <c r="C847" s="133">
        <v>274</v>
      </c>
      <c r="D847" s="133">
        <v>274</v>
      </c>
      <c r="E847" s="162">
        <v>100</v>
      </c>
      <c r="F847" s="177">
        <v>3.41</v>
      </c>
    </row>
    <row r="848" customHeight="1" spans="1:6">
      <c r="A848" s="39" t="s">
        <v>738</v>
      </c>
      <c r="B848" s="133">
        <v>2868</v>
      </c>
      <c r="C848" s="133">
        <v>50325</v>
      </c>
      <c r="D848" s="133">
        <v>50274</v>
      </c>
      <c r="E848" s="162">
        <v>99.8986587183308</v>
      </c>
      <c r="F848" s="177">
        <v>250.35</v>
      </c>
    </row>
    <row r="849" customHeight="1" spans="1:6">
      <c r="A849" s="56" t="s">
        <v>739</v>
      </c>
      <c r="B849" s="131">
        <v>12301</v>
      </c>
      <c r="C849" s="131">
        <v>16385</v>
      </c>
      <c r="D849" s="131">
        <v>16364</v>
      </c>
      <c r="E849" s="158">
        <v>99.8718339945072</v>
      </c>
      <c r="F849" s="176">
        <v>94.84</v>
      </c>
    </row>
    <row r="850" customHeight="1" spans="1:6">
      <c r="A850" s="39" t="s">
        <v>740</v>
      </c>
      <c r="B850" s="133">
        <v>12301</v>
      </c>
      <c r="C850" s="133">
        <v>16385</v>
      </c>
      <c r="D850" s="133">
        <v>16364</v>
      </c>
      <c r="E850" s="162">
        <v>99.8718339945072</v>
      </c>
      <c r="F850" s="177">
        <v>94.84</v>
      </c>
    </row>
    <row r="851" customHeight="1" spans="1:6">
      <c r="A851" s="56" t="s">
        <v>741</v>
      </c>
      <c r="B851" s="131">
        <v>271</v>
      </c>
      <c r="C851" s="131">
        <v>266</v>
      </c>
      <c r="D851" s="131">
        <v>266</v>
      </c>
      <c r="E851" s="158">
        <v>100</v>
      </c>
      <c r="F851" s="176">
        <v>100.75</v>
      </c>
    </row>
    <row r="852" customHeight="1" spans="1:6">
      <c r="A852" s="39" t="s">
        <v>742</v>
      </c>
      <c r="B852" s="133">
        <v>271</v>
      </c>
      <c r="C852" s="133">
        <v>266</v>
      </c>
      <c r="D852" s="133">
        <v>266</v>
      </c>
      <c r="E852" s="162">
        <v>100</v>
      </c>
      <c r="F852" s="177">
        <v>100.75</v>
      </c>
    </row>
    <row r="853" customHeight="1" spans="1:6">
      <c r="A853" s="56" t="s">
        <v>743</v>
      </c>
      <c r="B853" s="131">
        <v>452</v>
      </c>
      <c r="C853" s="131">
        <v>24170</v>
      </c>
      <c r="D853" s="131">
        <v>27324</v>
      </c>
      <c r="E853" s="158">
        <v>113.049234588333</v>
      </c>
      <c r="F853" s="176">
        <v>49.52</v>
      </c>
    </row>
    <row r="854" customHeight="1" spans="1:6">
      <c r="A854" s="39" t="s">
        <v>744</v>
      </c>
      <c r="B854" s="133">
        <v>452</v>
      </c>
      <c r="C854" s="133">
        <v>24170</v>
      </c>
      <c r="D854" s="133">
        <v>27324</v>
      </c>
      <c r="E854" s="162">
        <v>113.049234588333</v>
      </c>
      <c r="F854" s="177">
        <v>49.52</v>
      </c>
    </row>
    <row r="855" customHeight="1" spans="1:6">
      <c r="A855" s="175" t="s">
        <v>745</v>
      </c>
      <c r="B855" s="131">
        <v>68513</v>
      </c>
      <c r="C855" s="131">
        <v>184727</v>
      </c>
      <c r="D855" s="131">
        <v>185823</v>
      </c>
      <c r="E855" s="158">
        <v>100.593307962561</v>
      </c>
      <c r="F855" s="176">
        <v>131.05</v>
      </c>
    </row>
    <row r="856" customHeight="1" spans="1:6">
      <c r="A856" s="56" t="s">
        <v>746</v>
      </c>
      <c r="B856" s="131">
        <v>22208</v>
      </c>
      <c r="C856" s="131">
        <v>41681</v>
      </c>
      <c r="D856" s="131">
        <v>41925</v>
      </c>
      <c r="E856" s="158">
        <v>100.585398622874</v>
      </c>
      <c r="F856" s="176">
        <v>88.01</v>
      </c>
    </row>
    <row r="857" customHeight="1" spans="1:6">
      <c r="A857" s="39" t="s">
        <v>109</v>
      </c>
      <c r="B857" s="133">
        <v>4332</v>
      </c>
      <c r="C857" s="133">
        <v>4138</v>
      </c>
      <c r="D857" s="133">
        <v>4135</v>
      </c>
      <c r="E857" s="162">
        <v>99.9275012083132</v>
      </c>
      <c r="F857" s="177">
        <v>103.14</v>
      </c>
    </row>
    <row r="858" customHeight="1" spans="1:6">
      <c r="A858" s="39" t="s">
        <v>110</v>
      </c>
      <c r="B858" s="133">
        <v>99</v>
      </c>
      <c r="C858" s="133">
        <v>36</v>
      </c>
      <c r="D858" s="133">
        <v>36</v>
      </c>
      <c r="E858" s="162">
        <v>100</v>
      </c>
      <c r="F858" s="177">
        <v>40.44</v>
      </c>
    </row>
    <row r="859" customHeight="1" spans="1:6">
      <c r="A859" s="39" t="s">
        <v>111</v>
      </c>
      <c r="B859" s="133">
        <v>22</v>
      </c>
      <c r="C859" s="133">
        <v>2</v>
      </c>
      <c r="D859" s="133">
        <v>2</v>
      </c>
      <c r="E859" s="162">
        <v>100</v>
      </c>
      <c r="F859" s="177">
        <v>25</v>
      </c>
    </row>
    <row r="860" customHeight="1" spans="1:6">
      <c r="A860" s="39" t="s">
        <v>118</v>
      </c>
      <c r="B860" s="133">
        <v>9514</v>
      </c>
      <c r="C860" s="133">
        <v>9339</v>
      </c>
      <c r="D860" s="133">
        <v>9341</v>
      </c>
      <c r="E860" s="162">
        <v>100.021415569119</v>
      </c>
      <c r="F860" s="177">
        <v>120.24</v>
      </c>
    </row>
    <row r="861" customHeight="1" spans="1:6">
      <c r="A861" s="39" t="s">
        <v>747</v>
      </c>
      <c r="B861" s="133">
        <v>0</v>
      </c>
      <c r="C861" s="133">
        <v>0</v>
      </c>
      <c r="D861" s="133">
        <v>0</v>
      </c>
      <c r="E861" s="162"/>
      <c r="F861" s="177">
        <v>0</v>
      </c>
    </row>
    <row r="862" customHeight="1" spans="1:6">
      <c r="A862" s="39" t="s">
        <v>748</v>
      </c>
      <c r="B862" s="133">
        <v>195</v>
      </c>
      <c r="C862" s="133">
        <v>207</v>
      </c>
      <c r="D862" s="133">
        <v>207</v>
      </c>
      <c r="E862" s="162">
        <v>100</v>
      </c>
      <c r="F862" s="177">
        <v>111.29</v>
      </c>
    </row>
    <row r="863" customHeight="1" spans="1:6">
      <c r="A863" s="39" t="s">
        <v>749</v>
      </c>
      <c r="B863" s="133">
        <v>116</v>
      </c>
      <c r="C863" s="133">
        <v>1181</v>
      </c>
      <c r="D863" s="133">
        <v>1170</v>
      </c>
      <c r="E863" s="162">
        <v>99.0685859441152</v>
      </c>
      <c r="F863" s="177">
        <v>125.53</v>
      </c>
    </row>
    <row r="864" customHeight="1" spans="1:6">
      <c r="A864" s="39" t="s">
        <v>750</v>
      </c>
      <c r="B864" s="133">
        <v>57</v>
      </c>
      <c r="C864" s="133">
        <v>57</v>
      </c>
      <c r="D864" s="133">
        <v>57</v>
      </c>
      <c r="E864" s="162">
        <v>100</v>
      </c>
      <c r="F864" s="177">
        <v>80.28</v>
      </c>
    </row>
    <row r="865" customHeight="1" spans="1:6">
      <c r="A865" s="39" t="s">
        <v>751</v>
      </c>
      <c r="B865" s="133">
        <v>0</v>
      </c>
      <c r="C865" s="133">
        <v>0</v>
      </c>
      <c r="D865" s="133">
        <v>0</v>
      </c>
      <c r="E865" s="162"/>
      <c r="F865" s="177">
        <v>0</v>
      </c>
    </row>
    <row r="866" customHeight="1" spans="1:6">
      <c r="A866" s="39" t="s">
        <v>752</v>
      </c>
      <c r="B866" s="133">
        <v>0</v>
      </c>
      <c r="C866" s="133">
        <v>0</v>
      </c>
      <c r="D866" s="133">
        <v>0</v>
      </c>
      <c r="E866" s="162"/>
      <c r="F866" s="177">
        <v>0</v>
      </c>
    </row>
    <row r="867" customHeight="1" spans="1:6">
      <c r="A867" s="39" t="s">
        <v>753</v>
      </c>
      <c r="B867" s="133">
        <v>0</v>
      </c>
      <c r="C867" s="133">
        <v>147</v>
      </c>
      <c r="D867" s="133">
        <v>146</v>
      </c>
      <c r="E867" s="162">
        <v>99.3197278911565</v>
      </c>
      <c r="F867" s="177">
        <v>0</v>
      </c>
    </row>
    <row r="868" customHeight="1" spans="1:6">
      <c r="A868" s="39" t="s">
        <v>754</v>
      </c>
      <c r="B868" s="133">
        <v>0</v>
      </c>
      <c r="C868" s="133">
        <v>0</v>
      </c>
      <c r="D868" s="133">
        <v>0</v>
      </c>
      <c r="E868" s="162"/>
      <c r="F868" s="177">
        <v>0</v>
      </c>
    </row>
    <row r="869" customHeight="1" spans="1:6">
      <c r="A869" s="39" t="s">
        <v>755</v>
      </c>
      <c r="B869" s="133">
        <v>15</v>
      </c>
      <c r="C869" s="133">
        <v>678</v>
      </c>
      <c r="D869" s="133">
        <v>860</v>
      </c>
      <c r="E869" s="162">
        <v>126.843657817109</v>
      </c>
      <c r="F869" s="177">
        <v>171.65</v>
      </c>
    </row>
    <row r="870" customHeight="1" spans="1:6">
      <c r="A870" s="39" t="s">
        <v>756</v>
      </c>
      <c r="B870" s="133">
        <v>548</v>
      </c>
      <c r="C870" s="133">
        <v>548</v>
      </c>
      <c r="D870" s="133">
        <v>548</v>
      </c>
      <c r="E870" s="162">
        <v>100</v>
      </c>
      <c r="F870" s="177">
        <v>100.18</v>
      </c>
    </row>
    <row r="871" customHeight="1" spans="1:6">
      <c r="A871" s="39" t="s">
        <v>757</v>
      </c>
      <c r="B871" s="133">
        <v>0</v>
      </c>
      <c r="C871" s="133">
        <v>0</v>
      </c>
      <c r="D871" s="133">
        <v>0</v>
      </c>
      <c r="E871" s="162"/>
      <c r="F871" s="177">
        <v>0</v>
      </c>
    </row>
    <row r="872" customHeight="1" spans="1:6">
      <c r="A872" s="39" t="s">
        <v>758</v>
      </c>
      <c r="B872" s="133">
        <v>0</v>
      </c>
      <c r="C872" s="133">
        <v>3643</v>
      </c>
      <c r="D872" s="133">
        <v>3432</v>
      </c>
      <c r="E872" s="162">
        <v>94.2080702717541</v>
      </c>
      <c r="F872" s="177">
        <v>0</v>
      </c>
    </row>
    <row r="873" customHeight="1" spans="1:6">
      <c r="A873" s="39" t="s">
        <v>759</v>
      </c>
      <c r="B873" s="133">
        <v>0</v>
      </c>
      <c r="C873" s="133">
        <v>1277</v>
      </c>
      <c r="D873" s="133">
        <v>1277</v>
      </c>
      <c r="E873" s="162">
        <v>100</v>
      </c>
      <c r="F873" s="177">
        <v>622.92</v>
      </c>
    </row>
    <row r="874" customHeight="1" spans="1:6">
      <c r="A874" s="39" t="s">
        <v>760</v>
      </c>
      <c r="B874" s="133">
        <v>0</v>
      </c>
      <c r="C874" s="133">
        <v>37</v>
      </c>
      <c r="D874" s="133">
        <v>37</v>
      </c>
      <c r="E874" s="162">
        <v>100</v>
      </c>
      <c r="F874" s="177">
        <v>52.11</v>
      </c>
    </row>
    <row r="875" customHeight="1" spans="1:6">
      <c r="A875" s="39" t="s">
        <v>761</v>
      </c>
      <c r="B875" s="133">
        <v>18</v>
      </c>
      <c r="C875" s="133">
        <v>0</v>
      </c>
      <c r="D875" s="133">
        <v>0</v>
      </c>
      <c r="E875" s="162"/>
      <c r="F875" s="177">
        <v>0</v>
      </c>
    </row>
    <row r="876" customHeight="1" spans="1:6">
      <c r="A876" s="39" t="s">
        <v>762</v>
      </c>
      <c r="B876" s="133">
        <v>5</v>
      </c>
      <c r="C876" s="133">
        <v>3502</v>
      </c>
      <c r="D876" s="133">
        <v>3327</v>
      </c>
      <c r="E876" s="162">
        <v>95.0028555111365</v>
      </c>
      <c r="F876" s="177">
        <v>0</v>
      </c>
    </row>
    <row r="877" customHeight="1" spans="1:6">
      <c r="A877" s="39" t="s">
        <v>763</v>
      </c>
      <c r="B877" s="133">
        <v>19</v>
      </c>
      <c r="C877" s="133">
        <v>148</v>
      </c>
      <c r="D877" s="133">
        <v>148</v>
      </c>
      <c r="E877" s="162">
        <v>100</v>
      </c>
      <c r="F877" s="177">
        <v>59.67</v>
      </c>
    </row>
    <row r="878" customHeight="1" spans="1:6">
      <c r="A878" s="39" t="s">
        <v>764</v>
      </c>
      <c r="B878" s="133">
        <v>0</v>
      </c>
      <c r="C878" s="133">
        <v>29</v>
      </c>
      <c r="D878" s="133">
        <v>29</v>
      </c>
      <c r="E878" s="162">
        <v>100</v>
      </c>
      <c r="F878" s="177">
        <v>43.93</v>
      </c>
    </row>
    <row r="879" customHeight="1" spans="1:6">
      <c r="A879" s="39" t="s">
        <v>765</v>
      </c>
      <c r="B879" s="133">
        <v>34</v>
      </c>
      <c r="C879" s="133">
        <v>51</v>
      </c>
      <c r="D879" s="133">
        <v>52</v>
      </c>
      <c r="E879" s="162">
        <v>101.960784313725</v>
      </c>
      <c r="F879" s="177">
        <v>38.8</v>
      </c>
    </row>
    <row r="880" customHeight="1" spans="1:6">
      <c r="A880" s="39" t="s">
        <v>766</v>
      </c>
      <c r="B880" s="133">
        <v>42</v>
      </c>
      <c r="C880" s="133">
        <v>4697</v>
      </c>
      <c r="D880" s="133">
        <v>4698</v>
      </c>
      <c r="E880" s="162">
        <v>100.021290185225</v>
      </c>
      <c r="F880" s="177">
        <v>0</v>
      </c>
    </row>
    <row r="881" customHeight="1" spans="1:6">
      <c r="A881" s="39" t="s">
        <v>767</v>
      </c>
      <c r="B881" s="133">
        <v>7192</v>
      </c>
      <c r="C881" s="133">
        <v>11964</v>
      </c>
      <c r="D881" s="133">
        <v>12423</v>
      </c>
      <c r="E881" s="162">
        <v>103.836509528586</v>
      </c>
      <c r="F881" s="177">
        <v>37.87</v>
      </c>
    </row>
    <row r="882" customHeight="1" spans="1:6">
      <c r="A882" s="56" t="s">
        <v>768</v>
      </c>
      <c r="B882" s="131">
        <v>8357</v>
      </c>
      <c r="C882" s="131">
        <v>33495</v>
      </c>
      <c r="D882" s="131">
        <v>32973</v>
      </c>
      <c r="E882" s="158">
        <v>98.4415584415584</v>
      </c>
      <c r="F882" s="176">
        <v>126.22</v>
      </c>
    </row>
    <row r="883" customHeight="1" spans="1:6">
      <c r="A883" s="39" t="s">
        <v>109</v>
      </c>
      <c r="B883" s="133">
        <v>3721</v>
      </c>
      <c r="C883" s="133">
        <v>2704</v>
      </c>
      <c r="D883" s="133">
        <v>2701</v>
      </c>
      <c r="E883" s="162">
        <v>99.8890532544379</v>
      </c>
      <c r="F883" s="177">
        <v>71.06</v>
      </c>
    </row>
    <row r="884" customHeight="1" spans="1:6">
      <c r="A884" s="39" t="s">
        <v>110</v>
      </c>
      <c r="B884" s="133">
        <v>37</v>
      </c>
      <c r="C884" s="133">
        <v>129</v>
      </c>
      <c r="D884" s="133">
        <v>129</v>
      </c>
      <c r="E884" s="162">
        <v>100</v>
      </c>
      <c r="F884" s="177">
        <v>243.39</v>
      </c>
    </row>
    <row r="885" customHeight="1" spans="1:6">
      <c r="A885" s="39" t="s">
        <v>111</v>
      </c>
      <c r="B885" s="133">
        <v>0</v>
      </c>
      <c r="C885" s="133">
        <v>0</v>
      </c>
      <c r="D885" s="133">
        <v>0</v>
      </c>
      <c r="E885" s="162"/>
      <c r="F885" s="177">
        <v>0</v>
      </c>
    </row>
    <row r="886" customHeight="1" spans="1:6">
      <c r="A886" s="39" t="s">
        <v>769</v>
      </c>
      <c r="B886" s="133">
        <v>4226</v>
      </c>
      <c r="C886" s="133">
        <v>4222</v>
      </c>
      <c r="D886" s="133">
        <v>3703</v>
      </c>
      <c r="E886" s="162">
        <v>87.7072477498816</v>
      </c>
      <c r="F886" s="177">
        <v>80.36</v>
      </c>
    </row>
    <row r="887" customHeight="1" spans="1:6">
      <c r="A887" s="39" t="s">
        <v>770</v>
      </c>
      <c r="B887" s="133">
        <v>14</v>
      </c>
      <c r="C887" s="133">
        <v>6550</v>
      </c>
      <c r="D887" s="133">
        <v>6550</v>
      </c>
      <c r="E887" s="162">
        <v>100</v>
      </c>
      <c r="F887" s="177">
        <v>171.33</v>
      </c>
    </row>
    <row r="888" customHeight="1" spans="1:6">
      <c r="A888" s="39" t="s">
        <v>771</v>
      </c>
      <c r="B888" s="133">
        <v>0</v>
      </c>
      <c r="C888" s="133">
        <v>564</v>
      </c>
      <c r="D888" s="133">
        <v>564</v>
      </c>
      <c r="E888" s="162">
        <v>100</v>
      </c>
      <c r="F888" s="177">
        <v>705</v>
      </c>
    </row>
    <row r="889" customHeight="1" spans="1:6">
      <c r="A889" s="39" t="s">
        <v>772</v>
      </c>
      <c r="B889" s="133">
        <v>19</v>
      </c>
      <c r="C889" s="133">
        <v>2757</v>
      </c>
      <c r="D889" s="133">
        <v>2757</v>
      </c>
      <c r="E889" s="162">
        <v>100</v>
      </c>
      <c r="F889" s="177">
        <v>53.04</v>
      </c>
    </row>
    <row r="890" customHeight="1" spans="1:6">
      <c r="A890" s="39" t="s">
        <v>773</v>
      </c>
      <c r="B890" s="133">
        <v>0</v>
      </c>
      <c r="C890" s="133">
        <v>6173</v>
      </c>
      <c r="D890" s="133">
        <v>6173</v>
      </c>
      <c r="E890" s="162">
        <v>100</v>
      </c>
      <c r="F890" s="177">
        <v>213.89</v>
      </c>
    </row>
    <row r="891" customHeight="1" spans="1:6">
      <c r="A891" s="39" t="s">
        <v>774</v>
      </c>
      <c r="B891" s="133">
        <v>0</v>
      </c>
      <c r="C891" s="133">
        <v>3757</v>
      </c>
      <c r="D891" s="133">
        <v>3757</v>
      </c>
      <c r="E891" s="162">
        <v>100</v>
      </c>
      <c r="F891" s="177">
        <v>159.19</v>
      </c>
    </row>
    <row r="892" customHeight="1" spans="1:6">
      <c r="A892" s="39" t="s">
        <v>775</v>
      </c>
      <c r="B892" s="133">
        <v>0</v>
      </c>
      <c r="C892" s="133">
        <v>742</v>
      </c>
      <c r="D892" s="133">
        <v>742</v>
      </c>
      <c r="E892" s="162">
        <v>100</v>
      </c>
      <c r="F892" s="177">
        <v>104.5</v>
      </c>
    </row>
    <row r="893" customHeight="1" spans="1:6">
      <c r="A893" s="39" t="s">
        <v>776</v>
      </c>
      <c r="B893" s="133">
        <v>0</v>
      </c>
      <c r="C893" s="133">
        <v>0</v>
      </c>
      <c r="D893" s="133">
        <v>0</v>
      </c>
      <c r="E893" s="162"/>
      <c r="F893" s="177">
        <v>0</v>
      </c>
    </row>
    <row r="894" customHeight="1" spans="1:6">
      <c r="A894" s="39" t="s">
        <v>777</v>
      </c>
      <c r="B894" s="133">
        <v>81</v>
      </c>
      <c r="C894" s="133">
        <v>14</v>
      </c>
      <c r="D894" s="133">
        <v>14</v>
      </c>
      <c r="E894" s="162">
        <v>100</v>
      </c>
      <c r="F894" s="177">
        <v>5.62</v>
      </c>
    </row>
    <row r="895" customHeight="1" spans="1:6">
      <c r="A895" s="39" t="s">
        <v>778</v>
      </c>
      <c r="B895" s="133">
        <v>0</v>
      </c>
      <c r="C895" s="133">
        <v>0</v>
      </c>
      <c r="D895" s="133">
        <v>0</v>
      </c>
      <c r="E895" s="162"/>
      <c r="F895" s="177">
        <v>0</v>
      </c>
    </row>
    <row r="896" customHeight="1" spans="1:6">
      <c r="A896" s="39" t="s">
        <v>779</v>
      </c>
      <c r="B896" s="133">
        <v>0</v>
      </c>
      <c r="C896" s="133">
        <v>0</v>
      </c>
      <c r="D896" s="133">
        <v>0</v>
      </c>
      <c r="E896" s="162"/>
      <c r="F896" s="177">
        <v>0</v>
      </c>
    </row>
    <row r="897" customHeight="1" spans="1:6">
      <c r="A897" s="39" t="s">
        <v>780</v>
      </c>
      <c r="B897" s="133">
        <v>0</v>
      </c>
      <c r="C897" s="133">
        <v>0</v>
      </c>
      <c r="D897" s="133">
        <v>0</v>
      </c>
      <c r="E897" s="162"/>
      <c r="F897" s="177">
        <v>0</v>
      </c>
    </row>
    <row r="898" customHeight="1" spans="1:6">
      <c r="A898" s="39" t="s">
        <v>781</v>
      </c>
      <c r="B898" s="133">
        <v>13</v>
      </c>
      <c r="C898" s="133">
        <v>0</v>
      </c>
      <c r="D898" s="133">
        <v>0</v>
      </c>
      <c r="E898" s="162"/>
      <c r="F898" s="177">
        <v>0</v>
      </c>
    </row>
    <row r="899" customHeight="1" spans="1:6">
      <c r="A899" s="39" t="s">
        <v>782</v>
      </c>
      <c r="B899" s="133">
        <v>0</v>
      </c>
      <c r="C899" s="133">
        <v>0</v>
      </c>
      <c r="D899" s="133">
        <v>0</v>
      </c>
      <c r="E899" s="162"/>
      <c r="F899" s="177">
        <v>0</v>
      </c>
    </row>
    <row r="900" customHeight="1" spans="1:6">
      <c r="A900" s="39" t="s">
        <v>783</v>
      </c>
      <c r="B900" s="133">
        <v>0</v>
      </c>
      <c r="C900" s="133">
        <v>0</v>
      </c>
      <c r="D900" s="133">
        <v>0</v>
      </c>
      <c r="E900" s="162"/>
      <c r="F900" s="177">
        <v>0</v>
      </c>
    </row>
    <row r="901" customHeight="1" spans="1:6">
      <c r="A901" s="39" t="s">
        <v>784</v>
      </c>
      <c r="B901" s="133">
        <v>0</v>
      </c>
      <c r="C901" s="133">
        <v>0</v>
      </c>
      <c r="D901" s="133">
        <v>0</v>
      </c>
      <c r="E901" s="162"/>
      <c r="F901" s="177">
        <v>0</v>
      </c>
    </row>
    <row r="902" customHeight="1" spans="1:6">
      <c r="A902" s="39" t="s">
        <v>785</v>
      </c>
      <c r="B902" s="133">
        <v>119</v>
      </c>
      <c r="C902" s="133">
        <v>2110</v>
      </c>
      <c r="D902" s="133">
        <v>2110</v>
      </c>
      <c r="E902" s="162">
        <v>100</v>
      </c>
      <c r="F902" s="177">
        <v>476.29</v>
      </c>
    </row>
    <row r="903" customHeight="1" spans="1:6">
      <c r="A903" s="39" t="s">
        <v>786</v>
      </c>
      <c r="B903" s="133">
        <v>0</v>
      </c>
      <c r="C903" s="133">
        <v>0</v>
      </c>
      <c r="D903" s="133">
        <v>0</v>
      </c>
      <c r="E903" s="162"/>
      <c r="F903" s="177">
        <v>0</v>
      </c>
    </row>
    <row r="904" customHeight="1" spans="1:6">
      <c r="A904" s="39" t="s">
        <v>787</v>
      </c>
      <c r="B904" s="133">
        <v>0</v>
      </c>
      <c r="C904" s="133">
        <v>0</v>
      </c>
      <c r="D904" s="133">
        <v>0</v>
      </c>
      <c r="E904" s="162"/>
      <c r="F904" s="177">
        <v>0</v>
      </c>
    </row>
    <row r="905" customHeight="1" spans="1:6">
      <c r="A905" s="39" t="s">
        <v>753</v>
      </c>
      <c r="B905" s="133">
        <v>0</v>
      </c>
      <c r="C905" s="133">
        <v>0</v>
      </c>
      <c r="D905" s="133">
        <v>0</v>
      </c>
      <c r="E905" s="162"/>
      <c r="F905" s="177">
        <v>0</v>
      </c>
    </row>
    <row r="906" customHeight="1" spans="1:6">
      <c r="A906" s="39" t="s">
        <v>788</v>
      </c>
      <c r="B906" s="133">
        <v>127</v>
      </c>
      <c r="C906" s="133">
        <v>3773</v>
      </c>
      <c r="D906" s="133">
        <v>3773</v>
      </c>
      <c r="E906" s="162">
        <v>100</v>
      </c>
      <c r="F906" s="177">
        <v>202.08</v>
      </c>
    </row>
    <row r="907" customHeight="1" spans="1:6">
      <c r="A907" s="56" t="s">
        <v>789</v>
      </c>
      <c r="B907" s="131">
        <v>16504</v>
      </c>
      <c r="C907" s="131">
        <v>26326</v>
      </c>
      <c r="D907" s="131">
        <v>26876</v>
      </c>
      <c r="E907" s="158">
        <v>102.089189394515</v>
      </c>
      <c r="F907" s="176">
        <v>171.91</v>
      </c>
    </row>
    <row r="908" customHeight="1" spans="1:6">
      <c r="A908" s="39" t="s">
        <v>109</v>
      </c>
      <c r="B908" s="133">
        <v>1692</v>
      </c>
      <c r="C908" s="133">
        <v>1379</v>
      </c>
      <c r="D908" s="133">
        <v>1379</v>
      </c>
      <c r="E908" s="162">
        <v>100</v>
      </c>
      <c r="F908" s="177">
        <v>83.52</v>
      </c>
    </row>
    <row r="909" customHeight="1" spans="1:6">
      <c r="A909" s="39" t="s">
        <v>110</v>
      </c>
      <c r="B909" s="133">
        <v>20</v>
      </c>
      <c r="C909" s="133">
        <v>52</v>
      </c>
      <c r="D909" s="133">
        <v>53</v>
      </c>
      <c r="E909" s="162">
        <v>101.923076923077</v>
      </c>
      <c r="F909" s="177">
        <v>139.47</v>
      </c>
    </row>
    <row r="910" customHeight="1" spans="1:6">
      <c r="A910" s="39" t="s">
        <v>111</v>
      </c>
      <c r="B910" s="133">
        <v>1120</v>
      </c>
      <c r="C910" s="133">
        <v>1044</v>
      </c>
      <c r="D910" s="133">
        <v>1044</v>
      </c>
      <c r="E910" s="162">
        <v>100</v>
      </c>
      <c r="F910" s="177">
        <v>103.46</v>
      </c>
    </row>
    <row r="911" customHeight="1" spans="1:6">
      <c r="A911" s="39" t="s">
        <v>790</v>
      </c>
      <c r="B911" s="133">
        <v>0</v>
      </c>
      <c r="C911" s="133">
        <v>0</v>
      </c>
      <c r="D911" s="133">
        <v>0</v>
      </c>
      <c r="E911" s="162"/>
      <c r="F911" s="177">
        <v>0</v>
      </c>
    </row>
    <row r="912" customHeight="1" spans="1:6">
      <c r="A912" s="39" t="s">
        <v>791</v>
      </c>
      <c r="B912" s="133">
        <v>2305</v>
      </c>
      <c r="C912" s="133">
        <v>324</v>
      </c>
      <c r="D912" s="133">
        <v>874</v>
      </c>
      <c r="E912" s="162">
        <v>269.753086419753</v>
      </c>
      <c r="F912" s="177">
        <v>891.83</v>
      </c>
    </row>
    <row r="913" customHeight="1" spans="1:6">
      <c r="A913" s="39" t="s">
        <v>792</v>
      </c>
      <c r="B913" s="133">
        <v>511</v>
      </c>
      <c r="C913" s="133">
        <v>507</v>
      </c>
      <c r="D913" s="133">
        <v>507</v>
      </c>
      <c r="E913" s="162">
        <v>100</v>
      </c>
      <c r="F913" s="177">
        <v>91.84</v>
      </c>
    </row>
    <row r="914" customHeight="1" spans="1:6">
      <c r="A914" s="39" t="s">
        <v>793</v>
      </c>
      <c r="B914" s="133">
        <v>0</v>
      </c>
      <c r="C914" s="133">
        <v>0</v>
      </c>
      <c r="D914" s="133">
        <v>0</v>
      </c>
      <c r="E914" s="162"/>
      <c r="F914" s="177">
        <v>0</v>
      </c>
    </row>
    <row r="915" customHeight="1" spans="1:6">
      <c r="A915" s="39" t="s">
        <v>794</v>
      </c>
      <c r="B915" s="133">
        <v>0</v>
      </c>
      <c r="C915" s="133">
        <v>1073</v>
      </c>
      <c r="D915" s="133">
        <v>1073</v>
      </c>
      <c r="E915" s="162">
        <v>100</v>
      </c>
      <c r="F915" s="177">
        <v>0</v>
      </c>
    </row>
    <row r="916" customHeight="1" spans="1:6">
      <c r="A916" s="39" t="s">
        <v>795</v>
      </c>
      <c r="B916" s="133">
        <v>0</v>
      </c>
      <c r="C916" s="133">
        <v>0</v>
      </c>
      <c r="D916" s="133">
        <v>0</v>
      </c>
      <c r="E916" s="162"/>
      <c r="F916" s="177">
        <v>0</v>
      </c>
    </row>
    <row r="917" customHeight="1" spans="1:6">
      <c r="A917" s="39" t="s">
        <v>796</v>
      </c>
      <c r="B917" s="133">
        <v>186</v>
      </c>
      <c r="C917" s="133">
        <v>10144</v>
      </c>
      <c r="D917" s="133">
        <v>9668</v>
      </c>
      <c r="E917" s="162">
        <v>95.307570977918</v>
      </c>
      <c r="F917" s="177">
        <v>6318.9</v>
      </c>
    </row>
    <row r="918" customHeight="1" spans="1:6">
      <c r="A918" s="39" t="s">
        <v>797</v>
      </c>
      <c r="B918" s="133">
        <v>87</v>
      </c>
      <c r="C918" s="133">
        <v>110</v>
      </c>
      <c r="D918" s="133">
        <v>110</v>
      </c>
      <c r="E918" s="162">
        <v>100</v>
      </c>
      <c r="F918" s="177">
        <v>135.8</v>
      </c>
    </row>
    <row r="919" customHeight="1" spans="1:6">
      <c r="A919" s="39" t="s">
        <v>798</v>
      </c>
      <c r="B919" s="133">
        <v>0</v>
      </c>
      <c r="C919" s="133">
        <v>0</v>
      </c>
      <c r="D919" s="133">
        <v>0</v>
      </c>
      <c r="E919" s="162"/>
      <c r="F919" s="177">
        <v>0</v>
      </c>
    </row>
    <row r="920" customHeight="1" spans="1:6">
      <c r="A920" s="39" t="s">
        <v>799</v>
      </c>
      <c r="B920" s="133">
        <v>0</v>
      </c>
      <c r="C920" s="133">
        <v>0</v>
      </c>
      <c r="D920" s="133">
        <v>0</v>
      </c>
      <c r="E920" s="162"/>
      <c r="F920" s="177">
        <v>0</v>
      </c>
    </row>
    <row r="921" customHeight="1" spans="1:6">
      <c r="A921" s="39" t="s">
        <v>800</v>
      </c>
      <c r="B921" s="133">
        <v>151</v>
      </c>
      <c r="C921" s="133">
        <v>1120</v>
      </c>
      <c r="D921" s="133">
        <v>1135</v>
      </c>
      <c r="E921" s="162">
        <v>101.339285714286</v>
      </c>
      <c r="F921" s="177">
        <v>282.33</v>
      </c>
    </row>
    <row r="922" customHeight="1" spans="1:6">
      <c r="A922" s="39" t="s">
        <v>801</v>
      </c>
      <c r="B922" s="133">
        <v>0</v>
      </c>
      <c r="C922" s="133">
        <v>614</v>
      </c>
      <c r="D922" s="133">
        <v>614</v>
      </c>
      <c r="E922" s="162">
        <v>100</v>
      </c>
      <c r="F922" s="177">
        <v>41.57</v>
      </c>
    </row>
    <row r="923" customHeight="1" spans="1:6">
      <c r="A923" s="39" t="s">
        <v>802</v>
      </c>
      <c r="B923" s="133">
        <v>0</v>
      </c>
      <c r="C923" s="133">
        <v>295</v>
      </c>
      <c r="D923" s="133">
        <v>295</v>
      </c>
      <c r="E923" s="162">
        <v>100</v>
      </c>
      <c r="F923" s="177">
        <v>1843.7</v>
      </c>
    </row>
    <row r="924" customHeight="1" spans="1:6">
      <c r="A924" s="39" t="s">
        <v>803</v>
      </c>
      <c r="B924" s="133">
        <v>202</v>
      </c>
      <c r="C924" s="133">
        <v>196</v>
      </c>
      <c r="D924" s="133">
        <v>196</v>
      </c>
      <c r="E924" s="162">
        <v>100</v>
      </c>
      <c r="F924" s="177">
        <v>96.55</v>
      </c>
    </row>
    <row r="925" customHeight="1" spans="1:6">
      <c r="A925" s="39" t="s">
        <v>804</v>
      </c>
      <c r="B925" s="133">
        <v>0</v>
      </c>
      <c r="C925" s="133">
        <v>0</v>
      </c>
      <c r="D925" s="133">
        <v>0</v>
      </c>
      <c r="E925" s="162"/>
      <c r="F925" s="177">
        <v>0</v>
      </c>
    </row>
    <row r="926" customHeight="1" spans="1:6">
      <c r="A926" s="39" t="s">
        <v>805</v>
      </c>
      <c r="B926" s="133">
        <v>18</v>
      </c>
      <c r="C926" s="133">
        <v>18</v>
      </c>
      <c r="D926" s="133">
        <v>18</v>
      </c>
      <c r="E926" s="162">
        <v>100</v>
      </c>
      <c r="F926" s="177">
        <v>180</v>
      </c>
    </row>
    <row r="927" customHeight="1" spans="1:6">
      <c r="A927" s="39" t="s">
        <v>806</v>
      </c>
      <c r="B927" s="133">
        <v>1889</v>
      </c>
      <c r="C927" s="133">
        <v>150</v>
      </c>
      <c r="D927" s="133">
        <v>150</v>
      </c>
      <c r="E927" s="162">
        <v>100</v>
      </c>
      <c r="F927" s="177">
        <v>0</v>
      </c>
    </row>
    <row r="928" customHeight="1" spans="1:6">
      <c r="A928" s="39" t="s">
        <v>807</v>
      </c>
      <c r="B928" s="133">
        <v>0</v>
      </c>
      <c r="C928" s="133">
        <v>0</v>
      </c>
      <c r="D928" s="133">
        <v>0</v>
      </c>
      <c r="E928" s="162"/>
      <c r="F928" s="177">
        <v>0</v>
      </c>
    </row>
    <row r="929" customHeight="1" spans="1:6">
      <c r="A929" s="39" t="s">
        <v>781</v>
      </c>
      <c r="B929" s="133">
        <v>7</v>
      </c>
      <c r="C929" s="133">
        <v>6</v>
      </c>
      <c r="D929" s="133">
        <v>6</v>
      </c>
      <c r="E929" s="162">
        <v>100</v>
      </c>
      <c r="F929" s="177">
        <v>0</v>
      </c>
    </row>
    <row r="930" customHeight="1" spans="1:6">
      <c r="A930" s="39" t="s">
        <v>808</v>
      </c>
      <c r="B930" s="133">
        <v>0</v>
      </c>
      <c r="C930" s="133">
        <v>0</v>
      </c>
      <c r="D930" s="133">
        <v>0</v>
      </c>
      <c r="E930" s="162"/>
      <c r="F930" s="177">
        <v>0</v>
      </c>
    </row>
    <row r="931" customHeight="1" spans="1:6">
      <c r="A931" s="39" t="s">
        <v>809</v>
      </c>
      <c r="B931" s="133">
        <v>0</v>
      </c>
      <c r="C931" s="133">
        <v>103</v>
      </c>
      <c r="D931" s="133">
        <v>102</v>
      </c>
      <c r="E931" s="162">
        <v>99.0291262135922</v>
      </c>
      <c r="F931" s="177">
        <v>78.46</v>
      </c>
    </row>
    <row r="932" customHeight="1" spans="1:6">
      <c r="A932" s="39" t="s">
        <v>810</v>
      </c>
      <c r="B932" s="133">
        <v>0</v>
      </c>
      <c r="C932" s="133">
        <v>0</v>
      </c>
      <c r="D932" s="133">
        <v>0</v>
      </c>
      <c r="E932" s="162"/>
      <c r="F932" s="177">
        <v>0</v>
      </c>
    </row>
    <row r="933" customHeight="1" spans="1:6">
      <c r="A933" s="39" t="s">
        <v>811</v>
      </c>
      <c r="B933" s="133">
        <v>0</v>
      </c>
      <c r="C933" s="133">
        <v>0</v>
      </c>
      <c r="D933" s="133">
        <v>0</v>
      </c>
      <c r="E933" s="162"/>
      <c r="F933" s="177">
        <v>0</v>
      </c>
    </row>
    <row r="934" customHeight="1" spans="1:6">
      <c r="A934" s="39" t="s">
        <v>812</v>
      </c>
      <c r="B934" s="133">
        <v>8316</v>
      </c>
      <c r="C934" s="133">
        <v>9191</v>
      </c>
      <c r="D934" s="133">
        <v>9652</v>
      </c>
      <c r="E934" s="162">
        <v>105.015776302905</v>
      </c>
      <c r="F934" s="177">
        <v>98.39</v>
      </c>
    </row>
    <row r="935" customHeight="1" spans="1:6">
      <c r="A935" s="56" t="s">
        <v>813</v>
      </c>
      <c r="B935" s="131">
        <v>12450</v>
      </c>
      <c r="C935" s="131">
        <v>28205</v>
      </c>
      <c r="D935" s="131">
        <v>28344</v>
      </c>
      <c r="E935" s="158">
        <v>100.492820421911</v>
      </c>
      <c r="F935" s="176">
        <v>88.56</v>
      </c>
    </row>
    <row r="936" customHeight="1" spans="1:6">
      <c r="A936" s="39" t="s">
        <v>109</v>
      </c>
      <c r="B936" s="133">
        <v>1395</v>
      </c>
      <c r="C936" s="133">
        <v>849</v>
      </c>
      <c r="D936" s="133">
        <v>848</v>
      </c>
      <c r="E936" s="162">
        <v>99.8822143698469</v>
      </c>
      <c r="F936" s="177">
        <v>96.47</v>
      </c>
    </row>
    <row r="937" customHeight="1" spans="1:6">
      <c r="A937" s="39" t="s">
        <v>110</v>
      </c>
      <c r="B937" s="133">
        <v>50</v>
      </c>
      <c r="C937" s="133">
        <v>222</v>
      </c>
      <c r="D937" s="133">
        <v>223</v>
      </c>
      <c r="E937" s="162">
        <v>100.45045045045</v>
      </c>
      <c r="F937" s="177">
        <v>204.58</v>
      </c>
    </row>
    <row r="938" customHeight="1" spans="1:6">
      <c r="A938" s="39" t="s">
        <v>111</v>
      </c>
      <c r="B938" s="133">
        <v>122</v>
      </c>
      <c r="C938" s="133">
        <v>122</v>
      </c>
      <c r="D938" s="133">
        <v>123</v>
      </c>
      <c r="E938" s="162">
        <v>100.819672131148</v>
      </c>
      <c r="F938" s="177">
        <v>102.5</v>
      </c>
    </row>
    <row r="939" customHeight="1" spans="1:6">
      <c r="A939" s="39" t="s">
        <v>814</v>
      </c>
      <c r="B939" s="133">
        <v>0</v>
      </c>
      <c r="C939" s="133">
        <v>11156</v>
      </c>
      <c r="D939" s="133">
        <v>11157</v>
      </c>
      <c r="E939" s="162">
        <v>100.008963786303</v>
      </c>
      <c r="F939" s="177">
        <v>280.82</v>
      </c>
    </row>
    <row r="940" customHeight="1" spans="1:6">
      <c r="A940" s="39" t="s">
        <v>815</v>
      </c>
      <c r="B940" s="133">
        <v>0</v>
      </c>
      <c r="C940" s="133">
        <v>207</v>
      </c>
      <c r="D940" s="133">
        <v>207</v>
      </c>
      <c r="E940" s="162">
        <v>100</v>
      </c>
      <c r="F940" s="177">
        <v>24.7</v>
      </c>
    </row>
    <row r="941" customHeight="1" spans="1:6">
      <c r="A941" s="39" t="s">
        <v>816</v>
      </c>
      <c r="B941" s="133">
        <v>172</v>
      </c>
      <c r="C941" s="133">
        <v>1242</v>
      </c>
      <c r="D941" s="133">
        <v>1242</v>
      </c>
      <c r="E941" s="162">
        <v>100</v>
      </c>
      <c r="F941" s="177">
        <v>100.24</v>
      </c>
    </row>
    <row r="942" customHeight="1" spans="1:6">
      <c r="A942" s="39" t="s">
        <v>817</v>
      </c>
      <c r="B942" s="133">
        <v>621</v>
      </c>
      <c r="C942" s="133">
        <v>112</v>
      </c>
      <c r="D942" s="133">
        <v>113</v>
      </c>
      <c r="E942" s="162">
        <v>100.892857142857</v>
      </c>
      <c r="F942" s="177">
        <v>15.6</v>
      </c>
    </row>
    <row r="943" customHeight="1" spans="1:6">
      <c r="A943" s="39" t="s">
        <v>818</v>
      </c>
      <c r="B943" s="133">
        <v>0</v>
      </c>
      <c r="C943" s="133">
        <v>0</v>
      </c>
      <c r="D943" s="133">
        <v>0</v>
      </c>
      <c r="E943" s="162"/>
      <c r="F943" s="177">
        <v>0</v>
      </c>
    </row>
    <row r="944" customHeight="1" spans="1:6">
      <c r="A944" s="39" t="s">
        <v>819</v>
      </c>
      <c r="B944" s="133">
        <v>54</v>
      </c>
      <c r="C944" s="133">
        <v>55</v>
      </c>
      <c r="D944" s="133">
        <v>53</v>
      </c>
      <c r="E944" s="162">
        <v>96.3636363636364</v>
      </c>
      <c r="F944" s="177">
        <v>98.14</v>
      </c>
    </row>
    <row r="945" customHeight="1" spans="1:6">
      <c r="A945" s="39" t="s">
        <v>820</v>
      </c>
      <c r="B945" s="133">
        <v>10036</v>
      </c>
      <c r="C945" s="133">
        <v>14240</v>
      </c>
      <c r="D945" s="133">
        <v>14378</v>
      </c>
      <c r="E945" s="162">
        <v>100.969101123595</v>
      </c>
      <c r="F945" s="177">
        <v>59.74</v>
      </c>
    </row>
    <row r="946" customHeight="1" spans="1:6">
      <c r="A946" s="56" t="s">
        <v>821</v>
      </c>
      <c r="B946" s="131">
        <v>7647</v>
      </c>
      <c r="C946" s="131">
        <v>11411</v>
      </c>
      <c r="D946" s="131">
        <v>11545</v>
      </c>
      <c r="E946" s="158">
        <v>101.174305494698</v>
      </c>
      <c r="F946" s="176">
        <v>105.38</v>
      </c>
    </row>
    <row r="947" customHeight="1" spans="1:6">
      <c r="A947" s="39" t="s">
        <v>822</v>
      </c>
      <c r="B947" s="133">
        <v>932</v>
      </c>
      <c r="C947" s="133">
        <v>2243</v>
      </c>
      <c r="D947" s="133">
        <v>2370</v>
      </c>
      <c r="E947" s="162">
        <v>105.662059741418</v>
      </c>
      <c r="F947" s="177">
        <v>57.32</v>
      </c>
    </row>
    <row r="948" customHeight="1" spans="1:6">
      <c r="A948" s="39" t="s">
        <v>823</v>
      </c>
      <c r="B948" s="133">
        <v>0</v>
      </c>
      <c r="C948" s="133">
        <v>0</v>
      </c>
      <c r="D948" s="133">
        <v>0</v>
      </c>
      <c r="E948" s="162"/>
      <c r="F948" s="177">
        <v>0</v>
      </c>
    </row>
    <row r="949" customHeight="1" spans="1:6">
      <c r="A949" s="39" t="s">
        <v>824</v>
      </c>
      <c r="B949" s="133">
        <v>6715</v>
      </c>
      <c r="C949" s="133">
        <v>5368</v>
      </c>
      <c r="D949" s="133">
        <v>5368</v>
      </c>
      <c r="E949" s="162">
        <v>100</v>
      </c>
      <c r="F949" s="177">
        <v>99.2</v>
      </c>
    </row>
    <row r="950" customHeight="1" spans="1:6">
      <c r="A950" s="39" t="s">
        <v>825</v>
      </c>
      <c r="B950" s="133">
        <v>0</v>
      </c>
      <c r="C950" s="133">
        <v>1706</v>
      </c>
      <c r="D950" s="133">
        <v>2007</v>
      </c>
      <c r="E950" s="162">
        <v>117.643610785463</v>
      </c>
      <c r="F950" s="177">
        <v>182.45</v>
      </c>
    </row>
    <row r="951" customHeight="1" spans="1:6">
      <c r="A951" s="39" t="s">
        <v>826</v>
      </c>
      <c r="B951" s="133">
        <v>0</v>
      </c>
      <c r="C951" s="133">
        <v>0</v>
      </c>
      <c r="D951" s="133">
        <v>0</v>
      </c>
      <c r="E951" s="162"/>
      <c r="F951" s="177">
        <v>0</v>
      </c>
    </row>
    <row r="952" customHeight="1" spans="1:6">
      <c r="A952" s="39" t="s">
        <v>827</v>
      </c>
      <c r="B952" s="133">
        <v>0</v>
      </c>
      <c r="C952" s="133">
        <v>2094</v>
      </c>
      <c r="D952" s="133">
        <v>1800</v>
      </c>
      <c r="E952" s="162">
        <v>85.9598853868195</v>
      </c>
      <c r="F952" s="177">
        <v>18000</v>
      </c>
    </row>
    <row r="953" customHeight="1" spans="1:6">
      <c r="A953" s="56" t="s">
        <v>828</v>
      </c>
      <c r="B953" s="131">
        <v>1305</v>
      </c>
      <c r="C953" s="131">
        <v>3073</v>
      </c>
      <c r="D953" s="131">
        <v>2611</v>
      </c>
      <c r="E953" s="158">
        <v>84.9658314350797</v>
      </c>
      <c r="F953" s="176">
        <v>91.1</v>
      </c>
    </row>
    <row r="954" customHeight="1" spans="1:6">
      <c r="A954" s="39" t="s">
        <v>829</v>
      </c>
      <c r="B954" s="133">
        <v>0</v>
      </c>
      <c r="C954" s="133">
        <v>0</v>
      </c>
      <c r="D954" s="133">
        <v>0</v>
      </c>
      <c r="E954" s="162"/>
      <c r="F954" s="177">
        <v>0</v>
      </c>
    </row>
    <row r="955" customHeight="1" spans="1:6">
      <c r="A955" s="39" t="s">
        <v>830</v>
      </c>
      <c r="B955" s="133">
        <v>0</v>
      </c>
      <c r="C955" s="133">
        <v>0</v>
      </c>
      <c r="D955" s="133">
        <v>0</v>
      </c>
      <c r="E955" s="162"/>
      <c r="F955" s="177">
        <v>0</v>
      </c>
    </row>
    <row r="956" customHeight="1" spans="1:6">
      <c r="A956" s="39" t="s">
        <v>831</v>
      </c>
      <c r="B956" s="133">
        <v>1119</v>
      </c>
      <c r="C956" s="133">
        <v>2729</v>
      </c>
      <c r="D956" s="133">
        <v>2272</v>
      </c>
      <c r="E956" s="162">
        <v>83.2539391718578</v>
      </c>
      <c r="F956" s="177">
        <v>109.12</v>
      </c>
    </row>
    <row r="957" customHeight="1" spans="1:6">
      <c r="A957" s="39" t="s">
        <v>832</v>
      </c>
      <c r="B957" s="133">
        <v>186</v>
      </c>
      <c r="C957" s="133">
        <v>165</v>
      </c>
      <c r="D957" s="133">
        <v>166</v>
      </c>
      <c r="E957" s="162">
        <v>100.606060606061</v>
      </c>
      <c r="F957" s="177">
        <v>23.44</v>
      </c>
    </row>
    <row r="958" customHeight="1" spans="1:6">
      <c r="A958" s="39" t="s">
        <v>833</v>
      </c>
      <c r="B958" s="133">
        <v>0</v>
      </c>
      <c r="C958" s="133">
        <v>0</v>
      </c>
      <c r="D958" s="133">
        <v>0</v>
      </c>
      <c r="E958" s="162"/>
      <c r="F958" s="177">
        <v>0</v>
      </c>
    </row>
    <row r="959" customHeight="1" spans="1:6">
      <c r="A959" s="39" t="s">
        <v>834</v>
      </c>
      <c r="B959" s="133">
        <v>0</v>
      </c>
      <c r="C959" s="133">
        <v>179</v>
      </c>
      <c r="D959" s="133">
        <v>173</v>
      </c>
      <c r="E959" s="162">
        <v>96.6480446927374</v>
      </c>
      <c r="F959" s="177">
        <v>227.63</v>
      </c>
    </row>
    <row r="960" customHeight="1" spans="1:6">
      <c r="A960" s="56" t="s">
        <v>835</v>
      </c>
      <c r="B960" s="131">
        <v>0</v>
      </c>
      <c r="C960" s="131">
        <v>611</v>
      </c>
      <c r="D960" s="131">
        <v>611</v>
      </c>
      <c r="E960" s="158">
        <v>100</v>
      </c>
      <c r="F960" s="176">
        <v>452.59</v>
      </c>
    </row>
    <row r="961" customHeight="1" spans="1:6">
      <c r="A961" s="39" t="s">
        <v>836</v>
      </c>
      <c r="B961" s="133">
        <v>0</v>
      </c>
      <c r="C961" s="133">
        <v>0</v>
      </c>
      <c r="D961" s="133">
        <v>0</v>
      </c>
      <c r="E961" s="162"/>
      <c r="F961" s="177">
        <v>0</v>
      </c>
    </row>
    <row r="962" customHeight="1" spans="1:6">
      <c r="A962" s="39" t="s">
        <v>837</v>
      </c>
      <c r="B962" s="133">
        <v>0</v>
      </c>
      <c r="C962" s="133">
        <v>611</v>
      </c>
      <c r="D962" s="133">
        <v>611</v>
      </c>
      <c r="E962" s="162">
        <v>100</v>
      </c>
      <c r="F962" s="177">
        <v>452.59</v>
      </c>
    </row>
    <row r="963" customHeight="1" spans="1:6">
      <c r="A963" s="56" t="s">
        <v>838</v>
      </c>
      <c r="B963" s="131">
        <v>42</v>
      </c>
      <c r="C963" s="131">
        <v>39925</v>
      </c>
      <c r="D963" s="131">
        <v>40938</v>
      </c>
      <c r="E963" s="158">
        <v>102.537257357545</v>
      </c>
      <c r="F963" s="176">
        <v>635.78</v>
      </c>
    </row>
    <row r="964" customHeight="1" spans="1:6">
      <c r="A964" s="39" t="s">
        <v>839</v>
      </c>
      <c r="B964" s="133">
        <v>0</v>
      </c>
      <c r="C964" s="133">
        <v>0</v>
      </c>
      <c r="D964" s="133">
        <v>0</v>
      </c>
      <c r="E964" s="162"/>
      <c r="F964" s="177">
        <v>0</v>
      </c>
    </row>
    <row r="965" customHeight="1" spans="1:6">
      <c r="A965" s="39" t="s">
        <v>840</v>
      </c>
      <c r="B965" s="133">
        <v>42</v>
      </c>
      <c r="C965" s="133">
        <v>39925</v>
      </c>
      <c r="D965" s="133">
        <v>40938</v>
      </c>
      <c r="E965" s="162">
        <v>102.537257357545</v>
      </c>
      <c r="F965" s="177">
        <v>635.78</v>
      </c>
    </row>
    <row r="966" customHeight="1" spans="1:6">
      <c r="A966" s="175" t="s">
        <v>841</v>
      </c>
      <c r="B966" s="131">
        <v>20996</v>
      </c>
      <c r="C966" s="131">
        <v>57246</v>
      </c>
      <c r="D966" s="131">
        <v>57461</v>
      </c>
      <c r="E966" s="158">
        <v>100.375572092373</v>
      </c>
      <c r="F966" s="176">
        <v>142.99</v>
      </c>
    </row>
    <row r="967" customHeight="1" spans="1:6">
      <c r="A967" s="56" t="s">
        <v>842</v>
      </c>
      <c r="B967" s="131">
        <v>20922</v>
      </c>
      <c r="C967" s="131">
        <v>40683</v>
      </c>
      <c r="D967" s="131">
        <v>42593</v>
      </c>
      <c r="E967" s="158">
        <v>104.694835680751</v>
      </c>
      <c r="F967" s="176">
        <v>143.56</v>
      </c>
    </row>
    <row r="968" customHeight="1" spans="1:6">
      <c r="A968" s="39" t="s">
        <v>109</v>
      </c>
      <c r="B968" s="133">
        <v>5562</v>
      </c>
      <c r="C968" s="133">
        <v>4709</v>
      </c>
      <c r="D968" s="133">
        <v>4709</v>
      </c>
      <c r="E968" s="162">
        <v>100</v>
      </c>
      <c r="F968" s="177">
        <v>93.15</v>
      </c>
    </row>
    <row r="969" customHeight="1" spans="1:6">
      <c r="A969" s="39" t="s">
        <v>110</v>
      </c>
      <c r="B969" s="133">
        <v>507</v>
      </c>
      <c r="C969" s="133">
        <v>399</v>
      </c>
      <c r="D969" s="133">
        <v>399</v>
      </c>
      <c r="E969" s="162">
        <v>100</v>
      </c>
      <c r="F969" s="177">
        <v>113.03</v>
      </c>
    </row>
    <row r="970" customHeight="1" spans="1:6">
      <c r="A970" s="39" t="s">
        <v>111</v>
      </c>
      <c r="B970" s="133">
        <v>224</v>
      </c>
      <c r="C970" s="133">
        <v>223</v>
      </c>
      <c r="D970" s="133">
        <v>223</v>
      </c>
      <c r="E970" s="162">
        <v>100</v>
      </c>
      <c r="F970" s="177">
        <v>96.12</v>
      </c>
    </row>
    <row r="971" customHeight="1" spans="1:6">
      <c r="A971" s="39" t="s">
        <v>843</v>
      </c>
      <c r="B971" s="133">
        <v>354</v>
      </c>
      <c r="C971" s="133">
        <v>5077</v>
      </c>
      <c r="D971" s="133">
        <v>5077</v>
      </c>
      <c r="E971" s="162">
        <v>100</v>
      </c>
      <c r="F971" s="177">
        <v>144.15</v>
      </c>
    </row>
    <row r="972" customHeight="1" spans="1:6">
      <c r="A972" s="39" t="s">
        <v>844</v>
      </c>
      <c r="B972" s="133">
        <v>12985</v>
      </c>
      <c r="C972" s="133">
        <v>3479</v>
      </c>
      <c r="D972" s="133">
        <v>3478</v>
      </c>
      <c r="E972" s="162">
        <v>99.971256108077</v>
      </c>
      <c r="F972" s="177">
        <v>47.17</v>
      </c>
    </row>
    <row r="973" customHeight="1" spans="1:6">
      <c r="A973" s="39" t="s">
        <v>845</v>
      </c>
      <c r="B973" s="133">
        <v>0</v>
      </c>
      <c r="C973" s="133">
        <v>0</v>
      </c>
      <c r="D973" s="133">
        <v>0</v>
      </c>
      <c r="E973" s="162"/>
      <c r="F973" s="177">
        <v>0</v>
      </c>
    </row>
    <row r="974" customHeight="1" spans="1:6">
      <c r="A974" s="39" t="s">
        <v>846</v>
      </c>
      <c r="B974" s="133">
        <v>75</v>
      </c>
      <c r="C974" s="133">
        <v>12420</v>
      </c>
      <c r="D974" s="133">
        <v>12420</v>
      </c>
      <c r="E974" s="162">
        <v>100</v>
      </c>
      <c r="F974" s="177">
        <v>10991</v>
      </c>
    </row>
    <row r="975" customHeight="1" spans="1:6">
      <c r="A975" s="39" t="s">
        <v>847</v>
      </c>
      <c r="B975" s="133">
        <v>0</v>
      </c>
      <c r="C975" s="133">
        <v>0</v>
      </c>
      <c r="D975" s="133">
        <v>0</v>
      </c>
      <c r="E975" s="162"/>
      <c r="F975" s="177">
        <v>0</v>
      </c>
    </row>
    <row r="976" customHeight="1" spans="1:6">
      <c r="A976" s="39" t="s">
        <v>848</v>
      </c>
      <c r="B976" s="133">
        <v>886</v>
      </c>
      <c r="C976" s="133">
        <v>892</v>
      </c>
      <c r="D976" s="133">
        <v>892</v>
      </c>
      <c r="E976" s="162">
        <v>100</v>
      </c>
      <c r="F976" s="177">
        <v>106.82</v>
      </c>
    </row>
    <row r="977" customHeight="1" spans="1:6">
      <c r="A977" s="39" t="s">
        <v>849</v>
      </c>
      <c r="B977" s="133">
        <v>0</v>
      </c>
      <c r="C977" s="133">
        <v>305</v>
      </c>
      <c r="D977" s="133">
        <v>305</v>
      </c>
      <c r="E977" s="162">
        <v>100</v>
      </c>
      <c r="F977" s="177">
        <v>0</v>
      </c>
    </row>
    <row r="978" customHeight="1" spans="1:6">
      <c r="A978" s="39" t="s">
        <v>850</v>
      </c>
      <c r="B978" s="133">
        <v>0</v>
      </c>
      <c r="C978" s="133">
        <v>0</v>
      </c>
      <c r="D978" s="133">
        <v>0</v>
      </c>
      <c r="E978" s="162"/>
      <c r="F978" s="177">
        <v>0</v>
      </c>
    </row>
    <row r="979" customHeight="1" spans="1:6">
      <c r="A979" s="39" t="s">
        <v>851</v>
      </c>
      <c r="B979" s="133">
        <v>9</v>
      </c>
      <c r="C979" s="133">
        <v>9</v>
      </c>
      <c r="D979" s="133">
        <v>9</v>
      </c>
      <c r="E979" s="162">
        <v>100</v>
      </c>
      <c r="F979" s="177">
        <v>180</v>
      </c>
    </row>
    <row r="980" customHeight="1" spans="1:6">
      <c r="A980" s="39" t="s">
        <v>852</v>
      </c>
      <c r="B980" s="133">
        <v>0</v>
      </c>
      <c r="C980" s="133">
        <v>0</v>
      </c>
      <c r="D980" s="133">
        <v>0</v>
      </c>
      <c r="E980" s="162"/>
      <c r="F980" s="177">
        <v>0</v>
      </c>
    </row>
    <row r="981" customHeight="1" spans="1:6">
      <c r="A981" s="39" t="s">
        <v>853</v>
      </c>
      <c r="B981" s="133">
        <v>0</v>
      </c>
      <c r="C981" s="133">
        <v>0</v>
      </c>
      <c r="D981" s="133">
        <v>0</v>
      </c>
      <c r="E981" s="162"/>
      <c r="F981" s="177">
        <v>0</v>
      </c>
    </row>
    <row r="982" customHeight="1" spans="1:6">
      <c r="A982" s="39" t="s">
        <v>854</v>
      </c>
      <c r="B982" s="133">
        <v>0</v>
      </c>
      <c r="C982" s="133">
        <v>0</v>
      </c>
      <c r="D982" s="133">
        <v>0</v>
      </c>
      <c r="E982" s="162"/>
      <c r="F982" s="177">
        <v>0</v>
      </c>
    </row>
    <row r="983" customHeight="1" spans="1:6">
      <c r="A983" s="39" t="s">
        <v>855</v>
      </c>
      <c r="B983" s="133">
        <v>0</v>
      </c>
      <c r="C983" s="133">
        <v>0</v>
      </c>
      <c r="D983" s="133">
        <v>0</v>
      </c>
      <c r="E983" s="162"/>
      <c r="F983" s="177">
        <v>0</v>
      </c>
    </row>
    <row r="984" customHeight="1" spans="1:6">
      <c r="A984" s="39" t="s">
        <v>856</v>
      </c>
      <c r="B984" s="133">
        <v>20</v>
      </c>
      <c r="C984" s="133">
        <v>26</v>
      </c>
      <c r="D984" s="133">
        <v>26</v>
      </c>
      <c r="E984" s="162">
        <v>100</v>
      </c>
      <c r="F984" s="177">
        <v>46.42</v>
      </c>
    </row>
    <row r="985" customHeight="1" spans="1:6">
      <c r="A985" s="39" t="s">
        <v>857</v>
      </c>
      <c r="B985" s="133">
        <v>0</v>
      </c>
      <c r="C985" s="133">
        <v>0</v>
      </c>
      <c r="D985" s="133">
        <v>0</v>
      </c>
      <c r="E985" s="162"/>
      <c r="F985" s="177">
        <v>0</v>
      </c>
    </row>
    <row r="986" customHeight="1" spans="1:6">
      <c r="A986" s="39" t="s">
        <v>858</v>
      </c>
      <c r="B986" s="133">
        <v>21</v>
      </c>
      <c r="C986" s="133">
        <v>21</v>
      </c>
      <c r="D986" s="133">
        <v>21</v>
      </c>
      <c r="E986" s="162">
        <v>100</v>
      </c>
      <c r="F986" s="177">
        <v>100</v>
      </c>
    </row>
    <row r="987" customHeight="1" spans="1:6">
      <c r="A987" s="39" t="s">
        <v>859</v>
      </c>
      <c r="B987" s="133">
        <v>0</v>
      </c>
      <c r="C987" s="133">
        <v>0</v>
      </c>
      <c r="D987" s="133">
        <v>0</v>
      </c>
      <c r="E987" s="162"/>
      <c r="F987" s="177">
        <v>0</v>
      </c>
    </row>
    <row r="988" customHeight="1" spans="1:6">
      <c r="A988" s="39" t="s">
        <v>860</v>
      </c>
      <c r="B988" s="133">
        <v>0</v>
      </c>
      <c r="C988" s="133">
        <v>0</v>
      </c>
      <c r="D988" s="133">
        <v>0</v>
      </c>
      <c r="E988" s="162"/>
      <c r="F988" s="177">
        <v>0</v>
      </c>
    </row>
    <row r="989" customHeight="1" spans="1:6">
      <c r="A989" s="39" t="s">
        <v>861</v>
      </c>
      <c r="B989" s="133">
        <v>279</v>
      </c>
      <c r="C989" s="133">
        <v>13123</v>
      </c>
      <c r="D989" s="133">
        <v>15034</v>
      </c>
      <c r="E989" s="162">
        <v>114.562219004801</v>
      </c>
      <c r="F989" s="177">
        <v>1168.1</v>
      </c>
    </row>
    <row r="990" customHeight="1" spans="1:6">
      <c r="A990" s="56" t="s">
        <v>862</v>
      </c>
      <c r="B990" s="131">
        <v>0</v>
      </c>
      <c r="C990" s="131">
        <v>49</v>
      </c>
      <c r="D990" s="131">
        <v>49</v>
      </c>
      <c r="E990" s="158">
        <v>100</v>
      </c>
      <c r="F990" s="176">
        <v>0</v>
      </c>
    </row>
    <row r="991" customHeight="1" spans="1:6">
      <c r="A991" s="39" t="s">
        <v>109</v>
      </c>
      <c r="B991" s="133">
        <v>0</v>
      </c>
      <c r="C991" s="133">
        <v>0</v>
      </c>
      <c r="D991" s="133">
        <v>0</v>
      </c>
      <c r="E991" s="162"/>
      <c r="F991" s="177">
        <v>0</v>
      </c>
    </row>
    <row r="992" customHeight="1" spans="1:6">
      <c r="A992" s="39" t="s">
        <v>110</v>
      </c>
      <c r="B992" s="133">
        <v>0</v>
      </c>
      <c r="C992" s="133">
        <v>0</v>
      </c>
      <c r="D992" s="133">
        <v>0</v>
      </c>
      <c r="E992" s="162"/>
      <c r="F992" s="177">
        <v>0</v>
      </c>
    </row>
    <row r="993" customHeight="1" spans="1:6">
      <c r="A993" s="39" t="s">
        <v>111</v>
      </c>
      <c r="B993" s="133">
        <v>0</v>
      </c>
      <c r="C993" s="133">
        <v>0</v>
      </c>
      <c r="D993" s="133">
        <v>0</v>
      </c>
      <c r="E993" s="162"/>
      <c r="F993" s="177">
        <v>0</v>
      </c>
    </row>
    <row r="994" customHeight="1" spans="1:6">
      <c r="A994" s="39" t="s">
        <v>863</v>
      </c>
      <c r="B994" s="133">
        <v>0</v>
      </c>
      <c r="C994" s="133">
        <v>0</v>
      </c>
      <c r="D994" s="133">
        <v>0</v>
      </c>
      <c r="E994" s="162"/>
      <c r="F994" s="177">
        <v>0</v>
      </c>
    </row>
    <row r="995" customHeight="1" spans="1:6">
      <c r="A995" s="39" t="s">
        <v>864</v>
      </c>
      <c r="B995" s="133">
        <v>0</v>
      </c>
      <c r="C995" s="133">
        <v>0</v>
      </c>
      <c r="D995" s="133">
        <v>0</v>
      </c>
      <c r="E995" s="162"/>
      <c r="F995" s="177">
        <v>0</v>
      </c>
    </row>
    <row r="996" customHeight="1" spans="1:6">
      <c r="A996" s="39" t="s">
        <v>865</v>
      </c>
      <c r="B996" s="133">
        <v>0</v>
      </c>
      <c r="C996" s="133">
        <v>0</v>
      </c>
      <c r="D996" s="133">
        <v>0</v>
      </c>
      <c r="E996" s="162"/>
      <c r="F996" s="177">
        <v>0</v>
      </c>
    </row>
    <row r="997" customHeight="1" spans="1:6">
      <c r="A997" s="39" t="s">
        <v>866</v>
      </c>
      <c r="B997" s="133">
        <v>0</v>
      </c>
      <c r="C997" s="133">
        <v>0</v>
      </c>
      <c r="D997" s="133">
        <v>0</v>
      </c>
      <c r="E997" s="162"/>
      <c r="F997" s="177">
        <v>0</v>
      </c>
    </row>
    <row r="998" customHeight="1" spans="1:6">
      <c r="A998" s="39" t="s">
        <v>867</v>
      </c>
      <c r="B998" s="133">
        <v>0</v>
      </c>
      <c r="C998" s="133">
        <v>0</v>
      </c>
      <c r="D998" s="133">
        <v>0</v>
      </c>
      <c r="E998" s="162"/>
      <c r="F998" s="177">
        <v>0</v>
      </c>
    </row>
    <row r="999" customHeight="1" spans="1:6">
      <c r="A999" s="39" t="s">
        <v>868</v>
      </c>
      <c r="B999" s="133">
        <v>0</v>
      </c>
      <c r="C999" s="133">
        <v>49</v>
      </c>
      <c r="D999" s="133">
        <v>49</v>
      </c>
      <c r="E999" s="162">
        <v>100</v>
      </c>
      <c r="F999" s="177">
        <v>0</v>
      </c>
    </row>
    <row r="1000" customHeight="1" spans="1:6">
      <c r="A1000" s="56" t="s">
        <v>869</v>
      </c>
      <c r="B1000" s="131">
        <v>0</v>
      </c>
      <c r="C1000" s="131">
        <v>3830</v>
      </c>
      <c r="D1000" s="131">
        <v>3830</v>
      </c>
      <c r="E1000" s="158">
        <v>100</v>
      </c>
      <c r="F1000" s="176">
        <v>5175.6</v>
      </c>
    </row>
    <row r="1001" customHeight="1" spans="1:6">
      <c r="A1001" s="39" t="s">
        <v>109</v>
      </c>
      <c r="B1001" s="133">
        <v>0</v>
      </c>
      <c r="C1001" s="133">
        <v>0</v>
      </c>
      <c r="D1001" s="133">
        <v>0</v>
      </c>
      <c r="E1001" s="162"/>
      <c r="F1001" s="177">
        <v>0</v>
      </c>
    </row>
    <row r="1002" customHeight="1" spans="1:6">
      <c r="A1002" s="39" t="s">
        <v>110</v>
      </c>
      <c r="B1002" s="133">
        <v>0</v>
      </c>
      <c r="C1002" s="133">
        <v>0</v>
      </c>
      <c r="D1002" s="133">
        <v>0</v>
      </c>
      <c r="E1002" s="162"/>
      <c r="F1002" s="177">
        <v>0</v>
      </c>
    </row>
    <row r="1003" customHeight="1" spans="1:6">
      <c r="A1003" s="39" t="s">
        <v>111</v>
      </c>
      <c r="B1003" s="133">
        <v>0</v>
      </c>
      <c r="C1003" s="133">
        <v>0</v>
      </c>
      <c r="D1003" s="133">
        <v>0</v>
      </c>
      <c r="E1003" s="162"/>
      <c r="F1003" s="177">
        <v>0</v>
      </c>
    </row>
    <row r="1004" customHeight="1" spans="1:6">
      <c r="A1004" s="39" t="s">
        <v>870</v>
      </c>
      <c r="B1004" s="133">
        <v>0</v>
      </c>
      <c r="C1004" s="133">
        <v>0</v>
      </c>
      <c r="D1004" s="133">
        <v>0</v>
      </c>
      <c r="E1004" s="162"/>
      <c r="F1004" s="177">
        <v>0</v>
      </c>
    </row>
    <row r="1005" customHeight="1" spans="1:6">
      <c r="A1005" s="39" t="s">
        <v>871</v>
      </c>
      <c r="B1005" s="133">
        <v>0</v>
      </c>
      <c r="C1005" s="133">
        <v>0</v>
      </c>
      <c r="D1005" s="133">
        <v>0</v>
      </c>
      <c r="E1005" s="162"/>
      <c r="F1005" s="177">
        <v>0</v>
      </c>
    </row>
    <row r="1006" customHeight="1" spans="1:6">
      <c r="A1006" s="39" t="s">
        <v>872</v>
      </c>
      <c r="B1006" s="133">
        <v>0</v>
      </c>
      <c r="C1006" s="133">
        <v>0</v>
      </c>
      <c r="D1006" s="133">
        <v>0</v>
      </c>
      <c r="E1006" s="162"/>
      <c r="F1006" s="177">
        <v>0</v>
      </c>
    </row>
    <row r="1007" customHeight="1" spans="1:6">
      <c r="A1007" s="39" t="s">
        <v>873</v>
      </c>
      <c r="B1007" s="133">
        <v>0</v>
      </c>
      <c r="C1007" s="133">
        <v>0</v>
      </c>
      <c r="D1007" s="133">
        <v>0</v>
      </c>
      <c r="E1007" s="162"/>
      <c r="F1007" s="177">
        <v>0</v>
      </c>
    </row>
    <row r="1008" customHeight="1" spans="1:6">
      <c r="A1008" s="39" t="s">
        <v>874</v>
      </c>
      <c r="B1008" s="133">
        <v>0</v>
      </c>
      <c r="C1008" s="133">
        <v>0</v>
      </c>
      <c r="D1008" s="133">
        <v>0</v>
      </c>
      <c r="E1008" s="162"/>
      <c r="F1008" s="177">
        <v>0</v>
      </c>
    </row>
    <row r="1009" customHeight="1" spans="1:6">
      <c r="A1009" s="39" t="s">
        <v>875</v>
      </c>
      <c r="B1009" s="133">
        <v>0</v>
      </c>
      <c r="C1009" s="133">
        <v>3830</v>
      </c>
      <c r="D1009" s="133">
        <v>3830</v>
      </c>
      <c r="E1009" s="162">
        <v>100</v>
      </c>
      <c r="F1009" s="177">
        <v>5175.6</v>
      </c>
    </row>
    <row r="1010" customHeight="1" spans="1:6">
      <c r="A1010" s="56" t="s">
        <v>876</v>
      </c>
      <c r="B1010" s="131">
        <v>61</v>
      </c>
      <c r="C1010" s="131">
        <v>8036</v>
      </c>
      <c r="D1010" s="131">
        <v>8251</v>
      </c>
      <c r="E1010" s="158">
        <v>102.675460428074</v>
      </c>
      <c r="F1010" s="176">
        <v>116.9</v>
      </c>
    </row>
    <row r="1011" customHeight="1" spans="1:6">
      <c r="A1011" s="39" t="s">
        <v>877</v>
      </c>
      <c r="B1011" s="133">
        <v>0</v>
      </c>
      <c r="C1011" s="133">
        <v>4583</v>
      </c>
      <c r="D1011" s="133">
        <v>4798</v>
      </c>
      <c r="E1011" s="162">
        <v>104.691250272747</v>
      </c>
      <c r="F1011" s="177">
        <v>240.5</v>
      </c>
    </row>
    <row r="1012" customHeight="1" spans="1:6">
      <c r="A1012" s="39" t="s">
        <v>878</v>
      </c>
      <c r="B1012" s="133">
        <v>0</v>
      </c>
      <c r="C1012" s="133">
        <v>1138</v>
      </c>
      <c r="D1012" s="133">
        <v>1138</v>
      </c>
      <c r="E1012" s="162">
        <v>100</v>
      </c>
      <c r="F1012" s="177">
        <v>47.67</v>
      </c>
    </row>
    <row r="1013" customHeight="1" spans="1:6">
      <c r="A1013" s="39" t="s">
        <v>879</v>
      </c>
      <c r="B1013" s="133">
        <v>0</v>
      </c>
      <c r="C1013" s="133">
        <v>2315</v>
      </c>
      <c r="D1013" s="133">
        <v>2315</v>
      </c>
      <c r="E1013" s="162">
        <v>100</v>
      </c>
      <c r="F1013" s="177">
        <v>86.5</v>
      </c>
    </row>
    <row r="1014" customHeight="1" spans="1:6">
      <c r="A1014" s="39" t="s">
        <v>880</v>
      </c>
      <c r="B1014" s="133">
        <v>61</v>
      </c>
      <c r="C1014" s="133">
        <v>0</v>
      </c>
      <c r="D1014" s="133">
        <v>0</v>
      </c>
      <c r="E1014" s="162"/>
      <c r="F1014" s="177">
        <v>0</v>
      </c>
    </row>
    <row r="1015" customHeight="1" spans="1:6">
      <c r="A1015" s="56" t="s">
        <v>881</v>
      </c>
      <c r="B1015" s="131">
        <v>13</v>
      </c>
      <c r="C1015" s="131">
        <v>15</v>
      </c>
      <c r="D1015" s="131">
        <v>15</v>
      </c>
      <c r="E1015" s="158">
        <v>100</v>
      </c>
      <c r="F1015" s="176">
        <v>19.48</v>
      </c>
    </row>
    <row r="1016" customHeight="1" spans="1:6">
      <c r="A1016" s="39" t="s">
        <v>109</v>
      </c>
      <c r="B1016" s="133">
        <v>0</v>
      </c>
      <c r="C1016" s="133">
        <v>0</v>
      </c>
      <c r="D1016" s="133">
        <v>0</v>
      </c>
      <c r="E1016" s="162"/>
      <c r="F1016" s="177">
        <v>0</v>
      </c>
    </row>
    <row r="1017" customHeight="1" spans="1:6">
      <c r="A1017" s="39" t="s">
        <v>110</v>
      </c>
      <c r="B1017" s="133">
        <v>13</v>
      </c>
      <c r="C1017" s="133">
        <v>15</v>
      </c>
      <c r="D1017" s="133">
        <v>15</v>
      </c>
      <c r="E1017" s="162">
        <v>100</v>
      </c>
      <c r="F1017" s="177">
        <v>83.33</v>
      </c>
    </row>
    <row r="1018" customHeight="1" spans="1:6">
      <c r="A1018" s="39" t="s">
        <v>111</v>
      </c>
      <c r="B1018" s="133">
        <v>0</v>
      </c>
      <c r="C1018" s="133">
        <v>0</v>
      </c>
      <c r="D1018" s="133">
        <v>0</v>
      </c>
      <c r="E1018" s="162"/>
      <c r="F1018" s="177">
        <v>0</v>
      </c>
    </row>
    <row r="1019" customHeight="1" spans="1:6">
      <c r="A1019" s="39" t="s">
        <v>867</v>
      </c>
      <c r="B1019" s="133">
        <v>0</v>
      </c>
      <c r="C1019" s="133">
        <v>0</v>
      </c>
      <c r="D1019" s="133">
        <v>0</v>
      </c>
      <c r="E1019" s="162"/>
      <c r="F1019" s="177">
        <v>0</v>
      </c>
    </row>
    <row r="1020" customHeight="1" spans="1:6">
      <c r="A1020" s="39" t="s">
        <v>882</v>
      </c>
      <c r="B1020" s="133">
        <v>0</v>
      </c>
      <c r="C1020" s="133">
        <v>0</v>
      </c>
      <c r="D1020" s="133">
        <v>0</v>
      </c>
      <c r="E1020" s="162"/>
      <c r="F1020" s="177">
        <v>0</v>
      </c>
    </row>
    <row r="1021" customHeight="1" spans="1:6">
      <c r="A1021" s="39" t="s">
        <v>883</v>
      </c>
      <c r="B1021" s="133">
        <v>0</v>
      </c>
      <c r="C1021" s="133">
        <v>0</v>
      </c>
      <c r="D1021" s="133">
        <v>0</v>
      </c>
      <c r="E1021" s="162"/>
      <c r="F1021" s="177">
        <v>0</v>
      </c>
    </row>
    <row r="1022" customHeight="1" spans="1:6">
      <c r="A1022" s="56" t="s">
        <v>884</v>
      </c>
      <c r="B1022" s="131">
        <v>0</v>
      </c>
      <c r="C1022" s="131">
        <v>4530</v>
      </c>
      <c r="D1022" s="131">
        <v>2620</v>
      </c>
      <c r="E1022" s="158">
        <v>57.8366445916115</v>
      </c>
      <c r="F1022" s="176">
        <v>80.83</v>
      </c>
    </row>
    <row r="1023" customHeight="1" spans="1:6">
      <c r="A1023" s="39" t="s">
        <v>885</v>
      </c>
      <c r="B1023" s="133">
        <v>0</v>
      </c>
      <c r="C1023" s="133">
        <v>4530</v>
      </c>
      <c r="D1023" s="133">
        <v>2620</v>
      </c>
      <c r="E1023" s="162">
        <v>57.8366445916115</v>
      </c>
      <c r="F1023" s="177">
        <v>130.15</v>
      </c>
    </row>
    <row r="1024" customHeight="1" spans="1:6">
      <c r="A1024" s="39" t="s">
        <v>886</v>
      </c>
      <c r="B1024" s="133">
        <v>0</v>
      </c>
      <c r="C1024" s="133">
        <v>0</v>
      </c>
      <c r="D1024" s="133">
        <v>0</v>
      </c>
      <c r="E1024" s="162"/>
      <c r="F1024" s="177">
        <v>0</v>
      </c>
    </row>
    <row r="1025" customHeight="1" spans="1:6">
      <c r="A1025" s="39" t="s">
        <v>887</v>
      </c>
      <c r="B1025" s="133">
        <v>0</v>
      </c>
      <c r="C1025" s="133">
        <v>0</v>
      </c>
      <c r="D1025" s="133">
        <v>0</v>
      </c>
      <c r="E1025" s="162"/>
      <c r="F1025" s="177">
        <v>0</v>
      </c>
    </row>
    <row r="1026" customHeight="1" spans="1:6">
      <c r="A1026" s="39" t="s">
        <v>888</v>
      </c>
      <c r="B1026" s="133">
        <v>0</v>
      </c>
      <c r="C1026" s="133">
        <v>0</v>
      </c>
      <c r="D1026" s="133">
        <v>0</v>
      </c>
      <c r="E1026" s="162"/>
      <c r="F1026" s="177">
        <v>0</v>
      </c>
    </row>
    <row r="1027" customHeight="1" spans="1:6">
      <c r="A1027" s="56" t="s">
        <v>889</v>
      </c>
      <c r="B1027" s="131">
        <v>0</v>
      </c>
      <c r="C1027" s="131">
        <v>103</v>
      </c>
      <c r="D1027" s="131">
        <v>103</v>
      </c>
      <c r="E1027" s="158">
        <v>100</v>
      </c>
      <c r="F1027" s="176">
        <v>153.73</v>
      </c>
    </row>
    <row r="1028" customHeight="1" spans="1:6">
      <c r="A1028" s="39" t="s">
        <v>890</v>
      </c>
      <c r="B1028" s="133">
        <v>0</v>
      </c>
      <c r="C1028" s="133">
        <v>1</v>
      </c>
      <c r="D1028" s="133">
        <v>1</v>
      </c>
      <c r="E1028" s="162">
        <v>100</v>
      </c>
      <c r="F1028" s="177">
        <v>1.66</v>
      </c>
    </row>
    <row r="1029" customHeight="1" spans="1:6">
      <c r="A1029" s="39" t="s">
        <v>891</v>
      </c>
      <c r="B1029" s="133">
        <v>0</v>
      </c>
      <c r="C1029" s="133">
        <v>102</v>
      </c>
      <c r="D1029" s="133">
        <v>102</v>
      </c>
      <c r="E1029" s="162">
        <v>100</v>
      </c>
      <c r="F1029" s="177">
        <v>1457.1</v>
      </c>
    </row>
    <row r="1030" customHeight="1" spans="1:6">
      <c r="A1030" s="175" t="s">
        <v>892</v>
      </c>
      <c r="B1030" s="131">
        <v>4563</v>
      </c>
      <c r="C1030" s="131">
        <v>21226</v>
      </c>
      <c r="D1030" s="131">
        <v>21385</v>
      </c>
      <c r="E1030" s="158">
        <v>100.749081315368</v>
      </c>
      <c r="F1030" s="176">
        <v>100.14</v>
      </c>
    </row>
    <row r="1031" customHeight="1" spans="1:6">
      <c r="A1031" s="56" t="s">
        <v>893</v>
      </c>
      <c r="B1031" s="131">
        <v>0</v>
      </c>
      <c r="C1031" s="131">
        <v>0</v>
      </c>
      <c r="D1031" s="131">
        <v>0</v>
      </c>
      <c r="E1031" s="158"/>
      <c r="F1031" s="176">
        <v>0</v>
      </c>
    </row>
    <row r="1032" customHeight="1" spans="1:6">
      <c r="A1032" s="39" t="s">
        <v>109</v>
      </c>
      <c r="B1032" s="133">
        <v>0</v>
      </c>
      <c r="C1032" s="133">
        <v>0</v>
      </c>
      <c r="D1032" s="133">
        <v>0</v>
      </c>
      <c r="E1032" s="162"/>
      <c r="F1032" s="177">
        <v>0</v>
      </c>
    </row>
    <row r="1033" customHeight="1" spans="1:6">
      <c r="A1033" s="39" t="s">
        <v>110</v>
      </c>
      <c r="B1033" s="133">
        <v>0</v>
      </c>
      <c r="C1033" s="133">
        <v>0</v>
      </c>
      <c r="D1033" s="133">
        <v>0</v>
      </c>
      <c r="E1033" s="162"/>
      <c r="F1033" s="177">
        <v>0</v>
      </c>
    </row>
    <row r="1034" customHeight="1" spans="1:6">
      <c r="A1034" s="39" t="s">
        <v>111</v>
      </c>
      <c r="B1034" s="133">
        <v>0</v>
      </c>
      <c r="C1034" s="133">
        <v>0</v>
      </c>
      <c r="D1034" s="133">
        <v>0</v>
      </c>
      <c r="E1034" s="162"/>
      <c r="F1034" s="177">
        <v>0</v>
      </c>
    </row>
    <row r="1035" customHeight="1" spans="1:6">
      <c r="A1035" s="39" t="s">
        <v>894</v>
      </c>
      <c r="B1035" s="133">
        <v>0</v>
      </c>
      <c r="C1035" s="133">
        <v>0</v>
      </c>
      <c r="D1035" s="133">
        <v>0</v>
      </c>
      <c r="E1035" s="162"/>
      <c r="F1035" s="177">
        <v>0</v>
      </c>
    </row>
    <row r="1036" customHeight="1" spans="1:6">
      <c r="A1036" s="39" t="s">
        <v>895</v>
      </c>
      <c r="B1036" s="133">
        <v>0</v>
      </c>
      <c r="C1036" s="133">
        <v>0</v>
      </c>
      <c r="D1036" s="133">
        <v>0</v>
      </c>
      <c r="E1036" s="162"/>
      <c r="F1036" s="177">
        <v>0</v>
      </c>
    </row>
    <row r="1037" customHeight="1" spans="1:6">
      <c r="A1037" s="39" t="s">
        <v>896</v>
      </c>
      <c r="B1037" s="133">
        <v>0</v>
      </c>
      <c r="C1037" s="133">
        <v>0</v>
      </c>
      <c r="D1037" s="133">
        <v>0</v>
      </c>
      <c r="E1037" s="162"/>
      <c r="F1037" s="177">
        <v>0</v>
      </c>
    </row>
    <row r="1038" customHeight="1" spans="1:6">
      <c r="A1038" s="39" t="s">
        <v>897</v>
      </c>
      <c r="B1038" s="133">
        <v>0</v>
      </c>
      <c r="C1038" s="133">
        <v>0</v>
      </c>
      <c r="D1038" s="133">
        <v>0</v>
      </c>
      <c r="E1038" s="162"/>
      <c r="F1038" s="177">
        <v>0</v>
      </c>
    </row>
    <row r="1039" customHeight="1" spans="1:6">
      <c r="A1039" s="39" t="s">
        <v>898</v>
      </c>
      <c r="B1039" s="133">
        <v>0</v>
      </c>
      <c r="C1039" s="133">
        <v>0</v>
      </c>
      <c r="D1039" s="133">
        <v>0</v>
      </c>
      <c r="E1039" s="162"/>
      <c r="F1039" s="177">
        <v>0</v>
      </c>
    </row>
    <row r="1040" customHeight="1" spans="1:6">
      <c r="A1040" s="39" t="s">
        <v>899</v>
      </c>
      <c r="B1040" s="133">
        <v>0</v>
      </c>
      <c r="C1040" s="133">
        <v>0</v>
      </c>
      <c r="D1040" s="133">
        <v>0</v>
      </c>
      <c r="E1040" s="162"/>
      <c r="F1040" s="177">
        <v>0</v>
      </c>
    </row>
    <row r="1041" customHeight="1" spans="1:6">
      <c r="A1041" s="56" t="s">
        <v>900</v>
      </c>
      <c r="B1041" s="131">
        <v>3574</v>
      </c>
      <c r="C1041" s="131">
        <v>11091</v>
      </c>
      <c r="D1041" s="131">
        <v>11091</v>
      </c>
      <c r="E1041" s="158">
        <v>100</v>
      </c>
      <c r="F1041" s="176">
        <v>94.92</v>
      </c>
    </row>
    <row r="1042" customHeight="1" spans="1:6">
      <c r="A1042" s="39" t="s">
        <v>109</v>
      </c>
      <c r="B1042" s="133">
        <v>812</v>
      </c>
      <c r="C1042" s="133">
        <v>831</v>
      </c>
      <c r="D1042" s="133">
        <v>831</v>
      </c>
      <c r="E1042" s="162">
        <v>100</v>
      </c>
      <c r="F1042" s="177">
        <v>123.84</v>
      </c>
    </row>
    <row r="1043" customHeight="1" spans="1:6">
      <c r="A1043" s="39" t="s">
        <v>110</v>
      </c>
      <c r="B1043" s="133">
        <v>0</v>
      </c>
      <c r="C1043" s="133">
        <v>0</v>
      </c>
      <c r="D1043" s="133">
        <v>0</v>
      </c>
      <c r="E1043" s="162"/>
      <c r="F1043" s="177">
        <v>0</v>
      </c>
    </row>
    <row r="1044" customHeight="1" spans="1:6">
      <c r="A1044" s="39" t="s">
        <v>111</v>
      </c>
      <c r="B1044" s="133">
        <v>255</v>
      </c>
      <c r="C1044" s="133">
        <v>240</v>
      </c>
      <c r="D1044" s="133">
        <v>240</v>
      </c>
      <c r="E1044" s="162">
        <v>100</v>
      </c>
      <c r="F1044" s="177">
        <v>95.23</v>
      </c>
    </row>
    <row r="1045" customHeight="1" spans="1:6">
      <c r="A1045" s="39" t="s">
        <v>901</v>
      </c>
      <c r="B1045" s="133">
        <v>0</v>
      </c>
      <c r="C1045" s="133">
        <v>0</v>
      </c>
      <c r="D1045" s="133">
        <v>0</v>
      </c>
      <c r="E1045" s="162"/>
      <c r="F1045" s="177">
        <v>0</v>
      </c>
    </row>
    <row r="1046" customHeight="1" spans="1:6">
      <c r="A1046" s="39" t="s">
        <v>902</v>
      </c>
      <c r="B1046" s="133">
        <v>0</v>
      </c>
      <c r="C1046" s="133">
        <v>0</v>
      </c>
      <c r="D1046" s="133">
        <v>0</v>
      </c>
      <c r="E1046" s="162"/>
      <c r="F1046" s="177">
        <v>0</v>
      </c>
    </row>
    <row r="1047" customHeight="1" spans="1:6">
      <c r="A1047" s="39" t="s">
        <v>903</v>
      </c>
      <c r="B1047" s="133">
        <v>0</v>
      </c>
      <c r="C1047" s="133">
        <v>0</v>
      </c>
      <c r="D1047" s="133">
        <v>0</v>
      </c>
      <c r="E1047" s="162"/>
      <c r="F1047" s="177">
        <v>0</v>
      </c>
    </row>
    <row r="1048" customHeight="1" spans="1:6">
      <c r="A1048" s="39" t="s">
        <v>904</v>
      </c>
      <c r="B1048" s="133">
        <v>0</v>
      </c>
      <c r="C1048" s="133">
        <v>0</v>
      </c>
      <c r="D1048" s="133">
        <v>0</v>
      </c>
      <c r="E1048" s="162"/>
      <c r="F1048" s="177">
        <v>0</v>
      </c>
    </row>
    <row r="1049" customHeight="1" spans="1:6">
      <c r="A1049" s="39" t="s">
        <v>905</v>
      </c>
      <c r="B1049" s="133">
        <v>0</v>
      </c>
      <c r="C1049" s="133">
        <v>0</v>
      </c>
      <c r="D1049" s="133">
        <v>0</v>
      </c>
      <c r="E1049" s="162"/>
      <c r="F1049" s="177">
        <v>0</v>
      </c>
    </row>
    <row r="1050" customHeight="1" spans="1:6">
      <c r="A1050" s="39" t="s">
        <v>906</v>
      </c>
      <c r="B1050" s="133">
        <v>0</v>
      </c>
      <c r="C1050" s="133">
        <v>0</v>
      </c>
      <c r="D1050" s="133">
        <v>0</v>
      </c>
      <c r="E1050" s="162"/>
      <c r="F1050" s="177">
        <v>0</v>
      </c>
    </row>
    <row r="1051" customHeight="1" spans="1:6">
      <c r="A1051" s="39" t="s">
        <v>907</v>
      </c>
      <c r="B1051" s="133">
        <v>0</v>
      </c>
      <c r="C1051" s="133">
        <v>0</v>
      </c>
      <c r="D1051" s="133">
        <v>0</v>
      </c>
      <c r="E1051" s="162"/>
      <c r="F1051" s="177">
        <v>0</v>
      </c>
    </row>
    <row r="1052" customHeight="1" spans="1:6">
      <c r="A1052" s="39" t="s">
        <v>908</v>
      </c>
      <c r="B1052" s="133">
        <v>0</v>
      </c>
      <c r="C1052" s="133">
        <v>0</v>
      </c>
      <c r="D1052" s="133">
        <v>0</v>
      </c>
      <c r="E1052" s="162"/>
      <c r="F1052" s="177">
        <v>0</v>
      </c>
    </row>
    <row r="1053" customHeight="1" spans="1:6">
      <c r="A1053" s="39" t="s">
        <v>909</v>
      </c>
      <c r="B1053" s="133">
        <v>0</v>
      </c>
      <c r="C1053" s="133">
        <v>0</v>
      </c>
      <c r="D1053" s="133">
        <v>0</v>
      </c>
      <c r="E1053" s="162"/>
      <c r="F1053" s="177">
        <v>0</v>
      </c>
    </row>
    <row r="1054" customHeight="1" spans="1:6">
      <c r="A1054" s="39" t="s">
        <v>910</v>
      </c>
      <c r="B1054" s="133">
        <v>0</v>
      </c>
      <c r="C1054" s="133">
        <v>0</v>
      </c>
      <c r="D1054" s="133">
        <v>0</v>
      </c>
      <c r="E1054" s="162"/>
      <c r="F1054" s="177">
        <v>0</v>
      </c>
    </row>
    <row r="1055" customHeight="1" spans="1:6">
      <c r="A1055" s="39" t="s">
        <v>911</v>
      </c>
      <c r="B1055" s="133">
        <v>0</v>
      </c>
      <c r="C1055" s="133">
        <v>0</v>
      </c>
      <c r="D1055" s="133">
        <v>0</v>
      </c>
      <c r="E1055" s="162"/>
      <c r="F1055" s="177">
        <v>0</v>
      </c>
    </row>
    <row r="1056" customHeight="1" spans="1:6">
      <c r="A1056" s="39" t="s">
        <v>912</v>
      </c>
      <c r="B1056" s="133">
        <v>2507</v>
      </c>
      <c r="C1056" s="133">
        <v>10020</v>
      </c>
      <c r="D1056" s="133">
        <v>10020</v>
      </c>
      <c r="E1056" s="162">
        <v>100</v>
      </c>
      <c r="F1056" s="177">
        <v>93.37</v>
      </c>
    </row>
    <row r="1057" customHeight="1" spans="1:6">
      <c r="A1057" s="56" t="s">
        <v>913</v>
      </c>
      <c r="B1057" s="131">
        <v>0</v>
      </c>
      <c r="C1057" s="131">
        <v>0</v>
      </c>
      <c r="D1057" s="131">
        <v>0</v>
      </c>
      <c r="E1057" s="158"/>
      <c r="F1057" s="176">
        <v>0</v>
      </c>
    </row>
    <row r="1058" customHeight="1" spans="1:6">
      <c r="A1058" s="39" t="s">
        <v>109</v>
      </c>
      <c r="B1058" s="133">
        <v>0</v>
      </c>
      <c r="C1058" s="133">
        <v>0</v>
      </c>
      <c r="D1058" s="133">
        <v>0</v>
      </c>
      <c r="E1058" s="162"/>
      <c r="F1058" s="177">
        <v>0</v>
      </c>
    </row>
    <row r="1059" customHeight="1" spans="1:6">
      <c r="A1059" s="39" t="s">
        <v>110</v>
      </c>
      <c r="B1059" s="133">
        <v>0</v>
      </c>
      <c r="C1059" s="133">
        <v>0</v>
      </c>
      <c r="D1059" s="133">
        <v>0</v>
      </c>
      <c r="E1059" s="162"/>
      <c r="F1059" s="177">
        <v>0</v>
      </c>
    </row>
    <row r="1060" customHeight="1" spans="1:6">
      <c r="A1060" s="39" t="s">
        <v>111</v>
      </c>
      <c r="B1060" s="133">
        <v>0</v>
      </c>
      <c r="C1060" s="133">
        <v>0</v>
      </c>
      <c r="D1060" s="133">
        <v>0</v>
      </c>
      <c r="E1060" s="162"/>
      <c r="F1060" s="177">
        <v>0</v>
      </c>
    </row>
    <row r="1061" customHeight="1" spans="1:6">
      <c r="A1061" s="39" t="s">
        <v>914</v>
      </c>
      <c r="B1061" s="133">
        <v>0</v>
      </c>
      <c r="C1061" s="133">
        <v>0</v>
      </c>
      <c r="D1061" s="133">
        <v>0</v>
      </c>
      <c r="E1061" s="162"/>
      <c r="F1061" s="177">
        <v>0</v>
      </c>
    </row>
    <row r="1062" customHeight="1" spans="1:6">
      <c r="A1062" s="56" t="s">
        <v>915</v>
      </c>
      <c r="B1062" s="131">
        <v>49</v>
      </c>
      <c r="C1062" s="131">
        <v>376</v>
      </c>
      <c r="D1062" s="131">
        <v>375</v>
      </c>
      <c r="E1062" s="158">
        <v>99.7340425531915</v>
      </c>
      <c r="F1062" s="176">
        <v>315.12</v>
      </c>
    </row>
    <row r="1063" customHeight="1" spans="1:6">
      <c r="A1063" s="39" t="s">
        <v>109</v>
      </c>
      <c r="B1063" s="133">
        <v>0</v>
      </c>
      <c r="C1063" s="133">
        <v>137</v>
      </c>
      <c r="D1063" s="133">
        <v>137</v>
      </c>
      <c r="E1063" s="162">
        <v>100</v>
      </c>
      <c r="F1063" s="177">
        <v>0</v>
      </c>
    </row>
    <row r="1064" customHeight="1" spans="1:6">
      <c r="A1064" s="39" t="s">
        <v>110</v>
      </c>
      <c r="B1064" s="133">
        <v>19</v>
      </c>
      <c r="C1064" s="133">
        <v>68</v>
      </c>
      <c r="D1064" s="133">
        <v>68</v>
      </c>
      <c r="E1064" s="162">
        <v>100</v>
      </c>
      <c r="F1064" s="177">
        <v>98.55</v>
      </c>
    </row>
    <row r="1065" customHeight="1" spans="1:6">
      <c r="A1065" s="39" t="s">
        <v>111</v>
      </c>
      <c r="B1065" s="133">
        <v>0</v>
      </c>
      <c r="C1065" s="133">
        <v>0</v>
      </c>
      <c r="D1065" s="133">
        <v>0</v>
      </c>
      <c r="E1065" s="162"/>
      <c r="F1065" s="177">
        <v>0</v>
      </c>
    </row>
    <row r="1066" customHeight="1" spans="1:6">
      <c r="A1066" s="39" t="s">
        <v>916</v>
      </c>
      <c r="B1066" s="133">
        <v>0</v>
      </c>
      <c r="C1066" s="133">
        <v>0</v>
      </c>
      <c r="D1066" s="133">
        <v>0</v>
      </c>
      <c r="E1066" s="162"/>
      <c r="F1066" s="177">
        <v>0</v>
      </c>
    </row>
    <row r="1067" customHeight="1" spans="1:6">
      <c r="A1067" s="39" t="s">
        <v>917</v>
      </c>
      <c r="B1067" s="133">
        <v>0</v>
      </c>
      <c r="C1067" s="133">
        <v>0</v>
      </c>
      <c r="D1067" s="133">
        <v>0</v>
      </c>
      <c r="E1067" s="162"/>
      <c r="F1067" s="177">
        <v>0</v>
      </c>
    </row>
    <row r="1068" customHeight="1" spans="1:6">
      <c r="A1068" s="39" t="s">
        <v>918</v>
      </c>
      <c r="B1068" s="133">
        <v>0</v>
      </c>
      <c r="C1068" s="133">
        <v>0</v>
      </c>
      <c r="D1068" s="133">
        <v>0</v>
      </c>
      <c r="E1068" s="162"/>
      <c r="F1068" s="177">
        <v>0</v>
      </c>
    </row>
    <row r="1069" customHeight="1" spans="1:6">
      <c r="A1069" s="39" t="s">
        <v>919</v>
      </c>
      <c r="B1069" s="133">
        <v>0</v>
      </c>
      <c r="C1069" s="133">
        <v>44</v>
      </c>
      <c r="D1069" s="133">
        <v>43</v>
      </c>
      <c r="E1069" s="162">
        <v>97.7272727272727</v>
      </c>
      <c r="F1069" s="177">
        <v>286.66</v>
      </c>
    </row>
    <row r="1070" customHeight="1" spans="1:6">
      <c r="A1070" s="39" t="s">
        <v>920</v>
      </c>
      <c r="B1070" s="133">
        <v>0</v>
      </c>
      <c r="C1070" s="133">
        <v>0</v>
      </c>
      <c r="D1070" s="133">
        <v>0</v>
      </c>
      <c r="E1070" s="162"/>
      <c r="F1070" s="177">
        <v>0</v>
      </c>
    </row>
    <row r="1071" customHeight="1" spans="1:6">
      <c r="A1071" s="39" t="s">
        <v>921</v>
      </c>
      <c r="B1071" s="133">
        <v>0</v>
      </c>
      <c r="C1071" s="133">
        <v>28</v>
      </c>
      <c r="D1071" s="133">
        <v>28</v>
      </c>
      <c r="E1071" s="162">
        <v>100</v>
      </c>
      <c r="F1071" s="177">
        <v>0</v>
      </c>
    </row>
    <row r="1072" customHeight="1" spans="1:6">
      <c r="A1072" s="39" t="s">
        <v>922</v>
      </c>
      <c r="B1072" s="133">
        <v>0</v>
      </c>
      <c r="C1072" s="133">
        <v>0</v>
      </c>
      <c r="D1072" s="133">
        <v>0</v>
      </c>
      <c r="E1072" s="162"/>
      <c r="F1072" s="177">
        <v>0</v>
      </c>
    </row>
    <row r="1073" customHeight="1" spans="1:6">
      <c r="A1073" s="39" t="s">
        <v>867</v>
      </c>
      <c r="B1073" s="133">
        <v>0</v>
      </c>
      <c r="C1073" s="133">
        <v>0</v>
      </c>
      <c r="D1073" s="133">
        <v>0</v>
      </c>
      <c r="E1073" s="162"/>
      <c r="F1073" s="177">
        <v>0</v>
      </c>
    </row>
    <row r="1074" customHeight="1" spans="1:6">
      <c r="A1074" s="39" t="s">
        <v>923</v>
      </c>
      <c r="B1074" s="133">
        <v>0</v>
      </c>
      <c r="C1074" s="133">
        <v>0</v>
      </c>
      <c r="D1074" s="133">
        <v>0</v>
      </c>
      <c r="E1074" s="162"/>
      <c r="F1074" s="177">
        <v>0</v>
      </c>
    </row>
    <row r="1075" customHeight="1" spans="1:6">
      <c r="A1075" s="39" t="s">
        <v>924</v>
      </c>
      <c r="B1075" s="133">
        <v>30</v>
      </c>
      <c r="C1075" s="133">
        <v>99</v>
      </c>
      <c r="D1075" s="133">
        <v>99</v>
      </c>
      <c r="E1075" s="162">
        <v>100</v>
      </c>
      <c r="F1075" s="177">
        <v>282.85</v>
      </c>
    </row>
    <row r="1076" customHeight="1" spans="1:6">
      <c r="A1076" s="56" t="s">
        <v>925</v>
      </c>
      <c r="B1076" s="131">
        <v>640</v>
      </c>
      <c r="C1076" s="131">
        <v>572</v>
      </c>
      <c r="D1076" s="131">
        <v>572</v>
      </c>
      <c r="E1076" s="158">
        <v>100</v>
      </c>
      <c r="F1076" s="176">
        <v>95.17</v>
      </c>
    </row>
    <row r="1077" customHeight="1" spans="1:6">
      <c r="A1077" s="39" t="s">
        <v>109</v>
      </c>
      <c r="B1077" s="133">
        <v>622</v>
      </c>
      <c r="C1077" s="133">
        <v>555</v>
      </c>
      <c r="D1077" s="133">
        <v>555</v>
      </c>
      <c r="E1077" s="162">
        <v>100</v>
      </c>
      <c r="F1077" s="177">
        <v>95.85</v>
      </c>
    </row>
    <row r="1078" customHeight="1" spans="1:6">
      <c r="A1078" s="39" t="s">
        <v>110</v>
      </c>
      <c r="B1078" s="133">
        <v>18</v>
      </c>
      <c r="C1078" s="133">
        <v>17</v>
      </c>
      <c r="D1078" s="133">
        <v>17</v>
      </c>
      <c r="E1078" s="162">
        <v>100</v>
      </c>
      <c r="F1078" s="177">
        <v>77.27</v>
      </c>
    </row>
    <row r="1079" customHeight="1" spans="1:6">
      <c r="A1079" s="39" t="s">
        <v>111</v>
      </c>
      <c r="B1079" s="133">
        <v>0</v>
      </c>
      <c r="C1079" s="133">
        <v>0</v>
      </c>
      <c r="D1079" s="133">
        <v>0</v>
      </c>
      <c r="E1079" s="162"/>
      <c r="F1079" s="177">
        <v>0</v>
      </c>
    </row>
    <row r="1080" customHeight="1" spans="1:6">
      <c r="A1080" s="39" t="s">
        <v>926</v>
      </c>
      <c r="B1080" s="133">
        <v>0</v>
      </c>
      <c r="C1080" s="133">
        <v>0</v>
      </c>
      <c r="D1080" s="133">
        <v>0</v>
      </c>
      <c r="E1080" s="162"/>
      <c r="F1080" s="177">
        <v>0</v>
      </c>
    </row>
    <row r="1081" customHeight="1" spans="1:6">
      <c r="A1081" s="39" t="s">
        <v>927</v>
      </c>
      <c r="B1081" s="133">
        <v>0</v>
      </c>
      <c r="C1081" s="133">
        <v>0</v>
      </c>
      <c r="D1081" s="133">
        <v>0</v>
      </c>
      <c r="E1081" s="162"/>
      <c r="F1081" s="177">
        <v>0</v>
      </c>
    </row>
    <row r="1082" customHeight="1" spans="1:6">
      <c r="A1082" s="39" t="s">
        <v>928</v>
      </c>
      <c r="B1082" s="133">
        <v>0</v>
      </c>
      <c r="C1082" s="133">
        <v>0</v>
      </c>
      <c r="D1082" s="133">
        <v>0</v>
      </c>
      <c r="E1082" s="162"/>
      <c r="F1082" s="177">
        <v>0</v>
      </c>
    </row>
    <row r="1083" customHeight="1" spans="1:6">
      <c r="A1083" s="56" t="s">
        <v>929</v>
      </c>
      <c r="B1083" s="131">
        <v>0</v>
      </c>
      <c r="C1083" s="131">
        <v>1494</v>
      </c>
      <c r="D1083" s="131">
        <v>1654</v>
      </c>
      <c r="E1083" s="158">
        <v>110.709504685408</v>
      </c>
      <c r="F1083" s="176">
        <v>168.6</v>
      </c>
    </row>
    <row r="1084" customHeight="1" spans="1:6">
      <c r="A1084" s="39" t="s">
        <v>109</v>
      </c>
      <c r="B1084" s="133">
        <v>0</v>
      </c>
      <c r="C1084" s="133">
        <v>0</v>
      </c>
      <c r="D1084" s="133">
        <v>0</v>
      </c>
      <c r="E1084" s="162"/>
      <c r="F1084" s="177">
        <v>0</v>
      </c>
    </row>
    <row r="1085" customHeight="1" spans="1:6">
      <c r="A1085" s="39" t="s">
        <v>110</v>
      </c>
      <c r="B1085" s="133">
        <v>0</v>
      </c>
      <c r="C1085" s="133">
        <v>0</v>
      </c>
      <c r="D1085" s="133">
        <v>0</v>
      </c>
      <c r="E1085" s="162"/>
      <c r="F1085" s="177">
        <v>0</v>
      </c>
    </row>
    <row r="1086" customHeight="1" spans="1:6">
      <c r="A1086" s="39" t="s">
        <v>111</v>
      </c>
      <c r="B1086" s="133">
        <v>0</v>
      </c>
      <c r="C1086" s="133">
        <v>0</v>
      </c>
      <c r="D1086" s="133">
        <v>0</v>
      </c>
      <c r="E1086" s="162"/>
      <c r="F1086" s="177">
        <v>0</v>
      </c>
    </row>
    <row r="1087" customHeight="1" spans="1:6">
      <c r="A1087" s="39" t="s">
        <v>930</v>
      </c>
      <c r="B1087" s="133">
        <v>0</v>
      </c>
      <c r="C1087" s="133">
        <v>0</v>
      </c>
      <c r="D1087" s="133">
        <v>0</v>
      </c>
      <c r="E1087" s="162"/>
      <c r="F1087" s="177">
        <v>0</v>
      </c>
    </row>
    <row r="1088" customHeight="1" spans="1:6">
      <c r="A1088" s="39" t="s">
        <v>931</v>
      </c>
      <c r="B1088" s="133">
        <v>0</v>
      </c>
      <c r="C1088" s="133">
        <v>17</v>
      </c>
      <c r="D1088" s="133">
        <v>17</v>
      </c>
      <c r="E1088" s="162">
        <v>100</v>
      </c>
      <c r="F1088" s="177">
        <v>4.32</v>
      </c>
    </row>
    <row r="1089" customHeight="1" spans="1:6">
      <c r="A1089" s="39" t="s">
        <v>932</v>
      </c>
      <c r="B1089" s="133"/>
      <c r="C1089" s="133"/>
      <c r="D1089" s="133">
        <v>160</v>
      </c>
      <c r="E1089" s="162"/>
      <c r="F1089" s="177">
        <v>0</v>
      </c>
    </row>
    <row r="1090" customHeight="1" spans="1:6">
      <c r="A1090" s="39" t="s">
        <v>933</v>
      </c>
      <c r="B1090" s="133">
        <v>0</v>
      </c>
      <c r="C1090" s="133">
        <v>1477</v>
      </c>
      <c r="D1090" s="133">
        <v>1477</v>
      </c>
      <c r="E1090" s="162">
        <v>100</v>
      </c>
      <c r="F1090" s="177">
        <v>251.19</v>
      </c>
    </row>
    <row r="1091" customHeight="1" spans="1:6">
      <c r="A1091" s="56" t="s">
        <v>934</v>
      </c>
      <c r="B1091" s="131">
        <v>300</v>
      </c>
      <c r="C1091" s="131">
        <v>7693</v>
      </c>
      <c r="D1091" s="131">
        <v>7693</v>
      </c>
      <c r="E1091" s="158">
        <v>100</v>
      </c>
      <c r="F1091" s="176">
        <v>159.67</v>
      </c>
    </row>
    <row r="1092" customHeight="1" spans="1:6">
      <c r="A1092" s="39" t="s">
        <v>935</v>
      </c>
      <c r="B1092" s="133">
        <v>0</v>
      </c>
      <c r="C1092" s="133">
        <v>0</v>
      </c>
      <c r="D1092" s="133">
        <v>0</v>
      </c>
      <c r="E1092" s="162"/>
      <c r="F1092" s="177">
        <v>0</v>
      </c>
    </row>
    <row r="1093" customHeight="1" spans="1:6">
      <c r="A1093" s="39" t="s">
        <v>936</v>
      </c>
      <c r="B1093" s="133">
        <v>0</v>
      </c>
      <c r="C1093" s="133">
        <v>0</v>
      </c>
      <c r="D1093" s="133">
        <v>0</v>
      </c>
      <c r="E1093" s="162"/>
      <c r="F1093" s="177">
        <v>0</v>
      </c>
    </row>
    <row r="1094" customHeight="1" spans="1:6">
      <c r="A1094" s="39" t="s">
        <v>937</v>
      </c>
      <c r="B1094" s="133">
        <v>0</v>
      </c>
      <c r="C1094" s="133">
        <v>0</v>
      </c>
      <c r="D1094" s="133">
        <v>0</v>
      </c>
      <c r="E1094" s="162"/>
      <c r="F1094" s="177">
        <v>0</v>
      </c>
    </row>
    <row r="1095" customHeight="1" spans="1:6">
      <c r="A1095" s="39" t="s">
        <v>938</v>
      </c>
      <c r="B1095" s="133">
        <v>0</v>
      </c>
      <c r="C1095" s="133">
        <v>0</v>
      </c>
      <c r="D1095" s="133">
        <v>0</v>
      </c>
      <c r="E1095" s="162"/>
      <c r="F1095" s="177">
        <v>0</v>
      </c>
    </row>
    <row r="1096" customHeight="1" spans="1:6">
      <c r="A1096" s="39" t="s">
        <v>939</v>
      </c>
      <c r="B1096" s="133">
        <v>300</v>
      </c>
      <c r="C1096" s="133">
        <v>7693</v>
      </c>
      <c r="D1096" s="133">
        <v>7693</v>
      </c>
      <c r="E1096" s="162">
        <v>100</v>
      </c>
      <c r="F1096" s="177">
        <v>159.67</v>
      </c>
    </row>
    <row r="1097" customHeight="1" spans="1:6">
      <c r="A1097" s="175" t="s">
        <v>940</v>
      </c>
      <c r="B1097" s="131">
        <v>914</v>
      </c>
      <c r="C1097" s="131">
        <v>1693</v>
      </c>
      <c r="D1097" s="131">
        <v>1692</v>
      </c>
      <c r="E1097" s="158">
        <v>99.9409332545777</v>
      </c>
      <c r="F1097" s="176">
        <v>49.22</v>
      </c>
    </row>
    <row r="1098" customHeight="1" spans="1:6">
      <c r="A1098" s="56" t="s">
        <v>941</v>
      </c>
      <c r="B1098" s="131">
        <v>863</v>
      </c>
      <c r="C1098" s="131">
        <v>1015</v>
      </c>
      <c r="D1098" s="131">
        <v>1014</v>
      </c>
      <c r="E1098" s="158">
        <v>99.9014778325123</v>
      </c>
      <c r="F1098" s="176">
        <v>37.45</v>
      </c>
    </row>
    <row r="1099" customHeight="1" spans="1:6">
      <c r="A1099" s="39" t="s">
        <v>109</v>
      </c>
      <c r="B1099" s="133">
        <v>801</v>
      </c>
      <c r="C1099" s="133">
        <v>594</v>
      </c>
      <c r="D1099" s="133">
        <v>593</v>
      </c>
      <c r="E1099" s="162">
        <v>99.8316498316498</v>
      </c>
      <c r="F1099" s="177">
        <v>94.12</v>
      </c>
    </row>
    <row r="1100" customHeight="1" spans="1:6">
      <c r="A1100" s="39" t="s">
        <v>110</v>
      </c>
      <c r="B1100" s="133">
        <v>8</v>
      </c>
      <c r="C1100" s="133">
        <v>110</v>
      </c>
      <c r="D1100" s="133">
        <v>110</v>
      </c>
      <c r="E1100" s="162">
        <v>100</v>
      </c>
      <c r="F1100" s="177">
        <v>48.03</v>
      </c>
    </row>
    <row r="1101" customHeight="1" spans="1:6">
      <c r="A1101" s="39" t="s">
        <v>111</v>
      </c>
      <c r="B1101" s="133">
        <v>0</v>
      </c>
      <c r="C1101" s="133">
        <v>0</v>
      </c>
      <c r="D1101" s="133">
        <v>0</v>
      </c>
      <c r="E1101" s="162"/>
      <c r="F1101" s="177">
        <v>0</v>
      </c>
    </row>
    <row r="1102" customHeight="1" spans="1:6">
      <c r="A1102" s="39" t="s">
        <v>942</v>
      </c>
      <c r="B1102" s="133">
        <v>0</v>
      </c>
      <c r="C1102" s="133">
        <v>0</v>
      </c>
      <c r="D1102" s="133">
        <v>0</v>
      </c>
      <c r="E1102" s="162"/>
      <c r="F1102" s="177">
        <v>0</v>
      </c>
    </row>
    <row r="1103" customHeight="1" spans="1:6">
      <c r="A1103" s="39" t="s">
        <v>943</v>
      </c>
      <c r="B1103" s="133">
        <v>0</v>
      </c>
      <c r="C1103" s="133">
        <v>0</v>
      </c>
      <c r="D1103" s="133">
        <v>0</v>
      </c>
      <c r="E1103" s="162"/>
      <c r="F1103" s="177">
        <v>0</v>
      </c>
    </row>
    <row r="1104" customHeight="1" spans="1:6">
      <c r="A1104" s="39" t="s">
        <v>944</v>
      </c>
      <c r="B1104" s="133">
        <v>0</v>
      </c>
      <c r="C1104" s="133">
        <v>0</v>
      </c>
      <c r="D1104" s="133">
        <v>0</v>
      </c>
      <c r="E1104" s="162"/>
      <c r="F1104" s="177">
        <v>0</v>
      </c>
    </row>
    <row r="1105" customHeight="1" spans="1:6">
      <c r="A1105" s="39" t="s">
        <v>945</v>
      </c>
      <c r="B1105" s="133">
        <v>0</v>
      </c>
      <c r="C1105" s="133">
        <v>0</v>
      </c>
      <c r="D1105" s="133">
        <v>0</v>
      </c>
      <c r="E1105" s="162"/>
      <c r="F1105" s="177">
        <v>0</v>
      </c>
    </row>
    <row r="1106" customHeight="1" spans="1:6">
      <c r="A1106" s="39" t="s">
        <v>118</v>
      </c>
      <c r="B1106" s="133">
        <v>54</v>
      </c>
      <c r="C1106" s="133">
        <v>0</v>
      </c>
      <c r="D1106" s="133">
        <v>0</v>
      </c>
      <c r="E1106" s="162"/>
      <c r="F1106" s="177">
        <v>0</v>
      </c>
    </row>
    <row r="1107" customHeight="1" spans="1:6">
      <c r="A1107" s="39" t="s">
        <v>946</v>
      </c>
      <c r="B1107" s="133">
        <v>0</v>
      </c>
      <c r="C1107" s="133">
        <v>311</v>
      </c>
      <c r="D1107" s="133">
        <v>311</v>
      </c>
      <c r="E1107" s="162">
        <v>100</v>
      </c>
      <c r="F1107" s="177">
        <v>18.07</v>
      </c>
    </row>
    <row r="1108" customHeight="1" spans="1:6">
      <c r="A1108" s="56" t="s">
        <v>947</v>
      </c>
      <c r="B1108" s="131">
        <v>51</v>
      </c>
      <c r="C1108" s="131">
        <v>678</v>
      </c>
      <c r="D1108" s="131">
        <v>678</v>
      </c>
      <c r="E1108" s="158">
        <v>100</v>
      </c>
      <c r="F1108" s="176">
        <v>96.3</v>
      </c>
    </row>
    <row r="1109" customHeight="1" spans="1:6">
      <c r="A1109" s="39" t="s">
        <v>109</v>
      </c>
      <c r="B1109" s="133">
        <v>0</v>
      </c>
      <c r="C1109" s="133">
        <v>0</v>
      </c>
      <c r="D1109" s="133">
        <v>0</v>
      </c>
      <c r="E1109" s="162"/>
      <c r="F1109" s="177">
        <v>0</v>
      </c>
    </row>
    <row r="1110" customHeight="1" spans="1:6">
      <c r="A1110" s="39" t="s">
        <v>110</v>
      </c>
      <c r="B1110" s="133">
        <v>51</v>
      </c>
      <c r="C1110" s="133">
        <v>47</v>
      </c>
      <c r="D1110" s="133">
        <v>47</v>
      </c>
      <c r="E1110" s="162">
        <v>100</v>
      </c>
      <c r="F1110" s="177">
        <v>0</v>
      </c>
    </row>
    <row r="1111" customHeight="1" spans="1:6">
      <c r="A1111" s="39" t="s">
        <v>111</v>
      </c>
      <c r="B1111" s="133">
        <v>0</v>
      </c>
      <c r="C1111" s="133">
        <v>0</v>
      </c>
      <c r="D1111" s="133">
        <v>0</v>
      </c>
      <c r="E1111" s="162"/>
      <c r="F1111" s="177">
        <v>0</v>
      </c>
    </row>
    <row r="1112" customHeight="1" spans="1:6">
      <c r="A1112" s="39" t="s">
        <v>948</v>
      </c>
      <c r="B1112" s="133">
        <v>0</v>
      </c>
      <c r="C1112" s="133">
        <v>0</v>
      </c>
      <c r="D1112" s="133">
        <v>0</v>
      </c>
      <c r="E1112" s="162"/>
      <c r="F1112" s="177">
        <v>0</v>
      </c>
    </row>
    <row r="1113" customHeight="1" spans="1:6">
      <c r="A1113" s="39" t="s">
        <v>949</v>
      </c>
      <c r="B1113" s="133">
        <v>0</v>
      </c>
      <c r="C1113" s="133">
        <v>631</v>
      </c>
      <c r="D1113" s="133">
        <v>631</v>
      </c>
      <c r="E1113" s="162">
        <v>100</v>
      </c>
      <c r="F1113" s="177">
        <v>89.63</v>
      </c>
    </row>
    <row r="1114" customHeight="1" spans="1:6">
      <c r="A1114" s="56" t="s">
        <v>950</v>
      </c>
      <c r="B1114" s="131">
        <v>0</v>
      </c>
      <c r="C1114" s="131">
        <v>0</v>
      </c>
      <c r="D1114" s="131">
        <v>0</v>
      </c>
      <c r="E1114" s="158"/>
      <c r="F1114" s="176">
        <v>0</v>
      </c>
    </row>
    <row r="1115" customHeight="1" spans="1:6">
      <c r="A1115" s="39" t="s">
        <v>951</v>
      </c>
      <c r="B1115" s="133">
        <v>0</v>
      </c>
      <c r="C1115" s="133">
        <v>0</v>
      </c>
      <c r="D1115" s="133">
        <v>0</v>
      </c>
      <c r="E1115" s="162"/>
      <c r="F1115" s="177">
        <v>0</v>
      </c>
    </row>
    <row r="1116" customHeight="1" spans="1:6">
      <c r="A1116" s="39" t="s">
        <v>952</v>
      </c>
      <c r="B1116" s="133">
        <v>0</v>
      </c>
      <c r="C1116" s="133">
        <v>0</v>
      </c>
      <c r="D1116" s="133">
        <v>0</v>
      </c>
      <c r="E1116" s="162"/>
      <c r="F1116" s="177">
        <v>0</v>
      </c>
    </row>
    <row r="1117" customHeight="1" spans="1:6">
      <c r="A1117" s="175" t="s">
        <v>953</v>
      </c>
      <c r="B1117" s="131">
        <v>201</v>
      </c>
      <c r="C1117" s="131">
        <v>3657</v>
      </c>
      <c r="D1117" s="131">
        <v>3662</v>
      </c>
      <c r="E1117" s="158">
        <v>100.136724090785</v>
      </c>
      <c r="F1117" s="176">
        <v>322.92</v>
      </c>
    </row>
    <row r="1118" customHeight="1" spans="1:6">
      <c r="A1118" s="56" t="s">
        <v>954</v>
      </c>
      <c r="B1118" s="131">
        <v>201</v>
      </c>
      <c r="C1118" s="131">
        <v>199</v>
      </c>
      <c r="D1118" s="131">
        <v>198</v>
      </c>
      <c r="E1118" s="158">
        <v>99.4974874371859</v>
      </c>
      <c r="F1118" s="176">
        <v>99.49</v>
      </c>
    </row>
    <row r="1119" customHeight="1" spans="1:6">
      <c r="A1119" s="39" t="s">
        <v>109</v>
      </c>
      <c r="B1119" s="133">
        <v>152</v>
      </c>
      <c r="C1119" s="133">
        <v>118</v>
      </c>
      <c r="D1119" s="133">
        <v>118</v>
      </c>
      <c r="E1119" s="162">
        <v>100</v>
      </c>
      <c r="F1119" s="177">
        <v>66.29</v>
      </c>
    </row>
    <row r="1120" customHeight="1" spans="1:6">
      <c r="A1120" s="39" t="s">
        <v>110</v>
      </c>
      <c r="B1120" s="133">
        <v>0</v>
      </c>
      <c r="C1120" s="133">
        <v>16</v>
      </c>
      <c r="D1120" s="133">
        <v>16</v>
      </c>
      <c r="E1120" s="162">
        <v>100</v>
      </c>
      <c r="F1120" s="177">
        <v>400</v>
      </c>
    </row>
    <row r="1121" customHeight="1" spans="1:6">
      <c r="A1121" s="39" t="s">
        <v>111</v>
      </c>
      <c r="B1121" s="133">
        <v>0</v>
      </c>
      <c r="C1121" s="133">
        <v>0</v>
      </c>
      <c r="D1121" s="133">
        <v>0</v>
      </c>
      <c r="E1121" s="162"/>
      <c r="F1121" s="177">
        <v>0</v>
      </c>
    </row>
    <row r="1122" customHeight="1" spans="1:6">
      <c r="A1122" s="39" t="s">
        <v>955</v>
      </c>
      <c r="B1122" s="133">
        <v>0</v>
      </c>
      <c r="C1122" s="133">
        <v>0</v>
      </c>
      <c r="D1122" s="133">
        <v>0</v>
      </c>
      <c r="E1122" s="162"/>
      <c r="F1122" s="177">
        <v>0</v>
      </c>
    </row>
    <row r="1123" customHeight="1" spans="1:6">
      <c r="A1123" s="39" t="s">
        <v>118</v>
      </c>
      <c r="B1123" s="133">
        <v>14</v>
      </c>
      <c r="C1123" s="133">
        <v>31</v>
      </c>
      <c r="D1123" s="133">
        <v>30</v>
      </c>
      <c r="E1123" s="162">
        <v>96.7741935483871</v>
      </c>
      <c r="F1123" s="177">
        <v>1500</v>
      </c>
    </row>
    <row r="1124" customHeight="1" spans="1:6">
      <c r="A1124" s="39" t="s">
        <v>956</v>
      </c>
      <c r="B1124" s="133">
        <v>35</v>
      </c>
      <c r="C1124" s="133">
        <v>34</v>
      </c>
      <c r="D1124" s="133">
        <v>34</v>
      </c>
      <c r="E1124" s="162">
        <v>100</v>
      </c>
      <c r="F1124" s="177">
        <v>226.66</v>
      </c>
    </row>
    <row r="1125" customHeight="1" spans="1:6">
      <c r="A1125" s="56" t="s">
        <v>957</v>
      </c>
      <c r="B1125" s="131"/>
      <c r="C1125" s="131">
        <v>0</v>
      </c>
      <c r="D1125" s="131">
        <v>0</v>
      </c>
      <c r="E1125" s="158"/>
      <c r="F1125" s="176">
        <v>0</v>
      </c>
    </row>
    <row r="1126" customHeight="1" spans="1:6">
      <c r="A1126" s="39" t="s">
        <v>958</v>
      </c>
      <c r="B1126" s="133"/>
      <c r="C1126" s="133">
        <v>0</v>
      </c>
      <c r="D1126" s="133">
        <v>0</v>
      </c>
      <c r="E1126" s="162"/>
      <c r="F1126" s="177">
        <v>0</v>
      </c>
    </row>
    <row r="1127" customHeight="1" spans="1:6">
      <c r="A1127" s="39" t="s">
        <v>959</v>
      </c>
      <c r="B1127" s="133"/>
      <c r="C1127" s="133">
        <v>0</v>
      </c>
      <c r="D1127" s="133">
        <v>0</v>
      </c>
      <c r="E1127" s="162"/>
      <c r="F1127" s="177">
        <v>0</v>
      </c>
    </row>
    <row r="1128" customHeight="1" spans="1:6">
      <c r="A1128" s="39" t="s">
        <v>960</v>
      </c>
      <c r="B1128" s="133"/>
      <c r="C1128" s="133">
        <v>0</v>
      </c>
      <c r="D1128" s="133">
        <v>0</v>
      </c>
      <c r="E1128" s="162"/>
      <c r="F1128" s="177">
        <v>0</v>
      </c>
    </row>
    <row r="1129" customHeight="1" spans="1:6">
      <c r="A1129" s="39" t="s">
        <v>961</v>
      </c>
      <c r="B1129" s="133"/>
      <c r="C1129" s="133">
        <v>0</v>
      </c>
      <c r="D1129" s="133">
        <v>0</v>
      </c>
      <c r="E1129" s="162"/>
      <c r="F1129" s="177">
        <v>0</v>
      </c>
    </row>
    <row r="1130" customHeight="1" spans="1:6">
      <c r="A1130" s="39" t="s">
        <v>962</v>
      </c>
      <c r="B1130" s="133"/>
      <c r="C1130" s="133">
        <v>0</v>
      </c>
      <c r="D1130" s="133">
        <v>0</v>
      </c>
      <c r="E1130" s="162"/>
      <c r="F1130" s="177">
        <v>0</v>
      </c>
    </row>
    <row r="1131" customHeight="1" spans="1:6">
      <c r="A1131" s="39" t="s">
        <v>963</v>
      </c>
      <c r="B1131" s="133"/>
      <c r="C1131" s="133">
        <v>0</v>
      </c>
      <c r="D1131" s="133">
        <v>0</v>
      </c>
      <c r="E1131" s="162"/>
      <c r="F1131" s="177">
        <v>0</v>
      </c>
    </row>
    <row r="1132" customHeight="1" spans="1:6">
      <c r="A1132" s="39" t="s">
        <v>964</v>
      </c>
      <c r="B1132" s="133"/>
      <c r="C1132" s="133">
        <v>0</v>
      </c>
      <c r="D1132" s="133">
        <v>0</v>
      </c>
      <c r="E1132" s="162"/>
      <c r="F1132" s="177">
        <v>0</v>
      </c>
    </row>
    <row r="1133" customHeight="1" spans="1:6">
      <c r="A1133" s="39" t="s">
        <v>965</v>
      </c>
      <c r="B1133" s="133"/>
      <c r="C1133" s="133">
        <v>0</v>
      </c>
      <c r="D1133" s="133">
        <v>0</v>
      </c>
      <c r="E1133" s="162"/>
      <c r="F1133" s="177">
        <v>0</v>
      </c>
    </row>
    <row r="1134" customHeight="1" spans="1:6">
      <c r="A1134" s="39" t="s">
        <v>966</v>
      </c>
      <c r="B1134" s="133"/>
      <c r="C1134" s="133">
        <v>0</v>
      </c>
      <c r="D1134" s="133">
        <v>0</v>
      </c>
      <c r="E1134" s="162"/>
      <c r="F1134" s="177">
        <v>0</v>
      </c>
    </row>
    <row r="1135" customHeight="1" spans="1:6">
      <c r="A1135" s="56" t="s">
        <v>967</v>
      </c>
      <c r="B1135" s="131"/>
      <c r="C1135" s="131">
        <v>3158</v>
      </c>
      <c r="D1135" s="131">
        <v>3164</v>
      </c>
      <c r="E1135" s="158">
        <v>100.189993666878</v>
      </c>
      <c r="F1135" s="176">
        <v>350.38</v>
      </c>
    </row>
    <row r="1136" customHeight="1" spans="1:6">
      <c r="A1136" s="39" t="s">
        <v>968</v>
      </c>
      <c r="B1136" s="133"/>
      <c r="C1136" s="133">
        <v>0</v>
      </c>
      <c r="D1136" s="133">
        <v>0</v>
      </c>
      <c r="E1136" s="162"/>
      <c r="F1136" s="177">
        <v>0</v>
      </c>
    </row>
    <row r="1137" customHeight="1" spans="1:6">
      <c r="A1137" s="39" t="s">
        <v>969</v>
      </c>
      <c r="B1137" s="133"/>
      <c r="C1137" s="133">
        <v>0</v>
      </c>
      <c r="D1137" s="133">
        <v>0</v>
      </c>
      <c r="E1137" s="162"/>
      <c r="F1137" s="177">
        <v>0</v>
      </c>
    </row>
    <row r="1138" customHeight="1" spans="1:6">
      <c r="A1138" s="39" t="s">
        <v>970</v>
      </c>
      <c r="B1138" s="133"/>
      <c r="C1138" s="133">
        <v>0</v>
      </c>
      <c r="D1138" s="133">
        <v>0</v>
      </c>
      <c r="E1138" s="162"/>
      <c r="F1138" s="177">
        <v>0</v>
      </c>
    </row>
    <row r="1139" customHeight="1" spans="1:6">
      <c r="A1139" s="39" t="s">
        <v>971</v>
      </c>
      <c r="B1139" s="133"/>
      <c r="C1139" s="133">
        <v>0</v>
      </c>
      <c r="D1139" s="133">
        <v>0</v>
      </c>
      <c r="E1139" s="162"/>
      <c r="F1139" s="177">
        <v>0</v>
      </c>
    </row>
    <row r="1140" customHeight="1" spans="1:6">
      <c r="A1140" s="39" t="s">
        <v>972</v>
      </c>
      <c r="B1140" s="133"/>
      <c r="C1140" s="133">
        <v>3158</v>
      </c>
      <c r="D1140" s="133">
        <v>3164</v>
      </c>
      <c r="E1140" s="162">
        <v>100.189993666878</v>
      </c>
      <c r="F1140" s="177">
        <v>350.38</v>
      </c>
    </row>
    <row r="1141" customHeight="1" spans="1:6">
      <c r="A1141" s="56" t="s">
        <v>973</v>
      </c>
      <c r="B1141" s="131"/>
      <c r="C1141" s="131">
        <v>0</v>
      </c>
      <c r="D1141" s="131">
        <v>0</v>
      </c>
      <c r="E1141" s="158"/>
      <c r="F1141" s="176">
        <v>0</v>
      </c>
    </row>
    <row r="1142" customHeight="1" spans="1:6">
      <c r="A1142" s="39" t="s">
        <v>974</v>
      </c>
      <c r="B1142" s="133"/>
      <c r="C1142" s="133">
        <v>0</v>
      </c>
      <c r="D1142" s="133">
        <v>0</v>
      </c>
      <c r="E1142" s="162"/>
      <c r="F1142" s="177">
        <v>0</v>
      </c>
    </row>
    <row r="1143" customHeight="1" spans="1:6">
      <c r="A1143" s="39" t="s">
        <v>975</v>
      </c>
      <c r="B1143" s="133"/>
      <c r="C1143" s="133">
        <v>0</v>
      </c>
      <c r="D1143" s="133">
        <v>0</v>
      </c>
      <c r="E1143" s="162"/>
      <c r="F1143" s="177">
        <v>0</v>
      </c>
    </row>
    <row r="1144" customHeight="1" spans="1:6">
      <c r="A1144" s="56" t="s">
        <v>976</v>
      </c>
      <c r="B1144" s="131"/>
      <c r="C1144" s="131">
        <v>300</v>
      </c>
      <c r="D1144" s="131">
        <v>300</v>
      </c>
      <c r="E1144" s="158">
        <v>100</v>
      </c>
      <c r="F1144" s="176">
        <v>937.5</v>
      </c>
    </row>
    <row r="1145" customHeight="1" spans="1:6">
      <c r="A1145" s="39" t="s">
        <v>977</v>
      </c>
      <c r="B1145" s="133"/>
      <c r="C1145" s="133">
        <v>300</v>
      </c>
      <c r="D1145" s="133">
        <v>300</v>
      </c>
      <c r="E1145" s="162">
        <v>100</v>
      </c>
      <c r="F1145" s="177">
        <v>937.5</v>
      </c>
    </row>
    <row r="1146" s="172" customFormat="1" customHeight="1" spans="1:6">
      <c r="A1146" s="175" t="s">
        <v>978</v>
      </c>
      <c r="B1146" s="131"/>
      <c r="C1146" s="131">
        <v>0</v>
      </c>
      <c r="D1146" s="131">
        <v>0</v>
      </c>
      <c r="E1146" s="178"/>
      <c r="F1146" s="179">
        <v>0</v>
      </c>
    </row>
    <row r="1147" customHeight="1" spans="1:6">
      <c r="A1147" s="56" t="s">
        <v>979</v>
      </c>
      <c r="B1147" s="131"/>
      <c r="C1147" s="131">
        <v>0</v>
      </c>
      <c r="D1147" s="131">
        <v>0</v>
      </c>
      <c r="E1147" s="158"/>
      <c r="F1147" s="176">
        <v>0</v>
      </c>
    </row>
    <row r="1148" customHeight="1" spans="1:6">
      <c r="A1148" s="56" t="s">
        <v>980</v>
      </c>
      <c r="B1148" s="131"/>
      <c r="C1148" s="131">
        <v>0</v>
      </c>
      <c r="D1148" s="131">
        <v>0</v>
      </c>
      <c r="E1148" s="158"/>
      <c r="F1148" s="176">
        <v>0</v>
      </c>
    </row>
    <row r="1149" customHeight="1" spans="1:6">
      <c r="A1149" s="56" t="s">
        <v>981</v>
      </c>
      <c r="B1149" s="131"/>
      <c r="C1149" s="131">
        <v>0</v>
      </c>
      <c r="D1149" s="131">
        <v>0</v>
      </c>
      <c r="E1149" s="158"/>
      <c r="F1149" s="176">
        <v>0</v>
      </c>
    </row>
    <row r="1150" customHeight="1" spans="1:6">
      <c r="A1150" s="56" t="s">
        <v>982</v>
      </c>
      <c r="B1150" s="131"/>
      <c r="C1150" s="131">
        <v>0</v>
      </c>
      <c r="D1150" s="131">
        <v>0</v>
      </c>
      <c r="E1150" s="158"/>
      <c r="F1150" s="176">
        <v>0</v>
      </c>
    </row>
    <row r="1151" customHeight="1" spans="1:6">
      <c r="A1151" s="56" t="s">
        <v>983</v>
      </c>
      <c r="B1151" s="131"/>
      <c r="C1151" s="131">
        <v>0</v>
      </c>
      <c r="D1151" s="131">
        <v>0</v>
      </c>
      <c r="E1151" s="158"/>
      <c r="F1151" s="176">
        <v>0</v>
      </c>
    </row>
    <row r="1152" customHeight="1" spans="1:6">
      <c r="A1152" s="56" t="s">
        <v>984</v>
      </c>
      <c r="B1152" s="131"/>
      <c r="C1152" s="131">
        <v>0</v>
      </c>
      <c r="D1152" s="131">
        <v>0</v>
      </c>
      <c r="E1152" s="158"/>
      <c r="F1152" s="176">
        <v>0</v>
      </c>
    </row>
    <row r="1153" customHeight="1" spans="1:6">
      <c r="A1153" s="56" t="s">
        <v>985</v>
      </c>
      <c r="B1153" s="131"/>
      <c r="C1153" s="131">
        <v>0</v>
      </c>
      <c r="D1153" s="131">
        <v>0</v>
      </c>
      <c r="E1153" s="158"/>
      <c r="F1153" s="176">
        <v>0</v>
      </c>
    </row>
    <row r="1154" customHeight="1" spans="1:6">
      <c r="A1154" s="56" t="s">
        <v>986</v>
      </c>
      <c r="B1154" s="131"/>
      <c r="C1154" s="131">
        <v>0</v>
      </c>
      <c r="D1154" s="131">
        <v>0</v>
      </c>
      <c r="E1154" s="158"/>
      <c r="F1154" s="176">
        <v>0</v>
      </c>
    </row>
    <row r="1155" customHeight="1" spans="1:6">
      <c r="A1155" s="56" t="s">
        <v>987</v>
      </c>
      <c r="B1155" s="131"/>
      <c r="C1155" s="131">
        <v>0</v>
      </c>
      <c r="D1155" s="131">
        <v>0</v>
      </c>
      <c r="E1155" s="158"/>
      <c r="F1155" s="176">
        <v>0</v>
      </c>
    </row>
    <row r="1156" customHeight="1" spans="1:6">
      <c r="A1156" s="175" t="s">
        <v>988</v>
      </c>
      <c r="B1156" s="131">
        <v>6976</v>
      </c>
      <c r="C1156" s="131">
        <v>11237</v>
      </c>
      <c r="D1156" s="131">
        <v>11186</v>
      </c>
      <c r="E1156" s="158">
        <v>99.5461422087746</v>
      </c>
      <c r="F1156" s="176">
        <v>109.56</v>
      </c>
    </row>
    <row r="1157" customHeight="1" spans="1:6">
      <c r="A1157" s="56" t="s">
        <v>989</v>
      </c>
      <c r="B1157" s="131">
        <v>6511</v>
      </c>
      <c r="C1157" s="131">
        <v>10364</v>
      </c>
      <c r="D1157" s="131">
        <v>10313</v>
      </c>
      <c r="E1157" s="158">
        <v>99.5079120030876</v>
      </c>
      <c r="F1157" s="176">
        <v>117.39</v>
      </c>
    </row>
    <row r="1158" customHeight="1" spans="1:6">
      <c r="A1158" s="39" t="s">
        <v>109</v>
      </c>
      <c r="B1158" s="133">
        <v>3133</v>
      </c>
      <c r="C1158" s="133">
        <v>2897</v>
      </c>
      <c r="D1158" s="133">
        <v>2872</v>
      </c>
      <c r="E1158" s="162">
        <v>99.1370383154988</v>
      </c>
      <c r="F1158" s="177">
        <v>115.89</v>
      </c>
    </row>
    <row r="1159" customHeight="1" spans="1:6">
      <c r="A1159" s="39" t="s">
        <v>110</v>
      </c>
      <c r="B1159" s="133">
        <v>91</v>
      </c>
      <c r="C1159" s="133">
        <v>103</v>
      </c>
      <c r="D1159" s="133">
        <v>103</v>
      </c>
      <c r="E1159" s="162">
        <v>100</v>
      </c>
      <c r="F1159" s="177">
        <v>61.3</v>
      </c>
    </row>
    <row r="1160" customHeight="1" spans="1:6">
      <c r="A1160" s="39" t="s">
        <v>111</v>
      </c>
      <c r="B1160" s="133">
        <v>0</v>
      </c>
      <c r="C1160" s="133">
        <v>0</v>
      </c>
      <c r="D1160" s="133">
        <v>0</v>
      </c>
      <c r="E1160" s="162"/>
      <c r="F1160" s="177">
        <v>0</v>
      </c>
    </row>
    <row r="1161" customHeight="1" spans="1:6">
      <c r="A1161" s="39" t="s">
        <v>990</v>
      </c>
      <c r="B1161" s="133">
        <v>0</v>
      </c>
      <c r="C1161" s="133">
        <v>146</v>
      </c>
      <c r="D1161" s="133">
        <v>146</v>
      </c>
      <c r="E1161" s="162">
        <v>100</v>
      </c>
      <c r="F1161" s="177">
        <v>18.09</v>
      </c>
    </row>
    <row r="1162" customHeight="1" spans="1:6">
      <c r="A1162" s="39" t="s">
        <v>991</v>
      </c>
      <c r="B1162" s="133">
        <v>0</v>
      </c>
      <c r="C1162" s="133">
        <v>1474</v>
      </c>
      <c r="D1162" s="133">
        <v>1474</v>
      </c>
      <c r="E1162" s="162">
        <v>100</v>
      </c>
      <c r="F1162" s="177">
        <v>81.39</v>
      </c>
    </row>
    <row r="1163" customHeight="1" spans="1:6">
      <c r="A1163" s="39" t="s">
        <v>992</v>
      </c>
      <c r="B1163" s="133">
        <v>0</v>
      </c>
      <c r="C1163" s="133">
        <v>0</v>
      </c>
      <c r="D1163" s="133">
        <v>0</v>
      </c>
      <c r="E1163" s="162"/>
      <c r="F1163" s="177">
        <v>0</v>
      </c>
    </row>
    <row r="1164" customHeight="1" spans="1:6">
      <c r="A1164" s="39" t="s">
        <v>993</v>
      </c>
      <c r="B1164" s="133">
        <v>0</v>
      </c>
      <c r="C1164" s="133">
        <v>0</v>
      </c>
      <c r="D1164" s="133">
        <v>0</v>
      </c>
      <c r="E1164" s="162"/>
      <c r="F1164" s="177">
        <v>0</v>
      </c>
    </row>
    <row r="1165" customHeight="1" spans="1:6">
      <c r="A1165" s="39" t="s">
        <v>994</v>
      </c>
      <c r="B1165" s="133">
        <v>0</v>
      </c>
      <c r="C1165" s="133">
        <v>158</v>
      </c>
      <c r="D1165" s="133">
        <v>158</v>
      </c>
      <c r="E1165" s="162">
        <v>100</v>
      </c>
      <c r="F1165" s="177">
        <v>0</v>
      </c>
    </row>
    <row r="1166" customHeight="1" spans="1:6">
      <c r="A1166" s="39" t="s">
        <v>995</v>
      </c>
      <c r="B1166" s="133">
        <v>0</v>
      </c>
      <c r="C1166" s="133">
        <v>62</v>
      </c>
      <c r="D1166" s="133">
        <v>62</v>
      </c>
      <c r="E1166" s="162">
        <v>100</v>
      </c>
      <c r="F1166" s="177">
        <v>0</v>
      </c>
    </row>
    <row r="1167" customHeight="1" spans="1:6">
      <c r="A1167" s="39" t="s">
        <v>996</v>
      </c>
      <c r="B1167" s="133">
        <v>0</v>
      </c>
      <c r="C1167" s="133">
        <v>0</v>
      </c>
      <c r="D1167" s="133">
        <v>0</v>
      </c>
      <c r="E1167" s="162"/>
      <c r="F1167" s="177">
        <v>0</v>
      </c>
    </row>
    <row r="1168" customHeight="1" spans="1:6">
      <c r="A1168" s="39" t="s">
        <v>997</v>
      </c>
      <c r="B1168" s="133">
        <v>116</v>
      </c>
      <c r="C1168" s="133">
        <v>77</v>
      </c>
      <c r="D1168" s="133">
        <v>77</v>
      </c>
      <c r="E1168" s="162">
        <v>100</v>
      </c>
      <c r="F1168" s="177">
        <v>54.6</v>
      </c>
    </row>
    <row r="1169" customHeight="1" spans="1:6">
      <c r="A1169" s="39" t="s">
        <v>998</v>
      </c>
      <c r="B1169" s="133">
        <v>0</v>
      </c>
      <c r="C1169" s="133">
        <v>0</v>
      </c>
      <c r="D1169" s="133">
        <v>0</v>
      </c>
      <c r="E1169" s="162"/>
      <c r="F1169" s="177">
        <v>0</v>
      </c>
    </row>
    <row r="1170" customHeight="1" spans="1:6">
      <c r="A1170" s="39" t="s">
        <v>999</v>
      </c>
      <c r="B1170" s="133">
        <v>0</v>
      </c>
      <c r="C1170" s="133">
        <v>0</v>
      </c>
      <c r="D1170" s="133">
        <v>0</v>
      </c>
      <c r="E1170" s="162"/>
      <c r="F1170" s="177">
        <v>0</v>
      </c>
    </row>
    <row r="1171" customHeight="1" spans="1:6">
      <c r="A1171" s="39" t="s">
        <v>1000</v>
      </c>
      <c r="B1171" s="133">
        <v>0</v>
      </c>
      <c r="C1171" s="133">
        <v>0</v>
      </c>
      <c r="D1171" s="133">
        <v>0</v>
      </c>
      <c r="E1171" s="162"/>
      <c r="F1171" s="177">
        <v>0</v>
      </c>
    </row>
    <row r="1172" customHeight="1" spans="1:6">
      <c r="A1172" s="39" t="s">
        <v>1001</v>
      </c>
      <c r="B1172" s="133">
        <v>0</v>
      </c>
      <c r="C1172" s="133">
        <v>0</v>
      </c>
      <c r="D1172" s="133">
        <v>0</v>
      </c>
      <c r="E1172" s="162"/>
      <c r="F1172" s="177">
        <v>0</v>
      </c>
    </row>
    <row r="1173" customHeight="1" spans="1:6">
      <c r="A1173" s="39" t="s">
        <v>1002</v>
      </c>
      <c r="B1173" s="133">
        <v>0</v>
      </c>
      <c r="C1173" s="133">
        <v>0</v>
      </c>
      <c r="D1173" s="133">
        <v>0</v>
      </c>
      <c r="E1173" s="162"/>
      <c r="F1173" s="177">
        <v>0</v>
      </c>
    </row>
    <row r="1174" customHeight="1" spans="1:6">
      <c r="A1174" s="39" t="s">
        <v>1003</v>
      </c>
      <c r="B1174" s="133">
        <v>615</v>
      </c>
      <c r="C1174" s="133">
        <v>0</v>
      </c>
      <c r="D1174" s="133">
        <v>0</v>
      </c>
      <c r="E1174" s="162"/>
      <c r="F1174" s="177">
        <v>0</v>
      </c>
    </row>
    <row r="1175" customHeight="1" spans="1:6">
      <c r="A1175" s="39" t="s">
        <v>1004</v>
      </c>
      <c r="B1175" s="133">
        <v>16</v>
      </c>
      <c r="C1175" s="133">
        <v>0</v>
      </c>
      <c r="D1175" s="133">
        <v>0</v>
      </c>
      <c r="E1175" s="162"/>
      <c r="F1175" s="177">
        <v>0</v>
      </c>
    </row>
    <row r="1176" customHeight="1" spans="1:6">
      <c r="A1176" s="39" t="s">
        <v>1005</v>
      </c>
      <c r="B1176" s="133">
        <v>0</v>
      </c>
      <c r="C1176" s="133">
        <v>0</v>
      </c>
      <c r="D1176" s="133">
        <v>0</v>
      </c>
      <c r="E1176" s="162"/>
      <c r="F1176" s="177">
        <v>0</v>
      </c>
    </row>
    <row r="1177" customHeight="1" spans="1:6">
      <c r="A1177" s="39" t="s">
        <v>1006</v>
      </c>
      <c r="B1177" s="133">
        <v>0</v>
      </c>
      <c r="C1177" s="133">
        <v>0</v>
      </c>
      <c r="D1177" s="133">
        <v>0</v>
      </c>
      <c r="E1177" s="162"/>
      <c r="F1177" s="177">
        <v>0</v>
      </c>
    </row>
    <row r="1178" customHeight="1" spans="1:6">
      <c r="A1178" s="39" t="s">
        <v>1007</v>
      </c>
      <c r="B1178" s="133">
        <v>0</v>
      </c>
      <c r="C1178" s="133">
        <v>0</v>
      </c>
      <c r="D1178" s="133">
        <v>0</v>
      </c>
      <c r="E1178" s="162"/>
      <c r="F1178" s="177">
        <v>0</v>
      </c>
    </row>
    <row r="1179" customHeight="1" spans="1:6">
      <c r="A1179" s="39" t="s">
        <v>1008</v>
      </c>
      <c r="B1179" s="133">
        <v>0</v>
      </c>
      <c r="C1179" s="133">
        <v>0</v>
      </c>
      <c r="D1179" s="133">
        <v>0</v>
      </c>
      <c r="E1179" s="162"/>
      <c r="F1179" s="177">
        <v>0</v>
      </c>
    </row>
    <row r="1180" customHeight="1" spans="1:6">
      <c r="A1180" s="39" t="s">
        <v>1009</v>
      </c>
      <c r="B1180" s="133">
        <v>0</v>
      </c>
      <c r="C1180" s="133">
        <v>0</v>
      </c>
      <c r="D1180" s="133">
        <v>0</v>
      </c>
      <c r="E1180" s="162"/>
      <c r="F1180" s="177">
        <v>0</v>
      </c>
    </row>
    <row r="1181" customHeight="1" spans="1:6">
      <c r="A1181" s="39" t="s">
        <v>1010</v>
      </c>
      <c r="B1181" s="133">
        <v>0</v>
      </c>
      <c r="C1181" s="133">
        <v>0</v>
      </c>
      <c r="D1181" s="133">
        <v>0</v>
      </c>
      <c r="E1181" s="162"/>
      <c r="F1181" s="177">
        <v>0</v>
      </c>
    </row>
    <row r="1182" customHeight="1" spans="1:6">
      <c r="A1182" s="39" t="s">
        <v>118</v>
      </c>
      <c r="B1182" s="133">
        <v>2485</v>
      </c>
      <c r="C1182" s="133">
        <v>3270</v>
      </c>
      <c r="D1182" s="133">
        <v>3245</v>
      </c>
      <c r="E1182" s="162">
        <v>99.2354740061162</v>
      </c>
      <c r="F1182" s="177">
        <v>132.77</v>
      </c>
    </row>
    <row r="1183" customHeight="1" spans="1:6">
      <c r="A1183" s="39" t="s">
        <v>1011</v>
      </c>
      <c r="B1183" s="133">
        <v>55</v>
      </c>
      <c r="C1183" s="133">
        <v>2177</v>
      </c>
      <c r="D1183" s="133">
        <v>2176</v>
      </c>
      <c r="E1183" s="162">
        <v>99.9540652273771</v>
      </c>
      <c r="F1183" s="177">
        <v>233.72</v>
      </c>
    </row>
    <row r="1184" customHeight="1" spans="1:6">
      <c r="A1184" s="56" t="s">
        <v>1012</v>
      </c>
      <c r="B1184" s="131">
        <v>465</v>
      </c>
      <c r="C1184" s="131">
        <v>873</v>
      </c>
      <c r="D1184" s="131">
        <v>873</v>
      </c>
      <c r="E1184" s="158">
        <v>100</v>
      </c>
      <c r="F1184" s="176">
        <v>61.39</v>
      </c>
    </row>
    <row r="1185" customHeight="1" spans="1:6">
      <c r="A1185" s="39" t="s">
        <v>109</v>
      </c>
      <c r="B1185" s="133">
        <v>7</v>
      </c>
      <c r="C1185" s="133">
        <v>20</v>
      </c>
      <c r="D1185" s="133">
        <v>21</v>
      </c>
      <c r="E1185" s="162">
        <v>105</v>
      </c>
      <c r="F1185" s="177">
        <v>300</v>
      </c>
    </row>
    <row r="1186" customHeight="1" spans="1:6">
      <c r="A1186" s="39" t="s">
        <v>110</v>
      </c>
      <c r="B1186" s="133">
        <v>55</v>
      </c>
      <c r="C1186" s="133">
        <v>74</v>
      </c>
      <c r="D1186" s="133">
        <v>74</v>
      </c>
      <c r="E1186" s="162">
        <v>100</v>
      </c>
      <c r="F1186" s="177">
        <v>91.35</v>
      </c>
    </row>
    <row r="1187" customHeight="1" spans="1:6">
      <c r="A1187" s="39" t="s">
        <v>111</v>
      </c>
      <c r="B1187" s="133">
        <v>0</v>
      </c>
      <c r="C1187" s="133">
        <v>0</v>
      </c>
      <c r="D1187" s="133">
        <v>0</v>
      </c>
      <c r="E1187" s="162"/>
      <c r="F1187" s="177">
        <v>0</v>
      </c>
    </row>
    <row r="1188" customHeight="1" spans="1:6">
      <c r="A1188" s="39" t="s">
        <v>1013</v>
      </c>
      <c r="B1188" s="133">
        <v>247</v>
      </c>
      <c r="C1188" s="133">
        <v>281</v>
      </c>
      <c r="D1188" s="133">
        <v>282</v>
      </c>
      <c r="E1188" s="162">
        <v>100.355871886121</v>
      </c>
      <c r="F1188" s="177">
        <v>92.76</v>
      </c>
    </row>
    <row r="1189" customHeight="1" spans="1:6">
      <c r="A1189" s="39" t="s">
        <v>1014</v>
      </c>
      <c r="B1189" s="133">
        <v>0</v>
      </c>
      <c r="C1189" s="133">
        <v>0</v>
      </c>
      <c r="D1189" s="133">
        <v>0</v>
      </c>
      <c r="E1189" s="162"/>
      <c r="F1189" s="177">
        <v>0</v>
      </c>
    </row>
    <row r="1190" customHeight="1" spans="1:6">
      <c r="A1190" s="39" t="s">
        <v>1015</v>
      </c>
      <c r="B1190" s="133">
        <v>0</v>
      </c>
      <c r="C1190" s="133">
        <v>0</v>
      </c>
      <c r="D1190" s="133">
        <v>0</v>
      </c>
      <c r="E1190" s="162"/>
      <c r="F1190" s="177">
        <v>0</v>
      </c>
    </row>
    <row r="1191" customHeight="1" spans="1:6">
      <c r="A1191" s="39" t="s">
        <v>1016</v>
      </c>
      <c r="B1191" s="133">
        <v>0</v>
      </c>
      <c r="C1191" s="133">
        <v>0</v>
      </c>
      <c r="D1191" s="133">
        <v>0</v>
      </c>
      <c r="E1191" s="162"/>
      <c r="F1191" s="177">
        <v>0</v>
      </c>
    </row>
    <row r="1192" customHeight="1" spans="1:6">
      <c r="A1192" s="39" t="s">
        <v>1017</v>
      </c>
      <c r="B1192" s="133">
        <v>156</v>
      </c>
      <c r="C1192" s="133">
        <v>310</v>
      </c>
      <c r="D1192" s="133">
        <v>310</v>
      </c>
      <c r="E1192" s="162">
        <v>100</v>
      </c>
      <c r="F1192" s="177">
        <v>53.26</v>
      </c>
    </row>
    <row r="1193" customHeight="1" spans="1:6">
      <c r="A1193" s="39" t="s">
        <v>1018</v>
      </c>
      <c r="B1193" s="133">
        <v>0</v>
      </c>
      <c r="C1193" s="133">
        <v>0</v>
      </c>
      <c r="D1193" s="133">
        <v>0</v>
      </c>
      <c r="E1193" s="162"/>
      <c r="F1193" s="177">
        <v>0</v>
      </c>
    </row>
    <row r="1194" customHeight="1" spans="1:6">
      <c r="A1194" s="39" t="s">
        <v>1019</v>
      </c>
      <c r="B1194" s="133">
        <v>0</v>
      </c>
      <c r="C1194" s="133">
        <v>0</v>
      </c>
      <c r="D1194" s="133">
        <v>0</v>
      </c>
      <c r="E1194" s="162"/>
      <c r="F1194" s="177">
        <v>0</v>
      </c>
    </row>
    <row r="1195" customHeight="1" spans="1:6">
      <c r="A1195" s="39" t="s">
        <v>1020</v>
      </c>
      <c r="B1195" s="133">
        <v>0</v>
      </c>
      <c r="C1195" s="133">
        <v>0</v>
      </c>
      <c r="D1195" s="133">
        <v>0</v>
      </c>
      <c r="E1195" s="162"/>
      <c r="F1195" s="177">
        <v>0</v>
      </c>
    </row>
    <row r="1196" customHeight="1" spans="1:6">
      <c r="A1196" s="39" t="s">
        <v>1021</v>
      </c>
      <c r="B1196" s="133">
        <v>0</v>
      </c>
      <c r="C1196" s="133">
        <v>0</v>
      </c>
      <c r="D1196" s="133">
        <v>0</v>
      </c>
      <c r="E1196" s="162"/>
      <c r="F1196" s="177">
        <v>0</v>
      </c>
    </row>
    <row r="1197" customHeight="1" spans="1:6">
      <c r="A1197" s="39" t="s">
        <v>1022</v>
      </c>
      <c r="B1197" s="133">
        <v>0</v>
      </c>
      <c r="C1197" s="133">
        <v>0</v>
      </c>
      <c r="D1197" s="133">
        <v>0</v>
      </c>
      <c r="E1197" s="162"/>
      <c r="F1197" s="177">
        <v>0</v>
      </c>
    </row>
    <row r="1198" customHeight="1" spans="1:6">
      <c r="A1198" s="39" t="s">
        <v>1023</v>
      </c>
      <c r="B1198" s="133">
        <v>0</v>
      </c>
      <c r="C1198" s="133">
        <v>188</v>
      </c>
      <c r="D1198" s="133">
        <v>186</v>
      </c>
      <c r="E1198" s="162">
        <v>98.936170212766</v>
      </c>
      <c r="F1198" s="177">
        <v>57.76</v>
      </c>
    </row>
    <row r="1199" customHeight="1" spans="1:6">
      <c r="A1199" s="56" t="s">
        <v>1024</v>
      </c>
      <c r="B1199" s="131">
        <v>0</v>
      </c>
      <c r="C1199" s="131">
        <v>0</v>
      </c>
      <c r="D1199" s="131">
        <v>0</v>
      </c>
      <c r="E1199" s="158"/>
      <c r="F1199" s="176">
        <v>0</v>
      </c>
    </row>
    <row r="1200" customHeight="1" spans="1:6">
      <c r="A1200" s="39" t="s">
        <v>1025</v>
      </c>
      <c r="B1200" s="133"/>
      <c r="C1200" s="133">
        <v>0</v>
      </c>
      <c r="D1200" s="133">
        <v>0</v>
      </c>
      <c r="E1200" s="162"/>
      <c r="F1200" s="177">
        <v>0</v>
      </c>
    </row>
    <row r="1201" customHeight="1" spans="1:6">
      <c r="A1201" s="175" t="s">
        <v>1026</v>
      </c>
      <c r="B1201" s="131">
        <v>53231</v>
      </c>
      <c r="C1201" s="131">
        <v>69728</v>
      </c>
      <c r="D1201" s="131">
        <v>69575</v>
      </c>
      <c r="E1201" s="158">
        <v>99.7805759522717</v>
      </c>
      <c r="F1201" s="176">
        <v>131.68</v>
      </c>
    </row>
    <row r="1202" customHeight="1" spans="1:6">
      <c r="A1202" s="56" t="s">
        <v>1027</v>
      </c>
      <c r="B1202" s="131">
        <v>4906</v>
      </c>
      <c r="C1202" s="131">
        <v>25057</v>
      </c>
      <c r="D1202" s="131">
        <v>25058</v>
      </c>
      <c r="E1202" s="158">
        <v>100.003990900746</v>
      </c>
      <c r="F1202" s="176">
        <v>194.83</v>
      </c>
    </row>
    <row r="1203" customHeight="1" spans="1:6">
      <c r="A1203" s="39" t="s">
        <v>1028</v>
      </c>
      <c r="B1203" s="133">
        <v>0</v>
      </c>
      <c r="C1203" s="133">
        <v>0</v>
      </c>
      <c r="D1203" s="133">
        <v>0</v>
      </c>
      <c r="E1203" s="162"/>
      <c r="F1203" s="177">
        <v>0</v>
      </c>
    </row>
    <row r="1204" customHeight="1" spans="1:6">
      <c r="A1204" s="39" t="s">
        <v>1029</v>
      </c>
      <c r="B1204" s="133">
        <v>0</v>
      </c>
      <c r="C1204" s="133">
        <v>307</v>
      </c>
      <c r="D1204" s="133">
        <v>308</v>
      </c>
      <c r="E1204" s="162">
        <v>100.325732899023</v>
      </c>
      <c r="F1204" s="177">
        <v>119.37</v>
      </c>
    </row>
    <row r="1205" customHeight="1" spans="1:6">
      <c r="A1205" s="39" t="s">
        <v>1030</v>
      </c>
      <c r="B1205" s="133">
        <v>298</v>
      </c>
      <c r="C1205" s="133">
        <v>4943</v>
      </c>
      <c r="D1205" s="133">
        <v>4943</v>
      </c>
      <c r="E1205" s="162">
        <v>100</v>
      </c>
      <c r="F1205" s="177">
        <v>107.92</v>
      </c>
    </row>
    <row r="1206" customHeight="1" spans="1:6">
      <c r="A1206" s="39" t="s">
        <v>1031</v>
      </c>
      <c r="B1206" s="133">
        <v>0</v>
      </c>
      <c r="C1206" s="133">
        <v>0</v>
      </c>
      <c r="D1206" s="133">
        <v>0</v>
      </c>
      <c r="E1206" s="162"/>
      <c r="F1206" s="177">
        <v>0</v>
      </c>
    </row>
    <row r="1207" customHeight="1" spans="1:6">
      <c r="A1207" s="39" t="s">
        <v>1032</v>
      </c>
      <c r="B1207" s="133">
        <v>0</v>
      </c>
      <c r="C1207" s="133">
        <v>3309</v>
      </c>
      <c r="D1207" s="133">
        <v>3309</v>
      </c>
      <c r="E1207" s="162">
        <v>100</v>
      </c>
      <c r="F1207" s="177">
        <v>78.52</v>
      </c>
    </row>
    <row r="1208" customHeight="1" spans="1:6">
      <c r="A1208" s="39" t="s">
        <v>1033</v>
      </c>
      <c r="B1208" s="133">
        <v>11</v>
      </c>
      <c r="C1208" s="133">
        <v>257</v>
      </c>
      <c r="D1208" s="133">
        <v>257</v>
      </c>
      <c r="E1208" s="162">
        <v>100</v>
      </c>
      <c r="F1208" s="177">
        <v>264.94</v>
      </c>
    </row>
    <row r="1209" customHeight="1" spans="1:6">
      <c r="A1209" s="39" t="s">
        <v>1034</v>
      </c>
      <c r="B1209" s="133">
        <v>3</v>
      </c>
      <c r="C1209" s="133">
        <v>51</v>
      </c>
      <c r="D1209" s="133">
        <v>51</v>
      </c>
      <c r="E1209" s="162">
        <v>100</v>
      </c>
      <c r="F1209" s="177">
        <v>86.44</v>
      </c>
    </row>
    <row r="1210" customHeight="1" spans="1:6">
      <c r="A1210" s="39" t="s">
        <v>1035</v>
      </c>
      <c r="B1210" s="133">
        <v>199</v>
      </c>
      <c r="C1210" s="133">
        <v>11116</v>
      </c>
      <c r="D1210" s="133">
        <v>11116</v>
      </c>
      <c r="E1210" s="162">
        <v>100</v>
      </c>
      <c r="F1210" s="177">
        <v>0</v>
      </c>
    </row>
    <row r="1211" customHeight="1" spans="1:6">
      <c r="A1211" s="39" t="s">
        <v>1036</v>
      </c>
      <c r="B1211" s="133">
        <v>0</v>
      </c>
      <c r="C1211" s="133">
        <v>0</v>
      </c>
      <c r="D1211" s="133">
        <v>0</v>
      </c>
      <c r="E1211" s="162"/>
      <c r="F1211" s="177">
        <v>0</v>
      </c>
    </row>
    <row r="1212" customHeight="1" spans="1:6">
      <c r="A1212" s="39" t="s">
        <v>1037</v>
      </c>
      <c r="B1212" s="133">
        <v>4395</v>
      </c>
      <c r="C1212" s="133">
        <v>5074</v>
      </c>
      <c r="D1212" s="133">
        <v>5074</v>
      </c>
      <c r="E1212" s="162">
        <v>100</v>
      </c>
      <c r="F1212" s="177">
        <v>138.89</v>
      </c>
    </row>
    <row r="1213" customHeight="1" spans="1:6">
      <c r="A1213" s="56" t="s">
        <v>1038</v>
      </c>
      <c r="B1213" s="131">
        <v>42467</v>
      </c>
      <c r="C1213" s="131">
        <v>42633</v>
      </c>
      <c r="D1213" s="131">
        <v>42479</v>
      </c>
      <c r="E1213" s="158">
        <v>99.6387774728497</v>
      </c>
      <c r="F1213" s="176">
        <v>110.08</v>
      </c>
    </row>
    <row r="1214" customHeight="1" spans="1:6">
      <c r="A1214" s="39" t="s">
        <v>1039</v>
      </c>
      <c r="B1214" s="133">
        <v>42467</v>
      </c>
      <c r="C1214" s="133">
        <v>42426</v>
      </c>
      <c r="D1214" s="133">
        <v>42272</v>
      </c>
      <c r="E1214" s="162">
        <v>99.6370150379484</v>
      </c>
      <c r="F1214" s="177">
        <v>109.54</v>
      </c>
    </row>
    <row r="1215" customHeight="1" spans="1:6">
      <c r="A1215" s="39" t="s">
        <v>1040</v>
      </c>
      <c r="B1215" s="133">
        <v>0</v>
      </c>
      <c r="C1215" s="133">
        <v>0</v>
      </c>
      <c r="D1215" s="133">
        <v>0</v>
      </c>
      <c r="E1215" s="162"/>
      <c r="F1215" s="177">
        <v>0</v>
      </c>
    </row>
    <row r="1216" customHeight="1" spans="1:6">
      <c r="A1216" s="39" t="s">
        <v>1041</v>
      </c>
      <c r="B1216" s="133">
        <v>0</v>
      </c>
      <c r="C1216" s="133">
        <v>207</v>
      </c>
      <c r="D1216" s="133">
        <v>207</v>
      </c>
      <c r="E1216" s="162">
        <v>100</v>
      </c>
      <c r="F1216" s="177">
        <v>0</v>
      </c>
    </row>
    <row r="1217" customHeight="1" spans="1:6">
      <c r="A1217" s="56" t="s">
        <v>1042</v>
      </c>
      <c r="B1217" s="131">
        <v>5858</v>
      </c>
      <c r="C1217" s="131">
        <v>2038</v>
      </c>
      <c r="D1217" s="131">
        <v>2038</v>
      </c>
      <c r="E1217" s="158">
        <v>100</v>
      </c>
      <c r="F1217" s="176">
        <v>147.14</v>
      </c>
    </row>
    <row r="1218" customHeight="1" spans="1:6">
      <c r="A1218" s="39" t="s">
        <v>1043</v>
      </c>
      <c r="B1218" s="133">
        <v>0</v>
      </c>
      <c r="C1218" s="133">
        <v>0</v>
      </c>
      <c r="D1218" s="133">
        <v>0</v>
      </c>
      <c r="E1218" s="162"/>
      <c r="F1218" s="177">
        <v>0</v>
      </c>
    </row>
    <row r="1219" customHeight="1" spans="1:6">
      <c r="A1219" s="39" t="s">
        <v>1044</v>
      </c>
      <c r="B1219" s="133">
        <v>5858</v>
      </c>
      <c r="C1219" s="133">
        <v>1303</v>
      </c>
      <c r="D1219" s="133">
        <v>1303</v>
      </c>
      <c r="E1219" s="162">
        <v>100</v>
      </c>
      <c r="F1219" s="177">
        <v>96.09</v>
      </c>
    </row>
    <row r="1220" customHeight="1" spans="1:6">
      <c r="A1220" s="39" t="s">
        <v>1045</v>
      </c>
      <c r="B1220" s="133">
        <v>0</v>
      </c>
      <c r="C1220" s="133">
        <v>735</v>
      </c>
      <c r="D1220" s="133">
        <v>735</v>
      </c>
      <c r="E1220" s="162">
        <v>100</v>
      </c>
      <c r="F1220" s="177">
        <v>2534.4</v>
      </c>
    </row>
    <row r="1221" customHeight="1" spans="1:6">
      <c r="A1221" s="175" t="s">
        <v>1046</v>
      </c>
      <c r="B1221" s="131">
        <v>1317</v>
      </c>
      <c r="C1221" s="131">
        <v>6703</v>
      </c>
      <c r="D1221" s="131">
        <v>6703</v>
      </c>
      <c r="E1221" s="158">
        <v>100</v>
      </c>
      <c r="F1221" s="176">
        <v>612.7</v>
      </c>
    </row>
    <row r="1222" customHeight="1" spans="1:6">
      <c r="A1222" s="56" t="s">
        <v>1047</v>
      </c>
      <c r="B1222" s="131">
        <v>704</v>
      </c>
      <c r="C1222" s="131">
        <v>167</v>
      </c>
      <c r="D1222" s="131">
        <v>167</v>
      </c>
      <c r="E1222" s="158">
        <v>100</v>
      </c>
      <c r="F1222" s="176">
        <v>52.02</v>
      </c>
    </row>
    <row r="1223" customHeight="1" spans="1:6">
      <c r="A1223" s="39" t="s">
        <v>109</v>
      </c>
      <c r="B1223" s="133">
        <v>0</v>
      </c>
      <c r="C1223" s="133">
        <v>0</v>
      </c>
      <c r="D1223" s="133">
        <v>0</v>
      </c>
      <c r="E1223" s="162"/>
      <c r="F1223" s="177">
        <v>0</v>
      </c>
    </row>
    <row r="1224" customHeight="1" spans="1:6">
      <c r="A1224" s="39" t="s">
        <v>110</v>
      </c>
      <c r="B1224" s="133">
        <v>21</v>
      </c>
      <c r="C1224" s="133">
        <v>21</v>
      </c>
      <c r="D1224" s="133">
        <v>0</v>
      </c>
      <c r="E1224" s="162">
        <v>0</v>
      </c>
      <c r="F1224" s="177">
        <v>0</v>
      </c>
    </row>
    <row r="1225" customHeight="1" spans="1:6">
      <c r="A1225" s="39" t="s">
        <v>111</v>
      </c>
      <c r="B1225" s="133">
        <v>0</v>
      </c>
      <c r="C1225" s="133">
        <v>0</v>
      </c>
      <c r="D1225" s="133">
        <v>0</v>
      </c>
      <c r="E1225" s="162"/>
      <c r="F1225" s="177">
        <v>0</v>
      </c>
    </row>
    <row r="1226" customHeight="1" spans="1:6">
      <c r="A1226" s="39" t="s">
        <v>1048</v>
      </c>
      <c r="B1226" s="133">
        <v>0</v>
      </c>
      <c r="C1226" s="133">
        <v>0</v>
      </c>
      <c r="D1226" s="133">
        <v>0</v>
      </c>
      <c r="E1226" s="162"/>
      <c r="F1226" s="177">
        <v>0</v>
      </c>
    </row>
    <row r="1227" customHeight="1" spans="1:6">
      <c r="A1227" s="39" t="s">
        <v>1049</v>
      </c>
      <c r="B1227" s="133">
        <v>1</v>
      </c>
      <c r="C1227" s="133">
        <v>1</v>
      </c>
      <c r="D1227" s="133">
        <v>1</v>
      </c>
      <c r="E1227" s="162">
        <v>100</v>
      </c>
      <c r="F1227" s="177">
        <v>6.25</v>
      </c>
    </row>
    <row r="1228" customHeight="1" spans="1:6">
      <c r="A1228" s="39" t="s">
        <v>1050</v>
      </c>
      <c r="B1228" s="133">
        <v>0</v>
      </c>
      <c r="C1228" s="133">
        <v>0</v>
      </c>
      <c r="D1228" s="133">
        <v>0</v>
      </c>
      <c r="E1228" s="162"/>
      <c r="F1228" s="177">
        <v>0</v>
      </c>
    </row>
    <row r="1229" customHeight="1" spans="1:6">
      <c r="A1229" s="39" t="s">
        <v>1051</v>
      </c>
      <c r="B1229" s="133">
        <v>0</v>
      </c>
      <c r="C1229" s="133">
        <v>0</v>
      </c>
      <c r="D1229" s="133">
        <v>0</v>
      </c>
      <c r="E1229" s="162"/>
      <c r="F1229" s="177">
        <v>0</v>
      </c>
    </row>
    <row r="1230" customHeight="1" spans="1:6">
      <c r="A1230" s="39" t="s">
        <v>1052</v>
      </c>
      <c r="B1230" s="133">
        <v>0</v>
      </c>
      <c r="C1230" s="133">
        <v>0</v>
      </c>
      <c r="D1230" s="133">
        <v>0</v>
      </c>
      <c r="E1230" s="162"/>
      <c r="F1230" s="177">
        <v>0</v>
      </c>
    </row>
    <row r="1231" customHeight="1" spans="1:6">
      <c r="A1231" s="39" t="s">
        <v>1053</v>
      </c>
      <c r="B1231" s="133">
        <v>0</v>
      </c>
      <c r="C1231" s="133">
        <v>0</v>
      </c>
      <c r="D1231" s="133">
        <v>0</v>
      </c>
      <c r="E1231" s="162"/>
      <c r="F1231" s="177">
        <v>0</v>
      </c>
    </row>
    <row r="1232" customHeight="1" spans="1:6">
      <c r="A1232" s="39" t="s">
        <v>1054</v>
      </c>
      <c r="B1232" s="133">
        <v>0</v>
      </c>
      <c r="C1232" s="133">
        <v>0</v>
      </c>
      <c r="D1232" s="133">
        <v>0</v>
      </c>
      <c r="E1232" s="162"/>
      <c r="F1232" s="177">
        <v>0</v>
      </c>
    </row>
    <row r="1233" customHeight="1" spans="1:6">
      <c r="A1233" s="39" t="s">
        <v>1055</v>
      </c>
      <c r="B1233" s="133">
        <v>682</v>
      </c>
      <c r="C1233" s="133">
        <v>0</v>
      </c>
      <c r="D1233" s="133">
        <v>0</v>
      </c>
      <c r="E1233" s="162"/>
      <c r="F1233" s="177">
        <v>0</v>
      </c>
    </row>
    <row r="1234" customHeight="1" spans="1:6">
      <c r="A1234" s="39" t="s">
        <v>1056</v>
      </c>
      <c r="B1234" s="133">
        <v>0</v>
      </c>
      <c r="C1234" s="133">
        <v>0</v>
      </c>
      <c r="D1234" s="133">
        <v>0</v>
      </c>
      <c r="E1234" s="162"/>
      <c r="F1234" s="177">
        <v>0</v>
      </c>
    </row>
    <row r="1235" customHeight="1" spans="1:6">
      <c r="A1235" s="39" t="s">
        <v>118</v>
      </c>
      <c r="B1235" s="133">
        <v>0</v>
      </c>
      <c r="C1235" s="133">
        <v>0</v>
      </c>
      <c r="D1235" s="133">
        <v>21</v>
      </c>
      <c r="E1235" s="162"/>
      <c r="F1235" s="177">
        <v>77.77</v>
      </c>
    </row>
    <row r="1236" customHeight="1" spans="1:6">
      <c r="A1236" s="39" t="s">
        <v>1057</v>
      </c>
      <c r="B1236" s="133">
        <v>0</v>
      </c>
      <c r="C1236" s="133">
        <v>145</v>
      </c>
      <c r="D1236" s="133">
        <v>145</v>
      </c>
      <c r="E1236" s="162">
        <v>100</v>
      </c>
      <c r="F1236" s="177">
        <v>96.66</v>
      </c>
    </row>
    <row r="1237" customHeight="1" spans="1:6">
      <c r="A1237" s="56" t="s">
        <v>1058</v>
      </c>
      <c r="B1237" s="131">
        <v>0</v>
      </c>
      <c r="C1237" s="131">
        <v>4</v>
      </c>
      <c r="D1237" s="131">
        <v>4</v>
      </c>
      <c r="E1237" s="158">
        <v>100</v>
      </c>
      <c r="F1237" s="176">
        <v>0</v>
      </c>
    </row>
    <row r="1238" customHeight="1" spans="1:6">
      <c r="A1238" s="39" t="s">
        <v>109</v>
      </c>
      <c r="B1238" s="133">
        <v>0</v>
      </c>
      <c r="C1238" s="133">
        <v>0</v>
      </c>
      <c r="D1238" s="133">
        <v>0</v>
      </c>
      <c r="E1238" s="162"/>
      <c r="F1238" s="177">
        <v>0</v>
      </c>
    </row>
    <row r="1239" customHeight="1" spans="1:6">
      <c r="A1239" s="39" t="s">
        <v>110</v>
      </c>
      <c r="B1239" s="133">
        <v>0</v>
      </c>
      <c r="C1239" s="133">
        <v>0</v>
      </c>
      <c r="D1239" s="133">
        <v>0</v>
      </c>
      <c r="E1239" s="162"/>
      <c r="F1239" s="177">
        <v>0</v>
      </c>
    </row>
    <row r="1240" customHeight="1" spans="1:6">
      <c r="A1240" s="39" t="s">
        <v>111</v>
      </c>
      <c r="B1240" s="133">
        <v>0</v>
      </c>
      <c r="C1240" s="133">
        <v>0</v>
      </c>
      <c r="D1240" s="133">
        <v>0</v>
      </c>
      <c r="E1240" s="162"/>
      <c r="F1240" s="177">
        <v>0</v>
      </c>
    </row>
    <row r="1241" customHeight="1" spans="1:6">
      <c r="A1241" s="39" t="s">
        <v>1059</v>
      </c>
      <c r="B1241" s="133">
        <v>0</v>
      </c>
      <c r="C1241" s="133">
        <v>0</v>
      </c>
      <c r="D1241" s="133">
        <v>0</v>
      </c>
      <c r="E1241" s="162"/>
      <c r="F1241" s="177">
        <v>0</v>
      </c>
    </row>
    <row r="1242" customHeight="1" spans="1:6">
      <c r="A1242" s="39" t="s">
        <v>1060</v>
      </c>
      <c r="B1242" s="133">
        <v>0</v>
      </c>
      <c r="C1242" s="133">
        <v>0</v>
      </c>
      <c r="D1242" s="133">
        <v>0</v>
      </c>
      <c r="E1242" s="162"/>
      <c r="F1242" s="177">
        <v>0</v>
      </c>
    </row>
    <row r="1243" customHeight="1" spans="1:6">
      <c r="A1243" s="39" t="s">
        <v>1061</v>
      </c>
      <c r="B1243" s="133">
        <v>0</v>
      </c>
      <c r="C1243" s="133">
        <v>0</v>
      </c>
      <c r="D1243" s="133">
        <v>0</v>
      </c>
      <c r="E1243" s="162"/>
      <c r="F1243" s="177">
        <v>0</v>
      </c>
    </row>
    <row r="1244" customHeight="1" spans="1:6">
      <c r="A1244" s="39" t="s">
        <v>1062</v>
      </c>
      <c r="B1244" s="133">
        <v>0</v>
      </c>
      <c r="C1244" s="133">
        <v>0</v>
      </c>
      <c r="D1244" s="133">
        <v>0</v>
      </c>
      <c r="E1244" s="162"/>
      <c r="F1244" s="177">
        <v>0</v>
      </c>
    </row>
    <row r="1245" customHeight="1" spans="1:6">
      <c r="A1245" s="39" t="s">
        <v>1063</v>
      </c>
      <c r="B1245" s="133">
        <v>0</v>
      </c>
      <c r="C1245" s="133">
        <v>0</v>
      </c>
      <c r="D1245" s="133">
        <v>0</v>
      </c>
      <c r="E1245" s="162"/>
      <c r="F1245" s="177">
        <v>0</v>
      </c>
    </row>
    <row r="1246" customHeight="1" spans="1:6">
      <c r="A1246" s="39" t="s">
        <v>1064</v>
      </c>
      <c r="B1246" s="133">
        <v>0</v>
      </c>
      <c r="C1246" s="133">
        <v>0</v>
      </c>
      <c r="D1246" s="133">
        <v>0</v>
      </c>
      <c r="E1246" s="162"/>
      <c r="F1246" s="177">
        <v>0</v>
      </c>
    </row>
    <row r="1247" customHeight="1" spans="1:6">
      <c r="A1247" s="39" t="s">
        <v>1065</v>
      </c>
      <c r="B1247" s="133">
        <v>0</v>
      </c>
      <c r="C1247" s="133">
        <v>0</v>
      </c>
      <c r="D1247" s="133">
        <v>0</v>
      </c>
      <c r="E1247" s="162"/>
      <c r="F1247" s="177">
        <v>0</v>
      </c>
    </row>
    <row r="1248" customHeight="1" spans="1:6">
      <c r="A1248" s="39" t="s">
        <v>1066</v>
      </c>
      <c r="B1248" s="133">
        <v>0</v>
      </c>
      <c r="C1248" s="133">
        <v>0</v>
      </c>
      <c r="D1248" s="133">
        <v>0</v>
      </c>
      <c r="E1248" s="162"/>
      <c r="F1248" s="177">
        <v>0</v>
      </c>
    </row>
    <row r="1249" customHeight="1" spans="1:6">
      <c r="A1249" s="39" t="s">
        <v>118</v>
      </c>
      <c r="B1249" s="133">
        <v>0</v>
      </c>
      <c r="C1249" s="133">
        <v>0</v>
      </c>
      <c r="D1249" s="133">
        <v>0</v>
      </c>
      <c r="E1249" s="162"/>
      <c r="F1249" s="177">
        <v>0</v>
      </c>
    </row>
    <row r="1250" customHeight="1" spans="1:6">
      <c r="A1250" s="39" t="s">
        <v>1067</v>
      </c>
      <c r="B1250" s="133">
        <v>0</v>
      </c>
      <c r="C1250" s="133">
        <v>4</v>
      </c>
      <c r="D1250" s="133">
        <v>4</v>
      </c>
      <c r="E1250" s="162">
        <v>100</v>
      </c>
      <c r="F1250" s="177">
        <v>0</v>
      </c>
    </row>
    <row r="1251" customHeight="1" spans="1:6">
      <c r="A1251" s="56" t="s">
        <v>1068</v>
      </c>
      <c r="B1251" s="131">
        <v>0</v>
      </c>
      <c r="C1251" s="131">
        <v>0</v>
      </c>
      <c r="D1251" s="131">
        <v>0</v>
      </c>
      <c r="E1251" s="158"/>
      <c r="F1251" s="176">
        <v>0</v>
      </c>
    </row>
    <row r="1252" customHeight="1" spans="1:6">
      <c r="A1252" s="39" t="s">
        <v>1069</v>
      </c>
      <c r="B1252" s="133">
        <v>0</v>
      </c>
      <c r="C1252" s="133">
        <v>0</v>
      </c>
      <c r="D1252" s="133">
        <v>0</v>
      </c>
      <c r="E1252" s="162"/>
      <c r="F1252" s="177">
        <v>0</v>
      </c>
    </row>
    <row r="1253" customHeight="1" spans="1:6">
      <c r="A1253" s="39" t="s">
        <v>1070</v>
      </c>
      <c r="B1253" s="133">
        <v>0</v>
      </c>
      <c r="C1253" s="133">
        <v>0</v>
      </c>
      <c r="D1253" s="133">
        <v>0</v>
      </c>
      <c r="E1253" s="162"/>
      <c r="F1253" s="177">
        <v>0</v>
      </c>
    </row>
    <row r="1254" customHeight="1" spans="1:6">
      <c r="A1254" s="39" t="s">
        <v>1071</v>
      </c>
      <c r="B1254" s="133">
        <v>0</v>
      </c>
      <c r="C1254" s="133">
        <v>0</v>
      </c>
      <c r="D1254" s="133">
        <v>0</v>
      </c>
      <c r="E1254" s="162"/>
      <c r="F1254" s="177">
        <v>0</v>
      </c>
    </row>
    <row r="1255" customHeight="1" spans="1:6">
      <c r="A1255" s="39" t="s">
        <v>1072</v>
      </c>
      <c r="B1255" s="133">
        <v>0</v>
      </c>
      <c r="C1255" s="133">
        <v>0</v>
      </c>
      <c r="D1255" s="133">
        <v>0</v>
      </c>
      <c r="E1255" s="162"/>
      <c r="F1255" s="177">
        <v>0</v>
      </c>
    </row>
    <row r="1256" customHeight="1" spans="1:6">
      <c r="A1256" s="56" t="s">
        <v>1073</v>
      </c>
      <c r="B1256" s="131">
        <v>613</v>
      </c>
      <c r="C1256" s="131">
        <v>2084</v>
      </c>
      <c r="D1256" s="131">
        <v>2084</v>
      </c>
      <c r="E1256" s="158">
        <v>100</v>
      </c>
      <c r="F1256" s="176">
        <v>269.59</v>
      </c>
    </row>
    <row r="1257" customHeight="1" spans="1:6">
      <c r="A1257" s="39" t="s">
        <v>1074</v>
      </c>
      <c r="B1257" s="133">
        <v>413</v>
      </c>
      <c r="C1257" s="133">
        <v>406</v>
      </c>
      <c r="D1257" s="133">
        <v>406</v>
      </c>
      <c r="E1257" s="162">
        <v>100</v>
      </c>
      <c r="F1257" s="177">
        <v>108.55</v>
      </c>
    </row>
    <row r="1258" customHeight="1" spans="1:6">
      <c r="A1258" s="39" t="s">
        <v>1075</v>
      </c>
      <c r="B1258" s="133">
        <v>0</v>
      </c>
      <c r="C1258" s="133">
        <v>126</v>
      </c>
      <c r="D1258" s="133">
        <v>126</v>
      </c>
      <c r="E1258" s="162">
        <v>100</v>
      </c>
      <c r="F1258" s="177">
        <v>0</v>
      </c>
    </row>
    <row r="1259" customHeight="1" spans="1:6">
      <c r="A1259" s="39" t="s">
        <v>1076</v>
      </c>
      <c r="B1259" s="133">
        <v>0</v>
      </c>
      <c r="C1259" s="133">
        <v>970</v>
      </c>
      <c r="D1259" s="133">
        <v>970</v>
      </c>
      <c r="E1259" s="162">
        <v>100</v>
      </c>
      <c r="F1259" s="177">
        <v>276.35</v>
      </c>
    </row>
    <row r="1260" customHeight="1" spans="1:6">
      <c r="A1260" s="39" t="s">
        <v>1077</v>
      </c>
      <c r="B1260" s="133">
        <v>0</v>
      </c>
      <c r="C1260" s="133">
        <v>0</v>
      </c>
      <c r="D1260" s="133">
        <v>0</v>
      </c>
      <c r="E1260" s="162"/>
      <c r="F1260" s="177">
        <v>0</v>
      </c>
    </row>
    <row r="1261" customHeight="1" spans="1:6">
      <c r="A1261" s="39" t="s">
        <v>1078</v>
      </c>
      <c r="B1261" s="133">
        <v>200</v>
      </c>
      <c r="C1261" s="133">
        <v>582</v>
      </c>
      <c r="D1261" s="133">
        <v>582</v>
      </c>
      <c r="E1261" s="162">
        <v>100</v>
      </c>
      <c r="F1261" s="177">
        <v>1212.5</v>
      </c>
    </row>
    <row r="1262" customHeight="1" spans="1:6">
      <c r="A1262" s="56" t="s">
        <v>1079</v>
      </c>
      <c r="B1262" s="131">
        <v>0</v>
      </c>
      <c r="C1262" s="131">
        <v>4448</v>
      </c>
      <c r="D1262" s="131">
        <v>4448</v>
      </c>
      <c r="E1262" s="158">
        <v>100</v>
      </c>
      <c r="F1262" s="176">
        <v>0</v>
      </c>
    </row>
    <row r="1263" customHeight="1" spans="1:6">
      <c r="A1263" s="39" t="s">
        <v>1080</v>
      </c>
      <c r="B1263" s="133">
        <v>0</v>
      </c>
      <c r="C1263" s="133">
        <v>0</v>
      </c>
      <c r="D1263" s="133">
        <v>0</v>
      </c>
      <c r="E1263" s="162"/>
      <c r="F1263" s="177">
        <v>0</v>
      </c>
    </row>
    <row r="1264" customHeight="1" spans="1:6">
      <c r="A1264" s="39" t="s">
        <v>1081</v>
      </c>
      <c r="B1264" s="133">
        <v>0</v>
      </c>
      <c r="C1264" s="133">
        <v>0</v>
      </c>
      <c r="D1264" s="133">
        <v>0</v>
      </c>
      <c r="E1264" s="162"/>
      <c r="F1264" s="177">
        <v>0</v>
      </c>
    </row>
    <row r="1265" customHeight="1" spans="1:6">
      <c r="A1265" s="39" t="s">
        <v>1082</v>
      </c>
      <c r="B1265" s="133">
        <v>0</v>
      </c>
      <c r="C1265" s="133">
        <v>0</v>
      </c>
      <c r="D1265" s="133">
        <v>0</v>
      </c>
      <c r="E1265" s="162"/>
      <c r="F1265" s="177">
        <v>0</v>
      </c>
    </row>
    <row r="1266" customHeight="1" spans="1:6">
      <c r="A1266" s="39" t="s">
        <v>1083</v>
      </c>
      <c r="B1266" s="133">
        <v>0</v>
      </c>
      <c r="C1266" s="133">
        <v>0</v>
      </c>
      <c r="D1266" s="133">
        <v>0</v>
      </c>
      <c r="E1266" s="162"/>
      <c r="F1266" s="177">
        <v>0</v>
      </c>
    </row>
    <row r="1267" customHeight="1" spans="1:6">
      <c r="A1267" s="39" t="s">
        <v>1084</v>
      </c>
      <c r="B1267" s="133">
        <v>0</v>
      </c>
      <c r="C1267" s="133">
        <v>0</v>
      </c>
      <c r="D1267" s="133">
        <v>0</v>
      </c>
      <c r="E1267" s="162"/>
      <c r="F1267" s="177">
        <v>0</v>
      </c>
    </row>
    <row r="1268" customHeight="1" spans="1:6">
      <c r="A1268" s="39" t="s">
        <v>1085</v>
      </c>
      <c r="B1268" s="133">
        <v>0</v>
      </c>
      <c r="C1268" s="133">
        <v>0</v>
      </c>
      <c r="D1268" s="133">
        <v>0</v>
      </c>
      <c r="E1268" s="162"/>
      <c r="F1268" s="177">
        <v>0</v>
      </c>
    </row>
    <row r="1269" customHeight="1" spans="1:6">
      <c r="A1269" s="39" t="s">
        <v>1086</v>
      </c>
      <c r="B1269" s="133">
        <v>0</v>
      </c>
      <c r="C1269" s="133">
        <v>0</v>
      </c>
      <c r="D1269" s="133">
        <v>0</v>
      </c>
      <c r="E1269" s="162"/>
      <c r="F1269" s="177">
        <v>0</v>
      </c>
    </row>
    <row r="1270" customHeight="1" spans="1:6">
      <c r="A1270" s="39" t="s">
        <v>1087</v>
      </c>
      <c r="B1270" s="133">
        <v>0</v>
      </c>
      <c r="C1270" s="133">
        <v>4448</v>
      </c>
      <c r="D1270" s="133">
        <v>4448</v>
      </c>
      <c r="E1270" s="162">
        <v>100</v>
      </c>
      <c r="F1270" s="177">
        <v>0</v>
      </c>
    </row>
    <row r="1271" customHeight="1" spans="1:6">
      <c r="A1271" s="39" t="s">
        <v>1088</v>
      </c>
      <c r="B1271" s="133">
        <v>0</v>
      </c>
      <c r="C1271" s="133">
        <v>0</v>
      </c>
      <c r="D1271" s="133">
        <v>0</v>
      </c>
      <c r="E1271" s="162"/>
      <c r="F1271" s="177">
        <v>0</v>
      </c>
    </row>
    <row r="1272" customHeight="1" spans="1:6">
      <c r="A1272" s="39" t="s">
        <v>1089</v>
      </c>
      <c r="B1272" s="133">
        <v>0</v>
      </c>
      <c r="C1272" s="133">
        <v>0</v>
      </c>
      <c r="D1272" s="133">
        <v>0</v>
      </c>
      <c r="E1272" s="162"/>
      <c r="F1272" s="177">
        <v>0</v>
      </c>
    </row>
    <row r="1273" customHeight="1" spans="1:6">
      <c r="A1273" s="39" t="s">
        <v>1090</v>
      </c>
      <c r="B1273" s="133">
        <v>0</v>
      </c>
      <c r="C1273" s="133">
        <v>0</v>
      </c>
      <c r="D1273" s="133">
        <v>0</v>
      </c>
      <c r="E1273" s="162"/>
      <c r="F1273" s="177">
        <v>0</v>
      </c>
    </row>
    <row r="1274" customHeight="1" spans="1:6">
      <c r="A1274" s="175" t="s">
        <v>1091</v>
      </c>
      <c r="B1274" s="131">
        <v>5865</v>
      </c>
      <c r="C1274" s="131">
        <v>17813</v>
      </c>
      <c r="D1274" s="131">
        <v>20081</v>
      </c>
      <c r="E1274" s="158">
        <v>112.732274181777</v>
      </c>
      <c r="F1274" s="176">
        <v>172.69</v>
      </c>
    </row>
    <row r="1275" customHeight="1" spans="1:6">
      <c r="A1275" s="56" t="s">
        <v>1092</v>
      </c>
      <c r="B1275" s="131">
        <v>3981</v>
      </c>
      <c r="C1275" s="131">
        <v>9228</v>
      </c>
      <c r="D1275" s="131">
        <v>9228</v>
      </c>
      <c r="E1275" s="158">
        <v>100</v>
      </c>
      <c r="F1275" s="176">
        <v>187.25</v>
      </c>
    </row>
    <row r="1276" customHeight="1" spans="1:6">
      <c r="A1276" s="39" t="s">
        <v>109</v>
      </c>
      <c r="B1276" s="133">
        <v>2577</v>
      </c>
      <c r="C1276" s="133">
        <v>2506</v>
      </c>
      <c r="D1276" s="133">
        <v>2505</v>
      </c>
      <c r="E1276" s="162">
        <v>99.9600957701516</v>
      </c>
      <c r="F1276" s="177">
        <v>118.21</v>
      </c>
    </row>
    <row r="1277" customHeight="1" spans="1:6">
      <c r="A1277" s="39" t="s">
        <v>110</v>
      </c>
      <c r="B1277" s="133">
        <v>187</v>
      </c>
      <c r="C1277" s="133">
        <v>288</v>
      </c>
      <c r="D1277" s="133">
        <v>288</v>
      </c>
      <c r="E1277" s="162">
        <v>100</v>
      </c>
      <c r="F1277" s="177">
        <v>77.83</v>
      </c>
    </row>
    <row r="1278" customHeight="1" spans="1:6">
      <c r="A1278" s="39" t="s">
        <v>111</v>
      </c>
      <c r="B1278" s="133">
        <v>82</v>
      </c>
      <c r="C1278" s="133">
        <v>92</v>
      </c>
      <c r="D1278" s="133">
        <v>92</v>
      </c>
      <c r="E1278" s="162">
        <v>100</v>
      </c>
      <c r="F1278" s="177">
        <v>255.55</v>
      </c>
    </row>
    <row r="1279" customHeight="1" spans="1:6">
      <c r="A1279" s="39" t="s">
        <v>1093</v>
      </c>
      <c r="B1279" s="133">
        <v>0</v>
      </c>
      <c r="C1279" s="133">
        <v>0</v>
      </c>
      <c r="D1279" s="133">
        <v>0</v>
      </c>
      <c r="E1279" s="162"/>
      <c r="F1279" s="177">
        <v>0</v>
      </c>
    </row>
    <row r="1280" customHeight="1" spans="1:6">
      <c r="A1280" s="39" t="s">
        <v>1094</v>
      </c>
      <c r="B1280" s="133">
        <v>0</v>
      </c>
      <c r="C1280" s="133">
        <v>0</v>
      </c>
      <c r="D1280" s="133">
        <v>0</v>
      </c>
      <c r="E1280" s="162"/>
      <c r="F1280" s="177">
        <v>0</v>
      </c>
    </row>
    <row r="1281" customHeight="1" spans="1:6">
      <c r="A1281" s="39" t="s">
        <v>1095</v>
      </c>
      <c r="B1281" s="133">
        <v>469</v>
      </c>
      <c r="C1281" s="133">
        <v>500</v>
      </c>
      <c r="D1281" s="133">
        <v>500</v>
      </c>
      <c r="E1281" s="162">
        <v>100</v>
      </c>
      <c r="F1281" s="177">
        <v>30.19</v>
      </c>
    </row>
    <row r="1282" customHeight="1" spans="1:6">
      <c r="A1282" s="39" t="s">
        <v>1096</v>
      </c>
      <c r="B1282" s="133">
        <v>0</v>
      </c>
      <c r="C1282" s="133">
        <v>0</v>
      </c>
      <c r="D1282" s="133">
        <v>0</v>
      </c>
      <c r="E1282" s="162"/>
      <c r="F1282" s="177">
        <v>0</v>
      </c>
    </row>
    <row r="1283" customHeight="1" spans="1:6">
      <c r="A1283" s="39" t="s">
        <v>1097</v>
      </c>
      <c r="B1283" s="133">
        <v>0</v>
      </c>
      <c r="C1283" s="133">
        <v>1264</v>
      </c>
      <c r="D1283" s="133">
        <v>1264</v>
      </c>
      <c r="E1283" s="162">
        <v>100</v>
      </c>
      <c r="F1283" s="177">
        <v>842.66</v>
      </c>
    </row>
    <row r="1284" customHeight="1" spans="1:6">
      <c r="A1284" s="39" t="s">
        <v>1098</v>
      </c>
      <c r="B1284" s="133">
        <v>100</v>
      </c>
      <c r="C1284" s="133">
        <v>10</v>
      </c>
      <c r="D1284" s="133">
        <v>10</v>
      </c>
      <c r="E1284" s="162">
        <v>100</v>
      </c>
      <c r="F1284" s="177">
        <v>30.3</v>
      </c>
    </row>
    <row r="1285" customHeight="1" spans="1:6">
      <c r="A1285" s="39" t="s">
        <v>118</v>
      </c>
      <c r="B1285" s="133">
        <v>540</v>
      </c>
      <c r="C1285" s="133">
        <v>707</v>
      </c>
      <c r="D1285" s="133">
        <v>707</v>
      </c>
      <c r="E1285" s="162">
        <v>100</v>
      </c>
      <c r="F1285" s="177">
        <v>188.53</v>
      </c>
    </row>
    <row r="1286" customHeight="1" spans="1:6">
      <c r="A1286" s="39" t="s">
        <v>1099</v>
      </c>
      <c r="B1286" s="133">
        <v>26</v>
      </c>
      <c r="C1286" s="133">
        <v>3861</v>
      </c>
      <c r="D1286" s="133">
        <v>3862</v>
      </c>
      <c r="E1286" s="162">
        <v>100.0259000259</v>
      </c>
      <c r="F1286" s="177">
        <v>2043.3</v>
      </c>
    </row>
    <row r="1287" customHeight="1" spans="1:6">
      <c r="A1287" s="56" t="s">
        <v>1100</v>
      </c>
      <c r="B1287" s="131">
        <v>895</v>
      </c>
      <c r="C1287" s="131">
        <v>2490</v>
      </c>
      <c r="D1287" s="131">
        <v>2441</v>
      </c>
      <c r="E1287" s="158">
        <v>98.0321285140562</v>
      </c>
      <c r="F1287" s="176">
        <v>173.61</v>
      </c>
    </row>
    <row r="1288" customHeight="1" spans="1:6">
      <c r="A1288" s="39" t="s">
        <v>109</v>
      </c>
      <c r="B1288" s="133">
        <v>212</v>
      </c>
      <c r="C1288" s="133">
        <v>531</v>
      </c>
      <c r="D1288" s="133">
        <v>531</v>
      </c>
      <c r="E1288" s="162">
        <v>100</v>
      </c>
      <c r="F1288" s="177">
        <v>590</v>
      </c>
    </row>
    <row r="1289" customHeight="1" spans="1:6">
      <c r="A1289" s="39" t="s">
        <v>110</v>
      </c>
      <c r="B1289" s="133">
        <v>0</v>
      </c>
      <c r="C1289" s="133">
        <v>0</v>
      </c>
      <c r="D1289" s="133">
        <v>0</v>
      </c>
      <c r="E1289" s="162"/>
      <c r="F1289" s="177">
        <v>0</v>
      </c>
    </row>
    <row r="1290" customHeight="1" spans="1:6">
      <c r="A1290" s="39" t="s">
        <v>111</v>
      </c>
      <c r="B1290" s="133">
        <v>0</v>
      </c>
      <c r="C1290" s="133">
        <v>0</v>
      </c>
      <c r="D1290" s="133">
        <v>0</v>
      </c>
      <c r="E1290" s="162"/>
      <c r="F1290" s="177">
        <v>0</v>
      </c>
    </row>
    <row r="1291" customHeight="1" spans="1:6">
      <c r="A1291" s="39" t="s">
        <v>1101</v>
      </c>
      <c r="B1291" s="133">
        <v>683</v>
      </c>
      <c r="C1291" s="133">
        <v>1855</v>
      </c>
      <c r="D1291" s="133">
        <v>1806</v>
      </c>
      <c r="E1291" s="162">
        <v>97.3584905660377</v>
      </c>
      <c r="F1291" s="177">
        <v>303.02</v>
      </c>
    </row>
    <row r="1292" customHeight="1" spans="1:6">
      <c r="A1292" s="39" t="s">
        <v>1102</v>
      </c>
      <c r="B1292" s="133">
        <v>0</v>
      </c>
      <c r="C1292" s="133">
        <v>104</v>
      </c>
      <c r="D1292" s="133">
        <v>104</v>
      </c>
      <c r="E1292" s="162">
        <v>100</v>
      </c>
      <c r="F1292" s="177">
        <v>14.44</v>
      </c>
    </row>
    <row r="1293" customHeight="1" spans="1:6">
      <c r="A1293" s="56" t="s">
        <v>1103</v>
      </c>
      <c r="B1293" s="131">
        <v>315</v>
      </c>
      <c r="C1293" s="131">
        <v>1153</v>
      </c>
      <c r="D1293" s="131">
        <v>1154</v>
      </c>
      <c r="E1293" s="158">
        <v>100.086730268864</v>
      </c>
      <c r="F1293" s="176">
        <v>292.89</v>
      </c>
    </row>
    <row r="1294" customHeight="1" spans="1:6">
      <c r="A1294" s="39" t="s">
        <v>109</v>
      </c>
      <c r="B1294" s="133">
        <v>0</v>
      </c>
      <c r="C1294" s="133">
        <v>254</v>
      </c>
      <c r="D1294" s="133">
        <v>254</v>
      </c>
      <c r="E1294" s="162">
        <v>100</v>
      </c>
      <c r="F1294" s="177">
        <v>6350</v>
      </c>
    </row>
    <row r="1295" customHeight="1" spans="1:6">
      <c r="A1295" s="39" t="s">
        <v>110</v>
      </c>
      <c r="B1295" s="133">
        <v>0</v>
      </c>
      <c r="C1295" s="133">
        <v>0</v>
      </c>
      <c r="D1295" s="133">
        <v>0</v>
      </c>
      <c r="E1295" s="162"/>
      <c r="F1295" s="177">
        <v>0</v>
      </c>
    </row>
    <row r="1296" customHeight="1" spans="1:6">
      <c r="A1296" s="39" t="s">
        <v>111</v>
      </c>
      <c r="B1296" s="133">
        <v>0</v>
      </c>
      <c r="C1296" s="133">
        <v>0</v>
      </c>
      <c r="D1296" s="133">
        <v>0</v>
      </c>
      <c r="E1296" s="162"/>
      <c r="F1296" s="177">
        <v>0</v>
      </c>
    </row>
    <row r="1297" customHeight="1" spans="1:6">
      <c r="A1297" s="39" t="s">
        <v>1104</v>
      </c>
      <c r="B1297" s="133">
        <v>147</v>
      </c>
      <c r="C1297" s="133">
        <v>537</v>
      </c>
      <c r="D1297" s="133">
        <v>537</v>
      </c>
      <c r="E1297" s="162">
        <v>100</v>
      </c>
      <c r="F1297" s="177">
        <v>147.52</v>
      </c>
    </row>
    <row r="1298" customHeight="1" spans="1:6">
      <c r="A1298" s="39" t="s">
        <v>1105</v>
      </c>
      <c r="B1298" s="133">
        <v>168</v>
      </c>
      <c r="C1298" s="133">
        <v>362</v>
      </c>
      <c r="D1298" s="133">
        <v>363</v>
      </c>
      <c r="E1298" s="162">
        <v>100.276243093923</v>
      </c>
      <c r="F1298" s="177">
        <v>2016.6</v>
      </c>
    </row>
    <row r="1299" customHeight="1" spans="1:6">
      <c r="A1299" s="56" t="s">
        <v>1106</v>
      </c>
      <c r="B1299" s="131">
        <v>293</v>
      </c>
      <c r="C1299" s="131">
        <v>626</v>
      </c>
      <c r="D1299" s="131">
        <v>626</v>
      </c>
      <c r="E1299" s="158">
        <v>100</v>
      </c>
      <c r="F1299" s="176">
        <v>92.33</v>
      </c>
    </row>
    <row r="1300" customHeight="1" spans="1:6">
      <c r="A1300" s="39" t="s">
        <v>109</v>
      </c>
      <c r="B1300" s="133">
        <v>181</v>
      </c>
      <c r="C1300" s="133">
        <v>148</v>
      </c>
      <c r="D1300" s="133">
        <v>148</v>
      </c>
      <c r="E1300" s="162">
        <v>100</v>
      </c>
      <c r="F1300" s="177">
        <v>80.43</v>
      </c>
    </row>
    <row r="1301" customHeight="1" spans="1:6">
      <c r="A1301" s="39" t="s">
        <v>110</v>
      </c>
      <c r="B1301" s="133">
        <v>0</v>
      </c>
      <c r="C1301" s="133">
        <v>0</v>
      </c>
      <c r="D1301" s="133">
        <v>0</v>
      </c>
      <c r="E1301" s="162"/>
      <c r="F1301" s="177">
        <v>0</v>
      </c>
    </row>
    <row r="1302" customHeight="1" spans="1:6">
      <c r="A1302" s="39" t="s">
        <v>111</v>
      </c>
      <c r="B1302" s="133">
        <v>0</v>
      </c>
      <c r="C1302" s="133">
        <v>0</v>
      </c>
      <c r="D1302" s="133">
        <v>0</v>
      </c>
      <c r="E1302" s="162"/>
      <c r="F1302" s="177">
        <v>0</v>
      </c>
    </row>
    <row r="1303" customHeight="1" spans="1:6">
      <c r="A1303" s="39" t="s">
        <v>1107</v>
      </c>
      <c r="B1303" s="133">
        <v>0</v>
      </c>
      <c r="C1303" s="133">
        <v>124</v>
      </c>
      <c r="D1303" s="133">
        <v>124</v>
      </c>
      <c r="E1303" s="162">
        <v>100</v>
      </c>
      <c r="F1303" s="177">
        <v>0</v>
      </c>
    </row>
    <row r="1304" customHeight="1" spans="1:6">
      <c r="A1304" s="39" t="s">
        <v>1108</v>
      </c>
      <c r="B1304" s="133">
        <v>0</v>
      </c>
      <c r="C1304" s="133">
        <v>0</v>
      </c>
      <c r="D1304" s="133">
        <v>0</v>
      </c>
      <c r="E1304" s="162"/>
      <c r="F1304" s="177">
        <v>0</v>
      </c>
    </row>
    <row r="1305" customHeight="1" spans="1:6">
      <c r="A1305" s="39" t="s">
        <v>118</v>
      </c>
      <c r="B1305" s="133">
        <v>112</v>
      </c>
      <c r="C1305" s="133">
        <v>245</v>
      </c>
      <c r="D1305" s="133">
        <v>245</v>
      </c>
      <c r="E1305" s="162">
        <v>100</v>
      </c>
      <c r="F1305" s="177">
        <v>98.79</v>
      </c>
    </row>
    <row r="1306" customHeight="1" spans="1:6">
      <c r="A1306" s="39" t="s">
        <v>1109</v>
      </c>
      <c r="B1306" s="133">
        <v>0</v>
      </c>
      <c r="C1306" s="133">
        <v>109</v>
      </c>
      <c r="D1306" s="133">
        <v>109</v>
      </c>
      <c r="E1306" s="162">
        <v>100</v>
      </c>
      <c r="F1306" s="177">
        <v>45.22</v>
      </c>
    </row>
    <row r="1307" customHeight="1" spans="1:6">
      <c r="A1307" s="56" t="s">
        <v>1110</v>
      </c>
      <c r="B1307" s="131">
        <v>76</v>
      </c>
      <c r="C1307" s="131">
        <v>96</v>
      </c>
      <c r="D1307" s="131">
        <v>96</v>
      </c>
      <c r="E1307" s="158">
        <v>100</v>
      </c>
      <c r="F1307" s="176">
        <v>7.81</v>
      </c>
    </row>
    <row r="1308" customHeight="1" spans="1:6">
      <c r="A1308" s="39" t="s">
        <v>109</v>
      </c>
      <c r="B1308" s="133">
        <v>0</v>
      </c>
      <c r="C1308" s="133">
        <v>0</v>
      </c>
      <c r="D1308" s="133">
        <v>0</v>
      </c>
      <c r="E1308" s="162"/>
      <c r="F1308" s="177">
        <v>0</v>
      </c>
    </row>
    <row r="1309" customHeight="1" spans="1:6">
      <c r="A1309" s="39" t="s">
        <v>110</v>
      </c>
      <c r="B1309" s="133">
        <v>0</v>
      </c>
      <c r="C1309" s="133">
        <v>0</v>
      </c>
      <c r="D1309" s="133">
        <v>0</v>
      </c>
      <c r="E1309" s="162"/>
      <c r="F1309" s="177">
        <v>0</v>
      </c>
    </row>
    <row r="1310" customHeight="1" spans="1:6">
      <c r="A1310" s="39" t="s">
        <v>111</v>
      </c>
      <c r="B1310" s="133">
        <v>0</v>
      </c>
      <c r="C1310" s="133">
        <v>0</v>
      </c>
      <c r="D1310" s="133">
        <v>0</v>
      </c>
      <c r="E1310" s="162"/>
      <c r="F1310" s="177">
        <v>0</v>
      </c>
    </row>
    <row r="1311" customHeight="1" spans="1:6">
      <c r="A1311" s="39" t="s">
        <v>1111</v>
      </c>
      <c r="B1311" s="133">
        <v>0</v>
      </c>
      <c r="C1311" s="133">
        <v>0</v>
      </c>
      <c r="D1311" s="133">
        <v>0</v>
      </c>
      <c r="E1311" s="162"/>
      <c r="F1311" s="177">
        <v>0</v>
      </c>
    </row>
    <row r="1312" customHeight="1" spans="1:6">
      <c r="A1312" s="39" t="s">
        <v>1112</v>
      </c>
      <c r="B1312" s="133">
        <v>0</v>
      </c>
      <c r="C1312" s="133">
        <v>20</v>
      </c>
      <c r="D1312" s="133">
        <v>20</v>
      </c>
      <c r="E1312" s="162">
        <v>100</v>
      </c>
      <c r="F1312" s="177">
        <v>0</v>
      </c>
    </row>
    <row r="1313" customHeight="1" spans="1:6">
      <c r="A1313" s="39" t="s">
        <v>1113</v>
      </c>
      <c r="B1313" s="133">
        <v>0</v>
      </c>
      <c r="C1313" s="133">
        <v>0</v>
      </c>
      <c r="D1313" s="133">
        <v>0</v>
      </c>
      <c r="E1313" s="162"/>
      <c r="F1313" s="177">
        <v>0</v>
      </c>
    </row>
    <row r="1314" customHeight="1" spans="1:6">
      <c r="A1314" s="39" t="s">
        <v>1114</v>
      </c>
      <c r="B1314" s="133">
        <v>0</v>
      </c>
      <c r="C1314" s="133">
        <v>0</v>
      </c>
      <c r="D1314" s="133">
        <v>0</v>
      </c>
      <c r="E1314" s="162"/>
      <c r="F1314" s="177">
        <v>0</v>
      </c>
    </row>
    <row r="1315" customHeight="1" spans="1:6">
      <c r="A1315" s="39" t="s">
        <v>1115</v>
      </c>
      <c r="B1315" s="133">
        <v>0</v>
      </c>
      <c r="C1315" s="133">
        <v>0</v>
      </c>
      <c r="D1315" s="133">
        <v>0</v>
      </c>
      <c r="E1315" s="162"/>
      <c r="F1315" s="177">
        <v>0</v>
      </c>
    </row>
    <row r="1316" customHeight="1" spans="1:6">
      <c r="A1316" s="39" t="s">
        <v>1116</v>
      </c>
      <c r="B1316" s="133">
        <v>0</v>
      </c>
      <c r="C1316" s="133">
        <v>0</v>
      </c>
      <c r="D1316" s="133">
        <v>0</v>
      </c>
      <c r="E1316" s="162"/>
      <c r="F1316" s="177">
        <v>0</v>
      </c>
    </row>
    <row r="1317" customHeight="1" spans="1:6">
      <c r="A1317" s="39" t="s">
        <v>1117</v>
      </c>
      <c r="B1317" s="133">
        <v>0</v>
      </c>
      <c r="C1317" s="133">
        <v>0</v>
      </c>
      <c r="D1317" s="133">
        <v>0</v>
      </c>
      <c r="E1317" s="162"/>
      <c r="F1317" s="177">
        <v>0</v>
      </c>
    </row>
    <row r="1318" customHeight="1" spans="1:6">
      <c r="A1318" s="39" t="s">
        <v>1118</v>
      </c>
      <c r="B1318" s="133">
        <v>0</v>
      </c>
      <c r="C1318" s="133">
        <v>0</v>
      </c>
      <c r="D1318" s="133">
        <v>0</v>
      </c>
      <c r="E1318" s="162"/>
      <c r="F1318" s="177">
        <v>0</v>
      </c>
    </row>
    <row r="1319" customHeight="1" spans="1:6">
      <c r="A1319" s="39" t="s">
        <v>1119</v>
      </c>
      <c r="B1319" s="133">
        <v>76</v>
      </c>
      <c r="C1319" s="133">
        <v>76</v>
      </c>
      <c r="D1319" s="133">
        <v>76</v>
      </c>
      <c r="E1319" s="162">
        <v>100</v>
      </c>
      <c r="F1319" s="177">
        <v>10.34</v>
      </c>
    </row>
    <row r="1320" customHeight="1" spans="1:6">
      <c r="A1320" s="56" t="s">
        <v>1120</v>
      </c>
      <c r="B1320" s="131">
        <v>305</v>
      </c>
      <c r="C1320" s="131">
        <v>2911</v>
      </c>
      <c r="D1320" s="131">
        <v>5222</v>
      </c>
      <c r="E1320" s="158">
        <v>179.388526279629</v>
      </c>
      <c r="F1320" s="176">
        <v>203.74</v>
      </c>
    </row>
    <row r="1321" customHeight="1" spans="1:6">
      <c r="A1321" s="39" t="s">
        <v>1121</v>
      </c>
      <c r="B1321" s="133">
        <v>68</v>
      </c>
      <c r="C1321" s="133">
        <v>2263</v>
      </c>
      <c r="D1321" s="133">
        <v>4574</v>
      </c>
      <c r="E1321" s="162">
        <v>202.121078214759</v>
      </c>
      <c r="F1321" s="177">
        <v>178.46</v>
      </c>
    </row>
    <row r="1322" customHeight="1" spans="1:6">
      <c r="A1322" s="39" t="s">
        <v>1122</v>
      </c>
      <c r="B1322" s="133">
        <v>237</v>
      </c>
      <c r="C1322" s="133">
        <v>648</v>
      </c>
      <c r="D1322" s="133">
        <v>648</v>
      </c>
      <c r="E1322" s="162">
        <v>100</v>
      </c>
      <c r="F1322" s="177">
        <v>0</v>
      </c>
    </row>
    <row r="1323" customHeight="1" spans="1:6">
      <c r="A1323" s="39" t="s">
        <v>1123</v>
      </c>
      <c r="B1323" s="133">
        <v>0</v>
      </c>
      <c r="C1323" s="133">
        <v>0</v>
      </c>
      <c r="D1323" s="133">
        <v>0</v>
      </c>
      <c r="E1323" s="162"/>
      <c r="F1323" s="177">
        <v>0</v>
      </c>
    </row>
    <row r="1324" customHeight="1" spans="1:6">
      <c r="A1324" s="56" t="s">
        <v>1124</v>
      </c>
      <c r="B1324" s="131">
        <v>0</v>
      </c>
      <c r="C1324" s="131">
        <v>278</v>
      </c>
      <c r="D1324" s="131">
        <v>283</v>
      </c>
      <c r="E1324" s="158">
        <v>101.798561151079</v>
      </c>
      <c r="F1324" s="176">
        <v>65.81</v>
      </c>
    </row>
    <row r="1325" customHeight="1" spans="1:6">
      <c r="A1325" s="39" t="s">
        <v>1125</v>
      </c>
      <c r="B1325" s="133">
        <v>0</v>
      </c>
      <c r="C1325" s="133">
        <v>202</v>
      </c>
      <c r="D1325" s="133">
        <v>202</v>
      </c>
      <c r="E1325" s="162">
        <v>100</v>
      </c>
      <c r="F1325" s="177">
        <v>56.11</v>
      </c>
    </row>
    <row r="1326" customHeight="1" spans="1:6">
      <c r="A1326" s="39" t="s">
        <v>1126</v>
      </c>
      <c r="B1326" s="133">
        <v>0</v>
      </c>
      <c r="C1326" s="133">
        <v>71</v>
      </c>
      <c r="D1326" s="133">
        <v>71</v>
      </c>
      <c r="E1326" s="162">
        <v>100</v>
      </c>
      <c r="F1326" s="177">
        <v>110.93</v>
      </c>
    </row>
    <row r="1327" customHeight="1" spans="1:6">
      <c r="A1327" s="39" t="s">
        <v>1127</v>
      </c>
      <c r="B1327" s="133">
        <v>0</v>
      </c>
      <c r="C1327" s="133">
        <v>0</v>
      </c>
      <c r="D1327" s="133">
        <v>5</v>
      </c>
      <c r="E1327" s="162"/>
      <c r="F1327" s="177">
        <v>500</v>
      </c>
    </row>
    <row r="1328" customHeight="1" spans="1:6">
      <c r="A1328" s="39" t="s">
        <v>1128</v>
      </c>
      <c r="B1328" s="133">
        <v>0</v>
      </c>
      <c r="C1328" s="133">
        <v>0</v>
      </c>
      <c r="D1328" s="133">
        <v>0</v>
      </c>
      <c r="E1328" s="162"/>
      <c r="F1328" s="177">
        <v>0</v>
      </c>
    </row>
    <row r="1329" customHeight="1" spans="1:6">
      <c r="A1329" s="39" t="s">
        <v>1129</v>
      </c>
      <c r="B1329" s="133">
        <v>0</v>
      </c>
      <c r="C1329" s="133">
        <v>5</v>
      </c>
      <c r="D1329" s="133">
        <v>5</v>
      </c>
      <c r="E1329" s="162">
        <v>100</v>
      </c>
      <c r="F1329" s="177">
        <v>100</v>
      </c>
    </row>
    <row r="1330" customHeight="1" spans="1:6">
      <c r="A1330" s="56" t="s">
        <v>1130</v>
      </c>
      <c r="B1330" s="131">
        <v>0</v>
      </c>
      <c r="C1330" s="131">
        <v>1031</v>
      </c>
      <c r="D1330" s="131">
        <v>1031</v>
      </c>
      <c r="E1330" s="158">
        <v>100</v>
      </c>
      <c r="F1330" s="176">
        <v>0</v>
      </c>
    </row>
    <row r="1331" s="172" customFormat="1" customHeight="1" spans="1:6">
      <c r="A1331" s="175" t="s">
        <v>1131</v>
      </c>
      <c r="B1331" s="131">
        <v>9570</v>
      </c>
      <c r="C1331" s="131"/>
      <c r="D1331" s="131"/>
      <c r="E1331" s="178">
        <v>0</v>
      </c>
      <c r="F1331" s="179">
        <v>0</v>
      </c>
    </row>
    <row r="1332" customHeight="1" spans="1:6">
      <c r="A1332" s="175" t="s">
        <v>1132</v>
      </c>
      <c r="B1332" s="131">
        <v>300</v>
      </c>
      <c r="C1332" s="131">
        <v>8544</v>
      </c>
      <c r="D1332" s="131">
        <v>8485</v>
      </c>
      <c r="E1332" s="158">
        <v>99.3094569288389</v>
      </c>
      <c r="F1332" s="176">
        <v>49.3</v>
      </c>
    </row>
    <row r="1333" customHeight="1" spans="1:6">
      <c r="A1333" s="56" t="s">
        <v>1133</v>
      </c>
      <c r="B1333" s="131">
        <v>300</v>
      </c>
      <c r="C1333" s="131">
        <v>8544</v>
      </c>
      <c r="D1333" s="131">
        <v>8485</v>
      </c>
      <c r="E1333" s="158">
        <v>99.3094569288389</v>
      </c>
      <c r="F1333" s="176">
        <v>49.3</v>
      </c>
    </row>
    <row r="1334" customHeight="1" spans="1:6">
      <c r="A1334" s="39" t="s">
        <v>1134</v>
      </c>
      <c r="B1334" s="133">
        <v>300</v>
      </c>
      <c r="C1334" s="133">
        <v>8544</v>
      </c>
      <c r="D1334" s="133">
        <v>8485</v>
      </c>
      <c r="E1334" s="162">
        <v>99.3094569288389</v>
      </c>
      <c r="F1334" s="177">
        <v>49.3</v>
      </c>
    </row>
    <row r="1335" customHeight="1" spans="1:6">
      <c r="A1335" s="175" t="s">
        <v>1135</v>
      </c>
      <c r="B1335" s="131">
        <v>55124</v>
      </c>
      <c r="C1335" s="131">
        <v>54097</v>
      </c>
      <c r="D1335" s="131">
        <v>54228</v>
      </c>
      <c r="E1335" s="158">
        <v>100.242157605782</v>
      </c>
      <c r="F1335" s="176">
        <v>100.9</v>
      </c>
    </row>
    <row r="1336" customHeight="1" spans="1:6">
      <c r="A1336" s="56" t="s">
        <v>1136</v>
      </c>
      <c r="B1336" s="131"/>
      <c r="C1336" s="131">
        <v>0</v>
      </c>
      <c r="D1336" s="131">
        <v>0</v>
      </c>
      <c r="E1336" s="158"/>
      <c r="F1336" s="176">
        <v>0</v>
      </c>
    </row>
    <row r="1337" customHeight="1" spans="1:6">
      <c r="A1337" s="56" t="s">
        <v>1137</v>
      </c>
      <c r="B1337" s="131"/>
      <c r="C1337" s="131">
        <v>0</v>
      </c>
      <c r="D1337" s="131">
        <v>0</v>
      </c>
      <c r="E1337" s="158"/>
      <c r="F1337" s="176">
        <v>0</v>
      </c>
    </row>
    <row r="1338" customHeight="1" spans="1:6">
      <c r="A1338" s="56" t="s">
        <v>1138</v>
      </c>
      <c r="B1338" s="131">
        <v>55124</v>
      </c>
      <c r="C1338" s="131">
        <v>54097</v>
      </c>
      <c r="D1338" s="131">
        <v>54228</v>
      </c>
      <c r="E1338" s="158">
        <v>100.242157605782</v>
      </c>
      <c r="F1338" s="176">
        <v>100.9</v>
      </c>
    </row>
    <row r="1339" customHeight="1" spans="1:6">
      <c r="A1339" s="39" t="s">
        <v>1139</v>
      </c>
      <c r="B1339" s="133">
        <v>25481</v>
      </c>
      <c r="C1339" s="133">
        <v>53238</v>
      </c>
      <c r="D1339" s="133">
        <v>53382</v>
      </c>
      <c r="E1339" s="162">
        <v>100.270483489237</v>
      </c>
      <c r="F1339" s="177">
        <v>104.11</v>
      </c>
    </row>
    <row r="1340" customHeight="1" spans="1:6">
      <c r="A1340" s="39" t="s">
        <v>1140</v>
      </c>
      <c r="B1340" s="133">
        <v>1082</v>
      </c>
      <c r="C1340" s="133">
        <v>0</v>
      </c>
      <c r="D1340" s="133">
        <v>0</v>
      </c>
      <c r="E1340" s="162"/>
      <c r="F1340" s="177">
        <v>0</v>
      </c>
    </row>
    <row r="1341" customHeight="1" spans="1:6">
      <c r="A1341" s="39" t="s">
        <v>1141</v>
      </c>
      <c r="B1341" s="133">
        <v>200</v>
      </c>
      <c r="C1341" s="133">
        <v>115</v>
      </c>
      <c r="D1341" s="133">
        <v>113</v>
      </c>
      <c r="E1341" s="162">
        <v>98.2608695652174</v>
      </c>
      <c r="F1341" s="177">
        <v>59.16</v>
      </c>
    </row>
    <row r="1342" customHeight="1" spans="1:6">
      <c r="A1342" s="39" t="s">
        <v>1142</v>
      </c>
      <c r="B1342" s="133">
        <v>28361</v>
      </c>
      <c r="C1342" s="133">
        <v>744</v>
      </c>
      <c r="D1342" s="133">
        <v>733</v>
      </c>
      <c r="E1342" s="162">
        <v>98.5215053763441</v>
      </c>
      <c r="F1342" s="177">
        <v>32.21</v>
      </c>
    </row>
    <row r="1343" customHeight="1" spans="1:6">
      <c r="A1343" s="175" t="s">
        <v>1143</v>
      </c>
      <c r="B1343" s="131">
        <v>0</v>
      </c>
      <c r="C1343" s="131">
        <v>246</v>
      </c>
      <c r="D1343" s="131">
        <v>282</v>
      </c>
      <c r="E1343" s="158">
        <v>114.634146341463</v>
      </c>
      <c r="F1343" s="176">
        <v>167.85</v>
      </c>
    </row>
    <row r="1344" customHeight="1" spans="1:6">
      <c r="A1344" s="56" t="s">
        <v>1144</v>
      </c>
      <c r="B1344" s="131"/>
      <c r="C1344" s="131">
        <v>0</v>
      </c>
      <c r="D1344" s="131">
        <v>0</v>
      </c>
      <c r="E1344" s="158"/>
      <c r="F1344" s="176">
        <v>0</v>
      </c>
    </row>
    <row r="1345" customHeight="1" spans="1:6">
      <c r="A1345" s="56" t="s">
        <v>1145</v>
      </c>
      <c r="B1345" s="131"/>
      <c r="C1345" s="131">
        <v>0</v>
      </c>
      <c r="D1345" s="131">
        <v>0</v>
      </c>
      <c r="E1345" s="158"/>
      <c r="F1345" s="176">
        <v>0</v>
      </c>
    </row>
    <row r="1346" customHeight="1" spans="1:6">
      <c r="A1346" s="56" t="s">
        <v>1146</v>
      </c>
      <c r="B1346" s="131">
        <v>0</v>
      </c>
      <c r="C1346" s="131">
        <v>246</v>
      </c>
      <c r="D1346" s="131">
        <v>282</v>
      </c>
      <c r="E1346" s="158">
        <v>114.634146341463</v>
      </c>
      <c r="F1346" s="176">
        <v>167.85</v>
      </c>
    </row>
    <row r="1347" customHeight="1" spans="1:6">
      <c r="A1347" s="180" t="s">
        <v>1147</v>
      </c>
      <c r="B1347" s="131">
        <v>915909</v>
      </c>
      <c r="C1347" s="131">
        <v>1594546</v>
      </c>
      <c r="D1347" s="131">
        <v>1598093</v>
      </c>
      <c r="E1347" s="158">
        <v>100.222445761991</v>
      </c>
      <c r="F1347" s="176">
        <v>116.37</v>
      </c>
    </row>
  </sheetData>
  <mergeCells count="2">
    <mergeCell ref="A1:F1"/>
    <mergeCell ref="D2:F2"/>
  </mergeCells>
  <printOptions horizontalCentered="1"/>
  <pageMargins left="0.708661417322835" right="0.708661417322835" top="0.748031496062992" bottom="0.748031496062992" header="0.31496062992126" footer="0.31496062992126"/>
  <pageSetup paperSize="9" scale="91" firstPageNumber="2" fitToHeight="0" orientation="portrait" useFirstPageNumber="1"/>
  <headerFooter>
    <oddFooter>&amp;C&amp;P</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D12"/>
  <sheetViews>
    <sheetView workbookViewId="0">
      <selection activeCell="I8" sqref="I8"/>
    </sheetView>
  </sheetViews>
  <sheetFormatPr defaultColWidth="10" defaultRowHeight="15" outlineLevelCol="3"/>
  <cols>
    <col min="1" max="1" width="36" style="1" customWidth="1"/>
    <col min="2" max="4" width="17.875" style="1" customWidth="1"/>
    <col min="5" max="16384" width="10" style="1"/>
  </cols>
  <sheetData>
    <row r="1" s="23" customFormat="1" ht="39.95" customHeight="1" spans="1:4">
      <c r="A1" s="2" t="s">
        <v>2373</v>
      </c>
      <c r="B1" s="2"/>
      <c r="C1" s="2"/>
      <c r="D1" s="2"/>
    </row>
    <row r="2" ht="20.1" customHeight="1" spans="1:4">
      <c r="A2" s="27"/>
      <c r="B2" s="27"/>
      <c r="C2" s="28" t="s">
        <v>1992</v>
      </c>
      <c r="D2" s="28"/>
    </row>
    <row r="3" ht="30" customHeight="1" spans="1:4">
      <c r="A3" s="5" t="s">
        <v>2350</v>
      </c>
      <c r="B3" s="5" t="s">
        <v>2374</v>
      </c>
      <c r="C3" s="5"/>
      <c r="D3" s="5"/>
    </row>
    <row r="4" ht="30" customHeight="1" spans="1:4">
      <c r="A4" s="5"/>
      <c r="B4" s="5" t="s">
        <v>2352</v>
      </c>
      <c r="C4" s="5" t="s">
        <v>2375</v>
      </c>
      <c r="D4" s="5" t="s">
        <v>2354</v>
      </c>
    </row>
    <row r="5" ht="30" customHeight="1" spans="1:4">
      <c r="A5" s="21" t="s">
        <v>2355</v>
      </c>
      <c r="B5" s="9">
        <f>SUM(C5:D5)</f>
        <v>598595</v>
      </c>
      <c r="C5" s="7">
        <v>598595</v>
      </c>
      <c r="D5" s="7"/>
    </row>
    <row r="6" ht="30" customHeight="1" spans="1:4">
      <c r="A6" s="21" t="s">
        <v>2356</v>
      </c>
      <c r="B6" s="9">
        <f>SUM(C6:D6)</f>
        <v>207600</v>
      </c>
      <c r="C6" s="7">
        <v>207600</v>
      </c>
      <c r="D6" s="7"/>
    </row>
    <row r="7" ht="30" customHeight="1" spans="1:4">
      <c r="A7" s="21" t="s">
        <v>2357</v>
      </c>
      <c r="B7" s="9"/>
      <c r="C7" s="7"/>
      <c r="D7" s="7"/>
    </row>
    <row r="8" ht="30" customHeight="1" spans="1:4">
      <c r="A8" s="21" t="s">
        <v>2358</v>
      </c>
      <c r="B8" s="9">
        <f>SUM(C8:D8)</f>
        <v>30280</v>
      </c>
      <c r="C8" s="7">
        <v>30280</v>
      </c>
      <c r="D8" s="7"/>
    </row>
    <row r="9" ht="30" customHeight="1" spans="1:4">
      <c r="A9" s="21" t="s">
        <v>2359</v>
      </c>
      <c r="B9" s="9">
        <f>SUM(C9:D9)</f>
        <v>775915</v>
      </c>
      <c r="C9" s="7">
        <v>775915</v>
      </c>
      <c r="D9" s="7"/>
    </row>
    <row r="10" ht="30" customHeight="1" spans="1:4">
      <c r="A10" s="29" t="s">
        <v>2360</v>
      </c>
      <c r="B10" s="29"/>
      <c r="C10" s="29"/>
      <c r="D10" s="29"/>
    </row>
    <row r="11" spans="1:4">
      <c r="A11" s="27"/>
      <c r="B11" s="27"/>
      <c r="C11" s="27"/>
      <c r="D11" s="27"/>
    </row>
    <row r="12" spans="1:4">
      <c r="A12" s="27"/>
      <c r="B12" s="27"/>
      <c r="C12" s="27"/>
      <c r="D12" s="27"/>
    </row>
  </sheetData>
  <mergeCells count="5">
    <mergeCell ref="A1:D1"/>
    <mergeCell ref="C2:D2"/>
    <mergeCell ref="B3:D3"/>
    <mergeCell ref="A10:D10"/>
    <mergeCell ref="A3:A4"/>
  </mergeCells>
  <printOptions horizontalCentered="1"/>
  <pageMargins left="0.314583333333333" right="0.314583333333333" top="0.747916666666667" bottom="0.747916666666667" header="0.314583333333333" footer="0.314583333333333"/>
  <pageSetup paperSize="9" firstPageNumber="150" orientation="portrait" useFirstPageNumber="1" verticalDpi="300"/>
  <headerFooter>
    <oddFooter>&amp;C&amp;P</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sheetPr>
  <dimension ref="A1:C10"/>
  <sheetViews>
    <sheetView workbookViewId="0">
      <selection activeCell="H9" sqref="H9"/>
    </sheetView>
  </sheetViews>
  <sheetFormatPr defaultColWidth="10" defaultRowHeight="15" outlineLevelCol="2"/>
  <cols>
    <col min="1" max="3" width="31.5" style="1" customWidth="1"/>
    <col min="4" max="16384" width="10" style="1"/>
  </cols>
  <sheetData>
    <row r="1" s="23" customFormat="1" ht="39.95" customHeight="1" spans="1:3">
      <c r="A1" s="2" t="s">
        <v>2376</v>
      </c>
      <c r="B1" s="11"/>
      <c r="C1" s="11"/>
    </row>
    <row r="2" ht="20.1" customHeight="1" spans="3:3">
      <c r="C2" s="24" t="s">
        <v>2362</v>
      </c>
    </row>
    <row r="3" ht="30" customHeight="1" spans="1:3">
      <c r="A3" s="25" t="s">
        <v>2363</v>
      </c>
      <c r="B3" s="25" t="s">
        <v>2364</v>
      </c>
      <c r="C3" s="25" t="s">
        <v>2365</v>
      </c>
    </row>
    <row r="4" ht="30" customHeight="1" spans="1:3">
      <c r="A4" s="26" t="s">
        <v>2366</v>
      </c>
      <c r="B4" s="7">
        <v>398088</v>
      </c>
      <c r="C4" s="7">
        <v>376655</v>
      </c>
    </row>
    <row r="5" ht="30" customHeight="1" spans="1:3">
      <c r="A5" s="26" t="s">
        <v>2367</v>
      </c>
      <c r="B5" s="7">
        <v>85278</v>
      </c>
      <c r="C5" s="7">
        <v>57594</v>
      </c>
    </row>
    <row r="6" ht="30" customHeight="1" spans="1:3">
      <c r="A6" s="26" t="s">
        <v>2368</v>
      </c>
      <c r="B6" s="7">
        <v>42851</v>
      </c>
      <c r="C6" s="7">
        <v>37704</v>
      </c>
    </row>
    <row r="7" ht="30" customHeight="1" spans="1:3">
      <c r="A7" s="26" t="s">
        <v>2369</v>
      </c>
      <c r="B7" s="7">
        <v>228435</v>
      </c>
      <c r="C7" s="7">
        <v>211942</v>
      </c>
    </row>
    <row r="8" ht="30" customHeight="1" spans="1:3">
      <c r="A8" s="26" t="s">
        <v>2370</v>
      </c>
      <c r="B8" s="7">
        <v>37759</v>
      </c>
      <c r="C8" s="7">
        <v>35280</v>
      </c>
    </row>
    <row r="9" ht="30" customHeight="1" spans="1:3">
      <c r="A9" s="26" t="s">
        <v>2371</v>
      </c>
      <c r="B9" s="7">
        <v>58839</v>
      </c>
      <c r="C9" s="7">
        <v>56740</v>
      </c>
    </row>
    <row r="10" ht="30" customHeight="1" spans="1:3">
      <c r="A10" s="25" t="s">
        <v>2372</v>
      </c>
      <c r="B10" s="9">
        <f>SUM(B4:B9)</f>
        <v>851250</v>
      </c>
      <c r="C10" s="9">
        <f>SUM(C4:C9)</f>
        <v>775915</v>
      </c>
    </row>
  </sheetData>
  <mergeCells count="1">
    <mergeCell ref="A1:C1"/>
  </mergeCells>
  <printOptions horizontalCentered="1"/>
  <pageMargins left="0.314583333333333" right="0.314583333333333" top="0.747916666666667" bottom="0.747916666666667" header="0.314583333333333" footer="0.314583333333333"/>
  <pageSetup paperSize="9" firstPageNumber="151" orientation="portrait" useFirstPageNumber="1" verticalDpi="300"/>
  <headerFooter>
    <oddFooter>&amp;C&amp;P</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sheetPr>
  <dimension ref="A1:F10"/>
  <sheetViews>
    <sheetView workbookViewId="0">
      <selection activeCell="A1" sqref="$A1:$XFD1"/>
    </sheetView>
  </sheetViews>
  <sheetFormatPr defaultColWidth="10" defaultRowHeight="15" outlineLevelCol="5"/>
  <cols>
    <col min="1" max="1" width="26.5" style="1" customWidth="1"/>
    <col min="2" max="2" width="15.5" style="1" customWidth="1"/>
    <col min="3" max="6" width="12.625" style="1" customWidth="1"/>
    <col min="7" max="16384" width="10" style="1"/>
  </cols>
  <sheetData>
    <row r="1" ht="47.1" customHeight="1" spans="1:6">
      <c r="A1" s="11" t="s">
        <v>2377</v>
      </c>
      <c r="B1" s="11"/>
      <c r="C1" s="11"/>
      <c r="D1" s="11"/>
      <c r="E1" s="11"/>
      <c r="F1" s="11"/>
    </row>
    <row r="2" ht="20.1" customHeight="1" spans="1:6">
      <c r="A2" s="19"/>
      <c r="B2" s="19"/>
      <c r="C2" s="19"/>
      <c r="D2" s="19"/>
      <c r="E2" s="20" t="s">
        <v>1992</v>
      </c>
      <c r="F2" s="20"/>
    </row>
    <row r="3" ht="30" customHeight="1" spans="1:6">
      <c r="A3" s="5" t="s">
        <v>2378</v>
      </c>
      <c r="B3" s="5" t="s">
        <v>2379</v>
      </c>
      <c r="C3" s="5"/>
      <c r="D3" s="5"/>
      <c r="E3" s="5"/>
      <c r="F3" s="5" t="s">
        <v>2380</v>
      </c>
    </row>
    <row r="4" ht="30" customHeight="1" spans="1:6">
      <c r="A4" s="5"/>
      <c r="B4" s="5" t="s">
        <v>2352</v>
      </c>
      <c r="C4" s="5" t="s">
        <v>2353</v>
      </c>
      <c r="D4" s="5" t="s">
        <v>2375</v>
      </c>
      <c r="E4" s="5" t="s">
        <v>2354</v>
      </c>
      <c r="F4" s="5"/>
    </row>
    <row r="5" ht="30" customHeight="1" spans="1:6">
      <c r="A5" s="21" t="s">
        <v>2355</v>
      </c>
      <c r="B5" s="9">
        <f>SUM(C5:E5)</f>
        <v>2031876</v>
      </c>
      <c r="C5" s="7">
        <v>1386296</v>
      </c>
      <c r="D5" s="7">
        <v>598595</v>
      </c>
      <c r="E5" s="7">
        <v>46985</v>
      </c>
      <c r="F5" s="7">
        <v>189218</v>
      </c>
    </row>
    <row r="6" ht="30" customHeight="1" spans="1:6">
      <c r="A6" s="21" t="s">
        <v>2356</v>
      </c>
      <c r="B6" s="9">
        <f>SUM(C6:E6)</f>
        <v>227149</v>
      </c>
      <c r="C6" s="7">
        <v>19549</v>
      </c>
      <c r="D6" s="7">
        <v>207600</v>
      </c>
      <c r="E6" s="7"/>
      <c r="F6" s="7"/>
    </row>
    <row r="7" ht="30" customHeight="1" spans="1:6">
      <c r="A7" s="21" t="s">
        <v>2357</v>
      </c>
      <c r="B7" s="9"/>
      <c r="C7" s="7"/>
      <c r="D7" s="7"/>
      <c r="E7" s="7"/>
      <c r="F7" s="7"/>
    </row>
    <row r="8" ht="30" customHeight="1" spans="1:6">
      <c r="A8" s="21" t="s">
        <v>2358</v>
      </c>
      <c r="B8" s="9">
        <f>SUM(C8:E8)</f>
        <v>50081</v>
      </c>
      <c r="C8" s="7">
        <v>17023</v>
      </c>
      <c r="D8" s="7">
        <v>30280</v>
      </c>
      <c r="E8" s="7">
        <v>2778</v>
      </c>
      <c r="F8" s="7">
        <f>F5-F9</f>
        <v>30150</v>
      </c>
    </row>
    <row r="9" ht="30" customHeight="1" spans="1:6">
      <c r="A9" s="21" t="s">
        <v>2359</v>
      </c>
      <c r="B9" s="9">
        <f>SUM(C9:E9)</f>
        <v>2208944</v>
      </c>
      <c r="C9" s="7">
        <v>1388822</v>
      </c>
      <c r="D9" s="7">
        <v>775915</v>
      </c>
      <c r="E9" s="7">
        <v>44207</v>
      </c>
      <c r="F9" s="7">
        <v>159068</v>
      </c>
    </row>
    <row r="10" ht="30" customHeight="1" spans="1:6">
      <c r="A10" s="22" t="s">
        <v>2360</v>
      </c>
      <c r="B10" s="22"/>
      <c r="C10" s="22"/>
      <c r="D10" s="22"/>
      <c r="E10" s="22"/>
      <c r="F10" s="22"/>
    </row>
  </sheetData>
  <mergeCells count="6">
    <mergeCell ref="A1:F1"/>
    <mergeCell ref="E2:F2"/>
    <mergeCell ref="B3:E3"/>
    <mergeCell ref="A10:F10"/>
    <mergeCell ref="A3:A4"/>
    <mergeCell ref="F3:F4"/>
  </mergeCells>
  <printOptions horizontalCentered="1"/>
  <pageMargins left="0.314583333333333" right="0.314583333333333" top="0.354166666666667" bottom="0.747916666666667" header="0.314583333333333" footer="0.314583333333333"/>
  <pageSetup paperSize="9" firstPageNumber="152" orientation="portrait" useFirstPageNumber="1"/>
  <headerFooter>
    <oddFooter>&amp;C&amp;P</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sheetPr>
  <dimension ref="A1:F10"/>
  <sheetViews>
    <sheetView workbookViewId="0">
      <selection activeCell="A1" sqref="$A1:$XFD1"/>
    </sheetView>
  </sheetViews>
  <sheetFormatPr defaultColWidth="10" defaultRowHeight="15" outlineLevelCol="5"/>
  <cols>
    <col min="1" max="1" width="29" style="1" customWidth="1"/>
    <col min="2" max="2" width="15.25" style="1" customWidth="1"/>
    <col min="3" max="6" width="12.625" style="1" customWidth="1"/>
    <col min="7" max="16384" width="10" style="1"/>
  </cols>
  <sheetData>
    <row r="1" ht="47.1" customHeight="1" spans="1:6">
      <c r="A1" s="2" t="s">
        <v>2381</v>
      </c>
      <c r="B1" s="11"/>
      <c r="C1" s="11"/>
      <c r="D1" s="11"/>
      <c r="E1" s="11"/>
      <c r="F1" s="11"/>
    </row>
    <row r="2" ht="36.75" customHeight="1" spans="1:6">
      <c r="A2" s="19"/>
      <c r="B2" s="19"/>
      <c r="C2" s="19"/>
      <c r="D2" s="19"/>
      <c r="E2" s="20" t="s">
        <v>1992</v>
      </c>
      <c r="F2" s="20"/>
    </row>
    <row r="3" ht="30" customHeight="1" spans="1:6">
      <c r="A3" s="5" t="s">
        <v>2378</v>
      </c>
      <c r="B3" s="5" t="s">
        <v>2379</v>
      </c>
      <c r="C3" s="5"/>
      <c r="D3" s="5"/>
      <c r="E3" s="5"/>
      <c r="F3" s="5" t="s">
        <v>2380</v>
      </c>
    </row>
    <row r="4" ht="30" customHeight="1" spans="1:6">
      <c r="A4" s="5"/>
      <c r="B4" s="5" t="s">
        <v>2352</v>
      </c>
      <c r="C4" s="5" t="s">
        <v>2353</v>
      </c>
      <c r="D4" s="5" t="s">
        <v>2375</v>
      </c>
      <c r="E4" s="5" t="s">
        <v>2354</v>
      </c>
      <c r="F4" s="5"/>
    </row>
    <row r="5" ht="30" customHeight="1" spans="1:6">
      <c r="A5" s="21" t="s">
        <v>2355</v>
      </c>
      <c r="B5" s="9">
        <f>SUM(C5:E5)</f>
        <v>974631</v>
      </c>
      <c r="C5" s="7">
        <v>695358</v>
      </c>
      <c r="D5" s="7">
        <v>238735</v>
      </c>
      <c r="E5" s="7">
        <v>40538</v>
      </c>
      <c r="F5" s="7">
        <v>103678</v>
      </c>
    </row>
    <row r="6" ht="30" customHeight="1" spans="1:6">
      <c r="A6" s="21" t="s">
        <v>2356</v>
      </c>
      <c r="B6" s="9">
        <f>SUM(C6:E6)</f>
        <v>154279</v>
      </c>
      <c r="C6" s="7">
        <v>6579</v>
      </c>
      <c r="D6" s="7">
        <v>147700</v>
      </c>
      <c r="E6" s="7"/>
      <c r="F6" s="7"/>
    </row>
    <row r="7" ht="30" customHeight="1" spans="1:6">
      <c r="A7" s="21" t="s">
        <v>2357</v>
      </c>
      <c r="B7" s="9"/>
      <c r="C7" s="7"/>
      <c r="D7" s="7"/>
      <c r="E7" s="7"/>
      <c r="F7" s="7"/>
    </row>
    <row r="8" ht="30" customHeight="1" spans="1:6">
      <c r="A8" s="21" t="s">
        <v>2358</v>
      </c>
      <c r="B8" s="9">
        <f>SUM(C8:E8)</f>
        <v>21857</v>
      </c>
      <c r="C8" s="7">
        <v>9580</v>
      </c>
      <c r="D8" s="7">
        <v>9780</v>
      </c>
      <c r="E8" s="7">
        <f>E5-E9</f>
        <v>2497</v>
      </c>
      <c r="F8" s="7">
        <f>F5-F9</f>
        <v>26150</v>
      </c>
    </row>
    <row r="9" ht="30" customHeight="1" spans="1:6">
      <c r="A9" s="21" t="s">
        <v>2359</v>
      </c>
      <c r="B9" s="9">
        <f>SUM(C9:E9)</f>
        <v>1107053</v>
      </c>
      <c r="C9" s="7">
        <v>692357</v>
      </c>
      <c r="D9" s="7">
        <v>376655</v>
      </c>
      <c r="E9" s="7">
        <v>38041</v>
      </c>
      <c r="F9" s="7">
        <v>77528</v>
      </c>
    </row>
    <row r="10" ht="30" customHeight="1" spans="1:6">
      <c r="A10" s="22" t="s">
        <v>2360</v>
      </c>
      <c r="B10" s="22"/>
      <c r="C10" s="22"/>
      <c r="D10" s="22"/>
      <c r="E10" s="22"/>
      <c r="F10" s="22"/>
    </row>
  </sheetData>
  <mergeCells count="6">
    <mergeCell ref="A1:F1"/>
    <mergeCell ref="E2:F2"/>
    <mergeCell ref="B3:E3"/>
    <mergeCell ref="A10:F10"/>
    <mergeCell ref="A3:A4"/>
    <mergeCell ref="F3:F4"/>
  </mergeCells>
  <printOptions horizontalCentered="1"/>
  <pageMargins left="0.314583333333333" right="0.314583333333333" top="0.354166666666667" bottom="0.747916666666667" header="0.314583333333333" footer="0.314583333333333"/>
  <pageSetup paperSize="9" firstPageNumber="153" orientation="portrait" useFirstPageNumber="1"/>
  <headerFooter>
    <oddFooter>&amp;C&amp;P</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sheetPr>
  <dimension ref="A1:C10"/>
  <sheetViews>
    <sheetView workbookViewId="0">
      <selection activeCell="A1" sqref="$A1:$XFD1"/>
    </sheetView>
  </sheetViews>
  <sheetFormatPr defaultColWidth="10" defaultRowHeight="15" outlineLevelCol="2"/>
  <cols>
    <col min="1" max="3" width="31.5" style="1" customWidth="1"/>
    <col min="4" max="16384" width="10" style="1"/>
  </cols>
  <sheetData>
    <row r="1" ht="47.25" customHeight="1" spans="1:3">
      <c r="A1" s="2" t="s">
        <v>2382</v>
      </c>
      <c r="B1" s="11"/>
      <c r="C1" s="11"/>
    </row>
    <row r="2" ht="24.75" customHeight="1" spans="3:3">
      <c r="C2" s="12" t="s">
        <v>1992</v>
      </c>
    </row>
    <row r="3" ht="30" customHeight="1" spans="1:3">
      <c r="A3" s="17" t="s">
        <v>2363</v>
      </c>
      <c r="B3" s="17" t="s">
        <v>2383</v>
      </c>
      <c r="C3" s="17" t="s">
        <v>2384</v>
      </c>
    </row>
    <row r="4" ht="30" customHeight="1" spans="1:3">
      <c r="A4" s="14" t="s">
        <v>2385</v>
      </c>
      <c r="B4" s="7">
        <v>1155521</v>
      </c>
      <c r="C4" s="7">
        <v>1107053.177164</v>
      </c>
    </row>
    <row r="5" ht="30" customHeight="1" spans="1:3">
      <c r="A5" s="14" t="s">
        <v>2386</v>
      </c>
      <c r="B5" s="7">
        <v>221613</v>
      </c>
      <c r="C5" s="7">
        <v>189401</v>
      </c>
    </row>
    <row r="6" ht="30" customHeight="1" spans="1:3">
      <c r="A6" s="14" t="s">
        <v>2387</v>
      </c>
      <c r="B6" s="7">
        <v>188991</v>
      </c>
      <c r="C6" s="7">
        <v>162384</v>
      </c>
    </row>
    <row r="7" ht="30" customHeight="1" spans="1:3">
      <c r="A7" s="14" t="s">
        <v>2388</v>
      </c>
      <c r="B7" s="7">
        <v>393275</v>
      </c>
      <c r="C7" s="7">
        <v>361418</v>
      </c>
    </row>
    <row r="8" ht="30" customHeight="1" spans="1:3">
      <c r="A8" s="14" t="s">
        <v>2389</v>
      </c>
      <c r="B8" s="7">
        <v>229263</v>
      </c>
      <c r="C8" s="7">
        <v>210310.121664</v>
      </c>
    </row>
    <row r="9" ht="30" customHeight="1" spans="1:3">
      <c r="A9" s="14" t="s">
        <v>2390</v>
      </c>
      <c r="B9" s="7">
        <v>184261</v>
      </c>
      <c r="C9" s="7">
        <v>178378</v>
      </c>
    </row>
    <row r="10" ht="30" customHeight="1" spans="1:3">
      <c r="A10" s="18" t="s">
        <v>2391</v>
      </c>
      <c r="B10" s="9">
        <f>SUM(B4:B9)</f>
        <v>2372924</v>
      </c>
      <c r="C10" s="9">
        <f>SUM(C4:C9)</f>
        <v>2208944.298828</v>
      </c>
    </row>
  </sheetData>
  <mergeCells count="1">
    <mergeCell ref="A1:C1"/>
  </mergeCells>
  <printOptions horizontalCentered="1"/>
  <pageMargins left="0.314583333333333" right="0.314583333333333" top="0.747916666666667" bottom="0.747916666666667" header="0.314583333333333" footer="0.314583333333333"/>
  <pageSetup paperSize="9" firstPageNumber="154" orientation="portrait" useFirstPageNumber="1" verticalDpi="300"/>
  <headerFooter>
    <oddFooter>&amp;C&amp;P</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sheetPr>
  <dimension ref="A1:F12"/>
  <sheetViews>
    <sheetView workbookViewId="0">
      <selection activeCell="A1" sqref="$A1:$XFD1"/>
    </sheetView>
  </sheetViews>
  <sheetFormatPr defaultColWidth="10" defaultRowHeight="15" outlineLevelCol="5"/>
  <cols>
    <col min="1" max="1" width="17.625" style="1" customWidth="1"/>
    <col min="2" max="6" width="15.625" style="1" customWidth="1"/>
    <col min="7" max="16384" width="10" style="1"/>
  </cols>
  <sheetData>
    <row r="1" ht="47.25" customHeight="1" spans="1:6">
      <c r="A1" s="2" t="s">
        <v>2392</v>
      </c>
      <c r="B1" s="11"/>
      <c r="C1" s="11"/>
      <c r="D1" s="11"/>
      <c r="E1" s="11"/>
      <c r="F1" s="11"/>
    </row>
    <row r="2" ht="22.5" customHeight="1" spans="6:6">
      <c r="F2" s="12" t="s">
        <v>1992</v>
      </c>
    </row>
    <row r="3" ht="32.1" customHeight="1" spans="1:6">
      <c r="A3" s="13" t="s">
        <v>2393</v>
      </c>
      <c r="B3" s="5" t="s">
        <v>2394</v>
      </c>
      <c r="C3" s="5" t="s">
        <v>2395</v>
      </c>
      <c r="D3" s="5" t="s">
        <v>2396</v>
      </c>
      <c r="E3" s="5" t="s">
        <v>2397</v>
      </c>
      <c r="F3" s="5" t="s">
        <v>2398</v>
      </c>
    </row>
    <row r="4" ht="30" customHeight="1" spans="1:6">
      <c r="A4" s="14" t="s">
        <v>2385</v>
      </c>
      <c r="B4" s="7">
        <v>974631.394896</v>
      </c>
      <c r="C4" s="7">
        <v>154279</v>
      </c>
      <c r="D4" s="7"/>
      <c r="E4" s="7">
        <f>19360+2497</f>
        <v>21857</v>
      </c>
      <c r="F4" s="7">
        <v>1107053.177164</v>
      </c>
    </row>
    <row r="5" ht="30" customHeight="1" spans="1:6">
      <c r="A5" s="14" t="s">
        <v>2386</v>
      </c>
      <c r="B5" s="7">
        <v>180801</v>
      </c>
      <c r="C5" s="7">
        <v>14200</v>
      </c>
      <c r="D5" s="7"/>
      <c r="E5" s="7">
        <v>5600</v>
      </c>
      <c r="F5" s="7">
        <v>189401</v>
      </c>
    </row>
    <row r="6" ht="30" customHeight="1" spans="1:6">
      <c r="A6" s="14" t="s">
        <v>2387</v>
      </c>
      <c r="B6" s="7">
        <v>150403</v>
      </c>
      <c r="C6" s="7">
        <v>16000</v>
      </c>
      <c r="D6" s="7"/>
      <c r="E6" s="7">
        <v>4019</v>
      </c>
      <c r="F6" s="7">
        <v>162384</v>
      </c>
    </row>
    <row r="7" ht="30" customHeight="1" spans="1:6">
      <c r="A7" s="14" t="s">
        <v>2388</v>
      </c>
      <c r="B7" s="7">
        <v>348275</v>
      </c>
      <c r="C7" s="7">
        <v>24400</v>
      </c>
      <c r="D7" s="7"/>
      <c r="E7" s="7">
        <v>11257</v>
      </c>
      <c r="F7" s="7">
        <v>361418</v>
      </c>
    </row>
    <row r="8" ht="30" customHeight="1" spans="1:6">
      <c r="A8" s="14" t="s">
        <v>2389</v>
      </c>
      <c r="B8" s="7">
        <v>204822.741</v>
      </c>
      <c r="C8" s="7">
        <v>10535</v>
      </c>
      <c r="D8" s="7"/>
      <c r="E8" s="7">
        <f>4767+281</f>
        <v>5048</v>
      </c>
      <c r="F8" s="7">
        <v>210310.121664</v>
      </c>
    </row>
    <row r="9" ht="30" customHeight="1" spans="1:6">
      <c r="A9" s="14" t="s">
        <v>2390</v>
      </c>
      <c r="B9" s="7">
        <v>172943</v>
      </c>
      <c r="C9" s="7">
        <v>7735</v>
      </c>
      <c r="D9" s="7"/>
      <c r="E9" s="7">
        <v>2300</v>
      </c>
      <c r="F9" s="7">
        <v>178378</v>
      </c>
    </row>
    <row r="10" ht="30" customHeight="1" spans="1:6">
      <c r="A10" s="13" t="s">
        <v>2391</v>
      </c>
      <c r="B10" s="9">
        <f>SUM(B4:B9)</f>
        <v>2031876.135896</v>
      </c>
      <c r="C10" s="9">
        <f>SUM(C4:C9)</f>
        <v>227149</v>
      </c>
      <c r="D10" s="9"/>
      <c r="E10" s="9">
        <f>SUM(E4:E9)</f>
        <v>50081</v>
      </c>
      <c r="F10" s="9">
        <f>SUM(F4:F9)</f>
        <v>2208944.298828</v>
      </c>
    </row>
    <row r="11" ht="30" customHeight="1" spans="1:6">
      <c r="A11" s="15" t="s">
        <v>2399</v>
      </c>
      <c r="B11" s="15"/>
      <c r="C11" s="15"/>
      <c r="D11" s="15"/>
      <c r="E11" s="15"/>
      <c r="F11" s="15"/>
    </row>
    <row r="12" spans="1:6">
      <c r="A12" s="16"/>
      <c r="B12" s="16"/>
      <c r="C12" s="16"/>
      <c r="D12" s="16"/>
      <c r="E12" s="16"/>
      <c r="F12" s="16"/>
    </row>
  </sheetData>
  <mergeCells count="2">
    <mergeCell ref="A1:F1"/>
    <mergeCell ref="A11:F11"/>
  </mergeCells>
  <printOptions horizontalCentered="1"/>
  <pageMargins left="0.314583333333333" right="0.314583333333333" top="0.747916666666667" bottom="0.747916666666667" header="0.314583333333333" footer="0.314583333333333"/>
  <pageSetup paperSize="9" firstPageNumber="155" orientation="portrait" useFirstPageNumber="1"/>
  <headerFooter>
    <oddFooter>&amp;C&amp;P</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sheetPr>
  <dimension ref="A1:J10"/>
  <sheetViews>
    <sheetView workbookViewId="0">
      <selection activeCell="E13" sqref="E13"/>
    </sheetView>
  </sheetViews>
  <sheetFormatPr defaultColWidth="10" defaultRowHeight="15"/>
  <cols>
    <col min="1" max="10" width="9.625" style="1" customWidth="1"/>
    <col min="11" max="16384" width="10" style="1"/>
  </cols>
  <sheetData>
    <row r="1" ht="31.5" customHeight="1" spans="1:10">
      <c r="A1" s="2" t="s">
        <v>2400</v>
      </c>
      <c r="B1" s="2"/>
      <c r="C1" s="2"/>
      <c r="D1" s="2"/>
      <c r="E1" s="2"/>
      <c r="F1" s="2"/>
      <c r="G1" s="2"/>
      <c r="H1" s="2"/>
      <c r="I1" s="2"/>
      <c r="J1" s="2"/>
    </row>
    <row r="2" ht="21" customHeight="1" spans="1:10">
      <c r="A2" s="3"/>
      <c r="B2" s="3"/>
      <c r="C2" s="3"/>
      <c r="D2" s="3"/>
      <c r="E2" s="3"/>
      <c r="F2" s="3"/>
      <c r="G2" s="3"/>
      <c r="H2" s="3"/>
      <c r="I2" s="10" t="s">
        <v>2401</v>
      </c>
      <c r="J2" s="10"/>
    </row>
    <row r="3" ht="39.95" customHeight="1" spans="1:10">
      <c r="A3" s="4" t="s">
        <v>2402</v>
      </c>
      <c r="B3" s="5" t="s">
        <v>2403</v>
      </c>
      <c r="C3" s="5" t="s">
        <v>2404</v>
      </c>
      <c r="D3" s="5" t="s">
        <v>2405</v>
      </c>
      <c r="E3" s="5" t="s">
        <v>2406</v>
      </c>
      <c r="F3" s="5" t="s">
        <v>2407</v>
      </c>
      <c r="G3" s="5" t="s">
        <v>2408</v>
      </c>
      <c r="H3" s="5" t="s">
        <v>2409</v>
      </c>
      <c r="I3" s="5" t="s">
        <v>2410</v>
      </c>
      <c r="J3" s="5" t="s">
        <v>2411</v>
      </c>
    </row>
    <row r="4" ht="35.1" customHeight="1" spans="1:10">
      <c r="A4" s="6" t="s">
        <v>2412</v>
      </c>
      <c r="B4" s="7">
        <v>125564</v>
      </c>
      <c r="C4" s="7">
        <v>195186.422907</v>
      </c>
      <c r="D4" s="7">
        <v>133443</v>
      </c>
      <c r="E4" s="7">
        <v>158250</v>
      </c>
      <c r="F4" s="7">
        <v>36230</v>
      </c>
      <c r="G4" s="7">
        <v>56188</v>
      </c>
      <c r="H4" s="7">
        <v>70772</v>
      </c>
      <c r="I4" s="7">
        <v>38912</v>
      </c>
      <c r="J4" s="7">
        <v>50500</v>
      </c>
    </row>
    <row r="5" ht="35.1" customHeight="1" spans="1:10">
      <c r="A5" s="6" t="s">
        <v>2413</v>
      </c>
      <c r="B5" s="7">
        <v>23042</v>
      </c>
      <c r="C5" s="7">
        <v>22214</v>
      </c>
      <c r="D5" s="7">
        <v>8741</v>
      </c>
      <c r="E5" s="7">
        <v>19100</v>
      </c>
      <c r="F5" s="7">
        <v>25252</v>
      </c>
      <c r="G5" s="7">
        <v>12700</v>
      </c>
      <c r="H5" s="7">
        <v>28240</v>
      </c>
      <c r="I5" s="7">
        <v>233</v>
      </c>
      <c r="J5" s="7">
        <v>13044</v>
      </c>
    </row>
    <row r="6" ht="35.1" customHeight="1" spans="1:10">
      <c r="A6" s="6" t="s">
        <v>2414</v>
      </c>
      <c r="B6" s="7">
        <v>19411</v>
      </c>
      <c r="C6" s="7">
        <v>21988</v>
      </c>
      <c r="D6" s="7">
        <v>23959</v>
      </c>
      <c r="E6" s="7">
        <v>10170</v>
      </c>
      <c r="F6" s="7">
        <v>27659</v>
      </c>
      <c r="G6" s="7">
        <v>3704</v>
      </c>
      <c r="H6" s="7">
        <v>6636</v>
      </c>
      <c r="I6" s="7">
        <v>6038</v>
      </c>
      <c r="J6" s="7">
        <v>11620</v>
      </c>
    </row>
    <row r="7" ht="35.1" customHeight="1" spans="1:10">
      <c r="A7" s="6" t="s">
        <v>2415</v>
      </c>
      <c r="B7" s="7">
        <v>52765</v>
      </c>
      <c r="C7" s="7">
        <v>38510</v>
      </c>
      <c r="D7" s="7">
        <v>81987</v>
      </c>
      <c r="E7" s="7">
        <v>94370</v>
      </c>
      <c r="F7" s="7">
        <v>15940</v>
      </c>
      <c r="G7" s="7">
        <v>8070</v>
      </c>
      <c r="H7" s="7">
        <v>12364</v>
      </c>
      <c r="I7" s="7">
        <v>6610</v>
      </c>
      <c r="J7" s="7">
        <v>19492</v>
      </c>
    </row>
    <row r="8" ht="35.1" customHeight="1" spans="1:10">
      <c r="A8" s="6" t="s">
        <v>2416</v>
      </c>
      <c r="B8" s="7">
        <v>20016</v>
      </c>
      <c r="C8" s="7">
        <v>35156.092596</v>
      </c>
      <c r="D8" s="7">
        <v>21741</v>
      </c>
      <c r="E8" s="7">
        <v>43470</v>
      </c>
      <c r="F8" s="7">
        <v>14438</v>
      </c>
      <c r="G8" s="7">
        <v>15205</v>
      </c>
      <c r="H8" s="7">
        <v>18273</v>
      </c>
      <c r="I8" s="7">
        <v>3515</v>
      </c>
      <c r="J8" s="7">
        <v>8000</v>
      </c>
    </row>
    <row r="9" ht="35.1" customHeight="1" spans="1:10">
      <c r="A9" s="6" t="s">
        <v>2417</v>
      </c>
      <c r="B9" s="7">
        <v>16150</v>
      </c>
      <c r="C9" s="7">
        <v>19280</v>
      </c>
      <c r="D9" s="7">
        <v>43053</v>
      </c>
      <c r="E9" s="7">
        <v>35764</v>
      </c>
      <c r="F9" s="7">
        <v>14878</v>
      </c>
      <c r="G9" s="7">
        <v>6207</v>
      </c>
      <c r="H9" s="7">
        <v>9435</v>
      </c>
      <c r="I9" s="7">
        <v>8941</v>
      </c>
      <c r="J9" s="7">
        <v>1500</v>
      </c>
    </row>
    <row r="10" ht="35.1" customHeight="1" spans="1:10">
      <c r="A10" s="8" t="s">
        <v>2418</v>
      </c>
      <c r="B10" s="9">
        <f>SUM(B4:B9)</f>
        <v>256948</v>
      </c>
      <c r="C10" s="9">
        <f t="shared" ref="C10:J10" si="0">SUM(C4:C9)</f>
        <v>332334.515503</v>
      </c>
      <c r="D10" s="9">
        <f t="shared" si="0"/>
        <v>312924</v>
      </c>
      <c r="E10" s="9">
        <f t="shared" si="0"/>
        <v>361124</v>
      </c>
      <c r="F10" s="9">
        <f t="shared" si="0"/>
        <v>134397</v>
      </c>
      <c r="G10" s="9">
        <f t="shared" si="0"/>
        <v>102074</v>
      </c>
      <c r="H10" s="9">
        <f t="shared" si="0"/>
        <v>145720</v>
      </c>
      <c r="I10" s="9">
        <f t="shared" si="0"/>
        <v>64249</v>
      </c>
      <c r="J10" s="9">
        <f t="shared" si="0"/>
        <v>104156</v>
      </c>
    </row>
  </sheetData>
  <mergeCells count="2">
    <mergeCell ref="A1:J1"/>
    <mergeCell ref="I2:J2"/>
  </mergeCells>
  <printOptions horizontalCentered="1"/>
  <pageMargins left="0.236111111111111" right="0.236111111111111" top="0.747916666666667" bottom="0.747916666666667" header="0.314583333333333" footer="0.314583333333333"/>
  <pageSetup paperSize="9" firstPageNumber="156" orientation="portrait" useFirstPageNumber="1"/>
  <headerFooter>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344"/>
  <sheetViews>
    <sheetView showZeros="0" zoomScale="90" zoomScaleNormal="90" workbookViewId="0">
      <selection activeCell="B76" sqref="B76"/>
    </sheetView>
  </sheetViews>
  <sheetFormatPr defaultColWidth="12.125" defaultRowHeight="24.95" customHeight="1" outlineLevelCol="3"/>
  <cols>
    <col min="1" max="1" width="41.625" style="169" customWidth="1"/>
    <col min="2" max="2" width="9.625" style="169" customWidth="1"/>
    <col min="3" max="3" width="41.625" style="169" customWidth="1"/>
    <col min="4" max="4" width="9.625" style="169" customWidth="1"/>
    <col min="5" max="248" width="12.125" style="118"/>
    <col min="249" max="249" width="41.75" style="118" customWidth="1"/>
    <col min="250" max="250" width="19.5" style="118" customWidth="1"/>
    <col min="251" max="251" width="40.625" style="118" customWidth="1"/>
    <col min="252" max="252" width="19.5" style="118" customWidth="1"/>
    <col min="253" max="504" width="12.125" style="118"/>
    <col min="505" max="505" width="41.75" style="118" customWidth="1"/>
    <col min="506" max="506" width="19.5" style="118" customWidth="1"/>
    <col min="507" max="507" width="40.625" style="118" customWidth="1"/>
    <col min="508" max="508" width="19.5" style="118" customWidth="1"/>
    <col min="509" max="760" width="12.125" style="118"/>
    <col min="761" max="761" width="41.75" style="118" customWidth="1"/>
    <col min="762" max="762" width="19.5" style="118" customWidth="1"/>
    <col min="763" max="763" width="40.625" style="118" customWidth="1"/>
    <col min="764" max="764" width="19.5" style="118" customWidth="1"/>
    <col min="765" max="1016" width="12.125" style="118"/>
    <col min="1017" max="1017" width="41.75" style="118" customWidth="1"/>
    <col min="1018" max="1018" width="19.5" style="118" customWidth="1"/>
    <col min="1019" max="1019" width="40.625" style="118" customWidth="1"/>
    <col min="1020" max="1020" width="19.5" style="118" customWidth="1"/>
    <col min="1021" max="1272" width="12.125" style="118"/>
    <col min="1273" max="1273" width="41.75" style="118" customWidth="1"/>
    <col min="1274" max="1274" width="19.5" style="118" customWidth="1"/>
    <col min="1275" max="1275" width="40.625" style="118" customWidth="1"/>
    <col min="1276" max="1276" width="19.5" style="118" customWidth="1"/>
    <col min="1277" max="1528" width="12.125" style="118"/>
    <col min="1529" max="1529" width="41.75" style="118" customWidth="1"/>
    <col min="1530" max="1530" width="19.5" style="118" customWidth="1"/>
    <col min="1531" max="1531" width="40.625" style="118" customWidth="1"/>
    <col min="1532" max="1532" width="19.5" style="118" customWidth="1"/>
    <col min="1533" max="1784" width="12.125" style="118"/>
    <col min="1785" max="1785" width="41.75" style="118" customWidth="1"/>
    <col min="1786" max="1786" width="19.5" style="118" customWidth="1"/>
    <col min="1787" max="1787" width="40.625" style="118" customWidth="1"/>
    <col min="1788" max="1788" width="19.5" style="118" customWidth="1"/>
    <col min="1789" max="2040" width="12.125" style="118"/>
    <col min="2041" max="2041" width="41.75" style="118" customWidth="1"/>
    <col min="2042" max="2042" width="19.5" style="118" customWidth="1"/>
    <col min="2043" max="2043" width="40.625" style="118" customWidth="1"/>
    <col min="2044" max="2044" width="19.5" style="118" customWidth="1"/>
    <col min="2045" max="2296" width="12.125" style="118"/>
    <col min="2297" max="2297" width="41.75" style="118" customWidth="1"/>
    <col min="2298" max="2298" width="19.5" style="118" customWidth="1"/>
    <col min="2299" max="2299" width="40.625" style="118" customWidth="1"/>
    <col min="2300" max="2300" width="19.5" style="118" customWidth="1"/>
    <col min="2301" max="2552" width="12.125" style="118"/>
    <col min="2553" max="2553" width="41.75" style="118" customWidth="1"/>
    <col min="2554" max="2554" width="19.5" style="118" customWidth="1"/>
    <col min="2555" max="2555" width="40.625" style="118" customWidth="1"/>
    <col min="2556" max="2556" width="19.5" style="118" customWidth="1"/>
    <col min="2557" max="2808" width="12.125" style="118"/>
    <col min="2809" max="2809" width="41.75" style="118" customWidth="1"/>
    <col min="2810" max="2810" width="19.5" style="118" customWidth="1"/>
    <col min="2811" max="2811" width="40.625" style="118" customWidth="1"/>
    <col min="2812" max="2812" width="19.5" style="118" customWidth="1"/>
    <col min="2813" max="3064" width="12.125" style="118"/>
    <col min="3065" max="3065" width="41.75" style="118" customWidth="1"/>
    <col min="3066" max="3066" width="19.5" style="118" customWidth="1"/>
    <col min="3067" max="3067" width="40.625" style="118" customWidth="1"/>
    <col min="3068" max="3068" width="19.5" style="118" customWidth="1"/>
    <col min="3069" max="3320" width="12.125" style="118"/>
    <col min="3321" max="3321" width="41.75" style="118" customWidth="1"/>
    <col min="3322" max="3322" width="19.5" style="118" customWidth="1"/>
    <col min="3323" max="3323" width="40.625" style="118" customWidth="1"/>
    <col min="3324" max="3324" width="19.5" style="118" customWidth="1"/>
    <col min="3325" max="3576" width="12.125" style="118"/>
    <col min="3577" max="3577" width="41.75" style="118" customWidth="1"/>
    <col min="3578" max="3578" width="19.5" style="118" customWidth="1"/>
    <col min="3579" max="3579" width="40.625" style="118" customWidth="1"/>
    <col min="3580" max="3580" width="19.5" style="118" customWidth="1"/>
    <col min="3581" max="3832" width="12.125" style="118"/>
    <col min="3833" max="3833" width="41.75" style="118" customWidth="1"/>
    <col min="3834" max="3834" width="19.5" style="118" customWidth="1"/>
    <col min="3835" max="3835" width="40.625" style="118" customWidth="1"/>
    <col min="3836" max="3836" width="19.5" style="118" customWidth="1"/>
    <col min="3837" max="4088" width="12.125" style="118"/>
    <col min="4089" max="4089" width="41.75" style="118" customWidth="1"/>
    <col min="4090" max="4090" width="19.5" style="118" customWidth="1"/>
    <col min="4091" max="4091" width="40.625" style="118" customWidth="1"/>
    <col min="4092" max="4092" width="19.5" style="118" customWidth="1"/>
    <col min="4093" max="4344" width="12.125" style="118"/>
    <col min="4345" max="4345" width="41.75" style="118" customWidth="1"/>
    <col min="4346" max="4346" width="19.5" style="118" customWidth="1"/>
    <col min="4347" max="4347" width="40.625" style="118" customWidth="1"/>
    <col min="4348" max="4348" width="19.5" style="118" customWidth="1"/>
    <col min="4349" max="4600" width="12.125" style="118"/>
    <col min="4601" max="4601" width="41.75" style="118" customWidth="1"/>
    <col min="4602" max="4602" width="19.5" style="118" customWidth="1"/>
    <col min="4603" max="4603" width="40.625" style="118" customWidth="1"/>
    <col min="4604" max="4604" width="19.5" style="118" customWidth="1"/>
    <col min="4605" max="4856" width="12.125" style="118"/>
    <col min="4857" max="4857" width="41.75" style="118" customWidth="1"/>
    <col min="4858" max="4858" width="19.5" style="118" customWidth="1"/>
    <col min="4859" max="4859" width="40.625" style="118" customWidth="1"/>
    <col min="4860" max="4860" width="19.5" style="118" customWidth="1"/>
    <col min="4861" max="5112" width="12.125" style="118"/>
    <col min="5113" max="5113" width="41.75" style="118" customWidth="1"/>
    <col min="5114" max="5114" width="19.5" style="118" customWidth="1"/>
    <col min="5115" max="5115" width="40.625" style="118" customWidth="1"/>
    <col min="5116" max="5116" width="19.5" style="118" customWidth="1"/>
    <col min="5117" max="5368" width="12.125" style="118"/>
    <col min="5369" max="5369" width="41.75" style="118" customWidth="1"/>
    <col min="5370" max="5370" width="19.5" style="118" customWidth="1"/>
    <col min="5371" max="5371" width="40.625" style="118" customWidth="1"/>
    <col min="5372" max="5372" width="19.5" style="118" customWidth="1"/>
    <col min="5373" max="5624" width="12.125" style="118"/>
    <col min="5625" max="5625" width="41.75" style="118" customWidth="1"/>
    <col min="5626" max="5626" width="19.5" style="118" customWidth="1"/>
    <col min="5627" max="5627" width="40.625" style="118" customWidth="1"/>
    <col min="5628" max="5628" width="19.5" style="118" customWidth="1"/>
    <col min="5629" max="5880" width="12.125" style="118"/>
    <col min="5881" max="5881" width="41.75" style="118" customWidth="1"/>
    <col min="5882" max="5882" width="19.5" style="118" customWidth="1"/>
    <col min="5883" max="5883" width="40.625" style="118" customWidth="1"/>
    <col min="5884" max="5884" width="19.5" style="118" customWidth="1"/>
    <col min="5885" max="6136" width="12.125" style="118"/>
    <col min="6137" max="6137" width="41.75" style="118" customWidth="1"/>
    <col min="6138" max="6138" width="19.5" style="118" customWidth="1"/>
    <col min="6139" max="6139" width="40.625" style="118" customWidth="1"/>
    <col min="6140" max="6140" width="19.5" style="118" customWidth="1"/>
    <col min="6141" max="6392" width="12.125" style="118"/>
    <col min="6393" max="6393" width="41.75" style="118" customWidth="1"/>
    <col min="6394" max="6394" width="19.5" style="118" customWidth="1"/>
    <col min="6395" max="6395" width="40.625" style="118" customWidth="1"/>
    <col min="6396" max="6396" width="19.5" style="118" customWidth="1"/>
    <col min="6397" max="6648" width="12.125" style="118"/>
    <col min="6649" max="6649" width="41.75" style="118" customWidth="1"/>
    <col min="6650" max="6650" width="19.5" style="118" customWidth="1"/>
    <col min="6651" max="6651" width="40.625" style="118" customWidth="1"/>
    <col min="6652" max="6652" width="19.5" style="118" customWidth="1"/>
    <col min="6653" max="6904" width="12.125" style="118"/>
    <col min="6905" max="6905" width="41.75" style="118" customWidth="1"/>
    <col min="6906" max="6906" width="19.5" style="118" customWidth="1"/>
    <col min="6907" max="6907" width="40.625" style="118" customWidth="1"/>
    <col min="6908" max="6908" width="19.5" style="118" customWidth="1"/>
    <col min="6909" max="7160" width="12.125" style="118"/>
    <col min="7161" max="7161" width="41.75" style="118" customWidth="1"/>
    <col min="7162" max="7162" width="19.5" style="118" customWidth="1"/>
    <col min="7163" max="7163" width="40.625" style="118" customWidth="1"/>
    <col min="7164" max="7164" width="19.5" style="118" customWidth="1"/>
    <col min="7165" max="7416" width="12.125" style="118"/>
    <col min="7417" max="7417" width="41.75" style="118" customWidth="1"/>
    <col min="7418" max="7418" width="19.5" style="118" customWidth="1"/>
    <col min="7419" max="7419" width="40.625" style="118" customWidth="1"/>
    <col min="7420" max="7420" width="19.5" style="118" customWidth="1"/>
    <col min="7421" max="7672" width="12.125" style="118"/>
    <col min="7673" max="7673" width="41.75" style="118" customWidth="1"/>
    <col min="7674" max="7674" width="19.5" style="118" customWidth="1"/>
    <col min="7675" max="7675" width="40.625" style="118" customWidth="1"/>
    <col min="7676" max="7676" width="19.5" style="118" customWidth="1"/>
    <col min="7677" max="7928" width="12.125" style="118"/>
    <col min="7929" max="7929" width="41.75" style="118" customWidth="1"/>
    <col min="7930" max="7930" width="19.5" style="118" customWidth="1"/>
    <col min="7931" max="7931" width="40.625" style="118" customWidth="1"/>
    <col min="7932" max="7932" width="19.5" style="118" customWidth="1"/>
    <col min="7933" max="8184" width="12.125" style="118"/>
    <col min="8185" max="8185" width="41.75" style="118" customWidth="1"/>
    <col min="8186" max="8186" width="19.5" style="118" customWidth="1"/>
    <col min="8187" max="8187" width="40.625" style="118" customWidth="1"/>
    <col min="8188" max="8188" width="19.5" style="118" customWidth="1"/>
    <col min="8189" max="8440" width="12.125" style="118"/>
    <col min="8441" max="8441" width="41.75" style="118" customWidth="1"/>
    <col min="8442" max="8442" width="19.5" style="118" customWidth="1"/>
    <col min="8443" max="8443" width="40.625" style="118" customWidth="1"/>
    <col min="8444" max="8444" width="19.5" style="118" customWidth="1"/>
    <col min="8445" max="8696" width="12.125" style="118"/>
    <col min="8697" max="8697" width="41.75" style="118" customWidth="1"/>
    <col min="8698" max="8698" width="19.5" style="118" customWidth="1"/>
    <col min="8699" max="8699" width="40.625" style="118" customWidth="1"/>
    <col min="8700" max="8700" width="19.5" style="118" customWidth="1"/>
    <col min="8701" max="8952" width="12.125" style="118"/>
    <col min="8953" max="8953" width="41.75" style="118" customWidth="1"/>
    <col min="8954" max="8954" width="19.5" style="118" customWidth="1"/>
    <col min="8955" max="8955" width="40.625" style="118" customWidth="1"/>
    <col min="8956" max="8956" width="19.5" style="118" customWidth="1"/>
    <col min="8957" max="9208" width="12.125" style="118"/>
    <col min="9209" max="9209" width="41.75" style="118" customWidth="1"/>
    <col min="9210" max="9210" width="19.5" style="118" customWidth="1"/>
    <col min="9211" max="9211" width="40.625" style="118" customWidth="1"/>
    <col min="9212" max="9212" width="19.5" style="118" customWidth="1"/>
    <col min="9213" max="9464" width="12.125" style="118"/>
    <col min="9465" max="9465" width="41.75" style="118" customWidth="1"/>
    <col min="9466" max="9466" width="19.5" style="118" customWidth="1"/>
    <col min="9467" max="9467" width="40.625" style="118" customWidth="1"/>
    <col min="9468" max="9468" width="19.5" style="118" customWidth="1"/>
    <col min="9469" max="9720" width="12.125" style="118"/>
    <col min="9721" max="9721" width="41.75" style="118" customWidth="1"/>
    <col min="9722" max="9722" width="19.5" style="118" customWidth="1"/>
    <col min="9723" max="9723" width="40.625" style="118" customWidth="1"/>
    <col min="9724" max="9724" width="19.5" style="118" customWidth="1"/>
    <col min="9725" max="9976" width="12.125" style="118"/>
    <col min="9977" max="9977" width="41.75" style="118" customWidth="1"/>
    <col min="9978" max="9978" width="19.5" style="118" customWidth="1"/>
    <col min="9979" max="9979" width="40.625" style="118" customWidth="1"/>
    <col min="9980" max="9980" width="19.5" style="118" customWidth="1"/>
    <col min="9981" max="10232" width="12.125" style="118"/>
    <col min="10233" max="10233" width="41.75" style="118" customWidth="1"/>
    <col min="10234" max="10234" width="19.5" style="118" customWidth="1"/>
    <col min="10235" max="10235" width="40.625" style="118" customWidth="1"/>
    <col min="10236" max="10236" width="19.5" style="118" customWidth="1"/>
    <col min="10237" max="10488" width="12.125" style="118"/>
    <col min="10489" max="10489" width="41.75" style="118" customWidth="1"/>
    <col min="10490" max="10490" width="19.5" style="118" customWidth="1"/>
    <col min="10491" max="10491" width="40.625" style="118" customWidth="1"/>
    <col min="10492" max="10492" width="19.5" style="118" customWidth="1"/>
    <col min="10493" max="10744" width="12.125" style="118"/>
    <col min="10745" max="10745" width="41.75" style="118" customWidth="1"/>
    <col min="10746" max="10746" width="19.5" style="118" customWidth="1"/>
    <col min="10747" max="10747" width="40.625" style="118" customWidth="1"/>
    <col min="10748" max="10748" width="19.5" style="118" customWidth="1"/>
    <col min="10749" max="11000" width="12.125" style="118"/>
    <col min="11001" max="11001" width="41.75" style="118" customWidth="1"/>
    <col min="11002" max="11002" width="19.5" style="118" customWidth="1"/>
    <col min="11003" max="11003" width="40.625" style="118" customWidth="1"/>
    <col min="11004" max="11004" width="19.5" style="118" customWidth="1"/>
    <col min="11005" max="11256" width="12.125" style="118"/>
    <col min="11257" max="11257" width="41.75" style="118" customWidth="1"/>
    <col min="11258" max="11258" width="19.5" style="118" customWidth="1"/>
    <col min="11259" max="11259" width="40.625" style="118" customWidth="1"/>
    <col min="11260" max="11260" width="19.5" style="118" customWidth="1"/>
    <col min="11261" max="11512" width="12.125" style="118"/>
    <col min="11513" max="11513" width="41.75" style="118" customWidth="1"/>
    <col min="11514" max="11514" width="19.5" style="118" customWidth="1"/>
    <col min="11515" max="11515" width="40.625" style="118" customWidth="1"/>
    <col min="11516" max="11516" width="19.5" style="118" customWidth="1"/>
    <col min="11517" max="11768" width="12.125" style="118"/>
    <col min="11769" max="11769" width="41.75" style="118" customWidth="1"/>
    <col min="11770" max="11770" width="19.5" style="118" customWidth="1"/>
    <col min="11771" max="11771" width="40.625" style="118" customWidth="1"/>
    <col min="11772" max="11772" width="19.5" style="118" customWidth="1"/>
    <col min="11773" max="12024" width="12.125" style="118"/>
    <col min="12025" max="12025" width="41.75" style="118" customWidth="1"/>
    <col min="12026" max="12026" width="19.5" style="118" customWidth="1"/>
    <col min="12027" max="12027" width="40.625" style="118" customWidth="1"/>
    <col min="12028" max="12028" width="19.5" style="118" customWidth="1"/>
    <col min="12029" max="12280" width="12.125" style="118"/>
    <col min="12281" max="12281" width="41.75" style="118" customWidth="1"/>
    <col min="12282" max="12282" width="19.5" style="118" customWidth="1"/>
    <col min="12283" max="12283" width="40.625" style="118" customWidth="1"/>
    <col min="12284" max="12284" width="19.5" style="118" customWidth="1"/>
    <col min="12285" max="12536" width="12.125" style="118"/>
    <col min="12537" max="12537" width="41.75" style="118" customWidth="1"/>
    <col min="12538" max="12538" width="19.5" style="118" customWidth="1"/>
    <col min="12539" max="12539" width="40.625" style="118" customWidth="1"/>
    <col min="12540" max="12540" width="19.5" style="118" customWidth="1"/>
    <col min="12541" max="12792" width="12.125" style="118"/>
    <col min="12793" max="12793" width="41.75" style="118" customWidth="1"/>
    <col min="12794" max="12794" width="19.5" style="118" customWidth="1"/>
    <col min="12795" max="12795" width="40.625" style="118" customWidth="1"/>
    <col min="12796" max="12796" width="19.5" style="118" customWidth="1"/>
    <col min="12797" max="13048" width="12.125" style="118"/>
    <col min="13049" max="13049" width="41.75" style="118" customWidth="1"/>
    <col min="13050" max="13050" width="19.5" style="118" customWidth="1"/>
    <col min="13051" max="13051" width="40.625" style="118" customWidth="1"/>
    <col min="13052" max="13052" width="19.5" style="118" customWidth="1"/>
    <col min="13053" max="13304" width="12.125" style="118"/>
    <col min="13305" max="13305" width="41.75" style="118" customWidth="1"/>
    <col min="13306" max="13306" width="19.5" style="118" customWidth="1"/>
    <col min="13307" max="13307" width="40.625" style="118" customWidth="1"/>
    <col min="13308" max="13308" width="19.5" style="118" customWidth="1"/>
    <col min="13309" max="13560" width="12.125" style="118"/>
    <col min="13561" max="13561" width="41.75" style="118" customWidth="1"/>
    <col min="13562" max="13562" width="19.5" style="118" customWidth="1"/>
    <col min="13563" max="13563" width="40.625" style="118" customWidth="1"/>
    <col min="13564" max="13564" width="19.5" style="118" customWidth="1"/>
    <col min="13565" max="13816" width="12.125" style="118"/>
    <col min="13817" max="13817" width="41.75" style="118" customWidth="1"/>
    <col min="13818" max="13818" width="19.5" style="118" customWidth="1"/>
    <col min="13819" max="13819" width="40.625" style="118" customWidth="1"/>
    <col min="13820" max="13820" width="19.5" style="118" customWidth="1"/>
    <col min="13821" max="14072" width="12.125" style="118"/>
    <col min="14073" max="14073" width="41.75" style="118" customWidth="1"/>
    <col min="14074" max="14074" width="19.5" style="118" customWidth="1"/>
    <col min="14075" max="14075" width="40.625" style="118" customWidth="1"/>
    <col min="14076" max="14076" width="19.5" style="118" customWidth="1"/>
    <col min="14077" max="14328" width="12.125" style="118"/>
    <col min="14329" max="14329" width="41.75" style="118" customWidth="1"/>
    <col min="14330" max="14330" width="19.5" style="118" customWidth="1"/>
    <col min="14331" max="14331" width="40.625" style="118" customWidth="1"/>
    <col min="14332" max="14332" width="19.5" style="118" customWidth="1"/>
    <col min="14333" max="14584" width="12.125" style="118"/>
    <col min="14585" max="14585" width="41.75" style="118" customWidth="1"/>
    <col min="14586" max="14586" width="19.5" style="118" customWidth="1"/>
    <col min="14587" max="14587" width="40.625" style="118" customWidth="1"/>
    <col min="14588" max="14588" width="19.5" style="118" customWidth="1"/>
    <col min="14589" max="14840" width="12.125" style="118"/>
    <col min="14841" max="14841" width="41.75" style="118" customWidth="1"/>
    <col min="14842" max="14842" width="19.5" style="118" customWidth="1"/>
    <col min="14843" max="14843" width="40.625" style="118" customWidth="1"/>
    <col min="14844" max="14844" width="19.5" style="118" customWidth="1"/>
    <col min="14845" max="15096" width="12.125" style="118"/>
    <col min="15097" max="15097" width="41.75" style="118" customWidth="1"/>
    <col min="15098" max="15098" width="19.5" style="118" customWidth="1"/>
    <col min="15099" max="15099" width="40.625" style="118" customWidth="1"/>
    <col min="15100" max="15100" width="19.5" style="118" customWidth="1"/>
    <col min="15101" max="15352" width="12.125" style="118"/>
    <col min="15353" max="15353" width="41.75" style="118" customWidth="1"/>
    <col min="15354" max="15354" width="19.5" style="118" customWidth="1"/>
    <col min="15355" max="15355" width="40.625" style="118" customWidth="1"/>
    <col min="15356" max="15356" width="19.5" style="118" customWidth="1"/>
    <col min="15357" max="15608" width="12.125" style="118"/>
    <col min="15609" max="15609" width="41.75" style="118" customWidth="1"/>
    <col min="15610" max="15610" width="19.5" style="118" customWidth="1"/>
    <col min="15611" max="15611" width="40.625" style="118" customWidth="1"/>
    <col min="15612" max="15612" width="19.5" style="118" customWidth="1"/>
    <col min="15613" max="15864" width="12.125" style="118"/>
    <col min="15865" max="15865" width="41.75" style="118" customWidth="1"/>
    <col min="15866" max="15866" width="19.5" style="118" customWidth="1"/>
    <col min="15867" max="15867" width="40.625" style="118" customWidth="1"/>
    <col min="15868" max="15868" width="19.5" style="118" customWidth="1"/>
    <col min="15869" max="16120" width="12.125" style="118"/>
    <col min="16121" max="16121" width="41.75" style="118" customWidth="1"/>
    <col min="16122" max="16122" width="19.5" style="118" customWidth="1"/>
    <col min="16123" max="16123" width="40.625" style="118" customWidth="1"/>
    <col min="16124" max="16124" width="19.5" style="118" customWidth="1"/>
    <col min="16125" max="16384" width="12.125" style="118"/>
  </cols>
  <sheetData>
    <row r="1" customHeight="1" spans="1:4">
      <c r="A1" s="170" t="s">
        <v>1148</v>
      </c>
      <c r="B1" s="170"/>
      <c r="C1" s="170"/>
      <c r="D1" s="170"/>
    </row>
    <row r="2" customHeight="1" spans="1:4">
      <c r="A2" s="171" t="s">
        <v>1149</v>
      </c>
      <c r="B2" s="171"/>
      <c r="C2" s="171"/>
      <c r="D2" s="171"/>
    </row>
    <row r="3" customHeight="1" spans="1:4">
      <c r="A3" s="146" t="s">
        <v>1150</v>
      </c>
      <c r="B3" s="146" t="s">
        <v>1151</v>
      </c>
      <c r="C3" s="146" t="s">
        <v>1150</v>
      </c>
      <c r="D3" s="146" t="s">
        <v>1151</v>
      </c>
    </row>
    <row r="4" s="168" customFormat="1" customHeight="1" spans="1:4">
      <c r="A4" s="104" t="s">
        <v>1152</v>
      </c>
      <c r="B4" s="57">
        <v>682507</v>
      </c>
      <c r="C4" s="104" t="s">
        <v>1153</v>
      </c>
      <c r="D4" s="57">
        <v>1598093</v>
      </c>
    </row>
    <row r="5" s="168" customFormat="1" customHeight="1" spans="1:4">
      <c r="A5" s="104" t="s">
        <v>1154</v>
      </c>
      <c r="B5" s="57">
        <v>759818</v>
      </c>
      <c r="C5" s="104" t="s">
        <v>1155</v>
      </c>
      <c r="D5" s="58">
        <v>0</v>
      </c>
    </row>
    <row r="6" s="168" customFormat="1" customHeight="1" spans="1:4">
      <c r="A6" s="104" t="s">
        <v>1156</v>
      </c>
      <c r="B6" s="57">
        <v>28611</v>
      </c>
      <c r="C6" s="104" t="s">
        <v>1157</v>
      </c>
      <c r="D6" s="58">
        <v>0</v>
      </c>
    </row>
    <row r="7" s="168" customFormat="1" customHeight="1" spans="1:4">
      <c r="A7" s="106" t="s">
        <v>1158</v>
      </c>
      <c r="B7" s="58">
        <v>9437</v>
      </c>
      <c r="C7" s="106" t="s">
        <v>1159</v>
      </c>
      <c r="D7" s="58">
        <v>0</v>
      </c>
    </row>
    <row r="8" s="168" customFormat="1" customHeight="1" spans="1:4">
      <c r="A8" s="106" t="s">
        <v>1160</v>
      </c>
      <c r="B8" s="58">
        <v>21087</v>
      </c>
      <c r="C8" s="106" t="s">
        <v>1161</v>
      </c>
      <c r="D8" s="58">
        <v>0</v>
      </c>
    </row>
    <row r="9" s="168" customFormat="1" customHeight="1" spans="1:4">
      <c r="A9" s="106" t="s">
        <v>1162</v>
      </c>
      <c r="B9" s="58">
        <v>38251</v>
      </c>
      <c r="C9" s="106" t="s">
        <v>1163</v>
      </c>
      <c r="D9" s="58">
        <v>0</v>
      </c>
    </row>
    <row r="10" s="168" customFormat="1" customHeight="1" spans="1:4">
      <c r="A10" s="106" t="s">
        <v>1164</v>
      </c>
      <c r="B10" s="58">
        <v>966</v>
      </c>
      <c r="C10" s="106" t="s">
        <v>1165</v>
      </c>
      <c r="D10" s="58">
        <v>0</v>
      </c>
    </row>
    <row r="11" s="168" customFormat="1" customHeight="1" spans="1:4">
      <c r="A11" s="106" t="s">
        <v>1166</v>
      </c>
      <c r="B11" s="58">
        <v>-28149</v>
      </c>
      <c r="C11" s="106" t="s">
        <v>1167</v>
      </c>
      <c r="D11" s="58">
        <v>0</v>
      </c>
    </row>
    <row r="12" s="168" customFormat="1" customHeight="1" spans="1:4">
      <c r="A12" s="106" t="s">
        <v>1168</v>
      </c>
      <c r="B12" s="58">
        <v>-12981</v>
      </c>
      <c r="C12" s="106" t="s">
        <v>1169</v>
      </c>
      <c r="D12" s="58">
        <v>0</v>
      </c>
    </row>
    <row r="13" s="168" customFormat="1" customHeight="1" spans="1:4">
      <c r="A13" s="104" t="s">
        <v>1170</v>
      </c>
      <c r="B13" s="57">
        <v>617334</v>
      </c>
      <c r="C13" s="104" t="s">
        <v>1171</v>
      </c>
      <c r="D13" s="58">
        <v>0</v>
      </c>
    </row>
    <row r="14" s="168" customFormat="1" customHeight="1" spans="1:4">
      <c r="A14" s="106" t="s">
        <v>1172</v>
      </c>
      <c r="B14" s="58">
        <v>0</v>
      </c>
      <c r="C14" s="106" t="s">
        <v>1173</v>
      </c>
      <c r="D14" s="58">
        <v>0</v>
      </c>
    </row>
    <row r="15" s="168" customFormat="1" customHeight="1" spans="1:4">
      <c r="A15" s="106" t="s">
        <v>1174</v>
      </c>
      <c r="B15" s="58">
        <v>131921</v>
      </c>
      <c r="C15" s="106" t="s">
        <v>1175</v>
      </c>
      <c r="D15" s="58">
        <v>0</v>
      </c>
    </row>
    <row r="16" s="168" customFormat="1" customHeight="1" spans="1:4">
      <c r="A16" s="106" t="s">
        <v>1176</v>
      </c>
      <c r="B16" s="58">
        <v>54238</v>
      </c>
      <c r="C16" s="106" t="s">
        <v>1177</v>
      </c>
      <c r="D16" s="58">
        <v>0</v>
      </c>
    </row>
    <row r="17" s="168" customFormat="1" customHeight="1" spans="1:4">
      <c r="A17" s="106" t="s">
        <v>1178</v>
      </c>
      <c r="B17" s="58">
        <v>56102</v>
      </c>
      <c r="C17" s="106" t="s">
        <v>1179</v>
      </c>
      <c r="D17" s="58">
        <v>0</v>
      </c>
    </row>
    <row r="18" s="168" customFormat="1" customHeight="1" spans="1:4">
      <c r="A18" s="106" t="s">
        <v>1180</v>
      </c>
      <c r="B18" s="58">
        <v>7994</v>
      </c>
      <c r="C18" s="106" t="s">
        <v>1181</v>
      </c>
      <c r="D18" s="58">
        <v>0</v>
      </c>
    </row>
    <row r="19" s="168" customFormat="1" customHeight="1" spans="1:4">
      <c r="A19" s="106" t="s">
        <v>1182</v>
      </c>
      <c r="B19" s="58">
        <v>22453</v>
      </c>
      <c r="C19" s="106" t="s">
        <v>1183</v>
      </c>
      <c r="D19" s="58">
        <v>0</v>
      </c>
    </row>
    <row r="20" s="168" customFormat="1" customHeight="1" spans="1:4">
      <c r="A20" s="106" t="s">
        <v>1184</v>
      </c>
      <c r="B20" s="58">
        <v>0</v>
      </c>
      <c r="C20" s="106" t="s">
        <v>1185</v>
      </c>
      <c r="D20" s="58">
        <v>0</v>
      </c>
    </row>
    <row r="21" s="168" customFormat="1" customHeight="1" spans="1:4">
      <c r="A21" s="106" t="s">
        <v>1186</v>
      </c>
      <c r="B21" s="58">
        <v>19621</v>
      </c>
      <c r="C21" s="106" t="s">
        <v>1187</v>
      </c>
      <c r="D21" s="58">
        <v>0</v>
      </c>
    </row>
    <row r="22" s="168" customFormat="1" customHeight="1" spans="1:4">
      <c r="A22" s="106" t="s">
        <v>1188</v>
      </c>
      <c r="B22" s="58">
        <v>54582</v>
      </c>
      <c r="C22" s="106" t="s">
        <v>1189</v>
      </c>
      <c r="D22" s="58">
        <v>0</v>
      </c>
    </row>
    <row r="23" s="168" customFormat="1" customHeight="1" spans="1:4">
      <c r="A23" s="106" t="s">
        <v>1190</v>
      </c>
      <c r="B23" s="58">
        <v>0</v>
      </c>
      <c r="C23" s="106" t="s">
        <v>1191</v>
      </c>
      <c r="D23" s="58">
        <v>0</v>
      </c>
    </row>
    <row r="24" s="168" customFormat="1" customHeight="1" spans="1:4">
      <c r="A24" s="106" t="s">
        <v>1192</v>
      </c>
      <c r="B24" s="58">
        <v>0</v>
      </c>
      <c r="C24" s="106" t="s">
        <v>1193</v>
      </c>
      <c r="D24" s="58">
        <v>0</v>
      </c>
    </row>
    <row r="25" s="168" customFormat="1" customHeight="1" spans="1:4">
      <c r="A25" s="106" t="s">
        <v>1194</v>
      </c>
      <c r="B25" s="58">
        <v>0</v>
      </c>
      <c r="C25" s="106" t="s">
        <v>1195</v>
      </c>
      <c r="D25" s="58">
        <v>0</v>
      </c>
    </row>
    <row r="26" s="168" customFormat="1" customHeight="1" spans="1:4">
      <c r="A26" s="106" t="s">
        <v>1196</v>
      </c>
      <c r="B26" s="58">
        <v>15258</v>
      </c>
      <c r="C26" s="106" t="s">
        <v>1197</v>
      </c>
      <c r="D26" s="58">
        <v>0</v>
      </c>
    </row>
    <row r="27" s="168" customFormat="1" customHeight="1" spans="1:4">
      <c r="A27" s="106" t="s">
        <v>1198</v>
      </c>
      <c r="B27" s="58">
        <v>0</v>
      </c>
      <c r="C27" s="106" t="s">
        <v>1199</v>
      </c>
      <c r="D27" s="58">
        <v>0</v>
      </c>
    </row>
    <row r="28" s="168" customFormat="1" customHeight="1" spans="1:4">
      <c r="A28" s="106" t="s">
        <v>1200</v>
      </c>
      <c r="B28" s="58">
        <v>0</v>
      </c>
      <c r="C28" s="106" t="s">
        <v>1201</v>
      </c>
      <c r="D28" s="58">
        <v>0</v>
      </c>
    </row>
    <row r="29" s="168" customFormat="1" customHeight="1" spans="1:4">
      <c r="A29" s="106" t="s">
        <v>1202</v>
      </c>
      <c r="B29" s="58">
        <v>0</v>
      </c>
      <c r="C29" s="106" t="s">
        <v>1203</v>
      </c>
      <c r="D29" s="58">
        <v>0</v>
      </c>
    </row>
    <row r="30" s="168" customFormat="1" customHeight="1" spans="1:4">
      <c r="A30" s="106" t="s">
        <v>1204</v>
      </c>
      <c r="B30" s="58">
        <v>8630</v>
      </c>
      <c r="C30" s="106" t="s">
        <v>1205</v>
      </c>
      <c r="D30" s="58">
        <v>0</v>
      </c>
    </row>
    <row r="31" s="168" customFormat="1" customHeight="1" spans="1:4">
      <c r="A31" s="106" t="s">
        <v>1206</v>
      </c>
      <c r="B31" s="58">
        <v>43992</v>
      </c>
      <c r="C31" s="106" t="s">
        <v>1207</v>
      </c>
      <c r="D31" s="58">
        <v>0</v>
      </c>
    </row>
    <row r="32" s="168" customFormat="1" customHeight="1" spans="1:4">
      <c r="A32" s="106" t="s">
        <v>1208</v>
      </c>
      <c r="B32" s="58">
        <v>330</v>
      </c>
      <c r="C32" s="106" t="s">
        <v>1209</v>
      </c>
      <c r="D32" s="58">
        <v>0</v>
      </c>
    </row>
    <row r="33" s="168" customFormat="1" customHeight="1" spans="1:4">
      <c r="A33" s="106" t="s">
        <v>1210</v>
      </c>
      <c r="B33" s="58">
        <v>2904</v>
      </c>
      <c r="C33" s="106" t="s">
        <v>1211</v>
      </c>
      <c r="D33" s="58">
        <v>0</v>
      </c>
    </row>
    <row r="34" s="168" customFormat="1" customHeight="1" spans="1:4">
      <c r="A34" s="106" t="s">
        <v>1212</v>
      </c>
      <c r="B34" s="58">
        <v>32983</v>
      </c>
      <c r="C34" s="106" t="s">
        <v>1213</v>
      </c>
      <c r="D34" s="58">
        <v>0</v>
      </c>
    </row>
    <row r="35" s="168" customFormat="1" customHeight="1" spans="1:4">
      <c r="A35" s="106" t="s">
        <v>1214</v>
      </c>
      <c r="B35" s="58">
        <v>52382</v>
      </c>
      <c r="C35" s="106" t="s">
        <v>1215</v>
      </c>
      <c r="D35" s="58">
        <v>0</v>
      </c>
    </row>
    <row r="36" s="168" customFormat="1" customHeight="1" spans="1:4">
      <c r="A36" s="106" t="s">
        <v>1216</v>
      </c>
      <c r="B36" s="58">
        <v>2667</v>
      </c>
      <c r="C36" s="106" t="s">
        <v>1217</v>
      </c>
      <c r="D36" s="58">
        <v>0</v>
      </c>
    </row>
    <row r="37" s="168" customFormat="1" customHeight="1" spans="1:4">
      <c r="A37" s="106" t="s">
        <v>1218</v>
      </c>
      <c r="B37" s="58">
        <v>0</v>
      </c>
      <c r="C37" s="106" t="s">
        <v>1219</v>
      </c>
      <c r="D37" s="58">
        <v>0</v>
      </c>
    </row>
    <row r="38" s="168" customFormat="1" customHeight="1" spans="1:4">
      <c r="A38" s="106" t="s">
        <v>1220</v>
      </c>
      <c r="B38" s="58">
        <v>78841</v>
      </c>
      <c r="C38" s="106" t="s">
        <v>1221</v>
      </c>
      <c r="D38" s="58">
        <v>0</v>
      </c>
    </row>
    <row r="39" s="168" customFormat="1" customHeight="1" spans="1:4">
      <c r="A39" s="106" t="s">
        <v>1222</v>
      </c>
      <c r="B39" s="58">
        <v>11812</v>
      </c>
      <c r="C39" s="106" t="s">
        <v>1223</v>
      </c>
      <c r="D39" s="58">
        <v>0</v>
      </c>
    </row>
    <row r="40" s="168" customFormat="1" customHeight="1" spans="1:4">
      <c r="A40" s="106" t="s">
        <v>1224</v>
      </c>
      <c r="B40" s="58">
        <v>0</v>
      </c>
      <c r="C40" s="106" t="s">
        <v>1225</v>
      </c>
      <c r="D40" s="58">
        <v>0</v>
      </c>
    </row>
    <row r="41" s="168" customFormat="1" customHeight="1" spans="1:4">
      <c r="A41" s="106" t="s">
        <v>1226</v>
      </c>
      <c r="B41" s="58">
        <v>0</v>
      </c>
      <c r="C41" s="106" t="s">
        <v>1227</v>
      </c>
      <c r="D41" s="58">
        <v>0</v>
      </c>
    </row>
    <row r="42" s="168" customFormat="1" customHeight="1" spans="1:4">
      <c r="A42" s="106" t="s">
        <v>1228</v>
      </c>
      <c r="B42" s="58">
        <v>-17</v>
      </c>
      <c r="C42" s="106" t="s">
        <v>1229</v>
      </c>
      <c r="D42" s="58">
        <v>0</v>
      </c>
    </row>
    <row r="43" s="168" customFormat="1" customHeight="1" spans="1:4">
      <c r="A43" s="106" t="s">
        <v>1230</v>
      </c>
      <c r="B43" s="58">
        <v>0</v>
      </c>
      <c r="C43" s="106" t="s">
        <v>1231</v>
      </c>
      <c r="D43" s="58">
        <v>0</v>
      </c>
    </row>
    <row r="44" s="168" customFormat="1" customHeight="1" spans="1:4">
      <c r="A44" s="106" t="s">
        <v>1232</v>
      </c>
      <c r="B44" s="58">
        <v>9887</v>
      </c>
      <c r="C44" s="106" t="s">
        <v>1233</v>
      </c>
      <c r="D44" s="58">
        <v>0</v>
      </c>
    </row>
    <row r="45" s="168" customFormat="1" customHeight="1" spans="1:4">
      <c r="A45" s="106" t="s">
        <v>1234</v>
      </c>
      <c r="B45" s="58">
        <v>0</v>
      </c>
      <c r="C45" s="106" t="s">
        <v>1235</v>
      </c>
      <c r="D45" s="58">
        <v>0</v>
      </c>
    </row>
    <row r="46" s="168" customFormat="1" customHeight="1" spans="1:4">
      <c r="A46" s="106" t="s">
        <v>1236</v>
      </c>
      <c r="B46" s="58">
        <v>1346</v>
      </c>
      <c r="C46" s="106" t="s">
        <v>1237</v>
      </c>
      <c r="D46" s="58">
        <v>0</v>
      </c>
    </row>
    <row r="47" s="168" customFormat="1" customHeight="1" spans="1:4">
      <c r="A47" s="106" t="s">
        <v>1238</v>
      </c>
      <c r="B47" s="58">
        <v>0</v>
      </c>
      <c r="C47" s="106" t="s">
        <v>1239</v>
      </c>
      <c r="D47" s="58">
        <v>0</v>
      </c>
    </row>
    <row r="48" s="168" customFormat="1" customHeight="1" spans="1:4">
      <c r="A48" s="106" t="s">
        <v>1240</v>
      </c>
      <c r="B48" s="58">
        <v>9408</v>
      </c>
      <c r="C48" s="106" t="s">
        <v>1241</v>
      </c>
      <c r="D48" s="58">
        <v>0</v>
      </c>
    </row>
    <row r="49" s="168" customFormat="1" customHeight="1" spans="1:4">
      <c r="A49" s="104" t="s">
        <v>1242</v>
      </c>
      <c r="B49" s="57">
        <v>113873</v>
      </c>
      <c r="C49" s="104" t="s">
        <v>1243</v>
      </c>
      <c r="D49" s="58">
        <v>0</v>
      </c>
    </row>
    <row r="50" customHeight="1" spans="1:4">
      <c r="A50" s="104" t="s">
        <v>1244</v>
      </c>
      <c r="B50" s="58">
        <v>0</v>
      </c>
      <c r="C50" s="104" t="s">
        <v>1245</v>
      </c>
      <c r="D50" s="57">
        <v>81011</v>
      </c>
    </row>
    <row r="51" customHeight="1" spans="1:4">
      <c r="A51" s="106" t="s">
        <v>1246</v>
      </c>
      <c r="B51" s="58">
        <v>0</v>
      </c>
      <c r="C51" s="106" t="s">
        <v>1247</v>
      </c>
      <c r="D51" s="58">
        <v>11</v>
      </c>
    </row>
    <row r="52" customHeight="1" spans="1:4">
      <c r="A52" s="106" t="s">
        <v>1248</v>
      </c>
      <c r="B52" s="58">
        <v>0</v>
      </c>
      <c r="C52" s="106" t="s">
        <v>1249</v>
      </c>
      <c r="D52" s="58">
        <v>81000</v>
      </c>
    </row>
    <row r="53" customHeight="1" spans="1:4">
      <c r="A53" s="104" t="s">
        <v>1250</v>
      </c>
      <c r="B53" s="57">
        <v>53161</v>
      </c>
      <c r="C53" s="106"/>
      <c r="D53" s="58"/>
    </row>
    <row r="54" customHeight="1" spans="1:4">
      <c r="A54" s="104" t="s">
        <v>1251</v>
      </c>
      <c r="B54" s="57">
        <v>238107</v>
      </c>
      <c r="C54" s="104" t="s">
        <v>1252</v>
      </c>
      <c r="D54" s="58">
        <v>0</v>
      </c>
    </row>
    <row r="55" customHeight="1" spans="1:4">
      <c r="A55" s="106" t="s">
        <v>1253</v>
      </c>
      <c r="B55" s="58">
        <v>68500</v>
      </c>
      <c r="C55" s="106"/>
      <c r="D55" s="58"/>
    </row>
    <row r="56" customHeight="1" spans="1:4">
      <c r="A56" s="106" t="s">
        <v>1254</v>
      </c>
      <c r="B56" s="58">
        <v>3145</v>
      </c>
      <c r="C56" s="106"/>
      <c r="D56" s="58"/>
    </row>
    <row r="57" customHeight="1" spans="1:4">
      <c r="A57" s="106" t="s">
        <v>1255</v>
      </c>
      <c r="B57" s="58">
        <v>166462</v>
      </c>
      <c r="C57" s="106"/>
      <c r="D57" s="58"/>
    </row>
    <row r="58" customHeight="1" spans="1:4">
      <c r="A58" s="104" t="s">
        <v>1256</v>
      </c>
      <c r="B58" s="58">
        <v>0</v>
      </c>
      <c r="C58" s="104" t="s">
        <v>1257</v>
      </c>
      <c r="D58" s="57">
        <v>255527</v>
      </c>
    </row>
    <row r="59" customHeight="1" spans="1:4">
      <c r="A59" s="104" t="s">
        <v>1258</v>
      </c>
      <c r="B59" s="58">
        <v>0</v>
      </c>
      <c r="C59" s="104" t="s">
        <v>1259</v>
      </c>
      <c r="D59" s="57">
        <v>255527</v>
      </c>
    </row>
    <row r="60" customHeight="1" spans="1:4">
      <c r="A60" s="104" t="s">
        <v>1260</v>
      </c>
      <c r="B60" s="58">
        <v>0</v>
      </c>
      <c r="C60" s="106" t="s">
        <v>1261</v>
      </c>
      <c r="D60" s="58">
        <v>250340</v>
      </c>
    </row>
    <row r="61" customHeight="1" spans="1:4">
      <c r="A61" s="106" t="s">
        <v>1262</v>
      </c>
      <c r="B61" s="58">
        <v>0</v>
      </c>
      <c r="C61" s="106" t="s">
        <v>1263</v>
      </c>
      <c r="D61" s="58">
        <v>1660</v>
      </c>
    </row>
    <row r="62" customHeight="1" spans="1:4">
      <c r="A62" s="106" t="s">
        <v>1264</v>
      </c>
      <c r="B62" s="58">
        <v>0</v>
      </c>
      <c r="C62" s="106" t="s">
        <v>1265</v>
      </c>
      <c r="D62" s="58">
        <v>3527</v>
      </c>
    </row>
    <row r="63" customHeight="1" spans="1:4">
      <c r="A63" s="106" t="s">
        <v>1266</v>
      </c>
      <c r="B63" s="58">
        <v>0</v>
      </c>
      <c r="C63" s="106" t="s">
        <v>1267</v>
      </c>
      <c r="D63" s="58">
        <v>0</v>
      </c>
    </row>
    <row r="64" customHeight="1" spans="1:4">
      <c r="A64" s="106" t="s">
        <v>1268</v>
      </c>
      <c r="B64" s="58">
        <v>0</v>
      </c>
      <c r="C64" s="106"/>
      <c r="D64" s="58"/>
    </row>
    <row r="65" customHeight="1" spans="1:4">
      <c r="A65" s="104" t="s">
        <v>1269</v>
      </c>
      <c r="B65" s="57">
        <v>252866</v>
      </c>
      <c r="C65" s="104" t="s">
        <v>1270</v>
      </c>
      <c r="D65" s="58">
        <v>0</v>
      </c>
    </row>
    <row r="66" customHeight="1" spans="1:4">
      <c r="A66" s="104" t="s">
        <v>1271</v>
      </c>
      <c r="B66" s="57">
        <v>252866</v>
      </c>
      <c r="C66" s="106" t="s">
        <v>1272</v>
      </c>
      <c r="D66" s="58">
        <v>0</v>
      </c>
    </row>
    <row r="67" customHeight="1" spans="1:4">
      <c r="A67" s="106" t="s">
        <v>1273</v>
      </c>
      <c r="B67" s="58">
        <v>252866</v>
      </c>
      <c r="C67" s="106" t="s">
        <v>1274</v>
      </c>
      <c r="D67" s="58">
        <v>0</v>
      </c>
    </row>
    <row r="68" customHeight="1" spans="1:4">
      <c r="A68" s="106" t="s">
        <v>1275</v>
      </c>
      <c r="B68" s="58">
        <v>0</v>
      </c>
      <c r="C68" s="106" t="s">
        <v>1276</v>
      </c>
      <c r="D68" s="58">
        <v>0</v>
      </c>
    </row>
    <row r="69" customHeight="1" spans="1:4">
      <c r="A69" s="106" t="s">
        <v>1277</v>
      </c>
      <c r="B69" s="58">
        <v>0</v>
      </c>
      <c r="C69" s="106" t="s">
        <v>1278</v>
      </c>
      <c r="D69" s="58">
        <v>0</v>
      </c>
    </row>
    <row r="70" customHeight="1" spans="1:4">
      <c r="A70" s="106" t="s">
        <v>1279</v>
      </c>
      <c r="B70" s="58">
        <v>0</v>
      </c>
      <c r="C70" s="106"/>
      <c r="D70" s="58"/>
    </row>
    <row r="71" customHeight="1" spans="1:4">
      <c r="A71" s="104" t="s">
        <v>1280</v>
      </c>
      <c r="B71" s="57">
        <v>11137</v>
      </c>
      <c r="C71" s="104" t="s">
        <v>1281</v>
      </c>
      <c r="D71" s="57">
        <v>7739</v>
      </c>
    </row>
    <row r="72" customHeight="1" spans="1:4">
      <c r="A72" s="104" t="s">
        <v>1282</v>
      </c>
      <c r="B72" s="58">
        <v>0</v>
      </c>
      <c r="C72" s="104" t="s">
        <v>1283</v>
      </c>
      <c r="D72" s="57">
        <v>3148</v>
      </c>
    </row>
    <row r="73" customHeight="1" spans="1:4">
      <c r="A73" s="106"/>
      <c r="B73" s="58"/>
      <c r="C73" s="104" t="s">
        <v>1284</v>
      </c>
      <c r="D73" s="57">
        <v>52078</v>
      </c>
    </row>
    <row r="74" customHeight="1" spans="1:4">
      <c r="A74" s="106"/>
      <c r="B74" s="58"/>
      <c r="C74" s="104" t="s">
        <v>1285</v>
      </c>
      <c r="D74" s="58">
        <v>52078</v>
      </c>
    </row>
    <row r="75" customHeight="1" spans="1:4">
      <c r="A75" s="106"/>
      <c r="B75" s="58"/>
      <c r="C75" s="104" t="s">
        <v>1286</v>
      </c>
      <c r="D75" s="58">
        <v>0</v>
      </c>
    </row>
    <row r="76" customHeight="1" spans="1:4">
      <c r="A76" s="144" t="s">
        <v>1287</v>
      </c>
      <c r="B76" s="57">
        <v>1997596</v>
      </c>
      <c r="C76" s="144" t="s">
        <v>1288</v>
      </c>
      <c r="D76" s="57">
        <v>1997596</v>
      </c>
    </row>
    <row r="77" customHeight="1" spans="1:4">
      <c r="A77" s="118"/>
      <c r="B77" s="118"/>
      <c r="C77" s="118"/>
      <c r="D77" s="118"/>
    </row>
    <row r="78" customHeight="1" spans="1:4">
      <c r="A78" s="118"/>
      <c r="B78" s="118"/>
      <c r="C78" s="118"/>
      <c r="D78" s="118"/>
    </row>
    <row r="79" customHeight="1" spans="1:4">
      <c r="A79" s="118"/>
      <c r="B79" s="118"/>
      <c r="C79" s="118"/>
      <c r="D79" s="118"/>
    </row>
    <row r="80" customHeight="1" spans="1:4">
      <c r="A80" s="118"/>
      <c r="B80" s="118"/>
      <c r="C80" s="118"/>
      <c r="D80" s="118"/>
    </row>
    <row r="81" customHeight="1" spans="1:4">
      <c r="A81" s="118"/>
      <c r="B81" s="118"/>
      <c r="C81" s="118"/>
      <c r="D81" s="118"/>
    </row>
    <row r="82" customHeight="1" spans="1:4">
      <c r="A82" s="118"/>
      <c r="B82" s="118"/>
      <c r="C82" s="118"/>
      <c r="D82" s="118"/>
    </row>
    <row r="83" customHeight="1" spans="1:4">
      <c r="A83" s="118"/>
      <c r="B83" s="118"/>
      <c r="C83" s="118"/>
      <c r="D83" s="118"/>
    </row>
    <row r="84" customHeight="1" spans="1:4">
      <c r="A84" s="118"/>
      <c r="B84" s="118"/>
      <c r="C84" s="118"/>
      <c r="D84" s="118"/>
    </row>
    <row r="85" customHeight="1" spans="1:4">
      <c r="A85" s="118"/>
      <c r="B85" s="118"/>
      <c r="C85" s="118"/>
      <c r="D85" s="118"/>
    </row>
    <row r="86" customHeight="1" spans="1:4">
      <c r="A86" s="118"/>
      <c r="B86" s="118"/>
      <c r="C86" s="118"/>
      <c r="D86" s="118"/>
    </row>
    <row r="87" customHeight="1" spans="1:4">
      <c r="A87" s="118"/>
      <c r="B87" s="118"/>
      <c r="C87" s="118"/>
      <c r="D87" s="118"/>
    </row>
    <row r="88" customHeight="1" spans="1:4">
      <c r="A88" s="118"/>
      <c r="B88" s="118"/>
      <c r="C88" s="118"/>
      <c r="D88" s="118"/>
    </row>
    <row r="89" customHeight="1" spans="1:4">
      <c r="A89" s="118"/>
      <c r="B89" s="118"/>
      <c r="C89" s="118"/>
      <c r="D89" s="118"/>
    </row>
    <row r="90" customHeight="1" spans="1:4">
      <c r="A90" s="118"/>
      <c r="B90" s="118"/>
      <c r="C90" s="118"/>
      <c r="D90" s="118"/>
    </row>
    <row r="91" customHeight="1" spans="1:4">
      <c r="A91" s="118"/>
      <c r="B91" s="118"/>
      <c r="C91" s="118"/>
      <c r="D91" s="118"/>
    </row>
    <row r="92" customHeight="1" spans="1:4">
      <c r="A92" s="118"/>
      <c r="B92" s="118"/>
      <c r="C92" s="118"/>
      <c r="D92" s="118"/>
    </row>
    <row r="93" customHeight="1" spans="1:4">
      <c r="A93" s="118"/>
      <c r="B93" s="118"/>
      <c r="C93" s="118"/>
      <c r="D93" s="118"/>
    </row>
    <row r="94" customHeight="1" spans="1:4">
      <c r="A94" s="118"/>
      <c r="B94" s="118"/>
      <c r="C94" s="118"/>
      <c r="D94" s="118"/>
    </row>
    <row r="95" customHeight="1" spans="1:4">
      <c r="A95" s="118"/>
      <c r="B95" s="118"/>
      <c r="C95" s="118"/>
      <c r="D95" s="118"/>
    </row>
    <row r="96" customHeight="1" spans="1:4">
      <c r="A96" s="118"/>
      <c r="B96" s="118"/>
      <c r="C96" s="118"/>
      <c r="D96" s="118"/>
    </row>
    <row r="97" customHeight="1" spans="1:4">
      <c r="A97" s="118"/>
      <c r="B97" s="118"/>
      <c r="C97" s="118"/>
      <c r="D97" s="118"/>
    </row>
    <row r="98" customHeight="1" spans="1:4">
      <c r="A98" s="118"/>
      <c r="B98" s="118"/>
      <c r="C98" s="118"/>
      <c r="D98" s="118"/>
    </row>
    <row r="99" customHeight="1" spans="1:4">
      <c r="A99" s="118"/>
      <c r="B99" s="118"/>
      <c r="C99" s="118"/>
      <c r="D99" s="118"/>
    </row>
    <row r="100" customHeight="1" spans="1:4">
      <c r="A100" s="118"/>
      <c r="B100" s="118"/>
      <c r="C100" s="118"/>
      <c r="D100" s="118"/>
    </row>
    <row r="101" customHeight="1" spans="1:4">
      <c r="A101" s="118"/>
      <c r="B101" s="118"/>
      <c r="C101" s="118"/>
      <c r="D101" s="118"/>
    </row>
    <row r="102" customHeight="1" spans="1:4">
      <c r="A102" s="118"/>
      <c r="B102" s="118"/>
      <c r="C102" s="118"/>
      <c r="D102" s="118"/>
    </row>
    <row r="103" customHeight="1" spans="1:4">
      <c r="A103" s="118"/>
      <c r="B103" s="118"/>
      <c r="C103" s="118"/>
      <c r="D103" s="118"/>
    </row>
    <row r="104" customHeight="1" spans="1:4">
      <c r="A104" s="118"/>
      <c r="B104" s="118"/>
      <c r="C104" s="118"/>
      <c r="D104" s="118"/>
    </row>
    <row r="105" customHeight="1" spans="1:4">
      <c r="A105" s="118"/>
      <c r="B105" s="118"/>
      <c r="C105" s="118"/>
      <c r="D105" s="118"/>
    </row>
    <row r="106" customHeight="1" spans="1:4">
      <c r="A106" s="118"/>
      <c r="B106" s="118"/>
      <c r="C106" s="118"/>
      <c r="D106" s="118"/>
    </row>
    <row r="107" customHeight="1" spans="1:4">
      <c r="A107" s="118"/>
      <c r="B107" s="118"/>
      <c r="C107" s="118"/>
      <c r="D107" s="118"/>
    </row>
    <row r="108" customHeight="1" spans="1:4">
      <c r="A108" s="118"/>
      <c r="B108" s="118"/>
      <c r="C108" s="118"/>
      <c r="D108" s="118"/>
    </row>
    <row r="109" customHeight="1" spans="1:4">
      <c r="A109" s="118"/>
      <c r="B109" s="118"/>
      <c r="C109" s="118"/>
      <c r="D109" s="118"/>
    </row>
    <row r="110" customHeight="1" spans="1:4">
      <c r="A110" s="118"/>
      <c r="B110" s="118"/>
      <c r="C110" s="118"/>
      <c r="D110" s="118"/>
    </row>
    <row r="111" customHeight="1" spans="1:4">
      <c r="A111" s="118"/>
      <c r="B111" s="118"/>
      <c r="C111" s="118"/>
      <c r="D111" s="118"/>
    </row>
    <row r="112" customHeight="1" spans="1:4">
      <c r="A112" s="118"/>
      <c r="B112" s="118"/>
      <c r="C112" s="118"/>
      <c r="D112" s="118"/>
    </row>
    <row r="113" customHeight="1" spans="1:4">
      <c r="A113" s="118"/>
      <c r="B113" s="118"/>
      <c r="C113" s="118"/>
      <c r="D113" s="118"/>
    </row>
    <row r="114" customHeight="1" spans="1:4">
      <c r="A114" s="118"/>
      <c r="B114" s="118"/>
      <c r="C114" s="118"/>
      <c r="D114" s="118"/>
    </row>
    <row r="115" customHeight="1" spans="1:4">
      <c r="A115" s="118"/>
      <c r="B115" s="118"/>
      <c r="C115" s="118"/>
      <c r="D115" s="118"/>
    </row>
    <row r="116" customHeight="1" spans="1:4">
      <c r="A116" s="118"/>
      <c r="B116" s="118"/>
      <c r="C116" s="118"/>
      <c r="D116" s="118"/>
    </row>
    <row r="117" customHeight="1" spans="1:4">
      <c r="A117" s="118"/>
      <c r="B117" s="118"/>
      <c r="C117" s="118"/>
      <c r="D117" s="118"/>
    </row>
    <row r="118" customHeight="1" spans="1:4">
      <c r="A118" s="118"/>
      <c r="B118" s="118"/>
      <c r="C118" s="118"/>
      <c r="D118" s="118"/>
    </row>
    <row r="119" customHeight="1" spans="1:4">
      <c r="A119" s="118"/>
      <c r="B119" s="118"/>
      <c r="C119" s="118"/>
      <c r="D119" s="118"/>
    </row>
    <row r="120" customHeight="1" spans="1:4">
      <c r="A120" s="118"/>
      <c r="B120" s="118"/>
      <c r="C120" s="118"/>
      <c r="D120" s="118"/>
    </row>
    <row r="121" customHeight="1" spans="1:4">
      <c r="A121" s="118"/>
      <c r="B121" s="118"/>
      <c r="C121" s="118"/>
      <c r="D121" s="118"/>
    </row>
    <row r="122" customHeight="1" spans="1:4">
      <c r="A122" s="118"/>
      <c r="B122" s="118"/>
      <c r="C122" s="118"/>
      <c r="D122" s="118"/>
    </row>
    <row r="123" customHeight="1" spans="1:4">
      <c r="A123" s="118"/>
      <c r="B123" s="118"/>
      <c r="C123" s="118"/>
      <c r="D123" s="118"/>
    </row>
    <row r="124" customHeight="1" spans="1:4">
      <c r="A124" s="118"/>
      <c r="B124" s="118"/>
      <c r="C124" s="118"/>
      <c r="D124" s="118"/>
    </row>
    <row r="125" customHeight="1" spans="1:4">
      <c r="A125" s="118"/>
      <c r="B125" s="118"/>
      <c r="C125" s="118"/>
      <c r="D125" s="118"/>
    </row>
    <row r="126" customHeight="1" spans="1:4">
      <c r="A126" s="118"/>
      <c r="B126" s="118"/>
      <c r="C126" s="118"/>
      <c r="D126" s="118"/>
    </row>
    <row r="127" customHeight="1" spans="1:4">
      <c r="A127" s="118"/>
      <c r="B127" s="118"/>
      <c r="C127" s="118"/>
      <c r="D127" s="118"/>
    </row>
    <row r="128" customHeight="1" spans="1:4">
      <c r="A128" s="118"/>
      <c r="B128" s="118"/>
      <c r="C128" s="118"/>
      <c r="D128" s="118"/>
    </row>
    <row r="129" customHeight="1" spans="1:4">
      <c r="A129" s="118"/>
      <c r="B129" s="118"/>
      <c r="C129" s="118"/>
      <c r="D129" s="118"/>
    </row>
    <row r="130" customHeight="1" spans="1:4">
      <c r="A130" s="118"/>
      <c r="B130" s="118"/>
      <c r="C130" s="118"/>
      <c r="D130" s="118"/>
    </row>
    <row r="131" customHeight="1" spans="1:4">
      <c r="A131" s="118"/>
      <c r="B131" s="118"/>
      <c r="C131" s="118"/>
      <c r="D131" s="118"/>
    </row>
    <row r="132" customHeight="1" spans="1:4">
      <c r="A132" s="118"/>
      <c r="B132" s="118"/>
      <c r="C132" s="118"/>
      <c r="D132" s="118"/>
    </row>
    <row r="133" customHeight="1" spans="1:4">
      <c r="A133" s="118"/>
      <c r="B133" s="118"/>
      <c r="C133" s="118"/>
      <c r="D133" s="118"/>
    </row>
    <row r="134" customHeight="1" spans="1:4">
      <c r="A134" s="118"/>
      <c r="B134" s="118"/>
      <c r="C134" s="118"/>
      <c r="D134" s="118"/>
    </row>
    <row r="135" customHeight="1" spans="1:4">
      <c r="A135" s="118"/>
      <c r="B135" s="118"/>
      <c r="C135" s="118"/>
      <c r="D135" s="118"/>
    </row>
    <row r="136" customHeight="1" spans="1:4">
      <c r="A136" s="118"/>
      <c r="B136" s="118"/>
      <c r="C136" s="118"/>
      <c r="D136" s="118"/>
    </row>
    <row r="137" customHeight="1" spans="1:4">
      <c r="A137" s="118"/>
      <c r="B137" s="118"/>
      <c r="C137" s="118"/>
      <c r="D137" s="118"/>
    </row>
    <row r="138" customHeight="1" spans="1:4">
      <c r="A138" s="118"/>
      <c r="B138" s="118"/>
      <c r="C138" s="118"/>
      <c r="D138" s="118"/>
    </row>
    <row r="139" customHeight="1" spans="1:4">
      <c r="A139" s="118"/>
      <c r="B139" s="118"/>
      <c r="C139" s="118"/>
      <c r="D139" s="118"/>
    </row>
    <row r="140" customHeight="1" spans="1:4">
      <c r="A140" s="118"/>
      <c r="B140" s="118"/>
      <c r="C140" s="118"/>
      <c r="D140" s="118"/>
    </row>
    <row r="141" customHeight="1" spans="1:4">
      <c r="A141" s="118"/>
      <c r="B141" s="118"/>
      <c r="C141" s="118"/>
      <c r="D141" s="118"/>
    </row>
    <row r="142" customHeight="1" spans="1:4">
      <c r="A142" s="118"/>
      <c r="B142" s="118"/>
      <c r="C142" s="118"/>
      <c r="D142" s="118"/>
    </row>
    <row r="143" customHeight="1" spans="1:4">
      <c r="A143" s="118"/>
      <c r="B143" s="118"/>
      <c r="C143" s="118"/>
      <c r="D143" s="118"/>
    </row>
    <row r="144" customHeight="1" spans="1:4">
      <c r="A144" s="118"/>
      <c r="B144" s="118"/>
      <c r="C144" s="118"/>
      <c r="D144" s="118"/>
    </row>
    <row r="145" customHeight="1" spans="1:4">
      <c r="A145" s="118"/>
      <c r="B145" s="118"/>
      <c r="C145" s="118"/>
      <c r="D145" s="118"/>
    </row>
    <row r="146" customHeight="1" spans="1:4">
      <c r="A146" s="118"/>
      <c r="B146" s="118"/>
      <c r="C146" s="118"/>
      <c r="D146" s="118"/>
    </row>
    <row r="147" customHeight="1" spans="1:4">
      <c r="A147" s="118"/>
      <c r="B147" s="118"/>
      <c r="C147" s="118"/>
      <c r="D147" s="118"/>
    </row>
    <row r="148" customHeight="1" spans="1:4">
      <c r="A148" s="118"/>
      <c r="B148" s="118"/>
      <c r="C148" s="118"/>
      <c r="D148" s="118"/>
    </row>
    <row r="149" customHeight="1" spans="1:4">
      <c r="A149" s="118"/>
      <c r="B149" s="118"/>
      <c r="C149" s="118"/>
      <c r="D149" s="118"/>
    </row>
    <row r="150" customHeight="1" spans="1:4">
      <c r="A150" s="118"/>
      <c r="B150" s="118"/>
      <c r="C150" s="118"/>
      <c r="D150" s="118"/>
    </row>
    <row r="151" customHeight="1" spans="1:4">
      <c r="A151" s="118"/>
      <c r="B151" s="118"/>
      <c r="C151" s="118"/>
      <c r="D151" s="118"/>
    </row>
    <row r="152" customHeight="1" spans="1:4">
      <c r="A152" s="118"/>
      <c r="B152" s="118"/>
      <c r="C152" s="118"/>
      <c r="D152" s="118"/>
    </row>
    <row r="153" customHeight="1" spans="1:4">
      <c r="A153" s="118"/>
      <c r="B153" s="118"/>
      <c r="C153" s="118"/>
      <c r="D153" s="118"/>
    </row>
    <row r="154" customHeight="1" spans="1:4">
      <c r="A154" s="118"/>
      <c r="B154" s="118"/>
      <c r="C154" s="118"/>
      <c r="D154" s="118"/>
    </row>
    <row r="155" customHeight="1" spans="1:4">
      <c r="A155" s="118"/>
      <c r="B155" s="118"/>
      <c r="C155" s="118"/>
      <c r="D155" s="118"/>
    </row>
    <row r="156" customHeight="1" spans="1:4">
      <c r="A156" s="118"/>
      <c r="B156" s="118"/>
      <c r="C156" s="118"/>
      <c r="D156" s="118"/>
    </row>
    <row r="157" customHeight="1" spans="1:4">
      <c r="A157" s="118"/>
      <c r="B157" s="118"/>
      <c r="C157" s="118"/>
      <c r="D157" s="118"/>
    </row>
    <row r="158" customHeight="1" spans="1:4">
      <c r="A158" s="118"/>
      <c r="B158" s="118"/>
      <c r="C158" s="118"/>
      <c r="D158" s="118"/>
    </row>
    <row r="159" customHeight="1" spans="1:4">
      <c r="A159" s="118"/>
      <c r="B159" s="118"/>
      <c r="C159" s="118"/>
      <c r="D159" s="118"/>
    </row>
    <row r="160" customHeight="1" spans="1:4">
      <c r="A160" s="118"/>
      <c r="B160" s="118"/>
      <c r="C160" s="118"/>
      <c r="D160" s="118"/>
    </row>
    <row r="161" customHeight="1" spans="1:4">
      <c r="A161" s="118"/>
      <c r="B161" s="118"/>
      <c r="C161" s="118"/>
      <c r="D161" s="118"/>
    </row>
    <row r="162" customHeight="1" spans="1:4">
      <c r="A162" s="118"/>
      <c r="B162" s="118"/>
      <c r="C162" s="118"/>
      <c r="D162" s="118"/>
    </row>
    <row r="163" customHeight="1" spans="1:4">
      <c r="A163" s="118"/>
      <c r="B163" s="118"/>
      <c r="C163" s="118"/>
      <c r="D163" s="118"/>
    </row>
    <row r="164" customHeight="1" spans="1:4">
      <c r="A164" s="118"/>
      <c r="B164" s="118"/>
      <c r="C164" s="118"/>
      <c r="D164" s="118"/>
    </row>
    <row r="165" customHeight="1" spans="1:4">
      <c r="A165" s="118"/>
      <c r="B165" s="118"/>
      <c r="C165" s="118"/>
      <c r="D165" s="118"/>
    </row>
    <row r="166" customHeight="1" spans="1:4">
      <c r="A166" s="118"/>
      <c r="B166" s="118"/>
      <c r="C166" s="118"/>
      <c r="D166" s="118"/>
    </row>
    <row r="167" customHeight="1" spans="1:4">
      <c r="A167" s="118"/>
      <c r="B167" s="118"/>
      <c r="C167" s="118"/>
      <c r="D167" s="118"/>
    </row>
    <row r="168" customHeight="1" spans="1:4">
      <c r="A168" s="118"/>
      <c r="B168" s="118"/>
      <c r="C168" s="118"/>
      <c r="D168" s="118"/>
    </row>
    <row r="169" customHeight="1" spans="1:4">
      <c r="A169" s="118"/>
      <c r="B169" s="118"/>
      <c r="C169" s="118"/>
      <c r="D169" s="118"/>
    </row>
    <row r="170" customHeight="1" spans="1:4">
      <c r="A170" s="118"/>
      <c r="B170" s="118"/>
      <c r="C170" s="118"/>
      <c r="D170" s="118"/>
    </row>
    <row r="171" customHeight="1" spans="1:4">
      <c r="A171" s="118"/>
      <c r="B171" s="118"/>
      <c r="C171" s="118"/>
      <c r="D171" s="118"/>
    </row>
    <row r="172" customHeight="1" spans="1:4">
      <c r="A172" s="118"/>
      <c r="B172" s="118"/>
      <c r="C172" s="118"/>
      <c r="D172" s="118"/>
    </row>
    <row r="173" customHeight="1" spans="1:4">
      <c r="A173" s="118"/>
      <c r="B173" s="118"/>
      <c r="C173" s="118"/>
      <c r="D173" s="118"/>
    </row>
    <row r="174" customHeight="1" spans="1:4">
      <c r="A174" s="118"/>
      <c r="B174" s="118"/>
      <c r="C174" s="118"/>
      <c r="D174" s="118"/>
    </row>
    <row r="175" customHeight="1" spans="1:4">
      <c r="A175" s="118"/>
      <c r="B175" s="118"/>
      <c r="C175" s="118"/>
      <c r="D175" s="118"/>
    </row>
    <row r="176" customHeight="1" spans="1:4">
      <c r="A176" s="118"/>
      <c r="B176" s="118"/>
      <c r="C176" s="118"/>
      <c r="D176" s="118"/>
    </row>
    <row r="177" customHeight="1" spans="1:4">
      <c r="A177" s="118"/>
      <c r="B177" s="118"/>
      <c r="C177" s="118"/>
      <c r="D177" s="118"/>
    </row>
    <row r="178" customHeight="1" spans="1:4">
      <c r="A178" s="118"/>
      <c r="B178" s="118"/>
      <c r="C178" s="118"/>
      <c r="D178" s="118"/>
    </row>
    <row r="179" customHeight="1" spans="1:4">
      <c r="A179" s="118"/>
      <c r="B179" s="118"/>
      <c r="C179" s="118"/>
      <c r="D179" s="118"/>
    </row>
    <row r="180" customHeight="1" spans="1:4">
      <c r="A180" s="118"/>
      <c r="B180" s="118"/>
      <c r="C180" s="118"/>
      <c r="D180" s="118"/>
    </row>
    <row r="181" customHeight="1" spans="1:4">
      <c r="A181" s="118"/>
      <c r="B181" s="118"/>
      <c r="C181" s="118"/>
      <c r="D181" s="118"/>
    </row>
    <row r="182" customHeight="1" spans="1:4">
      <c r="A182" s="118"/>
      <c r="B182" s="118"/>
      <c r="C182" s="118"/>
      <c r="D182" s="118"/>
    </row>
    <row r="183" customHeight="1" spans="1:4">
      <c r="A183" s="118"/>
      <c r="B183" s="118"/>
      <c r="C183" s="118"/>
      <c r="D183" s="118"/>
    </row>
    <row r="184" customHeight="1" spans="1:4">
      <c r="A184" s="118"/>
      <c r="B184" s="118"/>
      <c r="C184" s="118"/>
      <c r="D184" s="118"/>
    </row>
    <row r="185" customHeight="1" spans="1:4">
      <c r="A185" s="118"/>
      <c r="B185" s="118"/>
      <c r="C185" s="118"/>
      <c r="D185" s="118"/>
    </row>
    <row r="186" customHeight="1" spans="1:4">
      <c r="A186" s="118"/>
      <c r="B186" s="118"/>
      <c r="C186" s="118"/>
      <c r="D186" s="118"/>
    </row>
    <row r="187" customHeight="1" spans="1:4">
      <c r="A187" s="118"/>
      <c r="B187" s="118"/>
      <c r="C187" s="118"/>
      <c r="D187" s="118"/>
    </row>
    <row r="188" customHeight="1" spans="1:4">
      <c r="A188" s="118"/>
      <c r="B188" s="118"/>
      <c r="C188" s="118"/>
      <c r="D188" s="118"/>
    </row>
    <row r="189" customHeight="1" spans="1:4">
      <c r="A189" s="118"/>
      <c r="B189" s="118"/>
      <c r="C189" s="118"/>
      <c r="D189" s="118"/>
    </row>
    <row r="190" customHeight="1" spans="1:4">
      <c r="A190" s="118"/>
      <c r="B190" s="118"/>
      <c r="C190" s="118"/>
      <c r="D190" s="118"/>
    </row>
    <row r="191" customHeight="1" spans="1:4">
      <c r="A191" s="118"/>
      <c r="B191" s="118"/>
      <c r="C191" s="118"/>
      <c r="D191" s="118"/>
    </row>
    <row r="192" customHeight="1" spans="1:4">
      <c r="A192" s="118"/>
      <c r="B192" s="118"/>
      <c r="C192" s="118"/>
      <c r="D192" s="118"/>
    </row>
    <row r="193" customHeight="1" spans="1:4">
      <c r="A193" s="118"/>
      <c r="B193" s="118"/>
      <c r="C193" s="118"/>
      <c r="D193" s="118"/>
    </row>
    <row r="194" customHeight="1" spans="1:4">
      <c r="A194" s="118"/>
      <c r="B194" s="118"/>
      <c r="C194" s="118"/>
      <c r="D194" s="118"/>
    </row>
    <row r="195" customHeight="1" spans="1:4">
      <c r="A195" s="118"/>
      <c r="B195" s="118"/>
      <c r="C195" s="118"/>
      <c r="D195" s="118"/>
    </row>
    <row r="196" customHeight="1" spans="1:4">
      <c r="A196" s="118"/>
      <c r="B196" s="118"/>
      <c r="C196" s="118"/>
      <c r="D196" s="118"/>
    </row>
    <row r="197" customHeight="1" spans="1:4">
      <c r="A197" s="118"/>
      <c r="B197" s="118"/>
      <c r="C197" s="118"/>
      <c r="D197" s="118"/>
    </row>
    <row r="198" customHeight="1" spans="1:4">
      <c r="A198" s="118"/>
      <c r="B198" s="118"/>
      <c r="C198" s="118"/>
      <c r="D198" s="118"/>
    </row>
    <row r="199" customHeight="1" spans="1:4">
      <c r="A199" s="118"/>
      <c r="B199" s="118"/>
      <c r="C199" s="118"/>
      <c r="D199" s="118"/>
    </row>
    <row r="200" customHeight="1" spans="1:4">
      <c r="A200" s="118"/>
      <c r="B200" s="118"/>
      <c r="C200" s="118"/>
      <c r="D200" s="118"/>
    </row>
    <row r="201" customHeight="1" spans="1:4">
      <c r="A201" s="118"/>
      <c r="B201" s="118"/>
      <c r="C201" s="118"/>
      <c r="D201" s="118"/>
    </row>
    <row r="202" customHeight="1" spans="1:4">
      <c r="A202" s="118"/>
      <c r="B202" s="118"/>
      <c r="C202" s="118"/>
      <c r="D202" s="118"/>
    </row>
    <row r="203" customHeight="1" spans="1:4">
      <c r="A203" s="118"/>
      <c r="B203" s="118"/>
      <c r="C203" s="118"/>
      <c r="D203" s="118"/>
    </row>
    <row r="204" customHeight="1" spans="1:4">
      <c r="A204" s="118"/>
      <c r="B204" s="118"/>
      <c r="C204" s="118"/>
      <c r="D204" s="118"/>
    </row>
    <row r="205" customHeight="1" spans="1:4">
      <c r="A205" s="118"/>
      <c r="B205" s="118"/>
      <c r="C205" s="118"/>
      <c r="D205" s="118"/>
    </row>
    <row r="206" customHeight="1" spans="1:4">
      <c r="A206" s="118"/>
      <c r="B206" s="118"/>
      <c r="C206" s="118"/>
      <c r="D206" s="118"/>
    </row>
    <row r="207" customHeight="1" spans="1:4">
      <c r="A207" s="118"/>
      <c r="B207" s="118"/>
      <c r="C207" s="118"/>
      <c r="D207" s="118"/>
    </row>
    <row r="208" customHeight="1" spans="1:4">
      <c r="A208" s="118"/>
      <c r="B208" s="118"/>
      <c r="C208" s="118"/>
      <c r="D208" s="118"/>
    </row>
    <row r="209" customHeight="1" spans="1:4">
      <c r="A209" s="118"/>
      <c r="B209" s="118"/>
      <c r="C209" s="118"/>
      <c r="D209" s="118"/>
    </row>
    <row r="210" customHeight="1" spans="1:4">
      <c r="A210" s="118"/>
      <c r="B210" s="118"/>
      <c r="C210" s="118"/>
      <c r="D210" s="118"/>
    </row>
    <row r="211" customHeight="1" spans="1:4">
      <c r="A211" s="118"/>
      <c r="B211" s="118"/>
      <c r="C211" s="118"/>
      <c r="D211" s="118"/>
    </row>
    <row r="212" customHeight="1" spans="1:4">
      <c r="A212" s="118"/>
      <c r="B212" s="118"/>
      <c r="C212" s="118"/>
      <c r="D212" s="118"/>
    </row>
    <row r="213" customHeight="1" spans="1:4">
      <c r="A213" s="118"/>
      <c r="B213" s="118"/>
      <c r="C213" s="118"/>
      <c r="D213" s="118"/>
    </row>
    <row r="214" customHeight="1" spans="1:4">
      <c r="A214" s="118"/>
      <c r="B214" s="118"/>
      <c r="C214" s="118"/>
      <c r="D214" s="118"/>
    </row>
    <row r="215" customHeight="1" spans="1:4">
      <c r="A215" s="118"/>
      <c r="B215" s="118"/>
      <c r="C215" s="118"/>
      <c r="D215" s="118"/>
    </row>
    <row r="216" customHeight="1" spans="1:4">
      <c r="A216" s="118"/>
      <c r="B216" s="118"/>
      <c r="C216" s="118"/>
      <c r="D216" s="118"/>
    </row>
    <row r="217" customHeight="1" spans="1:4">
      <c r="A217" s="118"/>
      <c r="B217" s="118"/>
      <c r="C217" s="118"/>
      <c r="D217" s="118"/>
    </row>
    <row r="218" customHeight="1" spans="1:4">
      <c r="A218" s="118"/>
      <c r="B218" s="118"/>
      <c r="C218" s="118"/>
      <c r="D218" s="118"/>
    </row>
    <row r="219" customHeight="1" spans="1:4">
      <c r="A219" s="118"/>
      <c r="B219" s="118"/>
      <c r="C219" s="118"/>
      <c r="D219" s="118"/>
    </row>
    <row r="220" customHeight="1" spans="1:4">
      <c r="A220" s="118"/>
      <c r="B220" s="118"/>
      <c r="C220" s="118"/>
      <c r="D220" s="118"/>
    </row>
    <row r="221" customHeight="1" spans="1:4">
      <c r="A221" s="118"/>
      <c r="B221" s="118"/>
      <c r="C221" s="118"/>
      <c r="D221" s="118"/>
    </row>
    <row r="222" customHeight="1" spans="1:4">
      <c r="A222" s="118"/>
      <c r="B222" s="118"/>
      <c r="C222" s="118"/>
      <c r="D222" s="118"/>
    </row>
    <row r="223" customHeight="1" spans="1:4">
      <c r="A223" s="118"/>
      <c r="B223" s="118"/>
      <c r="C223" s="118"/>
      <c r="D223" s="118"/>
    </row>
    <row r="224" customHeight="1" spans="1:4">
      <c r="A224" s="118"/>
      <c r="B224" s="118"/>
      <c r="C224" s="118"/>
      <c r="D224" s="118"/>
    </row>
    <row r="225" customHeight="1" spans="1:4">
      <c r="A225" s="118"/>
      <c r="B225" s="118"/>
      <c r="C225" s="118"/>
      <c r="D225" s="118"/>
    </row>
    <row r="226" customHeight="1" spans="1:4">
      <c r="A226" s="118"/>
      <c r="B226" s="118"/>
      <c r="C226" s="118"/>
      <c r="D226" s="118"/>
    </row>
    <row r="227" customHeight="1" spans="1:4">
      <c r="A227" s="118"/>
      <c r="B227" s="118"/>
      <c r="C227" s="118"/>
      <c r="D227" s="118"/>
    </row>
    <row r="228" customHeight="1" spans="1:4">
      <c r="A228" s="118"/>
      <c r="B228" s="118"/>
      <c r="C228" s="118"/>
      <c r="D228" s="118"/>
    </row>
    <row r="229" customHeight="1" spans="1:4">
      <c r="A229" s="118"/>
      <c r="B229" s="118"/>
      <c r="C229" s="118"/>
      <c r="D229" s="118"/>
    </row>
    <row r="230" customHeight="1" spans="1:4">
      <c r="A230" s="118"/>
      <c r="B230" s="118"/>
      <c r="C230" s="118"/>
      <c r="D230" s="118"/>
    </row>
    <row r="231" customHeight="1" spans="1:4">
      <c r="A231" s="118"/>
      <c r="B231" s="118"/>
      <c r="C231" s="118"/>
      <c r="D231" s="118"/>
    </row>
    <row r="232" customHeight="1" spans="1:4">
      <c r="A232" s="118"/>
      <c r="B232" s="118"/>
      <c r="C232" s="118"/>
      <c r="D232" s="118"/>
    </row>
    <row r="233" customHeight="1" spans="1:4">
      <c r="A233" s="118"/>
      <c r="B233" s="118"/>
      <c r="C233" s="118"/>
      <c r="D233" s="118"/>
    </row>
    <row r="234" customHeight="1" spans="1:4">
      <c r="A234" s="118"/>
      <c r="B234" s="118"/>
      <c r="C234" s="118"/>
      <c r="D234" s="118"/>
    </row>
    <row r="235" customHeight="1" spans="1:4">
      <c r="A235" s="118"/>
      <c r="B235" s="118"/>
      <c r="C235" s="118"/>
      <c r="D235" s="118"/>
    </row>
    <row r="236" customHeight="1" spans="1:4">
      <c r="A236" s="118"/>
      <c r="B236" s="118"/>
      <c r="C236" s="118"/>
      <c r="D236" s="118"/>
    </row>
    <row r="237" customHeight="1" spans="1:4">
      <c r="A237" s="118"/>
      <c r="B237" s="118"/>
      <c r="C237" s="118"/>
      <c r="D237" s="118"/>
    </row>
    <row r="238" customHeight="1" spans="1:4">
      <c r="A238" s="118"/>
      <c r="B238" s="118"/>
      <c r="C238" s="118"/>
      <c r="D238" s="118"/>
    </row>
    <row r="239" customHeight="1" spans="1:4">
      <c r="A239" s="118"/>
      <c r="B239" s="118"/>
      <c r="C239" s="118"/>
      <c r="D239" s="118"/>
    </row>
    <row r="240" customHeight="1" spans="1:4">
      <c r="A240" s="118"/>
      <c r="B240" s="118"/>
      <c r="C240" s="118"/>
      <c r="D240" s="118"/>
    </row>
    <row r="241" customHeight="1" spans="1:4">
      <c r="A241" s="118"/>
      <c r="B241" s="118"/>
      <c r="C241" s="118"/>
      <c r="D241" s="118"/>
    </row>
    <row r="242" customHeight="1" spans="1:4">
      <c r="A242" s="118"/>
      <c r="B242" s="118"/>
      <c r="C242" s="118"/>
      <c r="D242" s="118"/>
    </row>
    <row r="243" customHeight="1" spans="1:4">
      <c r="A243" s="118"/>
      <c r="B243" s="118"/>
      <c r="C243" s="118"/>
      <c r="D243" s="118"/>
    </row>
    <row r="244" customHeight="1" spans="1:4">
      <c r="A244" s="118"/>
      <c r="B244" s="118"/>
      <c r="C244" s="118"/>
      <c r="D244" s="118"/>
    </row>
    <row r="245" customHeight="1" spans="1:4">
      <c r="A245" s="118"/>
      <c r="B245" s="118"/>
      <c r="C245" s="118"/>
      <c r="D245" s="118"/>
    </row>
    <row r="246" customHeight="1" spans="1:4">
      <c r="A246" s="118"/>
      <c r="B246" s="118"/>
      <c r="C246" s="118"/>
      <c r="D246" s="118"/>
    </row>
    <row r="247" customHeight="1" spans="1:4">
      <c r="A247" s="118"/>
      <c r="B247" s="118"/>
      <c r="C247" s="118"/>
      <c r="D247" s="118"/>
    </row>
    <row r="248" customHeight="1" spans="1:4">
      <c r="A248" s="118"/>
      <c r="B248" s="118"/>
      <c r="C248" s="118"/>
      <c r="D248" s="118"/>
    </row>
    <row r="249" customHeight="1" spans="1:4">
      <c r="A249" s="118"/>
      <c r="B249" s="118"/>
      <c r="C249" s="118"/>
      <c r="D249" s="118"/>
    </row>
    <row r="250" customHeight="1" spans="1:4">
      <c r="A250" s="118"/>
      <c r="B250" s="118"/>
      <c r="C250" s="118"/>
      <c r="D250" s="118"/>
    </row>
    <row r="251" customHeight="1" spans="1:4">
      <c r="A251" s="118"/>
      <c r="B251" s="118"/>
      <c r="C251" s="118"/>
      <c r="D251" s="118"/>
    </row>
    <row r="252" customHeight="1" spans="1:4">
      <c r="A252" s="118"/>
      <c r="B252" s="118"/>
      <c r="C252" s="118"/>
      <c r="D252" s="118"/>
    </row>
    <row r="253" customHeight="1" spans="1:4">
      <c r="A253" s="118"/>
      <c r="B253" s="118"/>
      <c r="C253" s="118"/>
      <c r="D253" s="118"/>
    </row>
    <row r="254" customHeight="1" spans="1:4">
      <c r="A254" s="118"/>
      <c r="B254" s="118"/>
      <c r="C254" s="118"/>
      <c r="D254" s="118"/>
    </row>
    <row r="255" customHeight="1" spans="1:4">
      <c r="A255" s="118"/>
      <c r="B255" s="118"/>
      <c r="C255" s="118"/>
      <c r="D255" s="118"/>
    </row>
    <row r="256" customHeight="1" spans="1:4">
      <c r="A256" s="118"/>
      <c r="B256" s="118"/>
      <c r="C256" s="118"/>
      <c r="D256" s="118"/>
    </row>
    <row r="257" customHeight="1" spans="1:4">
      <c r="A257" s="118"/>
      <c r="B257" s="118"/>
      <c r="C257" s="118"/>
      <c r="D257" s="118"/>
    </row>
    <row r="258" customHeight="1" spans="1:4">
      <c r="A258" s="118"/>
      <c r="B258" s="118"/>
      <c r="C258" s="118"/>
      <c r="D258" s="118"/>
    </row>
    <row r="259" customHeight="1" spans="1:4">
      <c r="A259" s="118"/>
      <c r="B259" s="118"/>
      <c r="C259" s="118"/>
      <c r="D259" s="118"/>
    </row>
    <row r="260" customHeight="1" spans="1:4">
      <c r="A260" s="118"/>
      <c r="B260" s="118"/>
      <c r="C260" s="118"/>
      <c r="D260" s="118"/>
    </row>
    <row r="261" customHeight="1" spans="1:4">
      <c r="A261" s="118"/>
      <c r="B261" s="118"/>
      <c r="C261" s="118"/>
      <c r="D261" s="118"/>
    </row>
    <row r="262" customHeight="1" spans="1:4">
      <c r="A262" s="118"/>
      <c r="B262" s="118"/>
      <c r="C262" s="118"/>
      <c r="D262" s="118"/>
    </row>
    <row r="263" customHeight="1" spans="1:4">
      <c r="A263" s="118"/>
      <c r="B263" s="118"/>
      <c r="C263" s="118"/>
      <c r="D263" s="118"/>
    </row>
    <row r="264" customHeight="1" spans="1:4">
      <c r="A264" s="118"/>
      <c r="B264" s="118"/>
      <c r="C264" s="118"/>
      <c r="D264" s="118"/>
    </row>
    <row r="265" customHeight="1" spans="1:4">
      <c r="A265" s="118"/>
      <c r="B265" s="118"/>
      <c r="C265" s="118"/>
      <c r="D265" s="118"/>
    </row>
    <row r="266" customHeight="1" spans="1:4">
      <c r="A266" s="118"/>
      <c r="B266" s="118"/>
      <c r="C266" s="118"/>
      <c r="D266" s="118"/>
    </row>
    <row r="267" customHeight="1" spans="1:4">
      <c r="A267" s="118"/>
      <c r="B267" s="118"/>
      <c r="C267" s="118"/>
      <c r="D267" s="118"/>
    </row>
    <row r="268" customHeight="1" spans="1:4">
      <c r="A268" s="118"/>
      <c r="B268" s="118"/>
      <c r="C268" s="118"/>
      <c r="D268" s="118"/>
    </row>
    <row r="269" customHeight="1" spans="1:4">
      <c r="A269" s="118"/>
      <c r="B269" s="118"/>
      <c r="C269" s="118"/>
      <c r="D269" s="118"/>
    </row>
    <row r="270" customHeight="1" spans="1:4">
      <c r="A270" s="118"/>
      <c r="B270" s="118"/>
      <c r="C270" s="118"/>
      <c r="D270" s="118"/>
    </row>
    <row r="271" customHeight="1" spans="1:4">
      <c r="A271" s="118"/>
      <c r="B271" s="118"/>
      <c r="C271" s="118"/>
      <c r="D271" s="118"/>
    </row>
    <row r="272" customHeight="1" spans="1:4">
      <c r="A272" s="118"/>
      <c r="B272" s="118"/>
      <c r="C272" s="118"/>
      <c r="D272" s="118"/>
    </row>
    <row r="273" customHeight="1" spans="1:4">
      <c r="A273" s="118"/>
      <c r="B273" s="118"/>
      <c r="C273" s="118"/>
      <c r="D273" s="118"/>
    </row>
    <row r="274" customHeight="1" spans="1:4">
      <c r="A274" s="118"/>
      <c r="B274" s="118"/>
      <c r="C274" s="118"/>
      <c r="D274" s="118"/>
    </row>
    <row r="275" customHeight="1" spans="1:4">
      <c r="A275" s="118"/>
      <c r="B275" s="118"/>
      <c r="C275" s="118"/>
      <c r="D275" s="118"/>
    </row>
    <row r="276" customHeight="1" spans="1:4">
      <c r="A276" s="118"/>
      <c r="B276" s="118"/>
      <c r="C276" s="118"/>
      <c r="D276" s="118"/>
    </row>
    <row r="277" customHeight="1" spans="1:4">
      <c r="A277" s="118"/>
      <c r="B277" s="118"/>
      <c r="C277" s="118"/>
      <c r="D277" s="118"/>
    </row>
    <row r="278" customHeight="1" spans="1:4">
      <c r="A278" s="118"/>
      <c r="B278" s="118"/>
      <c r="C278" s="118"/>
      <c r="D278" s="118"/>
    </row>
    <row r="279" customHeight="1" spans="1:4">
      <c r="A279" s="118"/>
      <c r="B279" s="118"/>
      <c r="C279" s="118"/>
      <c r="D279" s="118"/>
    </row>
    <row r="280" customHeight="1" spans="1:4">
      <c r="A280" s="118"/>
      <c r="B280" s="118"/>
      <c r="C280" s="118"/>
      <c r="D280" s="118"/>
    </row>
    <row r="281" customHeight="1" spans="1:4">
      <c r="A281" s="118"/>
      <c r="B281" s="118"/>
      <c r="C281" s="118"/>
      <c r="D281" s="118"/>
    </row>
    <row r="282" customHeight="1" spans="1:4">
      <c r="A282" s="118"/>
      <c r="B282" s="118"/>
      <c r="C282" s="118"/>
      <c r="D282" s="118"/>
    </row>
    <row r="283" customHeight="1" spans="1:4">
      <c r="A283" s="118"/>
      <c r="B283" s="118"/>
      <c r="C283" s="118"/>
      <c r="D283" s="118"/>
    </row>
    <row r="284" customHeight="1" spans="1:4">
      <c r="A284" s="118"/>
      <c r="B284" s="118"/>
      <c r="C284" s="118"/>
      <c r="D284" s="118"/>
    </row>
    <row r="285" customHeight="1" spans="1:4">
      <c r="A285" s="118"/>
      <c r="B285" s="118"/>
      <c r="C285" s="118"/>
      <c r="D285" s="118"/>
    </row>
    <row r="286" customHeight="1" spans="1:4">
      <c r="A286" s="118"/>
      <c r="B286" s="118"/>
      <c r="C286" s="118"/>
      <c r="D286" s="118"/>
    </row>
    <row r="287" customHeight="1" spans="1:4">
      <c r="A287" s="118"/>
      <c r="B287" s="118"/>
      <c r="C287" s="118"/>
      <c r="D287" s="118"/>
    </row>
    <row r="288" customHeight="1" spans="1:4">
      <c r="A288" s="118"/>
      <c r="B288" s="118"/>
      <c r="C288" s="118"/>
      <c r="D288" s="118"/>
    </row>
    <row r="289" customHeight="1" spans="1:4">
      <c r="A289" s="118"/>
      <c r="B289" s="118"/>
      <c r="C289" s="118"/>
      <c r="D289" s="118"/>
    </row>
    <row r="290" customHeight="1" spans="1:4">
      <c r="A290" s="118"/>
      <c r="B290" s="118"/>
      <c r="C290" s="118"/>
      <c r="D290" s="118"/>
    </row>
    <row r="291" customHeight="1" spans="1:4">
      <c r="A291" s="118"/>
      <c r="B291" s="118"/>
      <c r="C291" s="118"/>
      <c r="D291" s="118"/>
    </row>
    <row r="292" customHeight="1" spans="1:4">
      <c r="A292" s="118"/>
      <c r="B292" s="118"/>
      <c r="C292" s="118"/>
      <c r="D292" s="118"/>
    </row>
    <row r="293" customHeight="1" spans="1:4">
      <c r="A293" s="118"/>
      <c r="B293" s="118"/>
      <c r="C293" s="118"/>
      <c r="D293" s="118"/>
    </row>
    <row r="294" customHeight="1" spans="1:4">
      <c r="A294" s="118"/>
      <c r="B294" s="118"/>
      <c r="C294" s="118"/>
      <c r="D294" s="118"/>
    </row>
    <row r="295" customHeight="1" spans="1:4">
      <c r="A295" s="118"/>
      <c r="B295" s="118"/>
      <c r="C295" s="118"/>
      <c r="D295" s="118"/>
    </row>
    <row r="296" customHeight="1" spans="1:4">
      <c r="A296" s="118"/>
      <c r="B296" s="118"/>
      <c r="C296" s="118"/>
      <c r="D296" s="118"/>
    </row>
    <row r="297" customHeight="1" spans="1:4">
      <c r="A297" s="118"/>
      <c r="B297" s="118"/>
      <c r="C297" s="118"/>
      <c r="D297" s="118"/>
    </row>
    <row r="298" customHeight="1" spans="1:4">
      <c r="A298" s="118"/>
      <c r="B298" s="118"/>
      <c r="C298" s="118"/>
      <c r="D298" s="118"/>
    </row>
    <row r="299" customHeight="1" spans="1:4">
      <c r="A299" s="118"/>
      <c r="B299" s="118"/>
      <c r="C299" s="118"/>
      <c r="D299" s="118"/>
    </row>
    <row r="300" customHeight="1" spans="1:4">
      <c r="A300" s="118"/>
      <c r="B300" s="118"/>
      <c r="C300" s="118"/>
      <c r="D300" s="118"/>
    </row>
    <row r="301" customHeight="1" spans="1:4">
      <c r="A301" s="118"/>
      <c r="B301" s="118"/>
      <c r="C301" s="118"/>
      <c r="D301" s="118"/>
    </row>
    <row r="302" customHeight="1" spans="1:4">
      <c r="A302" s="118"/>
      <c r="B302" s="118"/>
      <c r="C302" s="118"/>
      <c r="D302" s="118"/>
    </row>
    <row r="303" customHeight="1" spans="1:4">
      <c r="A303" s="118"/>
      <c r="B303" s="118"/>
      <c r="C303" s="118"/>
      <c r="D303" s="118"/>
    </row>
    <row r="304" customHeight="1" spans="1:4">
      <c r="A304" s="118"/>
      <c r="B304" s="118"/>
      <c r="C304" s="118"/>
      <c r="D304" s="118"/>
    </row>
    <row r="305" customHeight="1" spans="1:4">
      <c r="A305" s="118"/>
      <c r="B305" s="118"/>
      <c r="C305" s="118"/>
      <c r="D305" s="118"/>
    </row>
    <row r="306" customHeight="1" spans="1:4">
      <c r="A306" s="118"/>
      <c r="B306" s="118"/>
      <c r="C306" s="118"/>
      <c r="D306" s="118"/>
    </row>
    <row r="307" customHeight="1" spans="1:4">
      <c r="A307" s="118"/>
      <c r="B307" s="118"/>
      <c r="C307" s="118"/>
      <c r="D307" s="118"/>
    </row>
    <row r="308" customHeight="1" spans="1:4">
      <c r="A308" s="118"/>
      <c r="B308" s="118"/>
      <c r="C308" s="118"/>
      <c r="D308" s="118"/>
    </row>
    <row r="309" customHeight="1" spans="1:4">
      <c r="A309" s="118"/>
      <c r="B309" s="118"/>
      <c r="C309" s="118"/>
      <c r="D309" s="118"/>
    </row>
    <row r="310" customHeight="1" spans="1:4">
      <c r="A310" s="118"/>
      <c r="B310" s="118"/>
      <c r="C310" s="118"/>
      <c r="D310" s="118"/>
    </row>
    <row r="311" customHeight="1" spans="1:4">
      <c r="A311" s="118"/>
      <c r="B311" s="118"/>
      <c r="C311" s="118"/>
      <c r="D311" s="118"/>
    </row>
    <row r="312" customHeight="1" spans="1:4">
      <c r="A312" s="118"/>
      <c r="B312" s="118"/>
      <c r="C312" s="118"/>
      <c r="D312" s="118"/>
    </row>
    <row r="313" customHeight="1" spans="1:4">
      <c r="A313" s="118"/>
      <c r="B313" s="118"/>
      <c r="C313" s="118"/>
      <c r="D313" s="118"/>
    </row>
    <row r="314" customHeight="1" spans="1:4">
      <c r="A314" s="118"/>
      <c r="B314" s="118"/>
      <c r="C314" s="118"/>
      <c r="D314" s="118"/>
    </row>
    <row r="315" customHeight="1" spans="1:4">
      <c r="A315" s="118"/>
      <c r="B315" s="118"/>
      <c r="C315" s="118"/>
      <c r="D315" s="118"/>
    </row>
    <row r="316" customHeight="1" spans="1:4">
      <c r="A316" s="118"/>
      <c r="B316" s="118"/>
      <c r="C316" s="118"/>
      <c r="D316" s="118"/>
    </row>
    <row r="317" customHeight="1" spans="1:4">
      <c r="A317" s="118"/>
      <c r="B317" s="118"/>
      <c r="C317" s="118"/>
      <c r="D317" s="118"/>
    </row>
    <row r="318" customHeight="1" spans="1:4">
      <c r="A318" s="118"/>
      <c r="B318" s="118"/>
      <c r="C318" s="118"/>
      <c r="D318" s="118"/>
    </row>
    <row r="319" customHeight="1" spans="1:4">
      <c r="A319" s="118"/>
      <c r="B319" s="118"/>
      <c r="C319" s="118"/>
      <c r="D319" s="118"/>
    </row>
    <row r="320" customHeight="1" spans="1:4">
      <c r="A320" s="118"/>
      <c r="B320" s="118"/>
      <c r="C320" s="118"/>
      <c r="D320" s="118"/>
    </row>
    <row r="321" customHeight="1" spans="1:4">
      <c r="A321" s="118"/>
      <c r="B321" s="118"/>
      <c r="C321" s="118"/>
      <c r="D321" s="118"/>
    </row>
    <row r="322" customHeight="1" spans="1:4">
      <c r="A322" s="118"/>
      <c r="B322" s="118"/>
      <c r="C322" s="118"/>
      <c r="D322" s="118"/>
    </row>
    <row r="323" customHeight="1" spans="1:4">
      <c r="A323" s="118"/>
      <c r="B323" s="118"/>
      <c r="C323" s="118"/>
      <c r="D323" s="118"/>
    </row>
    <row r="324" customHeight="1" spans="1:4">
      <c r="A324" s="118"/>
      <c r="B324" s="118"/>
      <c r="C324" s="118"/>
      <c r="D324" s="118"/>
    </row>
    <row r="325" customHeight="1" spans="1:4">
      <c r="A325" s="118"/>
      <c r="B325" s="118"/>
      <c r="C325" s="118"/>
      <c r="D325" s="118"/>
    </row>
    <row r="326" customHeight="1" spans="1:4">
      <c r="A326" s="118"/>
      <c r="B326" s="118"/>
      <c r="C326" s="118"/>
      <c r="D326" s="118"/>
    </row>
    <row r="327" customHeight="1" spans="1:4">
      <c r="A327" s="118"/>
      <c r="B327" s="118"/>
      <c r="C327" s="118"/>
      <c r="D327" s="118"/>
    </row>
    <row r="328" customHeight="1" spans="1:4">
      <c r="A328" s="118"/>
      <c r="B328" s="118"/>
      <c r="C328" s="118"/>
      <c r="D328" s="118"/>
    </row>
    <row r="329" customHeight="1" spans="1:4">
      <c r="A329" s="118"/>
      <c r="B329" s="118"/>
      <c r="C329" s="118"/>
      <c r="D329" s="118"/>
    </row>
    <row r="330" customHeight="1" spans="1:4">
      <c r="A330" s="118"/>
      <c r="B330" s="118"/>
      <c r="C330" s="118"/>
      <c r="D330" s="118"/>
    </row>
    <row r="331" customHeight="1" spans="1:4">
      <c r="A331" s="118"/>
      <c r="B331" s="118"/>
      <c r="C331" s="118"/>
      <c r="D331" s="118"/>
    </row>
    <row r="332" customHeight="1" spans="1:4">
      <c r="A332" s="118"/>
      <c r="B332" s="118"/>
      <c r="C332" s="118"/>
      <c r="D332" s="118"/>
    </row>
    <row r="333" customHeight="1" spans="1:4">
      <c r="A333" s="118"/>
      <c r="B333" s="118"/>
      <c r="C333" s="118"/>
      <c r="D333" s="118"/>
    </row>
    <row r="334" customHeight="1" spans="1:4">
      <c r="A334" s="118"/>
      <c r="B334" s="118"/>
      <c r="C334" s="118"/>
      <c r="D334" s="118"/>
    </row>
    <row r="335" customHeight="1" spans="1:4">
      <c r="A335" s="118"/>
      <c r="B335" s="118"/>
      <c r="C335" s="118"/>
      <c r="D335" s="118"/>
    </row>
    <row r="336" customHeight="1" spans="1:4">
      <c r="A336" s="118"/>
      <c r="B336" s="118"/>
      <c r="C336" s="118"/>
      <c r="D336" s="118"/>
    </row>
    <row r="337" customHeight="1" spans="1:4">
      <c r="A337" s="118"/>
      <c r="B337" s="118"/>
      <c r="C337" s="118"/>
      <c r="D337" s="118"/>
    </row>
    <row r="338" customHeight="1" spans="1:4">
      <c r="A338" s="118"/>
      <c r="B338" s="118"/>
      <c r="C338" s="118"/>
      <c r="D338" s="118"/>
    </row>
    <row r="339" customHeight="1" spans="1:4">
      <c r="A339" s="118"/>
      <c r="B339" s="118"/>
      <c r="C339" s="118"/>
      <c r="D339" s="118"/>
    </row>
    <row r="340" customHeight="1" spans="1:4">
      <c r="A340" s="118"/>
      <c r="B340" s="118"/>
      <c r="C340" s="118"/>
      <c r="D340" s="118"/>
    </row>
    <row r="341" customHeight="1" spans="1:4">
      <c r="A341" s="118"/>
      <c r="B341" s="118"/>
      <c r="C341" s="118"/>
      <c r="D341" s="118"/>
    </row>
    <row r="342" customHeight="1" spans="1:4">
      <c r="A342" s="118"/>
      <c r="B342" s="118"/>
      <c r="C342" s="118"/>
      <c r="D342" s="118"/>
    </row>
    <row r="343" customHeight="1" spans="1:4">
      <c r="A343" s="118"/>
      <c r="B343" s="118"/>
      <c r="C343" s="118"/>
      <c r="D343" s="118"/>
    </row>
    <row r="344" customHeight="1" spans="1:4">
      <c r="A344" s="118"/>
      <c r="B344" s="118"/>
      <c r="C344" s="118"/>
      <c r="D344" s="118"/>
    </row>
    <row r="345" customHeight="1" spans="1:4">
      <c r="A345" s="118"/>
      <c r="B345" s="118"/>
      <c r="C345" s="118"/>
      <c r="D345" s="118"/>
    </row>
    <row r="346" customHeight="1" spans="1:4">
      <c r="A346" s="118"/>
      <c r="B346" s="118"/>
      <c r="C346" s="118"/>
      <c r="D346" s="118"/>
    </row>
    <row r="347" customHeight="1" spans="1:4">
      <c r="A347" s="118"/>
      <c r="B347" s="118"/>
      <c r="C347" s="118"/>
      <c r="D347" s="118"/>
    </row>
    <row r="348" customHeight="1" spans="1:4">
      <c r="A348" s="118"/>
      <c r="B348" s="118"/>
      <c r="C348" s="118"/>
      <c r="D348" s="118"/>
    </row>
    <row r="349" customHeight="1" spans="1:4">
      <c r="A349" s="118"/>
      <c r="B349" s="118"/>
      <c r="C349" s="118"/>
      <c r="D349" s="118"/>
    </row>
    <row r="350" customHeight="1" spans="1:4">
      <c r="A350" s="118"/>
      <c r="B350" s="118"/>
      <c r="C350" s="118"/>
      <c r="D350" s="118"/>
    </row>
    <row r="351" customHeight="1" spans="1:4">
      <c r="A351" s="118"/>
      <c r="B351" s="118"/>
      <c r="C351" s="118"/>
      <c r="D351" s="118"/>
    </row>
    <row r="352" customHeight="1" spans="1:4">
      <c r="A352" s="118"/>
      <c r="B352" s="118"/>
      <c r="C352" s="118"/>
      <c r="D352" s="118"/>
    </row>
    <row r="353" customHeight="1" spans="1:4">
      <c r="A353" s="118"/>
      <c r="B353" s="118"/>
      <c r="C353" s="118"/>
      <c r="D353" s="118"/>
    </row>
    <row r="354" customHeight="1" spans="1:4">
      <c r="A354" s="118"/>
      <c r="B354" s="118"/>
      <c r="C354" s="118"/>
      <c r="D354" s="118"/>
    </row>
    <row r="355" customHeight="1" spans="1:4">
      <c r="A355" s="118"/>
      <c r="B355" s="118"/>
      <c r="C355" s="118"/>
      <c r="D355" s="118"/>
    </row>
    <row r="356" customHeight="1" spans="1:4">
      <c r="A356" s="118"/>
      <c r="B356" s="118"/>
      <c r="C356" s="118"/>
      <c r="D356" s="118"/>
    </row>
    <row r="357" customHeight="1" spans="1:4">
      <c r="A357" s="118"/>
      <c r="B357" s="118"/>
      <c r="C357" s="118"/>
      <c r="D357" s="118"/>
    </row>
    <row r="358" customHeight="1" spans="1:4">
      <c r="A358" s="118"/>
      <c r="B358" s="118"/>
      <c r="C358" s="118"/>
      <c r="D358" s="118"/>
    </row>
    <row r="359" customHeight="1" spans="1:4">
      <c r="A359" s="118"/>
      <c r="B359" s="118"/>
      <c r="C359" s="118"/>
      <c r="D359" s="118"/>
    </row>
    <row r="360" customHeight="1" spans="1:4">
      <c r="A360" s="118"/>
      <c r="B360" s="118"/>
      <c r="C360" s="118"/>
      <c r="D360" s="118"/>
    </row>
    <row r="361" customHeight="1" spans="1:4">
      <c r="A361" s="118"/>
      <c r="B361" s="118"/>
      <c r="C361" s="118"/>
      <c r="D361" s="118"/>
    </row>
    <row r="362" customHeight="1" spans="1:4">
      <c r="A362" s="118"/>
      <c r="B362" s="118"/>
      <c r="C362" s="118"/>
      <c r="D362" s="118"/>
    </row>
    <row r="363" customHeight="1" spans="1:4">
      <c r="A363" s="118"/>
      <c r="B363" s="118"/>
      <c r="C363" s="118"/>
      <c r="D363" s="118"/>
    </row>
    <row r="364" customHeight="1" spans="1:4">
      <c r="A364" s="118"/>
      <c r="B364" s="118"/>
      <c r="C364" s="118"/>
      <c r="D364" s="118"/>
    </row>
    <row r="365" customHeight="1" spans="1:4">
      <c r="A365" s="118"/>
      <c r="B365" s="118"/>
      <c r="C365" s="118"/>
      <c r="D365" s="118"/>
    </row>
    <row r="366" customHeight="1" spans="1:4">
      <c r="A366" s="118"/>
      <c r="B366" s="118"/>
      <c r="C366" s="118"/>
      <c r="D366" s="118"/>
    </row>
    <row r="367" customHeight="1" spans="1:4">
      <c r="A367" s="118"/>
      <c r="B367" s="118"/>
      <c r="C367" s="118"/>
      <c r="D367" s="118"/>
    </row>
    <row r="368" customHeight="1" spans="1:4">
      <c r="A368" s="118"/>
      <c r="B368" s="118"/>
      <c r="C368" s="118"/>
      <c r="D368" s="118"/>
    </row>
    <row r="369" customHeight="1" spans="1:4">
      <c r="A369" s="118"/>
      <c r="B369" s="118"/>
      <c r="C369" s="118"/>
      <c r="D369" s="118"/>
    </row>
    <row r="370" customHeight="1" spans="1:4">
      <c r="A370" s="118"/>
      <c r="B370" s="118"/>
      <c r="C370" s="118"/>
      <c r="D370" s="118"/>
    </row>
    <row r="371" customHeight="1" spans="1:4">
      <c r="A371" s="118"/>
      <c r="B371" s="118"/>
      <c r="C371" s="118"/>
      <c r="D371" s="118"/>
    </row>
    <row r="372" customHeight="1" spans="1:4">
      <c r="A372" s="118"/>
      <c r="B372" s="118"/>
      <c r="C372" s="118"/>
      <c r="D372" s="118"/>
    </row>
    <row r="373" customHeight="1" spans="1:4">
      <c r="A373" s="118"/>
      <c r="B373" s="118"/>
      <c r="C373" s="118"/>
      <c r="D373" s="118"/>
    </row>
    <row r="374" customHeight="1" spans="1:4">
      <c r="A374" s="118"/>
      <c r="B374" s="118"/>
      <c r="C374" s="118"/>
      <c r="D374" s="118"/>
    </row>
    <row r="375" customHeight="1" spans="1:4">
      <c r="A375" s="118"/>
      <c r="B375" s="118"/>
      <c r="C375" s="118"/>
      <c r="D375" s="118"/>
    </row>
    <row r="376" customHeight="1" spans="1:4">
      <c r="A376" s="118"/>
      <c r="B376" s="118"/>
      <c r="C376" s="118"/>
      <c r="D376" s="118"/>
    </row>
    <row r="377" customHeight="1" spans="1:4">
      <c r="A377" s="118"/>
      <c r="B377" s="118"/>
      <c r="C377" s="118"/>
      <c r="D377" s="118"/>
    </row>
    <row r="378" customHeight="1" spans="1:4">
      <c r="A378" s="118"/>
      <c r="B378" s="118"/>
      <c r="C378" s="118"/>
      <c r="D378" s="118"/>
    </row>
    <row r="379" customHeight="1" spans="1:4">
      <c r="A379" s="118"/>
      <c r="B379" s="118"/>
      <c r="C379" s="118"/>
      <c r="D379" s="118"/>
    </row>
    <row r="380" customHeight="1" spans="1:4">
      <c r="A380" s="118"/>
      <c r="B380" s="118"/>
      <c r="C380" s="118"/>
      <c r="D380" s="118"/>
    </row>
    <row r="381" customHeight="1" spans="1:4">
      <c r="A381" s="118"/>
      <c r="B381" s="118"/>
      <c r="C381" s="118"/>
      <c r="D381" s="118"/>
    </row>
    <row r="382" customHeight="1" spans="1:4">
      <c r="A382" s="118"/>
      <c r="B382" s="118"/>
      <c r="C382" s="118"/>
      <c r="D382" s="118"/>
    </row>
    <row r="383" customHeight="1" spans="1:4">
      <c r="A383" s="118"/>
      <c r="B383" s="118"/>
      <c r="C383" s="118"/>
      <c r="D383" s="118"/>
    </row>
    <row r="384" customHeight="1" spans="1:4">
      <c r="A384" s="118"/>
      <c r="B384" s="118"/>
      <c r="C384" s="118"/>
      <c r="D384" s="118"/>
    </row>
    <row r="385" customHeight="1" spans="1:4">
      <c r="A385" s="118"/>
      <c r="B385" s="118"/>
      <c r="C385" s="118"/>
      <c r="D385" s="118"/>
    </row>
    <row r="386" customHeight="1" spans="1:4">
      <c r="A386" s="118"/>
      <c r="B386" s="118"/>
      <c r="C386" s="118"/>
      <c r="D386" s="118"/>
    </row>
    <row r="387" customHeight="1" spans="1:4">
      <c r="A387" s="118"/>
      <c r="B387" s="118"/>
      <c r="C387" s="118"/>
      <c r="D387" s="118"/>
    </row>
    <row r="388" customHeight="1" spans="1:4">
      <c r="A388" s="118"/>
      <c r="B388" s="118"/>
      <c r="C388" s="118"/>
      <c r="D388" s="118"/>
    </row>
    <row r="389" customHeight="1" spans="1:4">
      <c r="A389" s="118"/>
      <c r="B389" s="118"/>
      <c r="C389" s="118"/>
      <c r="D389" s="118"/>
    </row>
    <row r="390" customHeight="1" spans="1:4">
      <c r="A390" s="118"/>
      <c r="B390" s="118"/>
      <c r="C390" s="118"/>
      <c r="D390" s="118"/>
    </row>
    <row r="391" customHeight="1" spans="1:4">
      <c r="A391" s="118"/>
      <c r="B391" s="118"/>
      <c r="C391" s="118"/>
      <c r="D391" s="118"/>
    </row>
    <row r="392" customHeight="1" spans="1:4">
      <c r="A392" s="118"/>
      <c r="B392" s="118"/>
      <c r="C392" s="118"/>
      <c r="D392" s="118"/>
    </row>
    <row r="393" customHeight="1" spans="1:4">
      <c r="A393" s="118"/>
      <c r="B393" s="118"/>
      <c r="C393" s="118"/>
      <c r="D393" s="118"/>
    </row>
    <row r="394" customHeight="1" spans="1:4">
      <c r="A394" s="118"/>
      <c r="B394" s="118"/>
      <c r="C394" s="118"/>
      <c r="D394" s="118"/>
    </row>
    <row r="395" customHeight="1" spans="1:4">
      <c r="A395" s="118"/>
      <c r="B395" s="118"/>
      <c r="C395" s="118"/>
      <c r="D395" s="118"/>
    </row>
    <row r="396" customHeight="1" spans="1:4">
      <c r="A396" s="118"/>
      <c r="B396" s="118"/>
      <c r="C396" s="118"/>
      <c r="D396" s="118"/>
    </row>
    <row r="397" customHeight="1" spans="1:4">
      <c r="A397" s="118"/>
      <c r="B397" s="118"/>
      <c r="C397" s="118"/>
      <c r="D397" s="118"/>
    </row>
    <row r="398" customHeight="1" spans="1:4">
      <c r="A398" s="118"/>
      <c r="B398" s="118"/>
      <c r="C398" s="118"/>
      <c r="D398" s="118"/>
    </row>
    <row r="399" customHeight="1" spans="1:4">
      <c r="A399" s="118"/>
      <c r="B399" s="118"/>
      <c r="C399" s="118"/>
      <c r="D399" s="118"/>
    </row>
    <row r="400" customHeight="1" spans="1:4">
      <c r="A400" s="118"/>
      <c r="B400" s="118"/>
      <c r="C400" s="118"/>
      <c r="D400" s="118"/>
    </row>
    <row r="401" customHeight="1" spans="1:4">
      <c r="A401" s="118"/>
      <c r="B401" s="118"/>
      <c r="C401" s="118"/>
      <c r="D401" s="118"/>
    </row>
    <row r="402" customHeight="1" spans="1:4">
      <c r="A402" s="118"/>
      <c r="B402" s="118"/>
      <c r="C402" s="118"/>
      <c r="D402" s="118"/>
    </row>
    <row r="403" customHeight="1" spans="1:4">
      <c r="A403" s="118"/>
      <c r="B403" s="118"/>
      <c r="C403" s="118"/>
      <c r="D403" s="118"/>
    </row>
    <row r="404" customHeight="1" spans="1:4">
      <c r="A404" s="118"/>
      <c r="B404" s="118"/>
      <c r="C404" s="118"/>
      <c r="D404" s="118"/>
    </row>
    <row r="405" customHeight="1" spans="1:4">
      <c r="A405" s="118"/>
      <c r="B405" s="118"/>
      <c r="C405" s="118"/>
      <c r="D405" s="118"/>
    </row>
    <row r="406" customHeight="1" spans="1:4">
      <c r="A406" s="118"/>
      <c r="B406" s="118"/>
      <c r="C406" s="118"/>
      <c r="D406" s="118"/>
    </row>
    <row r="407" customHeight="1" spans="1:4">
      <c r="A407" s="118"/>
      <c r="B407" s="118"/>
      <c r="C407" s="118"/>
      <c r="D407" s="118"/>
    </row>
    <row r="408" customHeight="1" spans="1:4">
      <c r="A408" s="118"/>
      <c r="B408" s="118"/>
      <c r="C408" s="118"/>
      <c r="D408" s="118"/>
    </row>
    <row r="409" customHeight="1" spans="1:4">
      <c r="A409" s="118"/>
      <c r="B409" s="118"/>
      <c r="C409" s="118"/>
      <c r="D409" s="118"/>
    </row>
    <row r="410" customHeight="1" spans="1:4">
      <c r="A410" s="118"/>
      <c r="B410" s="118"/>
      <c r="C410" s="118"/>
      <c r="D410" s="118"/>
    </row>
    <row r="411" customHeight="1" spans="1:4">
      <c r="A411" s="118"/>
      <c r="B411" s="118"/>
      <c r="C411" s="118"/>
      <c r="D411" s="118"/>
    </row>
    <row r="412" customHeight="1" spans="1:4">
      <c r="A412" s="118"/>
      <c r="B412" s="118"/>
      <c r="C412" s="118"/>
      <c r="D412" s="118"/>
    </row>
    <row r="413" customHeight="1" spans="1:4">
      <c r="A413" s="118"/>
      <c r="B413" s="118"/>
      <c r="C413" s="118"/>
      <c r="D413" s="118"/>
    </row>
    <row r="414" customHeight="1" spans="1:4">
      <c r="A414" s="118"/>
      <c r="B414" s="118"/>
      <c r="C414" s="118"/>
      <c r="D414" s="118"/>
    </row>
    <row r="415" customHeight="1" spans="1:4">
      <c r="A415" s="118"/>
      <c r="B415" s="118"/>
      <c r="C415" s="118"/>
      <c r="D415" s="118"/>
    </row>
    <row r="416" customHeight="1" spans="1:4">
      <c r="A416" s="118"/>
      <c r="B416" s="118"/>
      <c r="C416" s="118"/>
      <c r="D416" s="118"/>
    </row>
    <row r="417" customHeight="1" spans="1:4">
      <c r="A417" s="118"/>
      <c r="B417" s="118"/>
      <c r="C417" s="118"/>
      <c r="D417" s="118"/>
    </row>
    <row r="418" customHeight="1" spans="1:4">
      <c r="A418" s="118"/>
      <c r="B418" s="118"/>
      <c r="C418" s="118"/>
      <c r="D418" s="118"/>
    </row>
    <row r="419" customHeight="1" spans="1:4">
      <c r="A419" s="118"/>
      <c r="B419" s="118"/>
      <c r="C419" s="118"/>
      <c r="D419" s="118"/>
    </row>
    <row r="420" customHeight="1" spans="1:4">
      <c r="A420" s="118"/>
      <c r="B420" s="118"/>
      <c r="C420" s="118"/>
      <c r="D420" s="118"/>
    </row>
    <row r="421" customHeight="1" spans="1:4">
      <c r="A421" s="118"/>
      <c r="B421" s="118"/>
      <c r="C421" s="118"/>
      <c r="D421" s="118"/>
    </row>
    <row r="422" customHeight="1" spans="1:4">
      <c r="A422" s="118"/>
      <c r="B422" s="118"/>
      <c r="C422" s="118"/>
      <c r="D422" s="118"/>
    </row>
    <row r="423" customHeight="1" spans="1:4">
      <c r="A423" s="118"/>
      <c r="B423" s="118"/>
      <c r="C423" s="118"/>
      <c r="D423" s="118"/>
    </row>
    <row r="424" customHeight="1" spans="1:4">
      <c r="A424" s="118"/>
      <c r="B424" s="118"/>
      <c r="C424" s="118"/>
      <c r="D424" s="118"/>
    </row>
    <row r="425" customHeight="1" spans="1:4">
      <c r="A425" s="118"/>
      <c r="B425" s="118"/>
      <c r="C425" s="118"/>
      <c r="D425" s="118"/>
    </row>
    <row r="426" customHeight="1" spans="1:4">
      <c r="A426" s="118"/>
      <c r="B426" s="118"/>
      <c r="C426" s="118"/>
      <c r="D426" s="118"/>
    </row>
    <row r="427" customHeight="1" spans="1:4">
      <c r="A427" s="118"/>
      <c r="B427" s="118"/>
      <c r="C427" s="118"/>
      <c r="D427" s="118"/>
    </row>
    <row r="428" customHeight="1" spans="1:4">
      <c r="A428" s="118"/>
      <c r="B428" s="118"/>
      <c r="C428" s="118"/>
      <c r="D428" s="118"/>
    </row>
    <row r="429" customHeight="1" spans="1:4">
      <c r="A429" s="118"/>
      <c r="B429" s="118"/>
      <c r="C429" s="118"/>
      <c r="D429" s="118"/>
    </row>
    <row r="430" customHeight="1" spans="1:4">
      <c r="A430" s="118"/>
      <c r="B430" s="118"/>
      <c r="C430" s="118"/>
      <c r="D430" s="118"/>
    </row>
    <row r="431" customHeight="1" spans="1:4">
      <c r="A431" s="118"/>
      <c r="B431" s="118"/>
      <c r="C431" s="118"/>
      <c r="D431" s="118"/>
    </row>
    <row r="432" customHeight="1" spans="1:4">
      <c r="A432" s="118"/>
      <c r="B432" s="118"/>
      <c r="C432" s="118"/>
      <c r="D432" s="118"/>
    </row>
    <row r="433" customHeight="1" spans="1:4">
      <c r="A433" s="118"/>
      <c r="B433" s="118"/>
      <c r="C433" s="118"/>
      <c r="D433" s="118"/>
    </row>
    <row r="434" customHeight="1" spans="1:4">
      <c r="A434" s="118"/>
      <c r="B434" s="118"/>
      <c r="C434" s="118"/>
      <c r="D434" s="118"/>
    </row>
    <row r="435" customHeight="1" spans="1:4">
      <c r="A435" s="118"/>
      <c r="B435" s="118"/>
      <c r="C435" s="118"/>
      <c r="D435" s="118"/>
    </row>
    <row r="436" customHeight="1" spans="1:4">
      <c r="A436" s="118"/>
      <c r="B436" s="118"/>
      <c r="C436" s="118"/>
      <c r="D436" s="118"/>
    </row>
    <row r="437" customHeight="1" spans="1:4">
      <c r="A437" s="118"/>
      <c r="B437" s="118"/>
      <c r="C437" s="118"/>
      <c r="D437" s="118"/>
    </row>
    <row r="438" customHeight="1" spans="1:4">
      <c r="A438" s="118"/>
      <c r="B438" s="118"/>
      <c r="C438" s="118"/>
      <c r="D438" s="118"/>
    </row>
    <row r="439" customHeight="1" spans="1:4">
      <c r="A439" s="118"/>
      <c r="B439" s="118"/>
      <c r="C439" s="118"/>
      <c r="D439" s="118"/>
    </row>
    <row r="440" customHeight="1" spans="1:4">
      <c r="A440" s="118"/>
      <c r="B440" s="118"/>
      <c r="C440" s="118"/>
      <c r="D440" s="118"/>
    </row>
    <row r="441" customHeight="1" spans="1:4">
      <c r="A441" s="118"/>
      <c r="B441" s="118"/>
      <c r="C441" s="118"/>
      <c r="D441" s="118"/>
    </row>
    <row r="442" customHeight="1" spans="1:4">
      <c r="A442" s="118"/>
      <c r="B442" s="118"/>
      <c r="C442" s="118"/>
      <c r="D442" s="118"/>
    </row>
    <row r="443" customHeight="1" spans="1:4">
      <c r="A443" s="118"/>
      <c r="B443" s="118"/>
      <c r="C443" s="118"/>
      <c r="D443" s="118"/>
    </row>
    <row r="444" customHeight="1" spans="1:4">
      <c r="A444" s="118"/>
      <c r="B444" s="118"/>
      <c r="C444" s="118"/>
      <c r="D444" s="118"/>
    </row>
    <row r="445" customHeight="1" spans="1:4">
      <c r="A445" s="118"/>
      <c r="B445" s="118"/>
      <c r="C445" s="118"/>
      <c r="D445" s="118"/>
    </row>
    <row r="446" customHeight="1" spans="1:4">
      <c r="A446" s="118"/>
      <c r="B446" s="118"/>
      <c r="C446" s="118"/>
      <c r="D446" s="118"/>
    </row>
    <row r="447" customHeight="1" spans="1:4">
      <c r="A447" s="118"/>
      <c r="B447" s="118"/>
      <c r="C447" s="118"/>
      <c r="D447" s="118"/>
    </row>
    <row r="448" customHeight="1" spans="1:4">
      <c r="A448" s="118"/>
      <c r="B448" s="118"/>
      <c r="C448" s="118"/>
      <c r="D448" s="118"/>
    </row>
    <row r="449" customHeight="1" spans="1:4">
      <c r="A449" s="118"/>
      <c r="B449" s="118"/>
      <c r="C449" s="118"/>
      <c r="D449" s="118"/>
    </row>
    <row r="450" customHeight="1" spans="1:4">
      <c r="A450" s="118"/>
      <c r="B450" s="118"/>
      <c r="C450" s="118"/>
      <c r="D450" s="118"/>
    </row>
    <row r="451" customHeight="1" spans="1:4">
      <c r="A451" s="118"/>
      <c r="B451" s="118"/>
      <c r="C451" s="118"/>
      <c r="D451" s="118"/>
    </row>
    <row r="452" customHeight="1" spans="1:4">
      <c r="A452" s="118"/>
      <c r="B452" s="118"/>
      <c r="C452" s="118"/>
      <c r="D452" s="118"/>
    </row>
    <row r="453" customHeight="1" spans="1:4">
      <c r="A453" s="118"/>
      <c r="B453" s="118"/>
      <c r="C453" s="118"/>
      <c r="D453" s="118"/>
    </row>
    <row r="454" customHeight="1" spans="1:4">
      <c r="A454" s="118"/>
      <c r="B454" s="118"/>
      <c r="C454" s="118"/>
      <c r="D454" s="118"/>
    </row>
    <row r="455" customHeight="1" spans="1:4">
      <c r="A455" s="118"/>
      <c r="B455" s="118"/>
      <c r="C455" s="118"/>
      <c r="D455" s="118"/>
    </row>
    <row r="456" customHeight="1" spans="1:4">
      <c r="A456" s="118"/>
      <c r="B456" s="118"/>
      <c r="C456" s="118"/>
      <c r="D456" s="118"/>
    </row>
    <row r="457" customHeight="1" spans="1:4">
      <c r="A457" s="118"/>
      <c r="B457" s="118"/>
      <c r="C457" s="118"/>
      <c r="D457" s="118"/>
    </row>
    <row r="458" customHeight="1" spans="1:4">
      <c r="A458" s="118"/>
      <c r="B458" s="118"/>
      <c r="C458" s="118"/>
      <c r="D458" s="118"/>
    </row>
    <row r="459" customHeight="1" spans="1:4">
      <c r="A459" s="118"/>
      <c r="B459" s="118"/>
      <c r="C459" s="118"/>
      <c r="D459" s="118"/>
    </row>
    <row r="460" customHeight="1" spans="1:4">
      <c r="A460" s="118"/>
      <c r="B460" s="118"/>
      <c r="C460" s="118"/>
      <c r="D460" s="118"/>
    </row>
    <row r="461" customHeight="1" spans="1:4">
      <c r="A461" s="118"/>
      <c r="B461" s="118"/>
      <c r="C461" s="118"/>
      <c r="D461" s="118"/>
    </row>
    <row r="462" customHeight="1" spans="1:4">
      <c r="A462" s="118"/>
      <c r="B462" s="118"/>
      <c r="C462" s="118"/>
      <c r="D462" s="118"/>
    </row>
    <row r="463" customHeight="1" spans="1:4">
      <c r="A463" s="118"/>
      <c r="B463" s="118"/>
      <c r="C463" s="118"/>
      <c r="D463" s="118"/>
    </row>
    <row r="464" customHeight="1" spans="1:4">
      <c r="A464" s="118"/>
      <c r="B464" s="118"/>
      <c r="C464" s="118"/>
      <c r="D464" s="118"/>
    </row>
    <row r="465" customHeight="1" spans="1:4">
      <c r="A465" s="118"/>
      <c r="B465" s="118"/>
      <c r="C465" s="118"/>
      <c r="D465" s="118"/>
    </row>
    <row r="466" customHeight="1" spans="1:4">
      <c r="A466" s="118"/>
      <c r="B466" s="118"/>
      <c r="C466" s="118"/>
      <c r="D466" s="118"/>
    </row>
    <row r="467" customHeight="1" spans="1:4">
      <c r="A467" s="118"/>
      <c r="B467" s="118"/>
      <c r="C467" s="118"/>
      <c r="D467" s="118"/>
    </row>
    <row r="468" customHeight="1" spans="1:4">
      <c r="A468" s="118"/>
      <c r="B468" s="118"/>
      <c r="C468" s="118"/>
      <c r="D468" s="118"/>
    </row>
    <row r="469" customHeight="1" spans="1:4">
      <c r="A469" s="118"/>
      <c r="B469" s="118"/>
      <c r="C469" s="118"/>
      <c r="D469" s="118"/>
    </row>
    <row r="470" customHeight="1" spans="1:4">
      <c r="A470" s="118"/>
      <c r="B470" s="118"/>
      <c r="C470" s="118"/>
      <c r="D470" s="118"/>
    </row>
    <row r="471" customHeight="1" spans="1:4">
      <c r="A471" s="118"/>
      <c r="B471" s="118"/>
      <c r="C471" s="118"/>
      <c r="D471" s="118"/>
    </row>
    <row r="472" customHeight="1" spans="1:4">
      <c r="A472" s="118"/>
      <c r="B472" s="118"/>
      <c r="C472" s="118"/>
      <c r="D472" s="118"/>
    </row>
    <row r="473" customHeight="1" spans="1:4">
      <c r="A473" s="118"/>
      <c r="B473" s="118"/>
      <c r="C473" s="118"/>
      <c r="D473" s="118"/>
    </row>
    <row r="474" customHeight="1" spans="1:4">
      <c r="A474" s="118"/>
      <c r="B474" s="118"/>
      <c r="C474" s="118"/>
      <c r="D474" s="118"/>
    </row>
    <row r="475" customHeight="1" spans="1:4">
      <c r="A475" s="118"/>
      <c r="B475" s="118"/>
      <c r="C475" s="118"/>
      <c r="D475" s="118"/>
    </row>
    <row r="476" customHeight="1" spans="1:4">
      <c r="A476" s="118"/>
      <c r="B476" s="118"/>
      <c r="C476" s="118"/>
      <c r="D476" s="118"/>
    </row>
    <row r="477" customHeight="1" spans="1:4">
      <c r="A477" s="118"/>
      <c r="B477" s="118"/>
      <c r="C477" s="118"/>
      <c r="D477" s="118"/>
    </row>
    <row r="478" customHeight="1" spans="1:4">
      <c r="A478" s="118"/>
      <c r="B478" s="118"/>
      <c r="C478" s="118"/>
      <c r="D478" s="118"/>
    </row>
    <row r="479" customHeight="1" spans="1:4">
      <c r="A479" s="118"/>
      <c r="B479" s="118"/>
      <c r="C479" s="118"/>
      <c r="D479" s="118"/>
    </row>
    <row r="480" customHeight="1" spans="1:4">
      <c r="A480" s="118"/>
      <c r="B480" s="118"/>
      <c r="C480" s="118"/>
      <c r="D480" s="118"/>
    </row>
    <row r="481" customHeight="1" spans="1:4">
      <c r="A481" s="118"/>
      <c r="B481" s="118"/>
      <c r="C481" s="118"/>
      <c r="D481" s="118"/>
    </row>
    <row r="482" customHeight="1" spans="1:4">
      <c r="A482" s="118"/>
      <c r="B482" s="118"/>
      <c r="C482" s="118"/>
      <c r="D482" s="118"/>
    </row>
    <row r="483" customHeight="1" spans="1:4">
      <c r="A483" s="118"/>
      <c r="B483" s="118"/>
      <c r="C483" s="118"/>
      <c r="D483" s="118"/>
    </row>
    <row r="484" customHeight="1" spans="1:4">
      <c r="A484" s="118"/>
      <c r="B484" s="118"/>
      <c r="C484" s="118"/>
      <c r="D484" s="118"/>
    </row>
    <row r="485" customHeight="1" spans="1:4">
      <c r="A485" s="118"/>
      <c r="B485" s="118"/>
      <c r="C485" s="118"/>
      <c r="D485" s="118"/>
    </row>
    <row r="486" customHeight="1" spans="1:4">
      <c r="A486" s="118"/>
      <c r="B486" s="118"/>
      <c r="C486" s="118"/>
      <c r="D486" s="118"/>
    </row>
    <row r="487" customHeight="1" spans="1:4">
      <c r="A487" s="118"/>
      <c r="B487" s="118"/>
      <c r="C487" s="118"/>
      <c r="D487" s="118"/>
    </row>
    <row r="488" customHeight="1" spans="1:4">
      <c r="A488" s="118"/>
      <c r="B488" s="118"/>
      <c r="C488" s="118"/>
      <c r="D488" s="118"/>
    </row>
    <row r="489" customHeight="1" spans="1:4">
      <c r="A489" s="118"/>
      <c r="B489" s="118"/>
      <c r="C489" s="118"/>
      <c r="D489" s="118"/>
    </row>
    <row r="490" customHeight="1" spans="1:4">
      <c r="A490" s="118"/>
      <c r="B490" s="118"/>
      <c r="C490" s="118"/>
      <c r="D490" s="118"/>
    </row>
    <row r="491" customHeight="1" spans="1:4">
      <c r="A491" s="118"/>
      <c r="B491" s="118"/>
      <c r="C491" s="118"/>
      <c r="D491" s="118"/>
    </row>
    <row r="492" customHeight="1" spans="1:4">
      <c r="A492" s="118"/>
      <c r="B492" s="118"/>
      <c r="C492" s="118"/>
      <c r="D492" s="118"/>
    </row>
    <row r="493" customHeight="1" spans="1:4">
      <c r="A493" s="118"/>
      <c r="B493" s="118"/>
      <c r="C493" s="118"/>
      <c r="D493" s="118"/>
    </row>
    <row r="494" customHeight="1" spans="1:4">
      <c r="A494" s="118"/>
      <c r="B494" s="118"/>
      <c r="C494" s="118"/>
      <c r="D494" s="118"/>
    </row>
    <row r="495" customHeight="1" spans="1:4">
      <c r="A495" s="118"/>
      <c r="B495" s="118"/>
      <c r="C495" s="118"/>
      <c r="D495" s="118"/>
    </row>
    <row r="496" customHeight="1" spans="1:4">
      <c r="A496" s="118"/>
      <c r="B496" s="118"/>
      <c r="C496" s="118"/>
      <c r="D496" s="118"/>
    </row>
    <row r="497" customHeight="1" spans="1:4">
      <c r="A497" s="118"/>
      <c r="B497" s="118"/>
      <c r="C497" s="118"/>
      <c r="D497" s="118"/>
    </row>
    <row r="498" customHeight="1" spans="1:4">
      <c r="A498" s="118"/>
      <c r="B498" s="118"/>
      <c r="C498" s="118"/>
      <c r="D498" s="118"/>
    </row>
    <row r="499" customHeight="1" spans="1:4">
      <c r="A499" s="118"/>
      <c r="B499" s="118"/>
      <c r="C499" s="118"/>
      <c r="D499" s="118"/>
    </row>
    <row r="500" customHeight="1" spans="1:4">
      <c r="A500" s="118"/>
      <c r="B500" s="118"/>
      <c r="C500" s="118"/>
      <c r="D500" s="118"/>
    </row>
    <row r="501" customHeight="1" spans="1:4">
      <c r="A501" s="118"/>
      <c r="B501" s="118"/>
      <c r="C501" s="118"/>
      <c r="D501" s="118"/>
    </row>
    <row r="502" customHeight="1" spans="1:4">
      <c r="A502" s="118"/>
      <c r="B502" s="118"/>
      <c r="C502" s="118"/>
      <c r="D502" s="118"/>
    </row>
    <row r="503" customHeight="1" spans="1:4">
      <c r="A503" s="118"/>
      <c r="B503" s="118"/>
      <c r="C503" s="118"/>
      <c r="D503" s="118"/>
    </row>
    <row r="504" customHeight="1" spans="1:4">
      <c r="A504" s="118"/>
      <c r="B504" s="118"/>
      <c r="C504" s="118"/>
      <c r="D504" s="118"/>
    </row>
    <row r="505" customHeight="1" spans="1:4">
      <c r="A505" s="118"/>
      <c r="B505" s="118"/>
      <c r="C505" s="118"/>
      <c r="D505" s="118"/>
    </row>
    <row r="506" customHeight="1" spans="1:4">
      <c r="A506" s="118"/>
      <c r="B506" s="118"/>
      <c r="C506" s="118"/>
      <c r="D506" s="118"/>
    </row>
    <row r="507" customHeight="1" spans="1:4">
      <c r="A507" s="118"/>
      <c r="B507" s="118"/>
      <c r="C507" s="118"/>
      <c r="D507" s="118"/>
    </row>
    <row r="508" customHeight="1" spans="1:4">
      <c r="A508" s="118"/>
      <c r="B508" s="118"/>
      <c r="C508" s="118"/>
      <c r="D508" s="118"/>
    </row>
    <row r="509" customHeight="1" spans="1:4">
      <c r="A509" s="118"/>
      <c r="B509" s="118"/>
      <c r="C509" s="118"/>
      <c r="D509" s="118"/>
    </row>
    <row r="510" customHeight="1" spans="1:4">
      <c r="A510" s="118"/>
      <c r="B510" s="118"/>
      <c r="C510" s="118"/>
      <c r="D510" s="118"/>
    </row>
    <row r="511" customHeight="1" spans="1:4">
      <c r="A511" s="118"/>
      <c r="B511" s="118"/>
      <c r="C511" s="118"/>
      <c r="D511" s="118"/>
    </row>
    <row r="512" customHeight="1" spans="1:4">
      <c r="A512" s="118"/>
      <c r="B512" s="118"/>
      <c r="C512" s="118"/>
      <c r="D512" s="118"/>
    </row>
    <row r="513" customHeight="1" spans="1:4">
      <c r="A513" s="118"/>
      <c r="B513" s="118"/>
      <c r="C513" s="118"/>
      <c r="D513" s="118"/>
    </row>
    <row r="514" customHeight="1" spans="1:4">
      <c r="A514" s="118"/>
      <c r="B514" s="118"/>
      <c r="C514" s="118"/>
      <c r="D514" s="118"/>
    </row>
    <row r="515" customHeight="1" spans="1:4">
      <c r="A515" s="118"/>
      <c r="B515" s="118"/>
      <c r="C515" s="118"/>
      <c r="D515" s="118"/>
    </row>
    <row r="516" customHeight="1" spans="1:4">
      <c r="A516" s="118"/>
      <c r="B516" s="118"/>
      <c r="C516" s="118"/>
      <c r="D516" s="118"/>
    </row>
    <row r="517" customHeight="1" spans="1:4">
      <c r="A517" s="118"/>
      <c r="B517" s="118"/>
      <c r="C517" s="118"/>
      <c r="D517" s="118"/>
    </row>
    <row r="518" customHeight="1" spans="1:4">
      <c r="A518" s="118"/>
      <c r="B518" s="118"/>
      <c r="C518" s="118"/>
      <c r="D518" s="118"/>
    </row>
    <row r="519" customHeight="1" spans="1:4">
      <c r="A519" s="118"/>
      <c r="B519" s="118"/>
      <c r="C519" s="118"/>
      <c r="D519" s="118"/>
    </row>
    <row r="520" customHeight="1" spans="1:4">
      <c r="A520" s="118"/>
      <c r="B520" s="118"/>
      <c r="C520" s="118"/>
      <c r="D520" s="118"/>
    </row>
    <row r="521" customHeight="1" spans="1:4">
      <c r="A521" s="118"/>
      <c r="B521" s="118"/>
      <c r="C521" s="118"/>
      <c r="D521" s="118"/>
    </row>
    <row r="522" customHeight="1" spans="1:4">
      <c r="A522" s="118"/>
      <c r="B522" s="118"/>
      <c r="C522" s="118"/>
      <c r="D522" s="118"/>
    </row>
    <row r="523" customHeight="1" spans="1:4">
      <c r="A523" s="118"/>
      <c r="B523" s="118"/>
      <c r="C523" s="118"/>
      <c r="D523" s="118"/>
    </row>
    <row r="524" customHeight="1" spans="1:4">
      <c r="A524" s="118"/>
      <c r="B524" s="118"/>
      <c r="C524" s="118"/>
      <c r="D524" s="118"/>
    </row>
    <row r="525" customHeight="1" spans="1:4">
      <c r="A525" s="118"/>
      <c r="B525" s="118"/>
      <c r="C525" s="118"/>
      <c r="D525" s="118"/>
    </row>
    <row r="526" customHeight="1" spans="1:4">
      <c r="A526" s="118"/>
      <c r="B526" s="118"/>
      <c r="C526" s="118"/>
      <c r="D526" s="118"/>
    </row>
    <row r="527" customHeight="1" spans="1:4">
      <c r="A527" s="118"/>
      <c r="B527" s="118"/>
      <c r="C527" s="118"/>
      <c r="D527" s="118"/>
    </row>
    <row r="528" customHeight="1" spans="1:4">
      <c r="A528" s="118"/>
      <c r="B528" s="118"/>
      <c r="C528" s="118"/>
      <c r="D528" s="118"/>
    </row>
    <row r="529" customHeight="1" spans="1:4">
      <c r="A529" s="118"/>
      <c r="B529" s="118"/>
      <c r="C529" s="118"/>
      <c r="D529" s="118"/>
    </row>
    <row r="530" customHeight="1" spans="1:4">
      <c r="A530" s="118"/>
      <c r="B530" s="118"/>
      <c r="C530" s="118"/>
      <c r="D530" s="118"/>
    </row>
    <row r="531" customHeight="1" spans="1:4">
      <c r="A531" s="118"/>
      <c r="B531" s="118"/>
      <c r="C531" s="118"/>
      <c r="D531" s="118"/>
    </row>
    <row r="532" customHeight="1" spans="1:4">
      <c r="A532" s="118"/>
      <c r="B532" s="118"/>
      <c r="C532" s="118"/>
      <c r="D532" s="118"/>
    </row>
    <row r="533" customHeight="1" spans="1:4">
      <c r="A533" s="118"/>
      <c r="B533" s="118"/>
      <c r="C533" s="118"/>
      <c r="D533" s="118"/>
    </row>
    <row r="534" customHeight="1" spans="1:4">
      <c r="A534" s="118"/>
      <c r="B534" s="118"/>
      <c r="C534" s="118"/>
      <c r="D534" s="118"/>
    </row>
    <row r="535" customHeight="1" spans="1:4">
      <c r="A535" s="118"/>
      <c r="B535" s="118"/>
      <c r="C535" s="118"/>
      <c r="D535" s="118"/>
    </row>
    <row r="536" customHeight="1" spans="1:4">
      <c r="A536" s="118"/>
      <c r="B536" s="118"/>
      <c r="C536" s="118"/>
      <c r="D536" s="118"/>
    </row>
    <row r="537" customHeight="1" spans="1:4">
      <c r="A537" s="118"/>
      <c r="B537" s="118"/>
      <c r="C537" s="118"/>
      <c r="D537" s="118"/>
    </row>
    <row r="538" customHeight="1" spans="1:4">
      <c r="A538" s="118"/>
      <c r="B538" s="118"/>
      <c r="C538" s="118"/>
      <c r="D538" s="118"/>
    </row>
    <row r="539" customHeight="1" spans="1:4">
      <c r="A539" s="118"/>
      <c r="B539" s="118"/>
      <c r="C539" s="118"/>
      <c r="D539" s="118"/>
    </row>
    <row r="540" customHeight="1" spans="1:4">
      <c r="A540" s="118"/>
      <c r="B540" s="118"/>
      <c r="C540" s="118"/>
      <c r="D540" s="118"/>
    </row>
    <row r="541" customHeight="1" spans="1:4">
      <c r="A541" s="118"/>
      <c r="B541" s="118"/>
      <c r="C541" s="118"/>
      <c r="D541" s="118"/>
    </row>
    <row r="542" customHeight="1" spans="1:4">
      <c r="A542" s="118"/>
      <c r="B542" s="118"/>
      <c r="C542" s="118"/>
      <c r="D542" s="118"/>
    </row>
    <row r="543" customHeight="1" spans="1:4">
      <c r="A543" s="118"/>
      <c r="B543" s="118"/>
      <c r="C543" s="118"/>
      <c r="D543" s="118"/>
    </row>
    <row r="544" customHeight="1" spans="1:4">
      <c r="A544" s="118"/>
      <c r="B544" s="118"/>
      <c r="C544" s="118"/>
      <c r="D544" s="118"/>
    </row>
    <row r="545" customHeight="1" spans="1:4">
      <c r="A545" s="118"/>
      <c r="B545" s="118"/>
      <c r="C545" s="118"/>
      <c r="D545" s="118"/>
    </row>
    <row r="546" customHeight="1" spans="1:4">
      <c r="A546" s="118"/>
      <c r="B546" s="118"/>
      <c r="C546" s="118"/>
      <c r="D546" s="118"/>
    </row>
    <row r="547" customHeight="1" spans="1:4">
      <c r="A547" s="118"/>
      <c r="B547" s="118"/>
      <c r="C547" s="118"/>
      <c r="D547" s="118"/>
    </row>
    <row r="548" customHeight="1" spans="1:4">
      <c r="A548" s="118"/>
      <c r="B548" s="118"/>
      <c r="C548" s="118"/>
      <c r="D548" s="118"/>
    </row>
    <row r="549" customHeight="1" spans="1:4">
      <c r="A549" s="118"/>
      <c r="B549" s="118"/>
      <c r="C549" s="118"/>
      <c r="D549" s="118"/>
    </row>
    <row r="550" customHeight="1" spans="1:4">
      <c r="A550" s="118"/>
      <c r="B550" s="118"/>
      <c r="C550" s="118"/>
      <c r="D550" s="118"/>
    </row>
    <row r="551" customHeight="1" spans="1:4">
      <c r="A551" s="118"/>
      <c r="B551" s="118"/>
      <c r="C551" s="118"/>
      <c r="D551" s="118"/>
    </row>
    <row r="552" customHeight="1" spans="1:4">
      <c r="A552" s="118"/>
      <c r="B552" s="118"/>
      <c r="C552" s="118"/>
      <c r="D552" s="118"/>
    </row>
    <row r="553" customHeight="1" spans="1:4">
      <c r="A553" s="118"/>
      <c r="B553" s="118"/>
      <c r="C553" s="118"/>
      <c r="D553" s="118"/>
    </row>
    <row r="554" customHeight="1" spans="1:4">
      <c r="A554" s="118"/>
      <c r="B554" s="118"/>
      <c r="C554" s="118"/>
      <c r="D554" s="118"/>
    </row>
    <row r="555" customHeight="1" spans="1:4">
      <c r="A555" s="118"/>
      <c r="B555" s="118"/>
      <c r="C555" s="118"/>
      <c r="D555" s="118"/>
    </row>
    <row r="556" customHeight="1" spans="1:4">
      <c r="A556" s="118"/>
      <c r="B556" s="118"/>
      <c r="C556" s="118"/>
      <c r="D556" s="118"/>
    </row>
    <row r="557" customHeight="1" spans="1:4">
      <c r="A557" s="118"/>
      <c r="B557" s="118"/>
      <c r="C557" s="118"/>
      <c r="D557" s="118"/>
    </row>
    <row r="558" customHeight="1" spans="1:4">
      <c r="A558" s="118"/>
      <c r="B558" s="118"/>
      <c r="C558" s="118"/>
      <c r="D558" s="118"/>
    </row>
    <row r="559" customHeight="1" spans="1:4">
      <c r="A559" s="118"/>
      <c r="B559" s="118"/>
      <c r="C559" s="118"/>
      <c r="D559" s="118"/>
    </row>
    <row r="560" customHeight="1" spans="1:4">
      <c r="A560" s="118"/>
      <c r="B560" s="118"/>
      <c r="C560" s="118"/>
      <c r="D560" s="118"/>
    </row>
    <row r="561" customHeight="1" spans="1:4">
      <c r="A561" s="118"/>
      <c r="B561" s="118"/>
      <c r="C561" s="118"/>
      <c r="D561" s="118"/>
    </row>
    <row r="562" customHeight="1" spans="1:4">
      <c r="A562" s="118"/>
      <c r="B562" s="118"/>
      <c r="C562" s="118"/>
      <c r="D562" s="118"/>
    </row>
    <row r="563" customHeight="1" spans="1:4">
      <c r="A563" s="118"/>
      <c r="B563" s="118"/>
      <c r="C563" s="118"/>
      <c r="D563" s="118"/>
    </row>
    <row r="564" customHeight="1" spans="1:4">
      <c r="A564" s="118"/>
      <c r="B564" s="118"/>
      <c r="C564" s="118"/>
      <c r="D564" s="118"/>
    </row>
    <row r="565" customHeight="1" spans="1:4">
      <c r="A565" s="118"/>
      <c r="B565" s="118"/>
      <c r="C565" s="118"/>
      <c r="D565" s="118"/>
    </row>
    <row r="566" customHeight="1" spans="1:4">
      <c r="A566" s="118"/>
      <c r="B566" s="118"/>
      <c r="C566" s="118"/>
      <c r="D566" s="118"/>
    </row>
    <row r="567" customHeight="1" spans="1:4">
      <c r="A567" s="118"/>
      <c r="B567" s="118"/>
      <c r="C567" s="118"/>
      <c r="D567" s="118"/>
    </row>
    <row r="568" customHeight="1" spans="1:4">
      <c r="A568" s="118"/>
      <c r="B568" s="118"/>
      <c r="C568" s="118"/>
      <c r="D568" s="118"/>
    </row>
    <row r="569" customHeight="1" spans="1:4">
      <c r="A569" s="118"/>
      <c r="B569" s="118"/>
      <c r="C569" s="118"/>
      <c r="D569" s="118"/>
    </row>
    <row r="570" customHeight="1" spans="1:4">
      <c r="A570" s="118"/>
      <c r="B570" s="118"/>
      <c r="C570" s="118"/>
      <c r="D570" s="118"/>
    </row>
    <row r="571" customHeight="1" spans="1:4">
      <c r="A571" s="118"/>
      <c r="B571" s="118"/>
      <c r="C571" s="118"/>
      <c r="D571" s="118"/>
    </row>
    <row r="572" customHeight="1" spans="1:4">
      <c r="A572" s="118"/>
      <c r="B572" s="118"/>
      <c r="C572" s="118"/>
      <c r="D572" s="118"/>
    </row>
    <row r="573" customHeight="1" spans="1:4">
      <c r="A573" s="118"/>
      <c r="B573" s="118"/>
      <c r="C573" s="118"/>
      <c r="D573" s="118"/>
    </row>
    <row r="574" customHeight="1" spans="1:4">
      <c r="A574" s="118"/>
      <c r="B574" s="118"/>
      <c r="C574" s="118"/>
      <c r="D574" s="118"/>
    </row>
    <row r="575" customHeight="1" spans="1:4">
      <c r="A575" s="118"/>
      <c r="B575" s="118"/>
      <c r="C575" s="118"/>
      <c r="D575" s="118"/>
    </row>
    <row r="576" customHeight="1" spans="1:4">
      <c r="A576" s="118"/>
      <c r="B576" s="118"/>
      <c r="C576" s="118"/>
      <c r="D576" s="118"/>
    </row>
    <row r="577" customHeight="1" spans="1:4">
      <c r="A577" s="118"/>
      <c r="B577" s="118"/>
      <c r="C577" s="118"/>
      <c r="D577" s="118"/>
    </row>
    <row r="578" customHeight="1" spans="1:4">
      <c r="A578" s="118"/>
      <c r="B578" s="118"/>
      <c r="C578" s="118"/>
      <c r="D578" s="118"/>
    </row>
    <row r="579" customHeight="1" spans="1:4">
      <c r="A579" s="118"/>
      <c r="B579" s="118"/>
      <c r="C579" s="118"/>
      <c r="D579" s="118"/>
    </row>
    <row r="580" customHeight="1" spans="1:4">
      <c r="A580" s="118"/>
      <c r="B580" s="118"/>
      <c r="C580" s="118"/>
      <c r="D580" s="118"/>
    </row>
    <row r="581" customHeight="1" spans="1:4">
      <c r="A581" s="118"/>
      <c r="B581" s="118"/>
      <c r="C581" s="118"/>
      <c r="D581" s="118"/>
    </row>
    <row r="582" customHeight="1" spans="1:4">
      <c r="A582" s="118"/>
      <c r="B582" s="118"/>
      <c r="C582" s="118"/>
      <c r="D582" s="118"/>
    </row>
    <row r="583" customHeight="1" spans="1:4">
      <c r="A583" s="118"/>
      <c r="B583" s="118"/>
      <c r="C583" s="118"/>
      <c r="D583" s="118"/>
    </row>
    <row r="584" customHeight="1" spans="1:4">
      <c r="A584" s="118"/>
      <c r="B584" s="118"/>
      <c r="C584" s="118"/>
      <c r="D584" s="118"/>
    </row>
    <row r="585" customHeight="1" spans="1:4">
      <c r="A585" s="118"/>
      <c r="B585" s="118"/>
      <c r="C585" s="118"/>
      <c r="D585" s="118"/>
    </row>
    <row r="586" customHeight="1" spans="1:4">
      <c r="A586" s="118"/>
      <c r="B586" s="118"/>
      <c r="C586" s="118"/>
      <c r="D586" s="118"/>
    </row>
    <row r="587" customHeight="1" spans="1:4">
      <c r="A587" s="118"/>
      <c r="B587" s="118"/>
      <c r="C587" s="118"/>
      <c r="D587" s="118"/>
    </row>
    <row r="588" customHeight="1" spans="1:4">
      <c r="A588" s="118"/>
      <c r="B588" s="118"/>
      <c r="C588" s="118"/>
      <c r="D588" s="118"/>
    </row>
    <row r="589" customHeight="1" spans="1:4">
      <c r="A589" s="118"/>
      <c r="B589" s="118"/>
      <c r="C589" s="118"/>
      <c r="D589" s="118"/>
    </row>
    <row r="590" customHeight="1" spans="1:4">
      <c r="A590" s="118"/>
      <c r="B590" s="118"/>
      <c r="C590" s="118"/>
      <c r="D590" s="118"/>
    </row>
    <row r="591" customHeight="1" spans="1:4">
      <c r="A591" s="118"/>
      <c r="B591" s="118"/>
      <c r="C591" s="118"/>
      <c r="D591" s="118"/>
    </row>
    <row r="592" customHeight="1" spans="1:4">
      <c r="A592" s="118"/>
      <c r="B592" s="118"/>
      <c r="C592" s="118"/>
      <c r="D592" s="118"/>
    </row>
    <row r="593" customHeight="1" spans="1:4">
      <c r="A593" s="118"/>
      <c r="B593" s="118"/>
      <c r="C593" s="118"/>
      <c r="D593" s="118"/>
    </row>
    <row r="594" customHeight="1" spans="1:4">
      <c r="A594" s="118"/>
      <c r="B594" s="118"/>
      <c r="C594" s="118"/>
      <c r="D594" s="118"/>
    </row>
    <row r="595" customHeight="1" spans="1:4">
      <c r="A595" s="118"/>
      <c r="B595" s="118"/>
      <c r="C595" s="118"/>
      <c r="D595" s="118"/>
    </row>
    <row r="596" customHeight="1" spans="1:4">
      <c r="A596" s="118"/>
      <c r="B596" s="118"/>
      <c r="C596" s="118"/>
      <c r="D596" s="118"/>
    </row>
    <row r="597" customHeight="1" spans="1:4">
      <c r="A597" s="118"/>
      <c r="B597" s="118"/>
      <c r="C597" s="118"/>
      <c r="D597" s="118"/>
    </row>
    <row r="598" customHeight="1" spans="1:4">
      <c r="A598" s="118"/>
      <c r="B598" s="118"/>
      <c r="C598" s="118"/>
      <c r="D598" s="118"/>
    </row>
    <row r="599" customHeight="1" spans="1:4">
      <c r="A599" s="118"/>
      <c r="B599" s="118"/>
      <c r="C599" s="118"/>
      <c r="D599" s="118"/>
    </row>
    <row r="600" customHeight="1" spans="1:4">
      <c r="A600" s="118"/>
      <c r="B600" s="118"/>
      <c r="C600" s="118"/>
      <c r="D600" s="118"/>
    </row>
    <row r="601" customHeight="1" spans="1:4">
      <c r="A601" s="118"/>
      <c r="B601" s="118"/>
      <c r="C601" s="118"/>
      <c r="D601" s="118"/>
    </row>
    <row r="602" customHeight="1" spans="1:4">
      <c r="A602" s="118"/>
      <c r="B602" s="118"/>
      <c r="C602" s="118"/>
      <c r="D602" s="118"/>
    </row>
    <row r="603" customHeight="1" spans="1:4">
      <c r="A603" s="118"/>
      <c r="B603" s="118"/>
      <c r="C603" s="118"/>
      <c r="D603" s="118"/>
    </row>
    <row r="604" customHeight="1" spans="1:4">
      <c r="A604" s="118"/>
      <c r="B604" s="118"/>
      <c r="C604" s="118"/>
      <c r="D604" s="118"/>
    </row>
    <row r="605" customHeight="1" spans="1:4">
      <c r="A605" s="118"/>
      <c r="B605" s="118"/>
      <c r="C605" s="118"/>
      <c r="D605" s="118"/>
    </row>
    <row r="606" customHeight="1" spans="1:4">
      <c r="A606" s="118"/>
      <c r="B606" s="118"/>
      <c r="C606" s="118"/>
      <c r="D606" s="118"/>
    </row>
    <row r="607" customHeight="1" spans="1:4">
      <c r="A607" s="118"/>
      <c r="B607" s="118"/>
      <c r="C607" s="118"/>
      <c r="D607" s="118"/>
    </row>
    <row r="608" customHeight="1" spans="1:4">
      <c r="A608" s="118"/>
      <c r="B608" s="118"/>
      <c r="C608" s="118"/>
      <c r="D608" s="118"/>
    </row>
    <row r="609" customHeight="1" spans="1:4">
      <c r="A609" s="118"/>
      <c r="B609" s="118"/>
      <c r="C609" s="118"/>
      <c r="D609" s="118"/>
    </row>
    <row r="610" customHeight="1" spans="1:4">
      <c r="A610" s="118"/>
      <c r="B610" s="118"/>
      <c r="C610" s="118"/>
      <c r="D610" s="118"/>
    </row>
    <row r="611" customHeight="1" spans="1:4">
      <c r="A611" s="118"/>
      <c r="B611" s="118"/>
      <c r="C611" s="118"/>
      <c r="D611" s="118"/>
    </row>
    <row r="612" customHeight="1" spans="1:4">
      <c r="A612" s="118"/>
      <c r="B612" s="118"/>
      <c r="C612" s="118"/>
      <c r="D612" s="118"/>
    </row>
    <row r="613" customHeight="1" spans="1:4">
      <c r="A613" s="118"/>
      <c r="B613" s="118"/>
      <c r="C613" s="118"/>
      <c r="D613" s="118"/>
    </row>
    <row r="614" customHeight="1" spans="1:4">
      <c r="A614" s="118"/>
      <c r="B614" s="118"/>
      <c r="C614" s="118"/>
      <c r="D614" s="118"/>
    </row>
    <row r="615" customHeight="1" spans="1:4">
      <c r="A615" s="118"/>
      <c r="B615" s="118"/>
      <c r="C615" s="118"/>
      <c r="D615" s="118"/>
    </row>
    <row r="616" customHeight="1" spans="1:4">
      <c r="A616" s="118"/>
      <c r="B616" s="118"/>
      <c r="C616" s="118"/>
      <c r="D616" s="118"/>
    </row>
    <row r="617" customHeight="1" spans="1:4">
      <c r="A617" s="118"/>
      <c r="B617" s="118"/>
      <c r="C617" s="118"/>
      <c r="D617" s="118"/>
    </row>
    <row r="618" customHeight="1" spans="1:4">
      <c r="A618" s="118"/>
      <c r="B618" s="118"/>
      <c r="C618" s="118"/>
      <c r="D618" s="118"/>
    </row>
    <row r="619" customHeight="1" spans="1:4">
      <c r="A619" s="118"/>
      <c r="B619" s="118"/>
      <c r="C619" s="118"/>
      <c r="D619" s="118"/>
    </row>
    <row r="620" customHeight="1" spans="1:4">
      <c r="A620" s="118"/>
      <c r="B620" s="118"/>
      <c r="C620" s="118"/>
      <c r="D620" s="118"/>
    </row>
    <row r="621" customHeight="1" spans="1:4">
      <c r="A621" s="118"/>
      <c r="B621" s="118"/>
      <c r="C621" s="118"/>
      <c r="D621" s="118"/>
    </row>
    <row r="622" customHeight="1" spans="1:4">
      <c r="A622" s="118"/>
      <c r="B622" s="118"/>
      <c r="C622" s="118"/>
      <c r="D622" s="118"/>
    </row>
    <row r="623" customHeight="1" spans="1:4">
      <c r="A623" s="118"/>
      <c r="B623" s="118"/>
      <c r="C623" s="118"/>
      <c r="D623" s="118"/>
    </row>
    <row r="624" customHeight="1" spans="1:4">
      <c r="A624" s="118"/>
      <c r="B624" s="118"/>
      <c r="C624" s="118"/>
      <c r="D624" s="118"/>
    </row>
    <row r="625" customHeight="1" spans="1:4">
      <c r="A625" s="118"/>
      <c r="B625" s="118"/>
      <c r="C625" s="118"/>
      <c r="D625" s="118"/>
    </row>
    <row r="626" customHeight="1" spans="1:4">
      <c r="A626" s="118"/>
      <c r="B626" s="118"/>
      <c r="C626" s="118"/>
      <c r="D626" s="118"/>
    </row>
    <row r="627" customHeight="1" spans="1:4">
      <c r="A627" s="118"/>
      <c r="B627" s="118"/>
      <c r="C627" s="118"/>
      <c r="D627" s="118"/>
    </row>
    <row r="628" customHeight="1" spans="1:4">
      <c r="A628" s="118"/>
      <c r="B628" s="118"/>
      <c r="C628" s="118"/>
      <c r="D628" s="118"/>
    </row>
    <row r="629" customHeight="1" spans="1:4">
      <c r="A629" s="118"/>
      <c r="B629" s="118"/>
      <c r="C629" s="118"/>
      <c r="D629" s="118"/>
    </row>
    <row r="630" customHeight="1" spans="1:4">
      <c r="A630" s="118"/>
      <c r="B630" s="118"/>
      <c r="C630" s="118"/>
      <c r="D630" s="118"/>
    </row>
    <row r="631" customHeight="1" spans="1:4">
      <c r="A631" s="118"/>
      <c r="B631" s="118"/>
      <c r="C631" s="118"/>
      <c r="D631" s="118"/>
    </row>
    <row r="632" customHeight="1" spans="1:4">
      <c r="A632" s="118"/>
      <c r="B632" s="118"/>
      <c r="C632" s="118"/>
      <c r="D632" s="118"/>
    </row>
    <row r="633" customHeight="1" spans="1:4">
      <c r="A633" s="118"/>
      <c r="B633" s="118"/>
      <c r="C633" s="118"/>
      <c r="D633" s="118"/>
    </row>
    <row r="634" customHeight="1" spans="1:4">
      <c r="A634" s="118"/>
      <c r="B634" s="118"/>
      <c r="C634" s="118"/>
      <c r="D634" s="118"/>
    </row>
    <row r="635" customHeight="1" spans="1:4">
      <c r="A635" s="118"/>
      <c r="B635" s="118"/>
      <c r="C635" s="118"/>
      <c r="D635" s="118"/>
    </row>
    <row r="636" customHeight="1" spans="1:4">
      <c r="A636" s="118"/>
      <c r="B636" s="118"/>
      <c r="C636" s="118"/>
      <c r="D636" s="118"/>
    </row>
    <row r="637" customHeight="1" spans="1:4">
      <c r="A637" s="118"/>
      <c r="B637" s="118"/>
      <c r="C637" s="118"/>
      <c r="D637" s="118"/>
    </row>
    <row r="638" customHeight="1" spans="1:4">
      <c r="A638" s="118"/>
      <c r="B638" s="118"/>
      <c r="C638" s="118"/>
      <c r="D638" s="118"/>
    </row>
    <row r="639" customHeight="1" spans="1:4">
      <c r="A639" s="118"/>
      <c r="B639" s="118"/>
      <c r="C639" s="118"/>
      <c r="D639" s="118"/>
    </row>
    <row r="640" customHeight="1" spans="1:4">
      <c r="A640" s="118"/>
      <c r="B640" s="118"/>
      <c r="C640" s="118"/>
      <c r="D640" s="118"/>
    </row>
    <row r="641" customHeight="1" spans="1:4">
      <c r="A641" s="118"/>
      <c r="B641" s="118"/>
      <c r="C641" s="118"/>
      <c r="D641" s="118"/>
    </row>
    <row r="642" customHeight="1" spans="1:4">
      <c r="A642" s="118"/>
      <c r="B642" s="118"/>
      <c r="C642" s="118"/>
      <c r="D642" s="118"/>
    </row>
    <row r="643" customHeight="1" spans="1:4">
      <c r="A643" s="118"/>
      <c r="B643" s="118"/>
      <c r="C643" s="118"/>
      <c r="D643" s="118"/>
    </row>
    <row r="644" customHeight="1" spans="1:4">
      <c r="A644" s="118"/>
      <c r="B644" s="118"/>
      <c r="C644" s="118"/>
      <c r="D644" s="118"/>
    </row>
    <row r="645" customHeight="1" spans="1:4">
      <c r="A645" s="118"/>
      <c r="B645" s="118"/>
      <c r="C645" s="118"/>
      <c r="D645" s="118"/>
    </row>
    <row r="646" customHeight="1" spans="1:4">
      <c r="A646" s="118"/>
      <c r="B646" s="118"/>
      <c r="C646" s="118"/>
      <c r="D646" s="118"/>
    </row>
    <row r="647" customHeight="1" spans="1:4">
      <c r="A647" s="118"/>
      <c r="B647" s="118"/>
      <c r="C647" s="118"/>
      <c r="D647" s="118"/>
    </row>
    <row r="648" customHeight="1" spans="1:4">
      <c r="A648" s="118"/>
      <c r="B648" s="118"/>
      <c r="C648" s="118"/>
      <c r="D648" s="118"/>
    </row>
    <row r="649" customHeight="1" spans="1:4">
      <c r="A649" s="118"/>
      <c r="B649" s="118"/>
      <c r="C649" s="118"/>
      <c r="D649" s="118"/>
    </row>
    <row r="650" customHeight="1" spans="1:4">
      <c r="A650" s="118"/>
      <c r="B650" s="118"/>
      <c r="C650" s="118"/>
      <c r="D650" s="118"/>
    </row>
    <row r="651" customHeight="1" spans="1:4">
      <c r="A651" s="118"/>
      <c r="B651" s="118"/>
      <c r="C651" s="118"/>
      <c r="D651" s="118"/>
    </row>
    <row r="652" customHeight="1" spans="1:4">
      <c r="A652" s="118"/>
      <c r="B652" s="118"/>
      <c r="C652" s="118"/>
      <c r="D652" s="118"/>
    </row>
    <row r="653" customHeight="1" spans="1:4">
      <c r="A653" s="118"/>
      <c r="B653" s="118"/>
      <c r="C653" s="118"/>
      <c r="D653" s="118"/>
    </row>
    <row r="654" customHeight="1" spans="1:4">
      <c r="A654" s="118"/>
      <c r="B654" s="118"/>
      <c r="C654" s="118"/>
      <c r="D654" s="118"/>
    </row>
    <row r="655" customHeight="1" spans="1:4">
      <c r="A655" s="118"/>
      <c r="B655" s="118"/>
      <c r="C655" s="118"/>
      <c r="D655" s="118"/>
    </row>
    <row r="656" customHeight="1" spans="1:4">
      <c r="A656" s="118"/>
      <c r="B656" s="118"/>
      <c r="C656" s="118"/>
      <c r="D656" s="118"/>
    </row>
    <row r="657" customHeight="1" spans="1:4">
      <c r="A657" s="118"/>
      <c r="B657" s="118"/>
      <c r="C657" s="118"/>
      <c r="D657" s="118"/>
    </row>
    <row r="658" customHeight="1" spans="1:4">
      <c r="A658" s="118"/>
      <c r="B658" s="118"/>
      <c r="C658" s="118"/>
      <c r="D658" s="118"/>
    </row>
    <row r="659" customHeight="1" spans="1:4">
      <c r="A659" s="118"/>
      <c r="B659" s="118"/>
      <c r="C659" s="118"/>
      <c r="D659" s="118"/>
    </row>
    <row r="660" customHeight="1" spans="1:4">
      <c r="A660" s="118"/>
      <c r="B660" s="118"/>
      <c r="C660" s="118"/>
      <c r="D660" s="118"/>
    </row>
    <row r="661" customHeight="1" spans="1:4">
      <c r="A661" s="118"/>
      <c r="B661" s="118"/>
      <c r="C661" s="118"/>
      <c r="D661" s="118"/>
    </row>
    <row r="662" customHeight="1" spans="1:4">
      <c r="A662" s="118"/>
      <c r="B662" s="118"/>
      <c r="C662" s="118"/>
      <c r="D662" s="118"/>
    </row>
    <row r="663" customHeight="1" spans="1:4">
      <c r="A663" s="118"/>
      <c r="B663" s="118"/>
      <c r="C663" s="118"/>
      <c r="D663" s="118"/>
    </row>
    <row r="664" customHeight="1" spans="1:4">
      <c r="A664" s="118"/>
      <c r="B664" s="118"/>
      <c r="C664" s="118"/>
      <c r="D664" s="118"/>
    </row>
    <row r="665" customHeight="1" spans="1:4">
      <c r="A665" s="118"/>
      <c r="B665" s="118"/>
      <c r="C665" s="118"/>
      <c r="D665" s="118"/>
    </row>
    <row r="666" customHeight="1" spans="1:4">
      <c r="A666" s="118"/>
      <c r="B666" s="118"/>
      <c r="C666" s="118"/>
      <c r="D666" s="118"/>
    </row>
    <row r="667" customHeight="1" spans="1:4">
      <c r="A667" s="118"/>
      <c r="B667" s="118"/>
      <c r="C667" s="118"/>
      <c r="D667" s="118"/>
    </row>
    <row r="668" customHeight="1" spans="1:4">
      <c r="A668" s="118"/>
      <c r="B668" s="118"/>
      <c r="C668" s="118"/>
      <c r="D668" s="118"/>
    </row>
    <row r="669" customHeight="1" spans="1:4">
      <c r="A669" s="118"/>
      <c r="B669" s="118"/>
      <c r="C669" s="118"/>
      <c r="D669" s="118"/>
    </row>
    <row r="670" customHeight="1" spans="1:4">
      <c r="A670" s="118"/>
      <c r="B670" s="118"/>
      <c r="C670" s="118"/>
      <c r="D670" s="118"/>
    </row>
    <row r="671" customHeight="1" spans="1:4">
      <c r="A671" s="118"/>
      <c r="B671" s="118"/>
      <c r="C671" s="118"/>
      <c r="D671" s="118"/>
    </row>
    <row r="672" customHeight="1" spans="1:4">
      <c r="A672" s="118"/>
      <c r="B672" s="118"/>
      <c r="C672" s="118"/>
      <c r="D672" s="118"/>
    </row>
    <row r="673" customHeight="1" spans="1:4">
      <c r="A673" s="118"/>
      <c r="B673" s="118"/>
      <c r="C673" s="118"/>
      <c r="D673" s="118"/>
    </row>
    <row r="674" customHeight="1" spans="1:4">
      <c r="A674" s="118"/>
      <c r="B674" s="118"/>
      <c r="C674" s="118"/>
      <c r="D674" s="118"/>
    </row>
    <row r="675" customHeight="1" spans="1:4">
      <c r="A675" s="118"/>
      <c r="B675" s="118"/>
      <c r="C675" s="118"/>
      <c r="D675" s="118"/>
    </row>
    <row r="676" customHeight="1" spans="1:4">
      <c r="A676" s="118"/>
      <c r="B676" s="118"/>
      <c r="C676" s="118"/>
      <c r="D676" s="118"/>
    </row>
    <row r="677" customHeight="1" spans="1:4">
      <c r="A677" s="118"/>
      <c r="B677" s="118"/>
      <c r="C677" s="118"/>
      <c r="D677" s="118"/>
    </row>
    <row r="678" customHeight="1" spans="1:4">
      <c r="A678" s="118"/>
      <c r="B678" s="118"/>
      <c r="C678" s="118"/>
      <c r="D678" s="118"/>
    </row>
    <row r="679" customHeight="1" spans="1:4">
      <c r="A679" s="118"/>
      <c r="B679" s="118"/>
      <c r="C679" s="118"/>
      <c r="D679" s="118"/>
    </row>
    <row r="680" customHeight="1" spans="1:4">
      <c r="A680" s="118"/>
      <c r="B680" s="118"/>
      <c r="C680" s="118"/>
      <c r="D680" s="118"/>
    </row>
    <row r="681" customHeight="1" spans="1:4">
      <c r="A681" s="118"/>
      <c r="B681" s="118"/>
      <c r="C681" s="118"/>
      <c r="D681" s="118"/>
    </row>
    <row r="682" customHeight="1" spans="1:4">
      <c r="A682" s="118"/>
      <c r="B682" s="118"/>
      <c r="C682" s="118"/>
      <c r="D682" s="118"/>
    </row>
    <row r="683" customHeight="1" spans="1:4">
      <c r="A683" s="118"/>
      <c r="B683" s="118"/>
      <c r="C683" s="118"/>
      <c r="D683" s="118"/>
    </row>
    <row r="684" customHeight="1" spans="1:4">
      <c r="A684" s="118"/>
      <c r="B684" s="118"/>
      <c r="C684" s="118"/>
      <c r="D684" s="118"/>
    </row>
    <row r="685" customHeight="1" spans="1:4">
      <c r="A685" s="118"/>
      <c r="B685" s="118"/>
      <c r="C685" s="118"/>
      <c r="D685" s="118"/>
    </row>
    <row r="686" customHeight="1" spans="1:4">
      <c r="A686" s="118"/>
      <c r="B686" s="118"/>
      <c r="C686" s="118"/>
      <c r="D686" s="118"/>
    </row>
    <row r="687" customHeight="1" spans="1:4">
      <c r="A687" s="118"/>
      <c r="B687" s="118"/>
      <c r="C687" s="118"/>
      <c r="D687" s="118"/>
    </row>
    <row r="688" customHeight="1" spans="1:4">
      <c r="A688" s="118"/>
      <c r="B688" s="118"/>
      <c r="C688" s="118"/>
      <c r="D688" s="118"/>
    </row>
    <row r="689" customHeight="1" spans="1:4">
      <c r="A689" s="118"/>
      <c r="B689" s="118"/>
      <c r="C689" s="118"/>
      <c r="D689" s="118"/>
    </row>
    <row r="690" customHeight="1" spans="1:4">
      <c r="A690" s="118"/>
      <c r="B690" s="118"/>
      <c r="C690" s="118"/>
      <c r="D690" s="118"/>
    </row>
    <row r="691" customHeight="1" spans="1:4">
      <c r="A691" s="118"/>
      <c r="B691" s="118"/>
      <c r="C691" s="118"/>
      <c r="D691" s="118"/>
    </row>
    <row r="692" customHeight="1" spans="1:4">
      <c r="A692" s="118"/>
      <c r="B692" s="118"/>
      <c r="C692" s="118"/>
      <c r="D692" s="118"/>
    </row>
    <row r="693" customHeight="1" spans="1:4">
      <c r="A693" s="118"/>
      <c r="B693" s="118"/>
      <c r="C693" s="118"/>
      <c r="D693" s="118"/>
    </row>
    <row r="694" customHeight="1" spans="1:4">
      <c r="A694" s="118"/>
      <c r="B694" s="118"/>
      <c r="C694" s="118"/>
      <c r="D694" s="118"/>
    </row>
    <row r="695" customHeight="1" spans="1:4">
      <c r="A695" s="118"/>
      <c r="B695" s="118"/>
      <c r="C695" s="118"/>
      <c r="D695" s="118"/>
    </row>
    <row r="696" customHeight="1" spans="1:4">
      <c r="A696" s="118"/>
      <c r="B696" s="118"/>
      <c r="C696" s="118"/>
      <c r="D696" s="118"/>
    </row>
    <row r="697" customHeight="1" spans="1:4">
      <c r="A697" s="118"/>
      <c r="B697" s="118"/>
      <c r="C697" s="118"/>
      <c r="D697" s="118"/>
    </row>
    <row r="698" customHeight="1" spans="1:4">
      <c r="A698" s="118"/>
      <c r="B698" s="118"/>
      <c r="C698" s="118"/>
      <c r="D698" s="118"/>
    </row>
    <row r="699" customHeight="1" spans="1:4">
      <c r="A699" s="118"/>
      <c r="B699" s="118"/>
      <c r="C699" s="118"/>
      <c r="D699" s="118"/>
    </row>
    <row r="700" customHeight="1" spans="1:4">
      <c r="A700" s="118"/>
      <c r="B700" s="118"/>
      <c r="C700" s="118"/>
      <c r="D700" s="118"/>
    </row>
    <row r="701" customHeight="1" spans="1:4">
      <c r="A701" s="118"/>
      <c r="B701" s="118"/>
      <c r="C701" s="118"/>
      <c r="D701" s="118"/>
    </row>
    <row r="702" customHeight="1" spans="1:4">
      <c r="A702" s="118"/>
      <c r="B702" s="118"/>
      <c r="C702" s="118"/>
      <c r="D702" s="118"/>
    </row>
    <row r="703" customHeight="1" spans="1:4">
      <c r="A703" s="118"/>
      <c r="B703" s="118"/>
      <c r="C703" s="118"/>
      <c r="D703" s="118"/>
    </row>
    <row r="704" customHeight="1" spans="1:4">
      <c r="A704" s="118"/>
      <c r="B704" s="118"/>
      <c r="C704" s="118"/>
      <c r="D704" s="118"/>
    </row>
    <row r="705" customHeight="1" spans="1:4">
      <c r="A705" s="118"/>
      <c r="B705" s="118"/>
      <c r="C705" s="118"/>
      <c r="D705" s="118"/>
    </row>
    <row r="706" customHeight="1" spans="1:4">
      <c r="A706" s="118"/>
      <c r="B706" s="118"/>
      <c r="C706" s="118"/>
      <c r="D706" s="118"/>
    </row>
    <row r="707" customHeight="1" spans="1:4">
      <c r="A707" s="118"/>
      <c r="B707" s="118"/>
      <c r="C707" s="118"/>
      <c r="D707" s="118"/>
    </row>
    <row r="708" customHeight="1" spans="1:4">
      <c r="A708" s="118"/>
      <c r="B708" s="118"/>
      <c r="C708" s="118"/>
      <c r="D708" s="118"/>
    </row>
    <row r="709" customHeight="1" spans="1:4">
      <c r="A709" s="118"/>
      <c r="B709" s="118"/>
      <c r="C709" s="118"/>
      <c r="D709" s="118"/>
    </row>
    <row r="710" customHeight="1" spans="1:4">
      <c r="A710" s="118"/>
      <c r="B710" s="118"/>
      <c r="C710" s="118"/>
      <c r="D710" s="118"/>
    </row>
    <row r="711" customHeight="1" spans="1:4">
      <c r="A711" s="118"/>
      <c r="B711" s="118"/>
      <c r="C711" s="118"/>
      <c r="D711" s="118"/>
    </row>
    <row r="712" customHeight="1" spans="1:4">
      <c r="A712" s="118"/>
      <c r="B712" s="118"/>
      <c r="C712" s="118"/>
      <c r="D712" s="118"/>
    </row>
    <row r="713" customHeight="1" spans="1:4">
      <c r="A713" s="118"/>
      <c r="B713" s="118"/>
      <c r="C713" s="118"/>
      <c r="D713" s="118"/>
    </row>
    <row r="714" customHeight="1" spans="1:4">
      <c r="A714" s="118"/>
      <c r="B714" s="118"/>
      <c r="C714" s="118"/>
      <c r="D714" s="118"/>
    </row>
    <row r="715" customHeight="1" spans="1:4">
      <c r="A715" s="118"/>
      <c r="B715" s="118"/>
      <c r="C715" s="118"/>
      <c r="D715" s="118"/>
    </row>
    <row r="716" customHeight="1" spans="1:4">
      <c r="A716" s="118"/>
      <c r="B716" s="118"/>
      <c r="C716" s="118"/>
      <c r="D716" s="118"/>
    </row>
    <row r="717" customHeight="1" spans="1:4">
      <c r="A717" s="118"/>
      <c r="B717" s="118"/>
      <c r="C717" s="118"/>
      <c r="D717" s="118"/>
    </row>
    <row r="718" customHeight="1" spans="1:4">
      <c r="A718" s="118"/>
      <c r="B718" s="118"/>
      <c r="C718" s="118"/>
      <c r="D718" s="118"/>
    </row>
    <row r="719" customHeight="1" spans="1:4">
      <c r="A719" s="118"/>
      <c r="B719" s="118"/>
      <c r="C719" s="118"/>
      <c r="D719" s="118"/>
    </row>
    <row r="720" customHeight="1" spans="1:4">
      <c r="A720" s="118"/>
      <c r="B720" s="118"/>
      <c r="C720" s="118"/>
      <c r="D720" s="118"/>
    </row>
    <row r="721" customHeight="1" spans="1:4">
      <c r="A721" s="118"/>
      <c r="B721" s="118"/>
      <c r="C721" s="118"/>
      <c r="D721" s="118"/>
    </row>
    <row r="722" customHeight="1" spans="1:4">
      <c r="A722" s="118"/>
      <c r="B722" s="118"/>
      <c r="C722" s="118"/>
      <c r="D722" s="118"/>
    </row>
    <row r="723" customHeight="1" spans="1:4">
      <c r="A723" s="118"/>
      <c r="B723" s="118"/>
      <c r="C723" s="118"/>
      <c r="D723" s="118"/>
    </row>
    <row r="724" customHeight="1" spans="1:4">
      <c r="A724" s="118"/>
      <c r="B724" s="118"/>
      <c r="C724" s="118"/>
      <c r="D724" s="118"/>
    </row>
    <row r="725" customHeight="1" spans="1:4">
      <c r="A725" s="118"/>
      <c r="B725" s="118"/>
      <c r="C725" s="118"/>
      <c r="D725" s="118"/>
    </row>
    <row r="726" customHeight="1" spans="1:4">
      <c r="A726" s="118"/>
      <c r="B726" s="118"/>
      <c r="C726" s="118"/>
      <c r="D726" s="118"/>
    </row>
    <row r="727" customHeight="1" spans="1:4">
      <c r="A727" s="118"/>
      <c r="B727" s="118"/>
      <c r="C727" s="118"/>
      <c r="D727" s="118"/>
    </row>
    <row r="728" customHeight="1" spans="1:4">
      <c r="A728" s="118"/>
      <c r="B728" s="118"/>
      <c r="C728" s="118"/>
      <c r="D728" s="118"/>
    </row>
    <row r="729" customHeight="1" spans="1:4">
      <c r="A729" s="118"/>
      <c r="B729" s="118"/>
      <c r="C729" s="118"/>
      <c r="D729" s="118"/>
    </row>
    <row r="730" customHeight="1" spans="1:4">
      <c r="A730" s="118"/>
      <c r="B730" s="118"/>
      <c r="C730" s="118"/>
      <c r="D730" s="118"/>
    </row>
    <row r="731" customHeight="1" spans="1:4">
      <c r="A731" s="118"/>
      <c r="B731" s="118"/>
      <c r="C731" s="118"/>
      <c r="D731" s="118"/>
    </row>
    <row r="732" customHeight="1" spans="1:4">
      <c r="A732" s="118"/>
      <c r="B732" s="118"/>
      <c r="C732" s="118"/>
      <c r="D732" s="118"/>
    </row>
    <row r="733" customHeight="1" spans="1:4">
      <c r="A733" s="118"/>
      <c r="B733" s="118"/>
      <c r="C733" s="118"/>
      <c r="D733" s="118"/>
    </row>
    <row r="734" customHeight="1" spans="1:4">
      <c r="A734" s="118"/>
      <c r="B734" s="118"/>
      <c r="C734" s="118"/>
      <c r="D734" s="118"/>
    </row>
    <row r="735" customHeight="1" spans="1:4">
      <c r="A735" s="118"/>
      <c r="B735" s="118"/>
      <c r="C735" s="118"/>
      <c r="D735" s="118"/>
    </row>
    <row r="736" customHeight="1" spans="1:4">
      <c r="A736" s="118"/>
      <c r="B736" s="118"/>
      <c r="C736" s="118"/>
      <c r="D736" s="118"/>
    </row>
    <row r="737" customHeight="1" spans="1:4">
      <c r="A737" s="118"/>
      <c r="B737" s="118"/>
      <c r="C737" s="118"/>
      <c r="D737" s="118"/>
    </row>
    <row r="738" customHeight="1" spans="1:4">
      <c r="A738" s="118"/>
      <c r="B738" s="118"/>
      <c r="C738" s="118"/>
      <c r="D738" s="118"/>
    </row>
    <row r="739" customHeight="1" spans="1:4">
      <c r="A739" s="118"/>
      <c r="B739" s="118"/>
      <c r="C739" s="118"/>
      <c r="D739" s="118"/>
    </row>
    <row r="740" customHeight="1" spans="1:4">
      <c r="A740" s="118"/>
      <c r="B740" s="118"/>
      <c r="C740" s="118"/>
      <c r="D740" s="118"/>
    </row>
    <row r="741" customHeight="1" spans="1:4">
      <c r="A741" s="118"/>
      <c r="B741" s="118"/>
      <c r="C741" s="118"/>
      <c r="D741" s="118"/>
    </row>
    <row r="742" customHeight="1" spans="1:4">
      <c r="A742" s="118"/>
      <c r="B742" s="118"/>
      <c r="C742" s="118"/>
      <c r="D742" s="118"/>
    </row>
    <row r="743" customHeight="1" spans="1:4">
      <c r="A743" s="118"/>
      <c r="B743" s="118"/>
      <c r="C743" s="118"/>
      <c r="D743" s="118"/>
    </row>
    <row r="744" customHeight="1" spans="1:4">
      <c r="A744" s="118"/>
      <c r="B744" s="118"/>
      <c r="C744" s="118"/>
      <c r="D744" s="118"/>
    </row>
    <row r="745" customHeight="1" spans="1:4">
      <c r="A745" s="118"/>
      <c r="B745" s="118"/>
      <c r="C745" s="118"/>
      <c r="D745" s="118"/>
    </row>
    <row r="746" customHeight="1" spans="1:4">
      <c r="A746" s="118"/>
      <c r="B746" s="118"/>
      <c r="C746" s="118"/>
      <c r="D746" s="118"/>
    </row>
    <row r="747" customHeight="1" spans="1:4">
      <c r="A747" s="118"/>
      <c r="B747" s="118"/>
      <c r="C747" s="118"/>
      <c r="D747" s="118"/>
    </row>
    <row r="748" customHeight="1" spans="1:4">
      <c r="A748" s="118"/>
      <c r="B748" s="118"/>
      <c r="C748" s="118"/>
      <c r="D748" s="118"/>
    </row>
    <row r="749" customHeight="1" spans="1:4">
      <c r="A749" s="118"/>
      <c r="B749" s="118"/>
      <c r="C749" s="118"/>
      <c r="D749" s="118"/>
    </row>
    <row r="750" customHeight="1" spans="1:4">
      <c r="A750" s="118"/>
      <c r="B750" s="118"/>
      <c r="C750" s="118"/>
      <c r="D750" s="118"/>
    </row>
    <row r="751" customHeight="1" spans="1:4">
      <c r="A751" s="118"/>
      <c r="B751" s="118"/>
      <c r="C751" s="118"/>
      <c r="D751" s="118"/>
    </row>
    <row r="752" customHeight="1" spans="1:4">
      <c r="A752" s="118"/>
      <c r="B752" s="118"/>
      <c r="C752" s="118"/>
      <c r="D752" s="118"/>
    </row>
    <row r="753" customHeight="1" spans="1:4">
      <c r="A753" s="118"/>
      <c r="B753" s="118"/>
      <c r="C753" s="118"/>
      <c r="D753" s="118"/>
    </row>
    <row r="754" customHeight="1" spans="1:4">
      <c r="A754" s="118"/>
      <c r="B754" s="118"/>
      <c r="C754" s="118"/>
      <c r="D754" s="118"/>
    </row>
    <row r="755" customHeight="1" spans="1:4">
      <c r="A755" s="118"/>
      <c r="B755" s="118"/>
      <c r="C755" s="118"/>
      <c r="D755" s="118"/>
    </row>
    <row r="756" customHeight="1" spans="1:4">
      <c r="A756" s="118"/>
      <c r="B756" s="118"/>
      <c r="C756" s="118"/>
      <c r="D756" s="118"/>
    </row>
    <row r="757" customHeight="1" spans="1:4">
      <c r="A757" s="118"/>
      <c r="B757" s="118"/>
      <c r="C757" s="118"/>
      <c r="D757" s="118"/>
    </row>
    <row r="758" customHeight="1" spans="1:4">
      <c r="A758" s="118"/>
      <c r="B758" s="118"/>
      <c r="C758" s="118"/>
      <c r="D758" s="118"/>
    </row>
    <row r="759" customHeight="1" spans="1:4">
      <c r="A759" s="118"/>
      <c r="B759" s="118"/>
      <c r="C759" s="118"/>
      <c r="D759" s="118"/>
    </row>
    <row r="760" customHeight="1" spans="1:4">
      <c r="A760" s="118"/>
      <c r="B760" s="118"/>
      <c r="C760" s="118"/>
      <c r="D760" s="118"/>
    </row>
    <row r="761" customHeight="1" spans="1:4">
      <c r="A761" s="118"/>
      <c r="B761" s="118"/>
      <c r="C761" s="118"/>
      <c r="D761" s="118"/>
    </row>
    <row r="762" customHeight="1" spans="1:4">
      <c r="A762" s="118"/>
      <c r="B762" s="118"/>
      <c r="C762" s="118"/>
      <c r="D762" s="118"/>
    </row>
    <row r="763" customHeight="1" spans="1:4">
      <c r="A763" s="118"/>
      <c r="B763" s="118"/>
      <c r="C763" s="118"/>
      <c r="D763" s="118"/>
    </row>
    <row r="764" customHeight="1" spans="1:4">
      <c r="A764" s="118"/>
      <c r="B764" s="118"/>
      <c r="C764" s="118"/>
      <c r="D764" s="118"/>
    </row>
    <row r="765" customHeight="1" spans="1:4">
      <c r="A765" s="118"/>
      <c r="B765" s="118"/>
      <c r="C765" s="118"/>
      <c r="D765" s="118"/>
    </row>
    <row r="766" customHeight="1" spans="1:4">
      <c r="A766" s="118"/>
      <c r="B766" s="118"/>
      <c r="C766" s="118"/>
      <c r="D766" s="118"/>
    </row>
    <row r="767" customHeight="1" spans="1:4">
      <c r="A767" s="118"/>
      <c r="B767" s="118"/>
      <c r="C767" s="118"/>
      <c r="D767" s="118"/>
    </row>
    <row r="768" customHeight="1" spans="1:4">
      <c r="A768" s="118"/>
      <c r="B768" s="118"/>
      <c r="C768" s="118"/>
      <c r="D768" s="118"/>
    </row>
    <row r="769" customHeight="1" spans="1:4">
      <c r="A769" s="118"/>
      <c r="B769" s="118"/>
      <c r="C769" s="118"/>
      <c r="D769" s="118"/>
    </row>
    <row r="770" customHeight="1" spans="1:4">
      <c r="A770" s="118"/>
      <c r="B770" s="118"/>
      <c r="C770" s="118"/>
      <c r="D770" s="118"/>
    </row>
    <row r="771" customHeight="1" spans="1:4">
      <c r="A771" s="118"/>
      <c r="B771" s="118"/>
      <c r="C771" s="118"/>
      <c r="D771" s="118"/>
    </row>
    <row r="772" customHeight="1" spans="1:4">
      <c r="A772" s="118"/>
      <c r="B772" s="118"/>
      <c r="C772" s="118"/>
      <c r="D772" s="118"/>
    </row>
    <row r="773" customHeight="1" spans="1:4">
      <c r="A773" s="118"/>
      <c r="B773" s="118"/>
      <c r="C773" s="118"/>
      <c r="D773" s="118"/>
    </row>
    <row r="774" customHeight="1" spans="1:4">
      <c r="A774" s="118"/>
      <c r="B774" s="118"/>
      <c r="C774" s="118"/>
      <c r="D774" s="118"/>
    </row>
    <row r="775" customHeight="1" spans="1:4">
      <c r="A775" s="118"/>
      <c r="B775" s="118"/>
      <c r="C775" s="118"/>
      <c r="D775" s="118"/>
    </row>
    <row r="776" customHeight="1" spans="1:4">
      <c r="A776" s="118"/>
      <c r="B776" s="118"/>
      <c r="C776" s="118"/>
      <c r="D776" s="118"/>
    </row>
    <row r="777" customHeight="1" spans="1:4">
      <c r="A777" s="118"/>
      <c r="B777" s="118"/>
      <c r="C777" s="118"/>
      <c r="D777" s="118"/>
    </row>
    <row r="778" customHeight="1" spans="1:4">
      <c r="A778" s="118"/>
      <c r="B778" s="118"/>
      <c r="C778" s="118"/>
      <c r="D778" s="118"/>
    </row>
    <row r="779" customHeight="1" spans="1:4">
      <c r="A779" s="118"/>
      <c r="B779" s="118"/>
      <c r="C779" s="118"/>
      <c r="D779" s="118"/>
    </row>
    <row r="780" customHeight="1" spans="1:4">
      <c r="A780" s="118"/>
      <c r="B780" s="118"/>
      <c r="C780" s="118"/>
      <c r="D780" s="118"/>
    </row>
    <row r="781" customHeight="1" spans="1:4">
      <c r="A781" s="118"/>
      <c r="B781" s="118"/>
      <c r="C781" s="118"/>
      <c r="D781" s="118"/>
    </row>
    <row r="782" customHeight="1" spans="1:4">
      <c r="A782" s="118"/>
      <c r="B782" s="118"/>
      <c r="C782" s="118"/>
      <c r="D782" s="118"/>
    </row>
    <row r="783" customHeight="1" spans="1:4">
      <c r="A783" s="118"/>
      <c r="B783" s="118"/>
      <c r="C783" s="118"/>
      <c r="D783" s="118"/>
    </row>
    <row r="784" customHeight="1" spans="1:4">
      <c r="A784" s="118"/>
      <c r="B784" s="118"/>
      <c r="C784" s="118"/>
      <c r="D784" s="118"/>
    </row>
    <row r="785" customHeight="1" spans="1:4">
      <c r="A785" s="118"/>
      <c r="B785" s="118"/>
      <c r="C785" s="118"/>
      <c r="D785" s="118"/>
    </row>
    <row r="786" customHeight="1" spans="1:4">
      <c r="A786" s="118"/>
      <c r="B786" s="118"/>
      <c r="C786" s="118"/>
      <c r="D786" s="118"/>
    </row>
    <row r="787" customHeight="1" spans="1:4">
      <c r="A787" s="118"/>
      <c r="B787" s="118"/>
      <c r="C787" s="118"/>
      <c r="D787" s="118"/>
    </row>
    <row r="788" customHeight="1" spans="1:4">
      <c r="A788" s="118"/>
      <c r="B788" s="118"/>
      <c r="C788" s="118"/>
      <c r="D788" s="118"/>
    </row>
    <row r="789" customHeight="1" spans="1:4">
      <c r="A789" s="118"/>
      <c r="B789" s="118"/>
      <c r="C789" s="118"/>
      <c r="D789" s="118"/>
    </row>
    <row r="790" customHeight="1" spans="1:4">
      <c r="A790" s="118"/>
      <c r="B790" s="118"/>
      <c r="C790" s="118"/>
      <c r="D790" s="118"/>
    </row>
    <row r="791" customHeight="1" spans="1:4">
      <c r="A791" s="118"/>
      <c r="B791" s="118"/>
      <c r="C791" s="118"/>
      <c r="D791" s="118"/>
    </row>
    <row r="792" customHeight="1" spans="1:4">
      <c r="A792" s="118"/>
      <c r="B792" s="118"/>
      <c r="C792" s="118"/>
      <c r="D792" s="118"/>
    </row>
    <row r="793" customHeight="1" spans="1:4">
      <c r="A793" s="118"/>
      <c r="B793" s="118"/>
      <c r="C793" s="118"/>
      <c r="D793" s="118"/>
    </row>
    <row r="794" customHeight="1" spans="1:4">
      <c r="A794" s="118"/>
      <c r="B794" s="118"/>
      <c r="C794" s="118"/>
      <c r="D794" s="118"/>
    </row>
    <row r="795" customHeight="1" spans="1:4">
      <c r="A795" s="118"/>
      <c r="B795" s="118"/>
      <c r="C795" s="118"/>
      <c r="D795" s="118"/>
    </row>
    <row r="796" customHeight="1" spans="1:4">
      <c r="A796" s="118"/>
      <c r="B796" s="118"/>
      <c r="C796" s="118"/>
      <c r="D796" s="118"/>
    </row>
    <row r="797" customHeight="1" spans="1:4">
      <c r="A797" s="118"/>
      <c r="B797" s="118"/>
      <c r="C797" s="118"/>
      <c r="D797" s="118"/>
    </row>
    <row r="798" customHeight="1" spans="1:4">
      <c r="A798" s="118"/>
      <c r="B798" s="118"/>
      <c r="C798" s="118"/>
      <c r="D798" s="118"/>
    </row>
    <row r="799" customHeight="1" spans="1:4">
      <c r="A799" s="118"/>
      <c r="B799" s="118"/>
      <c r="C799" s="118"/>
      <c r="D799" s="118"/>
    </row>
    <row r="800" customHeight="1" spans="1:4">
      <c r="A800" s="118"/>
      <c r="B800" s="118"/>
      <c r="C800" s="118"/>
      <c r="D800" s="118"/>
    </row>
    <row r="801" customHeight="1" spans="1:4">
      <c r="A801" s="118"/>
      <c r="B801" s="118"/>
      <c r="C801" s="118"/>
      <c r="D801" s="118"/>
    </row>
    <row r="802" customHeight="1" spans="1:4">
      <c r="A802" s="118"/>
      <c r="B802" s="118"/>
      <c r="C802" s="118"/>
      <c r="D802" s="118"/>
    </row>
    <row r="803" customHeight="1" spans="1:4">
      <c r="A803" s="118"/>
      <c r="B803" s="118"/>
      <c r="C803" s="118"/>
      <c r="D803" s="118"/>
    </row>
    <row r="804" customHeight="1" spans="1:4">
      <c r="A804" s="118"/>
      <c r="B804" s="118"/>
      <c r="C804" s="118"/>
      <c r="D804" s="118"/>
    </row>
    <row r="805" customHeight="1" spans="1:4">
      <c r="A805" s="118"/>
      <c r="B805" s="118"/>
      <c r="C805" s="118"/>
      <c r="D805" s="118"/>
    </row>
    <row r="806" customHeight="1" spans="1:4">
      <c r="A806" s="118"/>
      <c r="B806" s="118"/>
      <c r="C806" s="118"/>
      <c r="D806" s="118"/>
    </row>
    <row r="807" customHeight="1" spans="1:4">
      <c r="A807" s="118"/>
      <c r="B807" s="118"/>
      <c r="C807" s="118"/>
      <c r="D807" s="118"/>
    </row>
    <row r="808" customHeight="1" spans="1:4">
      <c r="A808" s="118"/>
      <c r="B808" s="118"/>
      <c r="C808" s="118"/>
      <c r="D808" s="118"/>
    </row>
    <row r="809" customHeight="1" spans="1:4">
      <c r="A809" s="118"/>
      <c r="B809" s="118"/>
      <c r="C809" s="118"/>
      <c r="D809" s="118"/>
    </row>
    <row r="810" customHeight="1" spans="1:4">
      <c r="A810" s="118"/>
      <c r="B810" s="118"/>
      <c r="C810" s="118"/>
      <c r="D810" s="118"/>
    </row>
    <row r="811" customHeight="1" spans="1:4">
      <c r="A811" s="118"/>
      <c r="B811" s="118"/>
      <c r="C811" s="118"/>
      <c r="D811" s="118"/>
    </row>
    <row r="812" customHeight="1" spans="1:4">
      <c r="A812" s="118"/>
      <c r="B812" s="118"/>
      <c r="C812" s="118"/>
      <c r="D812" s="118"/>
    </row>
    <row r="813" customHeight="1" spans="1:4">
      <c r="A813" s="118"/>
      <c r="B813" s="118"/>
      <c r="C813" s="118"/>
      <c r="D813" s="118"/>
    </row>
    <row r="814" customHeight="1" spans="1:4">
      <c r="A814" s="118"/>
      <c r="B814" s="118"/>
      <c r="C814" s="118"/>
      <c r="D814" s="118"/>
    </row>
    <row r="815" customHeight="1" spans="1:4">
      <c r="A815" s="118"/>
      <c r="B815" s="118"/>
      <c r="C815" s="118"/>
      <c r="D815" s="118"/>
    </row>
    <row r="816" customHeight="1" spans="1:4">
      <c r="A816" s="118"/>
      <c r="B816" s="118"/>
      <c r="C816" s="118"/>
      <c r="D816" s="118"/>
    </row>
    <row r="817" customHeight="1" spans="1:4">
      <c r="A817" s="118"/>
      <c r="B817" s="118"/>
      <c r="C817" s="118"/>
      <c r="D817" s="118"/>
    </row>
    <row r="818" customHeight="1" spans="1:4">
      <c r="A818" s="118"/>
      <c r="B818" s="118"/>
      <c r="C818" s="118"/>
      <c r="D818" s="118"/>
    </row>
    <row r="819" customHeight="1" spans="1:4">
      <c r="A819" s="118"/>
      <c r="B819" s="118"/>
      <c r="C819" s="118"/>
      <c r="D819" s="118"/>
    </row>
    <row r="820" customHeight="1" spans="1:4">
      <c r="A820" s="118"/>
      <c r="B820" s="118"/>
      <c r="C820" s="118"/>
      <c r="D820" s="118"/>
    </row>
    <row r="821" customHeight="1" spans="1:4">
      <c r="A821" s="118"/>
      <c r="B821" s="118"/>
      <c r="C821" s="118"/>
      <c r="D821" s="118"/>
    </row>
    <row r="822" customHeight="1" spans="1:4">
      <c r="A822" s="118"/>
      <c r="B822" s="118"/>
      <c r="C822" s="118"/>
      <c r="D822" s="118"/>
    </row>
    <row r="823" customHeight="1" spans="1:4">
      <c r="A823" s="118"/>
      <c r="B823" s="118"/>
      <c r="C823" s="118"/>
      <c r="D823" s="118"/>
    </row>
    <row r="824" customHeight="1" spans="1:4">
      <c r="A824" s="118"/>
      <c r="B824" s="118"/>
      <c r="C824" s="118"/>
      <c r="D824" s="118"/>
    </row>
    <row r="825" customHeight="1" spans="1:4">
      <c r="A825" s="118"/>
      <c r="B825" s="118"/>
      <c r="C825" s="118"/>
      <c r="D825" s="118"/>
    </row>
    <row r="826" customHeight="1" spans="1:4">
      <c r="A826" s="118"/>
      <c r="B826" s="118"/>
      <c r="C826" s="118"/>
      <c r="D826" s="118"/>
    </row>
    <row r="827" customHeight="1" spans="1:4">
      <c r="A827" s="118"/>
      <c r="B827" s="118"/>
      <c r="C827" s="118"/>
      <c r="D827" s="118"/>
    </row>
    <row r="828" customHeight="1" spans="1:4">
      <c r="A828" s="118"/>
      <c r="B828" s="118"/>
      <c r="C828" s="118"/>
      <c r="D828" s="118"/>
    </row>
    <row r="829" customHeight="1" spans="1:4">
      <c r="A829" s="118"/>
      <c r="B829" s="118"/>
      <c r="C829" s="118"/>
      <c r="D829" s="118"/>
    </row>
    <row r="830" customHeight="1" spans="1:4">
      <c r="A830" s="118"/>
      <c r="B830" s="118"/>
      <c r="C830" s="118"/>
      <c r="D830" s="118"/>
    </row>
    <row r="831" customHeight="1" spans="1:4">
      <c r="A831" s="118"/>
      <c r="B831" s="118"/>
      <c r="C831" s="118"/>
      <c r="D831" s="118"/>
    </row>
    <row r="832" customHeight="1" spans="1:4">
      <c r="A832" s="118"/>
      <c r="B832" s="118"/>
      <c r="C832" s="118"/>
      <c r="D832" s="118"/>
    </row>
    <row r="833" customHeight="1" spans="1:4">
      <c r="A833" s="118"/>
      <c r="B833" s="118"/>
      <c r="C833" s="118"/>
      <c r="D833" s="118"/>
    </row>
    <row r="834" customHeight="1" spans="1:4">
      <c r="A834" s="118"/>
      <c r="B834" s="118"/>
      <c r="C834" s="118"/>
      <c r="D834" s="118"/>
    </row>
    <row r="835" customHeight="1" spans="1:4">
      <c r="A835" s="118"/>
      <c r="B835" s="118"/>
      <c r="C835" s="118"/>
      <c r="D835" s="118"/>
    </row>
    <row r="836" customHeight="1" spans="1:4">
      <c r="A836" s="118"/>
      <c r="B836" s="118"/>
      <c r="C836" s="118"/>
      <c r="D836" s="118"/>
    </row>
    <row r="837" customHeight="1" spans="1:4">
      <c r="A837" s="118"/>
      <c r="B837" s="118"/>
      <c r="C837" s="118"/>
      <c r="D837" s="118"/>
    </row>
    <row r="838" customHeight="1" spans="1:4">
      <c r="A838" s="118"/>
      <c r="B838" s="118"/>
      <c r="C838" s="118"/>
      <c r="D838" s="118"/>
    </row>
    <row r="839" customHeight="1" spans="1:4">
      <c r="A839" s="118"/>
      <c r="B839" s="118"/>
      <c r="C839" s="118"/>
      <c r="D839" s="118"/>
    </row>
    <row r="840" customHeight="1" spans="1:4">
      <c r="A840" s="118"/>
      <c r="B840" s="118"/>
      <c r="C840" s="118"/>
      <c r="D840" s="118"/>
    </row>
    <row r="841" customHeight="1" spans="1:4">
      <c r="A841" s="118"/>
      <c r="B841" s="118"/>
      <c r="C841" s="118"/>
      <c r="D841" s="118"/>
    </row>
    <row r="842" customHeight="1" spans="1:4">
      <c r="A842" s="118"/>
      <c r="B842" s="118"/>
      <c r="C842" s="118"/>
      <c r="D842" s="118"/>
    </row>
    <row r="843" customHeight="1" spans="1:4">
      <c r="A843" s="118"/>
      <c r="B843" s="118"/>
      <c r="C843" s="118"/>
      <c r="D843" s="118"/>
    </row>
    <row r="844" customHeight="1" spans="1:4">
      <c r="A844" s="118"/>
      <c r="B844" s="118"/>
      <c r="C844" s="118"/>
      <c r="D844" s="118"/>
    </row>
    <row r="845" customHeight="1" spans="1:4">
      <c r="A845" s="118"/>
      <c r="B845" s="118"/>
      <c r="C845" s="118"/>
      <c r="D845" s="118"/>
    </row>
    <row r="846" customHeight="1" spans="1:4">
      <c r="A846" s="118"/>
      <c r="B846" s="118"/>
      <c r="C846" s="118"/>
      <c r="D846" s="118"/>
    </row>
    <row r="847" customHeight="1" spans="1:4">
      <c r="A847" s="118"/>
      <c r="B847" s="118"/>
      <c r="C847" s="118"/>
      <c r="D847" s="118"/>
    </row>
    <row r="848" customHeight="1" spans="1:4">
      <c r="A848" s="118"/>
      <c r="B848" s="118"/>
      <c r="C848" s="118"/>
      <c r="D848" s="118"/>
    </row>
    <row r="849" customHeight="1" spans="1:4">
      <c r="A849" s="118"/>
      <c r="B849" s="118"/>
      <c r="C849" s="118"/>
      <c r="D849" s="118"/>
    </row>
    <row r="850" customHeight="1" spans="1:4">
      <c r="A850" s="118"/>
      <c r="B850" s="118"/>
      <c r="C850" s="118"/>
      <c r="D850" s="118"/>
    </row>
    <row r="851" customHeight="1" spans="1:4">
      <c r="A851" s="118"/>
      <c r="B851" s="118"/>
      <c r="C851" s="118"/>
      <c r="D851" s="118"/>
    </row>
    <row r="852" customHeight="1" spans="1:4">
      <c r="A852" s="118"/>
      <c r="B852" s="118"/>
      <c r="C852" s="118"/>
      <c r="D852" s="118"/>
    </row>
    <row r="853" customHeight="1" spans="1:4">
      <c r="A853" s="118"/>
      <c r="B853" s="118"/>
      <c r="C853" s="118"/>
      <c r="D853" s="118"/>
    </row>
    <row r="854" customHeight="1" spans="1:4">
      <c r="A854" s="118"/>
      <c r="B854" s="118"/>
      <c r="C854" s="118"/>
      <c r="D854" s="118"/>
    </row>
    <row r="855" customHeight="1" spans="1:4">
      <c r="A855" s="118"/>
      <c r="B855" s="118"/>
      <c r="C855" s="118"/>
      <c r="D855" s="118"/>
    </row>
    <row r="856" customHeight="1" spans="1:4">
      <c r="A856" s="118"/>
      <c r="B856" s="118"/>
      <c r="C856" s="118"/>
      <c r="D856" s="118"/>
    </row>
    <row r="857" customHeight="1" spans="1:4">
      <c r="A857" s="118"/>
      <c r="B857" s="118"/>
      <c r="C857" s="118"/>
      <c r="D857" s="118"/>
    </row>
    <row r="858" customHeight="1" spans="1:4">
      <c r="A858" s="118"/>
      <c r="B858" s="118"/>
      <c r="C858" s="118"/>
      <c r="D858" s="118"/>
    </row>
    <row r="859" customHeight="1" spans="1:4">
      <c r="A859" s="118"/>
      <c r="B859" s="118"/>
      <c r="C859" s="118"/>
      <c r="D859" s="118"/>
    </row>
    <row r="860" customHeight="1" spans="1:4">
      <c r="A860" s="118"/>
      <c r="B860" s="118"/>
      <c r="C860" s="118"/>
      <c r="D860" s="118"/>
    </row>
    <row r="861" customHeight="1" spans="1:4">
      <c r="A861" s="118"/>
      <c r="B861" s="118"/>
      <c r="C861" s="118"/>
      <c r="D861" s="118"/>
    </row>
    <row r="862" customHeight="1" spans="1:4">
      <c r="A862" s="118"/>
      <c r="B862" s="118"/>
      <c r="C862" s="118"/>
      <c r="D862" s="118"/>
    </row>
    <row r="863" customHeight="1" spans="1:4">
      <c r="A863" s="118"/>
      <c r="B863" s="118"/>
      <c r="C863" s="118"/>
      <c r="D863" s="118"/>
    </row>
    <row r="864" customHeight="1" spans="1:4">
      <c r="A864" s="118"/>
      <c r="B864" s="118"/>
      <c r="C864" s="118"/>
      <c r="D864" s="118"/>
    </row>
    <row r="865" customHeight="1" spans="1:4">
      <c r="A865" s="118"/>
      <c r="B865" s="118"/>
      <c r="C865" s="118"/>
      <c r="D865" s="118"/>
    </row>
    <row r="866" customHeight="1" spans="1:4">
      <c r="A866" s="118"/>
      <c r="B866" s="118"/>
      <c r="C866" s="118"/>
      <c r="D866" s="118"/>
    </row>
    <row r="867" customHeight="1" spans="1:4">
      <c r="A867" s="118"/>
      <c r="B867" s="118"/>
      <c r="C867" s="118"/>
      <c r="D867" s="118"/>
    </row>
    <row r="868" customHeight="1" spans="1:4">
      <c r="A868" s="118"/>
      <c r="B868" s="118"/>
      <c r="C868" s="118"/>
      <c r="D868" s="118"/>
    </row>
    <row r="869" customHeight="1" spans="1:4">
      <c r="A869" s="118"/>
      <c r="B869" s="118"/>
      <c r="C869" s="118"/>
      <c r="D869" s="118"/>
    </row>
    <row r="870" customHeight="1" spans="1:4">
      <c r="A870" s="118"/>
      <c r="B870" s="118"/>
      <c r="C870" s="118"/>
      <c r="D870" s="118"/>
    </row>
    <row r="871" customHeight="1" spans="1:4">
      <c r="A871" s="118"/>
      <c r="B871" s="118"/>
      <c r="C871" s="118"/>
      <c r="D871" s="118"/>
    </row>
    <row r="872" customHeight="1" spans="1:4">
      <c r="A872" s="118"/>
      <c r="B872" s="118"/>
      <c r="C872" s="118"/>
      <c r="D872" s="118"/>
    </row>
    <row r="873" customHeight="1" spans="1:4">
      <c r="A873" s="118"/>
      <c r="B873" s="118"/>
      <c r="C873" s="118"/>
      <c r="D873" s="118"/>
    </row>
    <row r="874" customHeight="1" spans="1:4">
      <c r="A874" s="118"/>
      <c r="B874" s="118"/>
      <c r="C874" s="118"/>
      <c r="D874" s="118"/>
    </row>
    <row r="875" customHeight="1" spans="1:4">
      <c r="A875" s="118"/>
      <c r="B875" s="118"/>
      <c r="C875" s="118"/>
      <c r="D875" s="118"/>
    </row>
    <row r="876" customHeight="1" spans="1:4">
      <c r="A876" s="118"/>
      <c r="B876" s="118"/>
      <c r="C876" s="118"/>
      <c r="D876" s="118"/>
    </row>
    <row r="877" customHeight="1" spans="1:4">
      <c r="A877" s="118"/>
      <c r="B877" s="118"/>
      <c r="C877" s="118"/>
      <c r="D877" s="118"/>
    </row>
    <row r="878" customHeight="1" spans="1:4">
      <c r="A878" s="118"/>
      <c r="B878" s="118"/>
      <c r="C878" s="118"/>
      <c r="D878" s="118"/>
    </row>
    <row r="879" customHeight="1" spans="1:4">
      <c r="A879" s="118"/>
      <c r="B879" s="118"/>
      <c r="C879" s="118"/>
      <c r="D879" s="118"/>
    </row>
    <row r="880" customHeight="1" spans="1:4">
      <c r="A880" s="118"/>
      <c r="B880" s="118"/>
      <c r="C880" s="118"/>
      <c r="D880" s="118"/>
    </row>
    <row r="881" customHeight="1" spans="1:4">
      <c r="A881" s="118"/>
      <c r="B881" s="118"/>
      <c r="C881" s="118"/>
      <c r="D881" s="118"/>
    </row>
    <row r="882" customHeight="1" spans="1:4">
      <c r="A882" s="118"/>
      <c r="B882" s="118"/>
      <c r="C882" s="118"/>
      <c r="D882" s="118"/>
    </row>
    <row r="883" customHeight="1" spans="1:4">
      <c r="A883" s="118"/>
      <c r="B883" s="118"/>
      <c r="C883" s="118"/>
      <c r="D883" s="118"/>
    </row>
    <row r="884" customHeight="1" spans="1:4">
      <c r="A884" s="118"/>
      <c r="B884" s="118"/>
      <c r="C884" s="118"/>
      <c r="D884" s="118"/>
    </row>
    <row r="885" customHeight="1" spans="1:4">
      <c r="A885" s="118"/>
      <c r="B885" s="118"/>
      <c r="C885" s="118"/>
      <c r="D885" s="118"/>
    </row>
    <row r="886" customHeight="1" spans="1:4">
      <c r="A886" s="118"/>
      <c r="B886" s="118"/>
      <c r="C886" s="118"/>
      <c r="D886" s="118"/>
    </row>
    <row r="887" customHeight="1" spans="1:4">
      <c r="A887" s="118"/>
      <c r="B887" s="118"/>
      <c r="C887" s="118"/>
      <c r="D887" s="118"/>
    </row>
    <row r="888" customHeight="1" spans="1:4">
      <c r="A888" s="118"/>
      <c r="B888" s="118"/>
      <c r="C888" s="118"/>
      <c r="D888" s="118"/>
    </row>
    <row r="889" customHeight="1" spans="1:4">
      <c r="A889" s="118"/>
      <c r="B889" s="118"/>
      <c r="C889" s="118"/>
      <c r="D889" s="118"/>
    </row>
    <row r="890" customHeight="1" spans="1:4">
      <c r="A890" s="118"/>
      <c r="B890" s="118"/>
      <c r="C890" s="118"/>
      <c r="D890" s="118"/>
    </row>
    <row r="891" customHeight="1" spans="1:4">
      <c r="A891" s="118"/>
      <c r="B891" s="118"/>
      <c r="C891" s="118"/>
      <c r="D891" s="118"/>
    </row>
    <row r="892" customHeight="1" spans="1:4">
      <c r="A892" s="118"/>
      <c r="B892" s="118"/>
      <c r="C892" s="118"/>
      <c r="D892" s="118"/>
    </row>
    <row r="893" customHeight="1" spans="1:4">
      <c r="A893" s="118"/>
      <c r="B893" s="118"/>
      <c r="C893" s="118"/>
      <c r="D893" s="118"/>
    </row>
    <row r="894" customHeight="1" spans="1:4">
      <c r="A894" s="118"/>
      <c r="B894" s="118"/>
      <c r="C894" s="118"/>
      <c r="D894" s="118"/>
    </row>
    <row r="895" customHeight="1" spans="1:4">
      <c r="A895" s="118"/>
      <c r="B895" s="118"/>
      <c r="C895" s="118"/>
      <c r="D895" s="118"/>
    </row>
    <row r="896" customHeight="1" spans="1:4">
      <c r="A896" s="118"/>
      <c r="B896" s="118"/>
      <c r="C896" s="118"/>
      <c r="D896" s="118"/>
    </row>
    <row r="897" customHeight="1" spans="1:4">
      <c r="A897" s="118"/>
      <c r="B897" s="118"/>
      <c r="C897" s="118"/>
      <c r="D897" s="118"/>
    </row>
    <row r="898" customHeight="1" spans="1:4">
      <c r="A898" s="118"/>
      <c r="B898" s="118"/>
      <c r="C898" s="118"/>
      <c r="D898" s="118"/>
    </row>
    <row r="899" customHeight="1" spans="1:4">
      <c r="A899" s="118"/>
      <c r="B899" s="118"/>
      <c r="C899" s="118"/>
      <c r="D899" s="118"/>
    </row>
    <row r="900" customHeight="1" spans="1:4">
      <c r="A900" s="118"/>
      <c r="B900" s="118"/>
      <c r="C900" s="118"/>
      <c r="D900" s="118"/>
    </row>
    <row r="901" customHeight="1" spans="1:4">
      <c r="A901" s="118"/>
      <c r="B901" s="118"/>
      <c r="C901" s="118"/>
      <c r="D901" s="118"/>
    </row>
    <row r="902" customHeight="1" spans="1:4">
      <c r="A902" s="118"/>
      <c r="B902" s="118"/>
      <c r="C902" s="118"/>
      <c r="D902" s="118"/>
    </row>
    <row r="903" customHeight="1" spans="1:4">
      <c r="A903" s="118"/>
      <c r="B903" s="118"/>
      <c r="C903" s="118"/>
      <c r="D903" s="118"/>
    </row>
    <row r="904" customHeight="1" spans="1:4">
      <c r="A904" s="118"/>
      <c r="B904" s="118"/>
      <c r="C904" s="118"/>
      <c r="D904" s="118"/>
    </row>
    <row r="905" customHeight="1" spans="1:4">
      <c r="A905" s="118"/>
      <c r="B905" s="118"/>
      <c r="C905" s="118"/>
      <c r="D905" s="118"/>
    </row>
    <row r="906" customHeight="1" spans="1:4">
      <c r="A906" s="118"/>
      <c r="B906" s="118"/>
      <c r="C906" s="118"/>
      <c r="D906" s="118"/>
    </row>
    <row r="907" customHeight="1" spans="1:4">
      <c r="A907" s="118"/>
      <c r="B907" s="118"/>
      <c r="C907" s="118"/>
      <c r="D907" s="118"/>
    </row>
    <row r="908" customHeight="1" spans="1:4">
      <c r="A908" s="118"/>
      <c r="B908" s="118"/>
      <c r="C908" s="118"/>
      <c r="D908" s="118"/>
    </row>
    <row r="909" customHeight="1" spans="1:4">
      <c r="A909" s="118"/>
      <c r="B909" s="118"/>
      <c r="C909" s="118"/>
      <c r="D909" s="118"/>
    </row>
    <row r="910" customHeight="1" spans="1:4">
      <c r="A910" s="118"/>
      <c r="B910" s="118"/>
      <c r="C910" s="118"/>
      <c r="D910" s="118"/>
    </row>
    <row r="911" customHeight="1" spans="1:4">
      <c r="A911" s="118"/>
      <c r="B911" s="118"/>
      <c r="C911" s="118"/>
      <c r="D911" s="118"/>
    </row>
    <row r="912" customHeight="1" spans="1:4">
      <c r="A912" s="118"/>
      <c r="B912" s="118"/>
      <c r="C912" s="118"/>
      <c r="D912" s="118"/>
    </row>
    <row r="913" customHeight="1" spans="1:4">
      <c r="A913" s="118"/>
      <c r="B913" s="118"/>
      <c r="C913" s="118"/>
      <c r="D913" s="118"/>
    </row>
    <row r="914" customHeight="1" spans="1:4">
      <c r="A914" s="118"/>
      <c r="B914" s="118"/>
      <c r="C914" s="118"/>
      <c r="D914" s="118"/>
    </row>
    <row r="915" customHeight="1" spans="1:4">
      <c r="A915" s="118"/>
      <c r="B915" s="118"/>
      <c r="C915" s="118"/>
      <c r="D915" s="118"/>
    </row>
    <row r="916" customHeight="1" spans="1:4">
      <c r="A916" s="118"/>
      <c r="B916" s="118"/>
      <c r="C916" s="118"/>
      <c r="D916" s="118"/>
    </row>
    <row r="917" customHeight="1" spans="1:4">
      <c r="A917" s="118"/>
      <c r="B917" s="118"/>
      <c r="C917" s="118"/>
      <c r="D917" s="118"/>
    </row>
    <row r="918" customHeight="1" spans="1:4">
      <c r="A918" s="118"/>
      <c r="B918" s="118"/>
      <c r="C918" s="118"/>
      <c r="D918" s="118"/>
    </row>
    <row r="919" customHeight="1" spans="1:4">
      <c r="A919" s="118"/>
      <c r="B919" s="118"/>
      <c r="C919" s="118"/>
      <c r="D919" s="118"/>
    </row>
    <row r="920" customHeight="1" spans="1:4">
      <c r="A920" s="118"/>
      <c r="B920" s="118"/>
      <c r="C920" s="118"/>
      <c r="D920" s="118"/>
    </row>
    <row r="921" customHeight="1" spans="1:4">
      <c r="A921" s="118"/>
      <c r="B921" s="118"/>
      <c r="C921" s="118"/>
      <c r="D921" s="118"/>
    </row>
    <row r="922" customHeight="1" spans="1:4">
      <c r="A922" s="118"/>
      <c r="B922" s="118"/>
      <c r="C922" s="118"/>
      <c r="D922" s="118"/>
    </row>
    <row r="923" customHeight="1" spans="1:4">
      <c r="A923" s="118"/>
      <c r="B923" s="118"/>
      <c r="C923" s="118"/>
      <c r="D923" s="118"/>
    </row>
    <row r="924" customHeight="1" spans="1:4">
      <c r="A924" s="118"/>
      <c r="B924" s="118"/>
      <c r="C924" s="118"/>
      <c r="D924" s="118"/>
    </row>
    <row r="925" customHeight="1" spans="1:4">
      <c r="A925" s="118"/>
      <c r="B925" s="118"/>
      <c r="C925" s="118"/>
      <c r="D925" s="118"/>
    </row>
    <row r="926" customHeight="1" spans="1:4">
      <c r="A926" s="118"/>
      <c r="B926" s="118"/>
      <c r="C926" s="118"/>
      <c r="D926" s="118"/>
    </row>
    <row r="927" customHeight="1" spans="1:4">
      <c r="A927" s="118"/>
      <c r="B927" s="118"/>
      <c r="C927" s="118"/>
      <c r="D927" s="118"/>
    </row>
    <row r="928" customHeight="1" spans="1:4">
      <c r="A928" s="118"/>
      <c r="B928" s="118"/>
      <c r="C928" s="118"/>
      <c r="D928" s="118"/>
    </row>
    <row r="929" customHeight="1" spans="1:4">
      <c r="A929" s="118"/>
      <c r="B929" s="118"/>
      <c r="C929" s="118"/>
      <c r="D929" s="118"/>
    </row>
    <row r="930" customHeight="1" spans="1:4">
      <c r="A930" s="118"/>
      <c r="B930" s="118"/>
      <c r="C930" s="118"/>
      <c r="D930" s="118"/>
    </row>
    <row r="931" customHeight="1" spans="1:4">
      <c r="A931" s="118"/>
      <c r="B931" s="118"/>
      <c r="C931" s="118"/>
      <c r="D931" s="118"/>
    </row>
    <row r="932" customHeight="1" spans="1:4">
      <c r="A932" s="118"/>
      <c r="B932" s="118"/>
      <c r="C932" s="118"/>
      <c r="D932" s="118"/>
    </row>
    <row r="933" customHeight="1" spans="1:4">
      <c r="A933" s="118"/>
      <c r="B933" s="118"/>
      <c r="C933" s="118"/>
      <c r="D933" s="118"/>
    </row>
    <row r="934" customHeight="1" spans="1:4">
      <c r="A934" s="118"/>
      <c r="B934" s="118"/>
      <c r="C934" s="118"/>
      <c r="D934" s="118"/>
    </row>
    <row r="935" customHeight="1" spans="1:4">
      <c r="A935" s="118"/>
      <c r="B935" s="118"/>
      <c r="C935" s="118"/>
      <c r="D935" s="118"/>
    </row>
    <row r="936" customHeight="1" spans="1:4">
      <c r="A936" s="118"/>
      <c r="B936" s="118"/>
      <c r="C936" s="118"/>
      <c r="D936" s="118"/>
    </row>
    <row r="937" customHeight="1" spans="1:4">
      <c r="A937" s="118"/>
      <c r="B937" s="118"/>
      <c r="C937" s="118"/>
      <c r="D937" s="118"/>
    </row>
    <row r="938" customHeight="1" spans="1:4">
      <c r="A938" s="118"/>
      <c r="B938" s="118"/>
      <c r="C938" s="118"/>
      <c r="D938" s="118"/>
    </row>
    <row r="939" customHeight="1" spans="1:4">
      <c r="A939" s="118"/>
      <c r="B939" s="118"/>
      <c r="C939" s="118"/>
      <c r="D939" s="118"/>
    </row>
    <row r="940" customHeight="1" spans="1:4">
      <c r="A940" s="118"/>
      <c r="B940" s="118"/>
      <c r="C940" s="118"/>
      <c r="D940" s="118"/>
    </row>
    <row r="941" customHeight="1" spans="1:4">
      <c r="A941" s="118"/>
      <c r="B941" s="118"/>
      <c r="C941" s="118"/>
      <c r="D941" s="118"/>
    </row>
    <row r="942" customHeight="1" spans="1:4">
      <c r="A942" s="118"/>
      <c r="B942" s="118"/>
      <c r="C942" s="118"/>
      <c r="D942" s="118"/>
    </row>
    <row r="943" customHeight="1" spans="1:4">
      <c r="A943" s="118"/>
      <c r="B943" s="118"/>
      <c r="C943" s="118"/>
      <c r="D943" s="118"/>
    </row>
    <row r="944" customHeight="1" spans="1:4">
      <c r="A944" s="118"/>
      <c r="B944" s="118"/>
      <c r="C944" s="118"/>
      <c r="D944" s="118"/>
    </row>
    <row r="945" customHeight="1" spans="1:4">
      <c r="A945" s="118"/>
      <c r="B945" s="118"/>
      <c r="C945" s="118"/>
      <c r="D945" s="118"/>
    </row>
    <row r="946" customHeight="1" spans="1:4">
      <c r="A946" s="118"/>
      <c r="B946" s="118"/>
      <c r="C946" s="118"/>
      <c r="D946" s="118"/>
    </row>
    <row r="947" customHeight="1" spans="1:4">
      <c r="A947" s="118"/>
      <c r="B947" s="118"/>
      <c r="C947" s="118"/>
      <c r="D947" s="118"/>
    </row>
    <row r="948" customHeight="1" spans="1:4">
      <c r="A948" s="118"/>
      <c r="B948" s="118"/>
      <c r="C948" s="118"/>
      <c r="D948" s="118"/>
    </row>
    <row r="949" customHeight="1" spans="1:4">
      <c r="A949" s="118"/>
      <c r="B949" s="118"/>
      <c r="C949" s="118"/>
      <c r="D949" s="118"/>
    </row>
    <row r="950" customHeight="1" spans="1:4">
      <c r="A950" s="118"/>
      <c r="B950" s="118"/>
      <c r="C950" s="118"/>
      <c r="D950" s="118"/>
    </row>
    <row r="951" customHeight="1" spans="1:4">
      <c r="A951" s="118"/>
      <c r="B951" s="118"/>
      <c r="C951" s="118"/>
      <c r="D951" s="118"/>
    </row>
    <row r="952" customHeight="1" spans="1:4">
      <c r="A952" s="118"/>
      <c r="B952" s="118"/>
      <c r="C952" s="118"/>
      <c r="D952" s="118"/>
    </row>
    <row r="953" customHeight="1" spans="1:4">
      <c r="A953" s="118"/>
      <c r="B953" s="118"/>
      <c r="C953" s="118"/>
      <c r="D953" s="118"/>
    </row>
    <row r="954" customHeight="1" spans="1:4">
      <c r="A954" s="118"/>
      <c r="B954" s="118"/>
      <c r="C954" s="118"/>
      <c r="D954" s="118"/>
    </row>
    <row r="955" customHeight="1" spans="1:4">
      <c r="A955" s="118"/>
      <c r="B955" s="118"/>
      <c r="C955" s="118"/>
      <c r="D955" s="118"/>
    </row>
    <row r="956" customHeight="1" spans="1:4">
      <c r="A956" s="118"/>
      <c r="B956" s="118"/>
      <c r="C956" s="118"/>
      <c r="D956" s="118"/>
    </row>
    <row r="957" customHeight="1" spans="1:4">
      <c r="A957" s="118"/>
      <c r="B957" s="118"/>
      <c r="C957" s="118"/>
      <c r="D957" s="118"/>
    </row>
    <row r="958" customHeight="1" spans="1:4">
      <c r="A958" s="118"/>
      <c r="B958" s="118"/>
      <c r="C958" s="118"/>
      <c r="D958" s="118"/>
    </row>
    <row r="959" customHeight="1" spans="1:4">
      <c r="A959" s="118"/>
      <c r="B959" s="118"/>
      <c r="C959" s="118"/>
      <c r="D959" s="118"/>
    </row>
    <row r="960" customHeight="1" spans="1:4">
      <c r="A960" s="118"/>
      <c r="B960" s="118"/>
      <c r="C960" s="118"/>
      <c r="D960" s="118"/>
    </row>
    <row r="961" customHeight="1" spans="1:4">
      <c r="A961" s="118"/>
      <c r="B961" s="118"/>
      <c r="C961" s="118"/>
      <c r="D961" s="118"/>
    </row>
    <row r="962" customHeight="1" spans="1:4">
      <c r="A962" s="118"/>
      <c r="B962" s="118"/>
      <c r="C962" s="118"/>
      <c r="D962" s="118"/>
    </row>
    <row r="963" customHeight="1" spans="1:4">
      <c r="A963" s="118"/>
      <c r="B963" s="118"/>
      <c r="C963" s="118"/>
      <c r="D963" s="118"/>
    </row>
    <row r="964" customHeight="1" spans="1:4">
      <c r="A964" s="118"/>
      <c r="B964" s="118"/>
      <c r="C964" s="118"/>
      <c r="D964" s="118"/>
    </row>
    <row r="965" customHeight="1" spans="1:4">
      <c r="A965" s="118"/>
      <c r="B965" s="118"/>
      <c r="C965" s="118"/>
      <c r="D965" s="118"/>
    </row>
    <row r="966" customHeight="1" spans="1:4">
      <c r="A966" s="118"/>
      <c r="B966" s="118"/>
      <c r="C966" s="118"/>
      <c r="D966" s="118"/>
    </row>
    <row r="967" customHeight="1" spans="1:4">
      <c r="A967" s="118"/>
      <c r="B967" s="118"/>
      <c r="C967" s="118"/>
      <c r="D967" s="118"/>
    </row>
    <row r="968" customHeight="1" spans="1:4">
      <c r="A968" s="118"/>
      <c r="B968" s="118"/>
      <c r="C968" s="118"/>
      <c r="D968" s="118"/>
    </row>
    <row r="969" customHeight="1" spans="1:4">
      <c r="A969" s="118"/>
      <c r="B969" s="118"/>
      <c r="C969" s="118"/>
      <c r="D969" s="118"/>
    </row>
    <row r="970" customHeight="1" spans="1:4">
      <c r="A970" s="118"/>
      <c r="B970" s="118"/>
      <c r="C970" s="118"/>
      <c r="D970" s="118"/>
    </row>
    <row r="971" customHeight="1" spans="1:4">
      <c r="A971" s="118"/>
      <c r="B971" s="118"/>
      <c r="C971" s="118"/>
      <c r="D971" s="118"/>
    </row>
    <row r="972" customHeight="1" spans="1:4">
      <c r="A972" s="118"/>
      <c r="B972" s="118"/>
      <c r="C972" s="118"/>
      <c r="D972" s="118"/>
    </row>
    <row r="973" customHeight="1" spans="1:4">
      <c r="A973" s="118"/>
      <c r="B973" s="118"/>
      <c r="C973" s="118"/>
      <c r="D973" s="118"/>
    </row>
    <row r="974" customHeight="1" spans="1:4">
      <c r="A974" s="118"/>
      <c r="B974" s="118"/>
      <c r="C974" s="118"/>
      <c r="D974" s="118"/>
    </row>
    <row r="975" customHeight="1" spans="1:4">
      <c r="A975" s="118"/>
      <c r="B975" s="118"/>
      <c r="C975" s="118"/>
      <c r="D975" s="118"/>
    </row>
    <row r="976" customHeight="1" spans="1:4">
      <c r="A976" s="118"/>
      <c r="B976" s="118"/>
      <c r="C976" s="118"/>
      <c r="D976" s="118"/>
    </row>
    <row r="977" customHeight="1" spans="1:4">
      <c r="A977" s="118"/>
      <c r="B977" s="118"/>
      <c r="C977" s="118"/>
      <c r="D977" s="118"/>
    </row>
    <row r="978" customHeight="1" spans="1:4">
      <c r="A978" s="118"/>
      <c r="B978" s="118"/>
      <c r="C978" s="118"/>
      <c r="D978" s="118"/>
    </row>
    <row r="979" customHeight="1" spans="1:4">
      <c r="A979" s="118"/>
      <c r="B979" s="118"/>
      <c r="C979" s="118"/>
      <c r="D979" s="118"/>
    </row>
    <row r="980" customHeight="1" spans="1:4">
      <c r="A980" s="118"/>
      <c r="B980" s="118"/>
      <c r="C980" s="118"/>
      <c r="D980" s="118"/>
    </row>
    <row r="981" customHeight="1" spans="1:4">
      <c r="A981" s="118"/>
      <c r="B981" s="118"/>
      <c r="C981" s="118"/>
      <c r="D981" s="118"/>
    </row>
    <row r="982" customHeight="1" spans="1:4">
      <c r="A982" s="118"/>
      <c r="B982" s="118"/>
      <c r="C982" s="118"/>
      <c r="D982" s="118"/>
    </row>
    <row r="983" customHeight="1" spans="1:4">
      <c r="A983" s="118"/>
      <c r="B983" s="118"/>
      <c r="C983" s="118"/>
      <c r="D983" s="118"/>
    </row>
    <row r="984" customHeight="1" spans="1:4">
      <c r="A984" s="118"/>
      <c r="B984" s="118"/>
      <c r="C984" s="118"/>
      <c r="D984" s="118"/>
    </row>
    <row r="985" customHeight="1" spans="1:4">
      <c r="A985" s="118"/>
      <c r="B985" s="118"/>
      <c r="C985" s="118"/>
      <c r="D985" s="118"/>
    </row>
    <row r="986" customHeight="1" spans="1:4">
      <c r="A986" s="118"/>
      <c r="B986" s="118"/>
      <c r="C986" s="118"/>
      <c r="D986" s="118"/>
    </row>
    <row r="987" customHeight="1" spans="1:4">
      <c r="A987" s="118"/>
      <c r="B987" s="118"/>
      <c r="C987" s="118"/>
      <c r="D987" s="118"/>
    </row>
    <row r="988" customHeight="1" spans="1:4">
      <c r="A988" s="118"/>
      <c r="B988" s="118"/>
      <c r="C988" s="118"/>
      <c r="D988" s="118"/>
    </row>
    <row r="989" customHeight="1" spans="1:4">
      <c r="A989" s="118"/>
      <c r="B989" s="118"/>
      <c r="C989" s="118"/>
      <c r="D989" s="118"/>
    </row>
    <row r="990" customHeight="1" spans="1:4">
      <c r="A990" s="118"/>
      <c r="B990" s="118"/>
      <c r="C990" s="118"/>
      <c r="D990" s="118"/>
    </row>
    <row r="991" customHeight="1" spans="1:4">
      <c r="A991" s="118"/>
      <c r="B991" s="118"/>
      <c r="C991" s="118"/>
      <c r="D991" s="118"/>
    </row>
    <row r="992" customHeight="1" spans="1:4">
      <c r="A992" s="118"/>
      <c r="B992" s="118"/>
      <c r="C992" s="118"/>
      <c r="D992" s="118"/>
    </row>
    <row r="993" customHeight="1" spans="1:4">
      <c r="A993" s="118"/>
      <c r="B993" s="118"/>
      <c r="C993" s="118"/>
      <c r="D993" s="118"/>
    </row>
    <row r="994" customHeight="1" spans="1:4">
      <c r="A994" s="118"/>
      <c r="B994" s="118"/>
      <c r="C994" s="118"/>
      <c r="D994" s="118"/>
    </row>
    <row r="995" customHeight="1" spans="1:4">
      <c r="A995" s="118"/>
      <c r="B995" s="118"/>
      <c r="C995" s="118"/>
      <c r="D995" s="118"/>
    </row>
    <row r="996" customHeight="1" spans="1:4">
      <c r="A996" s="118"/>
      <c r="B996" s="118"/>
      <c r="C996" s="118"/>
      <c r="D996" s="118"/>
    </row>
    <row r="997" customHeight="1" spans="1:4">
      <c r="A997" s="118"/>
      <c r="B997" s="118"/>
      <c r="C997" s="118"/>
      <c r="D997" s="118"/>
    </row>
    <row r="998" customHeight="1" spans="1:4">
      <c r="A998" s="118"/>
      <c r="B998" s="118"/>
      <c r="C998" s="118"/>
      <c r="D998" s="118"/>
    </row>
    <row r="999" customHeight="1" spans="1:4">
      <c r="A999" s="118"/>
      <c r="B999" s="118"/>
      <c r="C999" s="118"/>
      <c r="D999" s="118"/>
    </row>
    <row r="1000" customHeight="1" spans="1:4">
      <c r="A1000" s="118"/>
      <c r="B1000" s="118"/>
      <c r="C1000" s="118"/>
      <c r="D1000" s="118"/>
    </row>
    <row r="1001" customHeight="1" spans="1:4">
      <c r="A1001" s="118"/>
      <c r="B1001" s="118"/>
      <c r="C1001" s="118"/>
      <c r="D1001" s="118"/>
    </row>
    <row r="1002" customHeight="1" spans="1:4">
      <c r="A1002" s="118"/>
      <c r="B1002" s="118"/>
      <c r="C1002" s="118"/>
      <c r="D1002" s="118"/>
    </row>
    <row r="1003" customHeight="1" spans="1:4">
      <c r="A1003" s="118"/>
      <c r="B1003" s="118"/>
      <c r="C1003" s="118"/>
      <c r="D1003" s="118"/>
    </row>
    <row r="1004" customHeight="1" spans="1:4">
      <c r="A1004" s="118"/>
      <c r="B1004" s="118"/>
      <c r="C1004" s="118"/>
      <c r="D1004" s="118"/>
    </row>
    <row r="1005" customHeight="1" spans="1:4">
      <c r="A1005" s="118"/>
      <c r="B1005" s="118"/>
      <c r="C1005" s="118"/>
      <c r="D1005" s="118"/>
    </row>
    <row r="1006" customHeight="1" spans="1:4">
      <c r="A1006" s="118"/>
      <c r="B1006" s="118"/>
      <c r="C1006" s="118"/>
      <c r="D1006" s="118"/>
    </row>
    <row r="1007" customHeight="1" spans="1:4">
      <c r="A1007" s="118"/>
      <c r="B1007" s="118"/>
      <c r="C1007" s="118"/>
      <c r="D1007" s="118"/>
    </row>
    <row r="1008" customHeight="1" spans="1:4">
      <c r="A1008" s="118"/>
      <c r="B1008" s="118"/>
      <c r="C1008" s="118"/>
      <c r="D1008" s="118"/>
    </row>
    <row r="1009" customHeight="1" spans="1:4">
      <c r="A1009" s="118"/>
      <c r="B1009" s="118"/>
      <c r="C1009" s="118"/>
      <c r="D1009" s="118"/>
    </row>
    <row r="1010" customHeight="1" spans="1:4">
      <c r="A1010" s="118"/>
      <c r="B1010" s="118"/>
      <c r="C1010" s="118"/>
      <c r="D1010" s="118"/>
    </row>
    <row r="1011" customHeight="1" spans="1:4">
      <c r="A1011" s="118"/>
      <c r="B1011" s="118"/>
      <c r="C1011" s="118"/>
      <c r="D1011" s="118"/>
    </row>
    <row r="1012" customHeight="1" spans="1:4">
      <c r="A1012" s="118"/>
      <c r="B1012" s="118"/>
      <c r="C1012" s="118"/>
      <c r="D1012" s="118"/>
    </row>
    <row r="1013" customHeight="1" spans="1:4">
      <c r="A1013" s="118"/>
      <c r="B1013" s="118"/>
      <c r="C1013" s="118"/>
      <c r="D1013" s="118"/>
    </row>
    <row r="1014" customHeight="1" spans="1:4">
      <c r="A1014" s="118"/>
      <c r="B1014" s="118"/>
      <c r="C1014" s="118"/>
      <c r="D1014" s="118"/>
    </row>
    <row r="1015" customHeight="1" spans="1:4">
      <c r="A1015" s="118"/>
      <c r="B1015" s="118"/>
      <c r="C1015" s="118"/>
      <c r="D1015" s="118"/>
    </row>
    <row r="1016" customHeight="1" spans="1:4">
      <c r="A1016" s="118"/>
      <c r="B1016" s="118"/>
      <c r="C1016" s="118"/>
      <c r="D1016" s="118"/>
    </row>
    <row r="1017" customHeight="1" spans="1:4">
      <c r="A1017" s="118"/>
      <c r="B1017" s="118"/>
      <c r="C1017" s="118"/>
      <c r="D1017" s="118"/>
    </row>
    <row r="1018" customHeight="1" spans="1:4">
      <c r="A1018" s="118"/>
      <c r="B1018" s="118"/>
      <c r="C1018" s="118"/>
      <c r="D1018" s="118"/>
    </row>
    <row r="1019" customHeight="1" spans="1:4">
      <c r="A1019" s="118"/>
      <c r="B1019" s="118"/>
      <c r="C1019" s="118"/>
      <c r="D1019" s="118"/>
    </row>
    <row r="1020" customHeight="1" spans="1:4">
      <c r="A1020" s="118"/>
      <c r="B1020" s="118"/>
      <c r="C1020" s="118"/>
      <c r="D1020" s="118"/>
    </row>
    <row r="1021" customHeight="1" spans="1:4">
      <c r="A1021" s="118"/>
      <c r="B1021" s="118"/>
      <c r="C1021" s="118"/>
      <c r="D1021" s="118"/>
    </row>
    <row r="1022" customHeight="1" spans="1:4">
      <c r="A1022" s="118"/>
      <c r="B1022" s="118"/>
      <c r="C1022" s="118"/>
      <c r="D1022" s="118"/>
    </row>
    <row r="1023" customHeight="1" spans="1:4">
      <c r="A1023" s="118"/>
      <c r="B1023" s="118"/>
      <c r="C1023" s="118"/>
      <c r="D1023" s="118"/>
    </row>
    <row r="1024" customHeight="1" spans="1:4">
      <c r="A1024" s="118"/>
      <c r="B1024" s="118"/>
      <c r="C1024" s="118"/>
      <c r="D1024" s="118"/>
    </row>
    <row r="1025" customHeight="1" spans="1:4">
      <c r="A1025" s="118"/>
      <c r="B1025" s="118"/>
      <c r="C1025" s="118"/>
      <c r="D1025" s="118"/>
    </row>
    <row r="1026" customHeight="1" spans="1:4">
      <c r="A1026" s="118"/>
      <c r="B1026" s="118"/>
      <c r="C1026" s="118"/>
      <c r="D1026" s="118"/>
    </row>
    <row r="1027" customHeight="1" spans="1:4">
      <c r="A1027" s="118"/>
      <c r="B1027" s="118"/>
      <c r="C1027" s="118"/>
      <c r="D1027" s="118"/>
    </row>
    <row r="1028" customHeight="1" spans="1:4">
      <c r="A1028" s="118"/>
      <c r="B1028" s="118"/>
      <c r="C1028" s="118"/>
      <c r="D1028" s="118"/>
    </row>
    <row r="1029" customHeight="1" spans="1:4">
      <c r="A1029" s="118"/>
      <c r="B1029" s="118"/>
      <c r="C1029" s="118"/>
      <c r="D1029" s="118"/>
    </row>
    <row r="1030" customHeight="1" spans="1:4">
      <c r="A1030" s="118"/>
      <c r="B1030" s="118"/>
      <c r="C1030" s="118"/>
      <c r="D1030" s="118"/>
    </row>
    <row r="1031" customHeight="1" spans="1:4">
      <c r="A1031" s="118"/>
      <c r="B1031" s="118"/>
      <c r="C1031" s="118"/>
      <c r="D1031" s="118"/>
    </row>
    <row r="1032" customHeight="1" spans="1:4">
      <c r="A1032" s="118"/>
      <c r="B1032" s="118"/>
      <c r="C1032" s="118"/>
      <c r="D1032" s="118"/>
    </row>
    <row r="1033" customHeight="1" spans="1:4">
      <c r="A1033" s="118"/>
      <c r="B1033" s="118"/>
      <c r="C1033" s="118"/>
      <c r="D1033" s="118"/>
    </row>
    <row r="1034" customHeight="1" spans="1:4">
      <c r="A1034" s="118"/>
      <c r="B1034" s="118"/>
      <c r="C1034" s="118"/>
      <c r="D1034" s="118"/>
    </row>
    <row r="1035" customHeight="1" spans="1:4">
      <c r="A1035" s="118"/>
      <c r="B1035" s="118"/>
      <c r="C1035" s="118"/>
      <c r="D1035" s="118"/>
    </row>
    <row r="1036" customHeight="1" spans="1:4">
      <c r="A1036" s="118"/>
      <c r="B1036" s="118"/>
      <c r="C1036" s="118"/>
      <c r="D1036" s="118"/>
    </row>
    <row r="1037" customHeight="1" spans="1:4">
      <c r="A1037" s="118"/>
      <c r="B1037" s="118"/>
      <c r="C1037" s="118"/>
      <c r="D1037" s="118"/>
    </row>
    <row r="1038" customHeight="1" spans="1:4">
      <c r="A1038" s="118"/>
      <c r="B1038" s="118"/>
      <c r="C1038" s="118"/>
      <c r="D1038" s="118"/>
    </row>
    <row r="1039" customHeight="1" spans="1:4">
      <c r="A1039" s="118"/>
      <c r="B1039" s="118"/>
      <c r="C1039" s="118"/>
      <c r="D1039" s="118"/>
    </row>
    <row r="1040" customHeight="1" spans="1:4">
      <c r="A1040" s="118"/>
      <c r="B1040" s="118"/>
      <c r="C1040" s="118"/>
      <c r="D1040" s="118"/>
    </row>
    <row r="1041" customHeight="1" spans="1:4">
      <c r="A1041" s="118"/>
      <c r="B1041" s="118"/>
      <c r="C1041" s="118"/>
      <c r="D1041" s="118"/>
    </row>
    <row r="1042" customHeight="1" spans="1:4">
      <c r="A1042" s="118"/>
      <c r="B1042" s="118"/>
      <c r="C1042" s="118"/>
      <c r="D1042" s="118"/>
    </row>
    <row r="1043" customHeight="1" spans="1:4">
      <c r="A1043" s="118"/>
      <c r="B1043" s="118"/>
      <c r="C1043" s="118"/>
      <c r="D1043" s="118"/>
    </row>
    <row r="1044" customHeight="1" spans="1:4">
      <c r="A1044" s="118"/>
      <c r="B1044" s="118"/>
      <c r="C1044" s="118"/>
      <c r="D1044" s="118"/>
    </row>
    <row r="1045" customHeight="1" spans="1:4">
      <c r="A1045" s="118"/>
      <c r="B1045" s="118"/>
      <c r="C1045" s="118"/>
      <c r="D1045" s="118"/>
    </row>
    <row r="1046" customHeight="1" spans="1:4">
      <c r="A1046" s="118"/>
      <c r="B1046" s="118"/>
      <c r="C1046" s="118"/>
      <c r="D1046" s="118"/>
    </row>
    <row r="1047" customHeight="1" spans="1:4">
      <c r="A1047" s="118"/>
      <c r="B1047" s="118"/>
      <c r="C1047" s="118"/>
      <c r="D1047" s="118"/>
    </row>
    <row r="1048" customHeight="1" spans="1:4">
      <c r="A1048" s="118"/>
      <c r="B1048" s="118"/>
      <c r="C1048" s="118"/>
      <c r="D1048" s="118"/>
    </row>
    <row r="1049" customHeight="1" spans="1:4">
      <c r="A1049" s="118"/>
      <c r="B1049" s="118"/>
      <c r="C1049" s="118"/>
      <c r="D1049" s="118"/>
    </row>
    <row r="1050" customHeight="1" spans="1:4">
      <c r="A1050" s="118"/>
      <c r="B1050" s="118"/>
      <c r="C1050" s="118"/>
      <c r="D1050" s="118"/>
    </row>
    <row r="1051" customHeight="1" spans="1:4">
      <c r="A1051" s="118"/>
      <c r="B1051" s="118"/>
      <c r="C1051" s="118"/>
      <c r="D1051" s="118"/>
    </row>
    <row r="1052" customHeight="1" spans="1:4">
      <c r="A1052" s="118"/>
      <c r="B1052" s="118"/>
      <c r="C1052" s="118"/>
      <c r="D1052" s="118"/>
    </row>
    <row r="1053" customHeight="1" spans="1:4">
      <c r="A1053" s="118"/>
      <c r="B1053" s="118"/>
      <c r="C1053" s="118"/>
      <c r="D1053" s="118"/>
    </row>
    <row r="1054" customHeight="1" spans="1:4">
      <c r="A1054" s="118"/>
      <c r="B1054" s="118"/>
      <c r="C1054" s="118"/>
      <c r="D1054" s="118"/>
    </row>
    <row r="1055" customHeight="1" spans="1:4">
      <c r="A1055" s="118"/>
      <c r="B1055" s="118"/>
      <c r="C1055" s="118"/>
      <c r="D1055" s="118"/>
    </row>
    <row r="1056" customHeight="1" spans="1:4">
      <c r="A1056" s="118"/>
      <c r="B1056" s="118"/>
      <c r="C1056" s="118"/>
      <c r="D1056" s="118"/>
    </row>
    <row r="1057" customHeight="1" spans="1:4">
      <c r="A1057" s="118"/>
      <c r="B1057" s="118"/>
      <c r="C1057" s="118"/>
      <c r="D1057" s="118"/>
    </row>
    <row r="1058" customHeight="1" spans="1:4">
      <c r="A1058" s="118"/>
      <c r="B1058" s="118"/>
      <c r="C1058" s="118"/>
      <c r="D1058" s="118"/>
    </row>
    <row r="1059" customHeight="1" spans="1:4">
      <c r="A1059" s="118"/>
      <c r="B1059" s="118"/>
      <c r="C1059" s="118"/>
      <c r="D1059" s="118"/>
    </row>
    <row r="1060" customHeight="1" spans="1:4">
      <c r="A1060" s="118"/>
      <c r="B1060" s="118"/>
      <c r="C1060" s="118"/>
      <c r="D1060" s="118"/>
    </row>
    <row r="1061" customHeight="1" spans="1:4">
      <c r="A1061" s="118"/>
      <c r="B1061" s="118"/>
      <c r="C1061" s="118"/>
      <c r="D1061" s="118"/>
    </row>
    <row r="1062" customHeight="1" spans="1:4">
      <c r="A1062" s="118"/>
      <c r="B1062" s="118"/>
      <c r="C1062" s="118"/>
      <c r="D1062" s="118"/>
    </row>
    <row r="1063" customHeight="1" spans="1:4">
      <c r="A1063" s="118"/>
      <c r="B1063" s="118"/>
      <c r="C1063" s="118"/>
      <c r="D1063" s="118"/>
    </row>
    <row r="1064" customHeight="1" spans="1:4">
      <c r="A1064" s="118"/>
      <c r="B1064" s="118"/>
      <c r="C1064" s="118"/>
      <c r="D1064" s="118"/>
    </row>
    <row r="1065" customHeight="1" spans="1:4">
      <c r="A1065" s="118"/>
      <c r="B1065" s="118"/>
      <c r="C1065" s="118"/>
      <c r="D1065" s="118"/>
    </row>
    <row r="1066" customHeight="1" spans="1:4">
      <c r="A1066" s="118"/>
      <c r="B1066" s="118"/>
      <c r="C1066" s="118"/>
      <c r="D1066" s="118"/>
    </row>
    <row r="1067" customHeight="1" spans="1:4">
      <c r="A1067" s="118"/>
      <c r="B1067" s="118"/>
      <c r="C1067" s="118"/>
      <c r="D1067" s="118"/>
    </row>
    <row r="1068" customHeight="1" spans="1:4">
      <c r="A1068" s="118"/>
      <c r="B1068" s="118"/>
      <c r="C1068" s="118"/>
      <c r="D1068" s="118"/>
    </row>
    <row r="1069" customHeight="1" spans="1:4">
      <c r="A1069" s="118"/>
      <c r="B1069" s="118"/>
      <c r="C1069" s="118"/>
      <c r="D1069" s="118"/>
    </row>
    <row r="1070" customHeight="1" spans="1:4">
      <c r="A1070" s="118"/>
      <c r="B1070" s="118"/>
      <c r="C1070" s="118"/>
      <c r="D1070" s="118"/>
    </row>
    <row r="1071" customHeight="1" spans="1:4">
      <c r="A1071" s="118"/>
      <c r="B1071" s="118"/>
      <c r="C1071" s="118"/>
      <c r="D1071" s="118"/>
    </row>
    <row r="1072" customHeight="1" spans="1:4">
      <c r="A1072" s="118"/>
      <c r="B1072" s="118"/>
      <c r="C1072" s="118"/>
      <c r="D1072" s="118"/>
    </row>
    <row r="1073" customHeight="1" spans="1:4">
      <c r="A1073" s="118"/>
      <c r="B1073" s="118"/>
      <c r="C1073" s="118"/>
      <c r="D1073" s="118"/>
    </row>
    <row r="1074" customHeight="1" spans="1:4">
      <c r="A1074" s="118"/>
      <c r="B1074" s="118"/>
      <c r="C1074" s="118"/>
      <c r="D1074" s="118"/>
    </row>
    <row r="1075" customHeight="1" spans="1:4">
      <c r="A1075" s="118"/>
      <c r="B1075" s="118"/>
      <c r="C1075" s="118"/>
      <c r="D1075" s="118"/>
    </row>
    <row r="1076" customHeight="1" spans="1:4">
      <c r="A1076" s="118"/>
      <c r="B1076" s="118"/>
      <c r="C1076" s="118"/>
      <c r="D1076" s="118"/>
    </row>
    <row r="1077" customHeight="1" spans="1:4">
      <c r="A1077" s="118"/>
      <c r="B1077" s="118"/>
      <c r="C1077" s="118"/>
      <c r="D1077" s="118"/>
    </row>
    <row r="1078" customHeight="1" spans="1:4">
      <c r="A1078" s="118"/>
      <c r="B1078" s="118"/>
      <c r="C1078" s="118"/>
      <c r="D1078" s="118"/>
    </row>
    <row r="1079" customHeight="1" spans="1:4">
      <c r="A1079" s="118"/>
      <c r="B1079" s="118"/>
      <c r="C1079" s="118"/>
      <c r="D1079" s="118"/>
    </row>
    <row r="1080" customHeight="1" spans="1:4">
      <c r="A1080" s="118"/>
      <c r="B1080" s="118"/>
      <c r="C1080" s="118"/>
      <c r="D1080" s="118"/>
    </row>
    <row r="1081" customHeight="1" spans="1:4">
      <c r="A1081" s="118"/>
      <c r="B1081" s="118"/>
      <c r="C1081" s="118"/>
      <c r="D1081" s="118"/>
    </row>
    <row r="1082" customHeight="1" spans="1:4">
      <c r="A1082" s="118"/>
      <c r="B1082" s="118"/>
      <c r="C1082" s="118"/>
      <c r="D1082" s="118"/>
    </row>
    <row r="1083" customHeight="1" spans="1:4">
      <c r="A1083" s="118"/>
      <c r="B1083" s="118"/>
      <c r="C1083" s="118"/>
      <c r="D1083" s="118"/>
    </row>
    <row r="1084" customHeight="1" spans="1:4">
      <c r="A1084" s="118"/>
      <c r="B1084" s="118"/>
      <c r="C1084" s="118"/>
      <c r="D1084" s="118"/>
    </row>
    <row r="1085" customHeight="1" spans="1:4">
      <c r="A1085" s="118"/>
      <c r="B1085" s="118"/>
      <c r="C1085" s="118"/>
      <c r="D1085" s="118"/>
    </row>
    <row r="1086" customHeight="1" spans="1:4">
      <c r="A1086" s="118"/>
      <c r="B1086" s="118"/>
      <c r="C1086" s="118"/>
      <c r="D1086" s="118"/>
    </row>
    <row r="1087" customHeight="1" spans="1:4">
      <c r="A1087" s="118"/>
      <c r="B1087" s="118"/>
      <c r="C1087" s="118"/>
      <c r="D1087" s="118"/>
    </row>
    <row r="1088" customHeight="1" spans="1:4">
      <c r="A1088" s="118"/>
      <c r="B1088" s="118"/>
      <c r="C1088" s="118"/>
      <c r="D1088" s="118"/>
    </row>
    <row r="1089" customHeight="1" spans="1:4">
      <c r="A1089" s="118"/>
      <c r="B1089" s="118"/>
      <c r="C1089" s="118"/>
      <c r="D1089" s="118"/>
    </row>
    <row r="1090" customHeight="1" spans="1:4">
      <c r="A1090" s="118"/>
      <c r="B1090" s="118"/>
      <c r="C1090" s="118"/>
      <c r="D1090" s="118"/>
    </row>
    <row r="1091" customHeight="1" spans="1:4">
      <c r="A1091" s="118"/>
      <c r="B1091" s="118"/>
      <c r="C1091" s="118"/>
      <c r="D1091" s="118"/>
    </row>
    <row r="1092" customHeight="1" spans="1:4">
      <c r="A1092" s="118"/>
      <c r="B1092" s="118"/>
      <c r="C1092" s="118"/>
      <c r="D1092" s="118"/>
    </row>
    <row r="1093" customHeight="1" spans="1:4">
      <c r="A1093" s="118"/>
      <c r="B1093" s="118"/>
      <c r="C1093" s="118"/>
      <c r="D1093" s="118"/>
    </row>
    <row r="1094" customHeight="1" spans="1:4">
      <c r="A1094" s="118"/>
      <c r="B1094" s="118"/>
      <c r="C1094" s="118"/>
      <c r="D1094" s="118"/>
    </row>
    <row r="1095" customHeight="1" spans="1:4">
      <c r="A1095" s="118"/>
      <c r="B1095" s="118"/>
      <c r="C1095" s="118"/>
      <c r="D1095" s="118"/>
    </row>
    <row r="1096" customHeight="1" spans="1:4">
      <c r="A1096" s="118"/>
      <c r="B1096" s="118"/>
      <c r="C1096" s="118"/>
      <c r="D1096" s="118"/>
    </row>
    <row r="1097" customHeight="1" spans="1:4">
      <c r="A1097" s="118"/>
      <c r="B1097" s="118"/>
      <c r="C1097" s="118"/>
      <c r="D1097" s="118"/>
    </row>
    <row r="1098" customHeight="1" spans="1:4">
      <c r="A1098" s="118"/>
      <c r="B1098" s="118"/>
      <c r="C1098" s="118"/>
      <c r="D1098" s="118"/>
    </row>
    <row r="1099" customHeight="1" spans="1:4">
      <c r="A1099" s="118"/>
      <c r="B1099" s="118"/>
      <c r="C1099" s="118"/>
      <c r="D1099" s="118"/>
    </row>
    <row r="1100" customHeight="1" spans="1:4">
      <c r="A1100" s="118"/>
      <c r="B1100" s="118"/>
      <c r="C1100" s="118"/>
      <c r="D1100" s="118"/>
    </row>
    <row r="1101" customHeight="1" spans="1:4">
      <c r="A1101" s="118"/>
      <c r="B1101" s="118"/>
      <c r="C1101" s="118"/>
      <c r="D1101" s="118"/>
    </row>
    <row r="1102" customHeight="1" spans="1:4">
      <c r="A1102" s="118"/>
      <c r="B1102" s="118"/>
      <c r="C1102" s="118"/>
      <c r="D1102" s="118"/>
    </row>
    <row r="1103" customHeight="1" spans="1:4">
      <c r="A1103" s="118"/>
      <c r="B1103" s="118"/>
      <c r="C1103" s="118"/>
      <c r="D1103" s="118"/>
    </row>
    <row r="1104" customHeight="1" spans="1:4">
      <c r="A1104" s="118"/>
      <c r="B1104" s="118"/>
      <c r="C1104" s="118"/>
      <c r="D1104" s="118"/>
    </row>
    <row r="1105" customHeight="1" spans="1:4">
      <c r="A1105" s="118"/>
      <c r="B1105" s="118"/>
      <c r="C1105" s="118"/>
      <c r="D1105" s="118"/>
    </row>
    <row r="1106" customHeight="1" spans="1:4">
      <c r="A1106" s="118"/>
      <c r="B1106" s="118"/>
      <c r="C1106" s="118"/>
      <c r="D1106" s="118"/>
    </row>
    <row r="1107" customHeight="1" spans="1:4">
      <c r="A1107" s="118"/>
      <c r="B1107" s="118"/>
      <c r="C1107" s="118"/>
      <c r="D1107" s="118"/>
    </row>
    <row r="1108" customHeight="1" spans="1:4">
      <c r="A1108" s="118"/>
      <c r="B1108" s="118"/>
      <c r="C1108" s="118"/>
      <c r="D1108" s="118"/>
    </row>
    <row r="1109" customHeight="1" spans="1:4">
      <c r="A1109" s="118"/>
      <c r="B1109" s="118"/>
      <c r="C1109" s="118"/>
      <c r="D1109" s="118"/>
    </row>
    <row r="1110" customHeight="1" spans="1:4">
      <c r="A1110" s="118"/>
      <c r="B1110" s="118"/>
      <c r="C1110" s="118"/>
      <c r="D1110" s="118"/>
    </row>
    <row r="1111" customHeight="1" spans="1:4">
      <c r="A1111" s="118"/>
      <c r="B1111" s="118"/>
      <c r="C1111" s="118"/>
      <c r="D1111" s="118"/>
    </row>
    <row r="1112" customHeight="1" spans="1:4">
      <c r="A1112" s="118"/>
      <c r="B1112" s="118"/>
      <c r="C1112" s="118"/>
      <c r="D1112" s="118"/>
    </row>
    <row r="1113" customHeight="1" spans="1:4">
      <c r="A1113" s="118"/>
      <c r="B1113" s="118"/>
      <c r="C1113" s="118"/>
      <c r="D1113" s="118"/>
    </row>
    <row r="1114" customHeight="1" spans="1:4">
      <c r="A1114" s="118"/>
      <c r="B1114" s="118"/>
      <c r="C1114" s="118"/>
      <c r="D1114" s="118"/>
    </row>
    <row r="1115" customHeight="1" spans="1:4">
      <c r="A1115" s="118"/>
      <c r="B1115" s="118"/>
      <c r="C1115" s="118"/>
      <c r="D1115" s="118"/>
    </row>
    <row r="1116" customHeight="1" spans="1:4">
      <c r="A1116" s="118"/>
      <c r="B1116" s="118"/>
      <c r="C1116" s="118"/>
      <c r="D1116" s="118"/>
    </row>
    <row r="1117" customHeight="1" spans="1:4">
      <c r="A1117" s="118"/>
      <c r="B1117" s="118"/>
      <c r="C1117" s="118"/>
      <c r="D1117" s="118"/>
    </row>
    <row r="1118" customHeight="1" spans="1:4">
      <c r="A1118" s="118"/>
      <c r="B1118" s="118"/>
      <c r="C1118" s="118"/>
      <c r="D1118" s="118"/>
    </row>
    <row r="1119" customHeight="1" spans="1:4">
      <c r="A1119" s="118"/>
      <c r="B1119" s="118"/>
      <c r="C1119" s="118"/>
      <c r="D1119" s="118"/>
    </row>
    <row r="1120" customHeight="1" spans="1:4">
      <c r="A1120" s="118"/>
      <c r="B1120" s="118"/>
      <c r="C1120" s="118"/>
      <c r="D1120" s="118"/>
    </row>
    <row r="1121" customHeight="1" spans="1:4">
      <c r="A1121" s="118"/>
      <c r="B1121" s="118"/>
      <c r="C1121" s="118"/>
      <c r="D1121" s="118"/>
    </row>
    <row r="1122" customHeight="1" spans="1:4">
      <c r="A1122" s="118"/>
      <c r="B1122" s="118"/>
      <c r="C1122" s="118"/>
      <c r="D1122" s="118"/>
    </row>
    <row r="1123" customHeight="1" spans="1:4">
      <c r="A1123" s="118"/>
      <c r="B1123" s="118"/>
      <c r="C1123" s="118"/>
      <c r="D1123" s="118"/>
    </row>
    <row r="1124" customHeight="1" spans="1:4">
      <c r="A1124" s="118"/>
      <c r="B1124" s="118"/>
      <c r="C1124" s="118"/>
      <c r="D1124" s="118"/>
    </row>
    <row r="1125" customHeight="1" spans="1:4">
      <c r="A1125" s="118"/>
      <c r="B1125" s="118"/>
      <c r="C1125" s="118"/>
      <c r="D1125" s="118"/>
    </row>
    <row r="1126" customHeight="1" spans="1:4">
      <c r="A1126" s="118"/>
      <c r="B1126" s="118"/>
      <c r="C1126" s="118"/>
      <c r="D1126" s="118"/>
    </row>
    <row r="1127" customHeight="1" spans="1:4">
      <c r="A1127" s="118"/>
      <c r="B1127" s="118"/>
      <c r="C1127" s="118"/>
      <c r="D1127" s="118"/>
    </row>
    <row r="1128" customHeight="1" spans="1:4">
      <c r="A1128" s="118"/>
      <c r="B1128" s="118"/>
      <c r="C1128" s="118"/>
      <c r="D1128" s="118"/>
    </row>
    <row r="1129" customHeight="1" spans="1:4">
      <c r="A1129" s="118"/>
      <c r="B1129" s="118"/>
      <c r="C1129" s="118"/>
      <c r="D1129" s="118"/>
    </row>
    <row r="1130" customHeight="1" spans="1:4">
      <c r="A1130" s="118"/>
      <c r="B1130" s="118"/>
      <c r="C1130" s="118"/>
      <c r="D1130" s="118"/>
    </row>
    <row r="1131" customHeight="1" spans="1:4">
      <c r="A1131" s="118"/>
      <c r="B1131" s="118"/>
      <c r="C1131" s="118"/>
      <c r="D1131" s="118"/>
    </row>
    <row r="1132" customHeight="1" spans="1:4">
      <c r="A1132" s="118"/>
      <c r="B1132" s="118"/>
      <c r="C1132" s="118"/>
      <c r="D1132" s="118"/>
    </row>
    <row r="1133" customHeight="1" spans="1:4">
      <c r="A1133" s="118"/>
      <c r="B1133" s="118"/>
      <c r="C1133" s="118"/>
      <c r="D1133" s="118"/>
    </row>
    <row r="1134" customHeight="1" spans="1:4">
      <c r="A1134" s="118"/>
      <c r="B1134" s="118"/>
      <c r="C1134" s="118"/>
      <c r="D1134" s="118"/>
    </row>
    <row r="1135" customHeight="1" spans="1:4">
      <c r="A1135" s="118"/>
      <c r="B1135" s="118"/>
      <c r="C1135" s="118"/>
      <c r="D1135" s="118"/>
    </row>
    <row r="1136" customHeight="1" spans="1:4">
      <c r="A1136" s="118"/>
      <c r="B1136" s="118"/>
      <c r="C1136" s="118"/>
      <c r="D1136" s="118"/>
    </row>
    <row r="1137" customHeight="1" spans="1:4">
      <c r="A1137" s="118"/>
      <c r="B1137" s="118"/>
      <c r="C1137" s="118"/>
      <c r="D1137" s="118"/>
    </row>
    <row r="1138" customHeight="1" spans="1:4">
      <c r="A1138" s="118"/>
      <c r="B1138" s="118"/>
      <c r="C1138" s="118"/>
      <c r="D1138" s="118"/>
    </row>
    <row r="1139" customHeight="1" spans="1:4">
      <c r="A1139" s="118"/>
      <c r="B1139" s="118"/>
      <c r="C1139" s="118"/>
      <c r="D1139" s="118"/>
    </row>
    <row r="1140" customHeight="1" spans="1:4">
      <c r="A1140" s="118"/>
      <c r="B1140" s="118"/>
      <c r="C1140" s="118"/>
      <c r="D1140" s="118"/>
    </row>
    <row r="1141" customHeight="1" spans="1:4">
      <c r="A1141" s="118"/>
      <c r="B1141" s="118"/>
      <c r="C1141" s="118"/>
      <c r="D1141" s="118"/>
    </row>
    <row r="1142" customHeight="1" spans="1:4">
      <c r="A1142" s="118"/>
      <c r="B1142" s="118"/>
      <c r="C1142" s="118"/>
      <c r="D1142" s="118"/>
    </row>
    <row r="1143" customHeight="1" spans="1:4">
      <c r="A1143" s="118"/>
      <c r="B1143" s="118"/>
      <c r="C1143" s="118"/>
      <c r="D1143" s="118"/>
    </row>
    <row r="1144" customHeight="1" spans="1:4">
      <c r="A1144" s="118"/>
      <c r="B1144" s="118"/>
      <c r="C1144" s="118"/>
      <c r="D1144" s="118"/>
    </row>
    <row r="1145" customHeight="1" spans="1:4">
      <c r="A1145" s="118"/>
      <c r="B1145" s="118"/>
      <c r="C1145" s="118"/>
      <c r="D1145" s="118"/>
    </row>
    <row r="1146" customHeight="1" spans="1:4">
      <c r="A1146" s="118"/>
      <c r="B1146" s="118"/>
      <c r="C1146" s="118"/>
      <c r="D1146" s="118"/>
    </row>
    <row r="1147" customHeight="1" spans="1:4">
      <c r="A1147" s="118"/>
      <c r="B1147" s="118"/>
      <c r="C1147" s="118"/>
      <c r="D1147" s="118"/>
    </row>
    <row r="1148" customHeight="1" spans="1:4">
      <c r="A1148" s="118"/>
      <c r="B1148" s="118"/>
      <c r="C1148" s="118"/>
      <c r="D1148" s="118"/>
    </row>
    <row r="1149" customHeight="1" spans="1:4">
      <c r="A1149" s="118"/>
      <c r="B1149" s="118"/>
      <c r="C1149" s="118"/>
      <c r="D1149" s="118"/>
    </row>
    <row r="1150" customHeight="1" spans="1:4">
      <c r="A1150" s="118"/>
      <c r="B1150" s="118"/>
      <c r="C1150" s="118"/>
      <c r="D1150" s="118"/>
    </row>
    <row r="1151" customHeight="1" spans="1:4">
      <c r="A1151" s="118"/>
      <c r="B1151" s="118"/>
      <c r="C1151" s="118"/>
      <c r="D1151" s="118"/>
    </row>
    <row r="1152" customHeight="1" spans="1:4">
      <c r="A1152" s="118"/>
      <c r="B1152" s="118"/>
      <c r="C1152" s="118"/>
      <c r="D1152" s="118"/>
    </row>
    <row r="1153" customHeight="1" spans="1:4">
      <c r="A1153" s="118"/>
      <c r="B1153" s="118"/>
      <c r="C1153" s="118"/>
      <c r="D1153" s="118"/>
    </row>
    <row r="1154" customHeight="1" spans="1:4">
      <c r="A1154" s="118"/>
      <c r="B1154" s="118"/>
      <c r="C1154" s="118"/>
      <c r="D1154" s="118"/>
    </row>
    <row r="1155" customHeight="1" spans="1:4">
      <c r="A1155" s="118"/>
      <c r="B1155" s="118"/>
      <c r="C1155" s="118"/>
      <c r="D1155" s="118"/>
    </row>
    <row r="1156" customHeight="1" spans="1:4">
      <c r="A1156" s="118"/>
      <c r="B1156" s="118"/>
      <c r="C1156" s="118"/>
      <c r="D1156" s="118"/>
    </row>
    <row r="1157" customHeight="1" spans="1:4">
      <c r="A1157" s="118"/>
      <c r="B1157" s="118"/>
      <c r="C1157" s="118"/>
      <c r="D1157" s="118"/>
    </row>
    <row r="1158" customHeight="1" spans="1:4">
      <c r="A1158" s="118"/>
      <c r="B1158" s="118"/>
      <c r="C1158" s="118"/>
      <c r="D1158" s="118"/>
    </row>
    <row r="1159" customHeight="1" spans="1:4">
      <c r="A1159" s="118"/>
      <c r="B1159" s="118"/>
      <c r="C1159" s="118"/>
      <c r="D1159" s="118"/>
    </row>
    <row r="1160" customHeight="1" spans="1:4">
      <c r="A1160" s="118"/>
      <c r="B1160" s="118"/>
      <c r="C1160" s="118"/>
      <c r="D1160" s="118"/>
    </row>
    <row r="1161" customHeight="1" spans="1:4">
      <c r="A1161" s="118"/>
      <c r="B1161" s="118"/>
      <c r="C1161" s="118"/>
      <c r="D1161" s="118"/>
    </row>
    <row r="1162" customHeight="1" spans="1:4">
      <c r="A1162" s="118"/>
      <c r="B1162" s="118"/>
      <c r="C1162" s="118"/>
      <c r="D1162" s="118"/>
    </row>
    <row r="1163" customHeight="1" spans="1:4">
      <c r="A1163" s="118"/>
      <c r="B1163" s="118"/>
      <c r="C1163" s="118"/>
      <c r="D1163" s="118"/>
    </row>
    <row r="1164" customHeight="1" spans="1:4">
      <c r="A1164" s="118"/>
      <c r="B1164" s="118"/>
      <c r="C1164" s="118"/>
      <c r="D1164" s="118"/>
    </row>
    <row r="1165" customHeight="1" spans="1:4">
      <c r="A1165" s="118"/>
      <c r="B1165" s="118"/>
      <c r="C1165" s="118"/>
      <c r="D1165" s="118"/>
    </row>
    <row r="1166" customHeight="1" spans="1:4">
      <c r="A1166" s="118"/>
      <c r="B1166" s="118"/>
      <c r="C1166" s="118"/>
      <c r="D1166" s="118"/>
    </row>
    <row r="1167" customHeight="1" spans="1:4">
      <c r="A1167" s="118"/>
      <c r="B1167" s="118"/>
      <c r="C1167" s="118"/>
      <c r="D1167" s="118"/>
    </row>
    <row r="1168" customHeight="1" spans="1:4">
      <c r="A1168" s="118"/>
      <c r="B1168" s="118"/>
      <c r="C1168" s="118"/>
      <c r="D1168" s="118"/>
    </row>
    <row r="1169" customHeight="1" spans="1:4">
      <c r="A1169" s="118"/>
      <c r="B1169" s="118"/>
      <c r="C1169" s="118"/>
      <c r="D1169" s="118"/>
    </row>
    <row r="1170" customHeight="1" spans="1:4">
      <c r="A1170" s="118"/>
      <c r="B1170" s="118"/>
      <c r="C1170" s="118"/>
      <c r="D1170" s="118"/>
    </row>
    <row r="1171" customHeight="1" spans="1:4">
      <c r="A1171" s="118"/>
      <c r="B1171" s="118"/>
      <c r="C1171" s="118"/>
      <c r="D1171" s="118"/>
    </row>
    <row r="1172" customHeight="1" spans="1:4">
      <c r="A1172" s="118"/>
      <c r="B1172" s="118"/>
      <c r="C1172" s="118"/>
      <c r="D1172" s="118"/>
    </row>
    <row r="1173" customHeight="1" spans="1:4">
      <c r="A1173" s="118"/>
      <c r="B1173" s="118"/>
      <c r="C1173" s="118"/>
      <c r="D1173" s="118"/>
    </row>
    <row r="1174" customHeight="1" spans="1:4">
      <c r="A1174" s="118"/>
      <c r="B1174" s="118"/>
      <c r="C1174" s="118"/>
      <c r="D1174" s="118"/>
    </row>
    <row r="1175" customHeight="1" spans="1:4">
      <c r="A1175" s="118"/>
      <c r="B1175" s="118"/>
      <c r="C1175" s="118"/>
      <c r="D1175" s="118"/>
    </row>
    <row r="1176" customHeight="1" spans="1:4">
      <c r="A1176" s="118"/>
      <c r="B1176" s="118"/>
      <c r="C1176" s="118"/>
      <c r="D1176" s="118"/>
    </row>
    <row r="1177" customHeight="1" spans="1:4">
      <c r="A1177" s="118"/>
      <c r="B1177" s="118"/>
      <c r="C1177" s="118"/>
      <c r="D1177" s="118"/>
    </row>
    <row r="1178" customHeight="1" spans="1:4">
      <c r="A1178" s="118"/>
      <c r="B1178" s="118"/>
      <c r="C1178" s="118"/>
      <c r="D1178" s="118"/>
    </row>
    <row r="1179" customHeight="1" spans="1:4">
      <c r="A1179" s="118"/>
      <c r="B1179" s="118"/>
      <c r="C1179" s="118"/>
      <c r="D1179" s="118"/>
    </row>
    <row r="1180" customHeight="1" spans="1:4">
      <c r="A1180" s="118"/>
      <c r="B1180" s="118"/>
      <c r="C1180" s="118"/>
      <c r="D1180" s="118"/>
    </row>
    <row r="1181" customHeight="1" spans="1:4">
      <c r="A1181" s="118"/>
      <c r="B1181" s="118"/>
      <c r="C1181" s="118"/>
      <c r="D1181" s="118"/>
    </row>
    <row r="1182" customHeight="1" spans="1:4">
      <c r="A1182" s="118"/>
      <c r="B1182" s="118"/>
      <c r="C1182" s="118"/>
      <c r="D1182" s="118"/>
    </row>
    <row r="1183" customHeight="1" spans="1:4">
      <c r="A1183" s="118"/>
      <c r="B1183" s="118"/>
      <c r="C1183" s="118"/>
      <c r="D1183" s="118"/>
    </row>
    <row r="1184" customHeight="1" spans="1:4">
      <c r="A1184" s="118"/>
      <c r="B1184" s="118"/>
      <c r="C1184" s="118"/>
      <c r="D1184" s="118"/>
    </row>
    <row r="1185" customHeight="1" spans="1:4">
      <c r="A1185" s="118"/>
      <c r="B1185" s="118"/>
      <c r="C1185" s="118"/>
      <c r="D1185" s="118"/>
    </row>
    <row r="1186" customHeight="1" spans="1:4">
      <c r="A1186" s="118"/>
      <c r="B1186" s="118"/>
      <c r="C1186" s="118"/>
      <c r="D1186" s="118"/>
    </row>
    <row r="1187" customHeight="1" spans="1:4">
      <c r="A1187" s="118"/>
      <c r="B1187" s="118"/>
      <c r="C1187" s="118"/>
      <c r="D1187" s="118"/>
    </row>
    <row r="1188" customHeight="1" spans="1:4">
      <c r="A1188" s="118"/>
      <c r="B1188" s="118"/>
      <c r="C1188" s="118"/>
      <c r="D1188" s="118"/>
    </row>
    <row r="1189" customHeight="1" spans="1:4">
      <c r="A1189" s="118"/>
      <c r="B1189" s="118"/>
      <c r="C1189" s="118"/>
      <c r="D1189" s="118"/>
    </row>
    <row r="1190" customHeight="1" spans="1:4">
      <c r="A1190" s="118"/>
      <c r="B1190" s="118"/>
      <c r="C1190" s="118"/>
      <c r="D1190" s="118"/>
    </row>
    <row r="1191" customHeight="1" spans="1:4">
      <c r="A1191" s="118"/>
      <c r="B1191" s="118"/>
      <c r="C1191" s="118"/>
      <c r="D1191" s="118"/>
    </row>
    <row r="1192" customHeight="1" spans="1:4">
      <c r="A1192" s="118"/>
      <c r="B1192" s="118"/>
      <c r="C1192" s="118"/>
      <c r="D1192" s="118"/>
    </row>
    <row r="1193" customHeight="1" spans="1:4">
      <c r="A1193" s="118"/>
      <c r="B1193" s="118"/>
      <c r="C1193" s="118"/>
      <c r="D1193" s="118"/>
    </row>
    <row r="1194" customHeight="1" spans="1:4">
      <c r="A1194" s="118"/>
      <c r="B1194" s="118"/>
      <c r="C1194" s="118"/>
      <c r="D1194" s="118"/>
    </row>
    <row r="1195" customHeight="1" spans="1:4">
      <c r="A1195" s="118"/>
      <c r="B1195" s="118"/>
      <c r="C1195" s="118"/>
      <c r="D1195" s="118"/>
    </row>
    <row r="1196" customHeight="1" spans="1:4">
      <c r="A1196" s="118"/>
      <c r="B1196" s="118"/>
      <c r="C1196" s="118"/>
      <c r="D1196" s="118"/>
    </row>
    <row r="1197" customHeight="1" spans="1:4">
      <c r="A1197" s="118"/>
      <c r="B1197" s="118"/>
      <c r="C1197" s="118"/>
      <c r="D1197" s="118"/>
    </row>
    <row r="1198" customHeight="1" spans="1:4">
      <c r="A1198" s="118"/>
      <c r="B1198" s="118"/>
      <c r="C1198" s="118"/>
      <c r="D1198" s="118"/>
    </row>
    <row r="1199" customHeight="1" spans="1:4">
      <c r="A1199" s="118"/>
      <c r="B1199" s="118"/>
      <c r="C1199" s="118"/>
      <c r="D1199" s="118"/>
    </row>
    <row r="1200" customHeight="1" spans="1:4">
      <c r="A1200" s="118"/>
      <c r="B1200" s="118"/>
      <c r="C1200" s="118"/>
      <c r="D1200" s="118"/>
    </row>
    <row r="1201" customHeight="1" spans="1:4">
      <c r="A1201" s="118"/>
      <c r="B1201" s="118"/>
      <c r="C1201" s="118"/>
      <c r="D1201" s="118"/>
    </row>
    <row r="1202" customHeight="1" spans="1:4">
      <c r="A1202" s="118"/>
      <c r="B1202" s="118"/>
      <c r="C1202" s="118"/>
      <c r="D1202" s="118"/>
    </row>
    <row r="1203" customHeight="1" spans="1:4">
      <c r="A1203" s="118"/>
      <c r="B1203" s="118"/>
      <c r="C1203" s="118"/>
      <c r="D1203" s="118"/>
    </row>
    <row r="1204" customHeight="1" spans="1:4">
      <c r="A1204" s="118"/>
      <c r="B1204" s="118"/>
      <c r="C1204" s="118"/>
      <c r="D1204" s="118"/>
    </row>
    <row r="1205" customHeight="1" spans="1:4">
      <c r="A1205" s="118"/>
      <c r="B1205" s="118"/>
      <c r="C1205" s="118"/>
      <c r="D1205" s="118"/>
    </row>
    <row r="1206" customHeight="1" spans="1:4">
      <c r="A1206" s="118"/>
      <c r="B1206" s="118"/>
      <c r="C1206" s="118"/>
      <c r="D1206" s="118"/>
    </row>
    <row r="1207" customHeight="1" spans="1:4">
      <c r="A1207" s="118"/>
      <c r="B1207" s="118"/>
      <c r="C1207" s="118"/>
      <c r="D1207" s="118"/>
    </row>
    <row r="1208" customHeight="1" spans="1:4">
      <c r="A1208" s="118"/>
      <c r="B1208" s="118"/>
      <c r="C1208" s="118"/>
      <c r="D1208" s="118"/>
    </row>
    <row r="1209" customHeight="1" spans="1:4">
      <c r="A1209" s="118"/>
      <c r="B1209" s="118"/>
      <c r="C1209" s="118"/>
      <c r="D1209" s="118"/>
    </row>
    <row r="1210" customHeight="1" spans="1:4">
      <c r="A1210" s="118"/>
      <c r="B1210" s="118"/>
      <c r="C1210" s="118"/>
      <c r="D1210" s="118"/>
    </row>
    <row r="1211" customHeight="1" spans="1:4">
      <c r="A1211" s="118"/>
      <c r="B1211" s="118"/>
      <c r="C1211" s="118"/>
      <c r="D1211" s="118"/>
    </row>
    <row r="1212" customHeight="1" spans="1:4">
      <c r="A1212" s="118"/>
      <c r="B1212" s="118"/>
      <c r="C1212" s="118"/>
      <c r="D1212" s="118"/>
    </row>
    <row r="1213" customHeight="1" spans="1:4">
      <c r="A1213" s="118"/>
      <c r="B1213" s="118"/>
      <c r="C1213" s="118"/>
      <c r="D1213" s="118"/>
    </row>
    <row r="1214" customHeight="1" spans="1:4">
      <c r="A1214" s="118"/>
      <c r="B1214" s="118"/>
      <c r="C1214" s="118"/>
      <c r="D1214" s="118"/>
    </row>
    <row r="1215" customHeight="1" spans="1:4">
      <c r="A1215" s="118"/>
      <c r="B1215" s="118"/>
      <c r="C1215" s="118"/>
      <c r="D1215" s="118"/>
    </row>
    <row r="1216" customHeight="1" spans="1:4">
      <c r="A1216" s="118"/>
      <c r="B1216" s="118"/>
      <c r="C1216" s="118"/>
      <c r="D1216" s="118"/>
    </row>
    <row r="1217" customHeight="1" spans="1:4">
      <c r="A1217" s="118"/>
      <c r="B1217" s="118"/>
      <c r="C1217" s="118"/>
      <c r="D1217" s="118"/>
    </row>
    <row r="1218" customHeight="1" spans="1:4">
      <c r="A1218" s="118"/>
      <c r="B1218" s="118"/>
      <c r="C1218" s="118"/>
      <c r="D1218" s="118"/>
    </row>
    <row r="1219" customHeight="1" spans="1:4">
      <c r="A1219" s="118"/>
      <c r="B1219" s="118"/>
      <c r="C1219" s="118"/>
      <c r="D1219" s="118"/>
    </row>
    <row r="1220" customHeight="1" spans="1:4">
      <c r="A1220" s="118"/>
      <c r="B1220" s="118"/>
      <c r="C1220" s="118"/>
      <c r="D1220" s="118"/>
    </row>
    <row r="1221" customHeight="1" spans="1:4">
      <c r="A1221" s="118"/>
      <c r="B1221" s="118"/>
      <c r="C1221" s="118"/>
      <c r="D1221" s="118"/>
    </row>
    <row r="1222" customHeight="1" spans="1:4">
      <c r="A1222" s="118"/>
      <c r="B1222" s="118"/>
      <c r="C1222" s="118"/>
      <c r="D1222" s="118"/>
    </row>
    <row r="1223" customHeight="1" spans="1:4">
      <c r="A1223" s="118"/>
      <c r="B1223" s="118"/>
      <c r="C1223" s="118"/>
      <c r="D1223" s="118"/>
    </row>
    <row r="1224" customHeight="1" spans="1:4">
      <c r="A1224" s="118"/>
      <c r="B1224" s="118"/>
      <c r="C1224" s="118"/>
      <c r="D1224" s="118"/>
    </row>
    <row r="1225" customHeight="1" spans="1:4">
      <c r="A1225" s="118"/>
      <c r="B1225" s="118"/>
      <c r="C1225" s="118"/>
      <c r="D1225" s="118"/>
    </row>
    <row r="1226" customHeight="1" spans="1:4">
      <c r="A1226" s="118"/>
      <c r="B1226" s="118"/>
      <c r="C1226" s="118"/>
      <c r="D1226" s="118"/>
    </row>
    <row r="1227" customHeight="1" spans="1:4">
      <c r="A1227" s="118"/>
      <c r="B1227" s="118"/>
      <c r="C1227" s="118"/>
      <c r="D1227" s="118"/>
    </row>
    <row r="1228" customHeight="1" spans="1:4">
      <c r="A1228" s="118"/>
      <c r="B1228" s="118"/>
      <c r="C1228" s="118"/>
      <c r="D1228" s="118"/>
    </row>
    <row r="1229" customHeight="1" spans="1:4">
      <c r="A1229" s="118"/>
      <c r="B1229" s="118"/>
      <c r="C1229" s="118"/>
      <c r="D1229" s="118"/>
    </row>
    <row r="1230" customHeight="1" spans="1:4">
      <c r="A1230" s="118"/>
      <c r="B1230" s="118"/>
      <c r="C1230" s="118"/>
      <c r="D1230" s="118"/>
    </row>
    <row r="1231" customHeight="1" spans="1:4">
      <c r="A1231" s="118"/>
      <c r="B1231" s="118"/>
      <c r="C1231" s="118"/>
      <c r="D1231" s="118"/>
    </row>
    <row r="1232" customHeight="1" spans="1:4">
      <c r="A1232" s="118"/>
      <c r="B1232" s="118"/>
      <c r="C1232" s="118"/>
      <c r="D1232" s="118"/>
    </row>
    <row r="1233" customHeight="1" spans="1:4">
      <c r="A1233" s="118"/>
      <c r="B1233" s="118"/>
      <c r="C1233" s="118"/>
      <c r="D1233" s="118"/>
    </row>
    <row r="1234" customHeight="1" spans="1:4">
      <c r="A1234" s="118"/>
      <c r="B1234" s="118"/>
      <c r="C1234" s="118"/>
      <c r="D1234" s="118"/>
    </row>
    <row r="1235" customHeight="1" spans="1:4">
      <c r="A1235" s="118"/>
      <c r="B1235" s="118"/>
      <c r="C1235" s="118"/>
      <c r="D1235" s="118"/>
    </row>
    <row r="1236" customHeight="1" spans="1:4">
      <c r="A1236" s="118"/>
      <c r="B1236" s="118"/>
      <c r="C1236" s="118"/>
      <c r="D1236" s="118"/>
    </row>
    <row r="1237" customHeight="1" spans="1:4">
      <c r="A1237" s="118"/>
      <c r="B1237" s="118"/>
      <c r="C1237" s="118"/>
      <c r="D1237" s="118"/>
    </row>
    <row r="1238" customHeight="1" spans="1:4">
      <c r="A1238" s="118"/>
      <c r="B1238" s="118"/>
      <c r="C1238" s="118"/>
      <c r="D1238" s="118"/>
    </row>
    <row r="1239" customHeight="1" spans="1:4">
      <c r="A1239" s="118"/>
      <c r="B1239" s="118"/>
      <c r="C1239" s="118"/>
      <c r="D1239" s="118"/>
    </row>
    <row r="1240" customHeight="1" spans="1:4">
      <c r="A1240" s="118"/>
      <c r="B1240" s="118"/>
      <c r="C1240" s="118"/>
      <c r="D1240" s="118"/>
    </row>
    <row r="1241" customHeight="1" spans="1:4">
      <c r="A1241" s="118"/>
      <c r="B1241" s="118"/>
      <c r="C1241" s="118"/>
      <c r="D1241" s="118"/>
    </row>
    <row r="1242" customHeight="1" spans="1:4">
      <c r="A1242" s="118"/>
      <c r="B1242" s="118"/>
      <c r="C1242" s="118"/>
      <c r="D1242" s="118"/>
    </row>
    <row r="1243" customHeight="1" spans="1:4">
      <c r="A1243" s="118"/>
      <c r="B1243" s="118"/>
      <c r="C1243" s="118"/>
      <c r="D1243" s="118"/>
    </row>
    <row r="1244" customHeight="1" spans="1:4">
      <c r="A1244" s="118"/>
      <c r="B1244" s="118"/>
      <c r="C1244" s="118"/>
      <c r="D1244" s="118"/>
    </row>
    <row r="1245" customHeight="1" spans="1:4">
      <c r="A1245" s="118"/>
      <c r="B1245" s="118"/>
      <c r="C1245" s="118"/>
      <c r="D1245" s="118"/>
    </row>
    <row r="1246" customHeight="1" spans="1:4">
      <c r="A1246" s="118"/>
      <c r="B1246" s="118"/>
      <c r="C1246" s="118"/>
      <c r="D1246" s="118"/>
    </row>
    <row r="1247" customHeight="1" spans="1:4">
      <c r="A1247" s="118"/>
      <c r="B1247" s="118"/>
      <c r="C1247" s="118"/>
      <c r="D1247" s="118"/>
    </row>
    <row r="1248" customHeight="1" spans="1:4">
      <c r="A1248" s="118"/>
      <c r="B1248" s="118"/>
      <c r="C1248" s="118"/>
      <c r="D1248" s="118"/>
    </row>
    <row r="1249" customHeight="1" spans="1:4">
      <c r="A1249" s="118"/>
      <c r="B1249" s="118"/>
      <c r="C1249" s="118"/>
      <c r="D1249" s="118"/>
    </row>
    <row r="1250" customHeight="1" spans="1:4">
      <c r="A1250" s="118"/>
      <c r="B1250" s="118"/>
      <c r="C1250" s="118"/>
      <c r="D1250" s="118"/>
    </row>
    <row r="1251" customHeight="1" spans="1:4">
      <c r="A1251" s="118"/>
      <c r="B1251" s="118"/>
      <c r="C1251" s="118"/>
      <c r="D1251" s="118"/>
    </row>
    <row r="1252" customHeight="1" spans="1:4">
      <c r="A1252" s="118"/>
      <c r="B1252" s="118"/>
      <c r="C1252" s="118"/>
      <c r="D1252" s="118"/>
    </row>
    <row r="1253" customHeight="1" spans="1:4">
      <c r="A1253" s="118"/>
      <c r="B1253" s="118"/>
      <c r="C1253" s="118"/>
      <c r="D1253" s="118"/>
    </row>
    <row r="1254" customHeight="1" spans="1:4">
      <c r="A1254" s="118"/>
      <c r="B1254" s="118"/>
      <c r="C1254" s="118"/>
      <c r="D1254" s="118"/>
    </row>
    <row r="1255" customHeight="1" spans="1:4">
      <c r="A1255" s="118"/>
      <c r="B1255" s="118"/>
      <c r="C1255" s="118"/>
      <c r="D1255" s="118"/>
    </row>
    <row r="1256" customHeight="1" spans="1:4">
      <c r="A1256" s="118"/>
      <c r="B1256" s="118"/>
      <c r="C1256" s="118"/>
      <c r="D1256" s="118"/>
    </row>
    <row r="1257" customHeight="1" spans="1:4">
      <c r="A1257" s="118"/>
      <c r="B1257" s="118"/>
      <c r="C1257" s="118"/>
      <c r="D1257" s="118"/>
    </row>
    <row r="1258" customHeight="1" spans="1:4">
      <c r="A1258" s="118"/>
      <c r="B1258" s="118"/>
      <c r="C1258" s="118"/>
      <c r="D1258" s="118"/>
    </row>
    <row r="1259" customHeight="1" spans="1:4">
      <c r="A1259" s="118"/>
      <c r="B1259" s="118"/>
      <c r="C1259" s="118"/>
      <c r="D1259" s="118"/>
    </row>
    <row r="1260" customHeight="1" spans="1:4">
      <c r="A1260" s="118"/>
      <c r="B1260" s="118"/>
      <c r="C1260" s="118"/>
      <c r="D1260" s="118"/>
    </row>
    <row r="1261" customHeight="1" spans="1:4">
      <c r="A1261" s="118"/>
      <c r="B1261" s="118"/>
      <c r="C1261" s="118"/>
      <c r="D1261" s="118"/>
    </row>
    <row r="1262" customHeight="1" spans="1:4">
      <c r="A1262" s="118"/>
      <c r="B1262" s="118"/>
      <c r="C1262" s="118"/>
      <c r="D1262" s="118"/>
    </row>
    <row r="1263" customHeight="1" spans="1:4">
      <c r="A1263" s="118"/>
      <c r="B1263" s="118"/>
      <c r="C1263" s="118"/>
      <c r="D1263" s="118"/>
    </row>
    <row r="1264" customHeight="1" spans="1:4">
      <c r="A1264" s="118"/>
      <c r="B1264" s="118"/>
      <c r="C1264" s="118"/>
      <c r="D1264" s="118"/>
    </row>
    <row r="1265" customHeight="1" spans="1:4">
      <c r="A1265" s="118"/>
      <c r="B1265" s="118"/>
      <c r="C1265" s="118"/>
      <c r="D1265" s="118"/>
    </row>
    <row r="1266" customHeight="1" spans="1:4">
      <c r="A1266" s="118"/>
      <c r="B1266" s="118"/>
      <c r="C1266" s="118"/>
      <c r="D1266" s="118"/>
    </row>
    <row r="1267" customHeight="1" spans="1:4">
      <c r="A1267" s="118"/>
      <c r="B1267" s="118"/>
      <c r="C1267" s="118"/>
      <c r="D1267" s="118"/>
    </row>
    <row r="1268" customHeight="1" spans="1:4">
      <c r="A1268" s="118"/>
      <c r="B1268" s="118"/>
      <c r="C1268" s="118"/>
      <c r="D1268" s="118"/>
    </row>
    <row r="1269" customHeight="1" spans="1:4">
      <c r="A1269" s="118"/>
      <c r="B1269" s="118"/>
      <c r="C1269" s="118"/>
      <c r="D1269" s="118"/>
    </row>
    <row r="1270" customHeight="1" spans="1:4">
      <c r="A1270" s="118"/>
      <c r="B1270" s="118"/>
      <c r="C1270" s="118"/>
      <c r="D1270" s="118"/>
    </row>
    <row r="1271" customHeight="1" spans="1:4">
      <c r="A1271" s="118"/>
      <c r="B1271" s="118"/>
      <c r="C1271" s="118"/>
      <c r="D1271" s="118"/>
    </row>
    <row r="1272" customHeight="1" spans="1:4">
      <c r="A1272" s="118"/>
      <c r="B1272" s="118"/>
      <c r="C1272" s="118"/>
      <c r="D1272" s="118"/>
    </row>
    <row r="1273" customHeight="1" spans="1:4">
      <c r="A1273" s="118"/>
      <c r="B1273" s="118"/>
      <c r="C1273" s="118"/>
      <c r="D1273" s="118"/>
    </row>
    <row r="1274" customHeight="1" spans="1:4">
      <c r="A1274" s="118"/>
      <c r="B1274" s="118"/>
      <c r="C1274" s="118"/>
      <c r="D1274" s="118"/>
    </row>
    <row r="1275" customHeight="1" spans="1:4">
      <c r="A1275" s="118"/>
      <c r="B1275" s="118"/>
      <c r="C1275" s="118"/>
      <c r="D1275" s="118"/>
    </row>
    <row r="1276" customHeight="1" spans="1:4">
      <c r="A1276" s="118"/>
      <c r="B1276" s="118"/>
      <c r="C1276" s="118"/>
      <c r="D1276" s="118"/>
    </row>
    <row r="1277" customHeight="1" spans="1:4">
      <c r="A1277" s="118"/>
      <c r="B1277" s="118"/>
      <c r="C1277" s="118"/>
      <c r="D1277" s="118"/>
    </row>
    <row r="1278" customHeight="1" spans="1:4">
      <c r="A1278" s="118"/>
      <c r="B1278" s="118"/>
      <c r="C1278" s="118"/>
      <c r="D1278" s="118"/>
    </row>
    <row r="1279" customHeight="1" spans="1:4">
      <c r="A1279" s="118"/>
      <c r="B1279" s="118"/>
      <c r="C1279" s="118"/>
      <c r="D1279" s="118"/>
    </row>
    <row r="1280" customHeight="1" spans="1:4">
      <c r="A1280" s="118"/>
      <c r="B1280" s="118"/>
      <c r="C1280" s="118"/>
      <c r="D1280" s="118"/>
    </row>
    <row r="1281" customHeight="1" spans="1:4">
      <c r="A1281" s="118"/>
      <c r="B1281" s="118"/>
      <c r="C1281" s="118"/>
      <c r="D1281" s="118"/>
    </row>
    <row r="1282" customHeight="1" spans="1:4">
      <c r="A1282" s="118"/>
      <c r="B1282" s="118"/>
      <c r="C1282" s="118"/>
      <c r="D1282" s="118"/>
    </row>
    <row r="1283" customHeight="1" spans="1:4">
      <c r="A1283" s="118"/>
      <c r="B1283" s="118"/>
      <c r="C1283" s="118"/>
      <c r="D1283" s="118"/>
    </row>
    <row r="1284" customHeight="1" spans="1:4">
      <c r="A1284" s="118"/>
      <c r="B1284" s="118"/>
      <c r="C1284" s="118"/>
      <c r="D1284" s="118"/>
    </row>
    <row r="1285" customHeight="1" spans="1:4">
      <c r="A1285" s="118"/>
      <c r="B1285" s="118"/>
      <c r="C1285" s="118"/>
      <c r="D1285" s="118"/>
    </row>
    <row r="1286" customHeight="1" spans="1:4">
      <c r="A1286" s="118"/>
      <c r="B1286" s="118"/>
      <c r="C1286" s="118"/>
      <c r="D1286" s="118"/>
    </row>
    <row r="1287" customHeight="1" spans="1:4">
      <c r="A1287" s="118"/>
      <c r="B1287" s="118"/>
      <c r="C1287" s="118"/>
      <c r="D1287" s="118"/>
    </row>
    <row r="1288" customHeight="1" spans="1:4">
      <c r="A1288" s="118"/>
      <c r="B1288" s="118"/>
      <c r="C1288" s="118"/>
      <c r="D1288" s="118"/>
    </row>
    <row r="1289" customHeight="1" spans="1:4">
      <c r="A1289" s="118"/>
      <c r="B1289" s="118"/>
      <c r="C1289" s="118"/>
      <c r="D1289" s="118"/>
    </row>
    <row r="1290" customHeight="1" spans="1:4">
      <c r="A1290" s="118"/>
      <c r="B1290" s="118"/>
      <c r="C1290" s="118"/>
      <c r="D1290" s="118"/>
    </row>
    <row r="1291" customHeight="1" spans="1:4">
      <c r="A1291" s="118"/>
      <c r="B1291" s="118"/>
      <c r="C1291" s="118"/>
      <c r="D1291" s="118"/>
    </row>
    <row r="1292" customHeight="1" spans="1:4">
      <c r="A1292" s="118"/>
      <c r="B1292" s="118"/>
      <c r="C1292" s="118"/>
      <c r="D1292" s="118"/>
    </row>
    <row r="1293" customHeight="1" spans="1:4">
      <c r="A1293" s="118"/>
      <c r="B1293" s="118"/>
      <c r="C1293" s="118"/>
      <c r="D1293" s="118"/>
    </row>
    <row r="1294" customHeight="1" spans="1:4">
      <c r="A1294" s="118"/>
      <c r="B1294" s="118"/>
      <c r="C1294" s="118"/>
      <c r="D1294" s="118"/>
    </row>
    <row r="1295" customHeight="1" spans="1:4">
      <c r="A1295" s="118"/>
      <c r="B1295" s="118"/>
      <c r="C1295" s="118"/>
      <c r="D1295" s="118"/>
    </row>
    <row r="1296" customHeight="1" spans="1:4">
      <c r="A1296" s="118"/>
      <c r="B1296" s="118"/>
      <c r="C1296" s="118"/>
      <c r="D1296" s="118"/>
    </row>
    <row r="1297" customHeight="1" spans="1:4">
      <c r="A1297" s="118"/>
      <c r="B1297" s="118"/>
      <c r="C1297" s="118"/>
      <c r="D1297" s="118"/>
    </row>
    <row r="1298" customHeight="1" spans="1:4">
      <c r="A1298" s="118"/>
      <c r="B1298" s="118"/>
      <c r="C1298" s="118"/>
      <c r="D1298" s="118"/>
    </row>
    <row r="1299" customHeight="1" spans="1:4">
      <c r="A1299" s="118"/>
      <c r="B1299" s="118"/>
      <c r="C1299" s="118"/>
      <c r="D1299" s="118"/>
    </row>
    <row r="1300" customHeight="1" spans="1:4">
      <c r="A1300" s="118"/>
      <c r="B1300" s="118"/>
      <c r="C1300" s="118"/>
      <c r="D1300" s="118"/>
    </row>
    <row r="1301" customHeight="1" spans="1:4">
      <c r="A1301" s="118"/>
      <c r="B1301" s="118"/>
      <c r="C1301" s="118"/>
      <c r="D1301" s="118"/>
    </row>
    <row r="1302" customHeight="1" spans="1:4">
      <c r="A1302" s="118"/>
      <c r="B1302" s="118"/>
      <c r="C1302" s="118"/>
      <c r="D1302" s="118"/>
    </row>
    <row r="1303" customHeight="1" spans="1:4">
      <c r="A1303" s="118"/>
      <c r="B1303" s="118"/>
      <c r="C1303" s="118"/>
      <c r="D1303" s="118"/>
    </row>
    <row r="1304" customHeight="1" spans="1:4">
      <c r="A1304" s="118"/>
      <c r="B1304" s="118"/>
      <c r="C1304" s="118"/>
      <c r="D1304" s="118"/>
    </row>
    <row r="1305" customHeight="1" spans="1:4">
      <c r="A1305" s="118"/>
      <c r="B1305" s="118"/>
      <c r="C1305" s="118"/>
      <c r="D1305" s="118"/>
    </row>
    <row r="1306" customHeight="1" spans="1:4">
      <c r="A1306" s="118"/>
      <c r="B1306" s="118"/>
      <c r="C1306" s="118"/>
      <c r="D1306" s="118"/>
    </row>
    <row r="1307" customHeight="1" spans="1:4">
      <c r="A1307" s="118"/>
      <c r="B1307" s="118"/>
      <c r="C1307" s="118"/>
      <c r="D1307" s="118"/>
    </row>
    <row r="1308" customHeight="1" spans="1:4">
      <c r="A1308" s="118"/>
      <c r="B1308" s="118"/>
      <c r="C1308" s="118"/>
      <c r="D1308" s="118"/>
    </row>
    <row r="1309" customHeight="1" spans="1:4">
      <c r="A1309" s="118"/>
      <c r="B1309" s="118"/>
      <c r="C1309" s="118"/>
      <c r="D1309" s="118"/>
    </row>
    <row r="1310" customHeight="1" spans="1:4">
      <c r="A1310" s="118"/>
      <c r="B1310" s="118"/>
      <c r="C1310" s="118"/>
      <c r="D1310" s="118"/>
    </row>
    <row r="1311" customHeight="1" spans="1:4">
      <c r="A1311" s="118"/>
      <c r="B1311" s="118"/>
      <c r="C1311" s="118"/>
      <c r="D1311" s="118"/>
    </row>
    <row r="1312" customHeight="1" spans="1:4">
      <c r="A1312" s="118"/>
      <c r="B1312" s="118"/>
      <c r="C1312" s="118"/>
      <c r="D1312" s="118"/>
    </row>
    <row r="1313" customHeight="1" spans="1:4">
      <c r="A1313" s="118"/>
      <c r="B1313" s="118"/>
      <c r="C1313" s="118"/>
      <c r="D1313" s="118"/>
    </row>
    <row r="1314" customHeight="1" spans="1:4">
      <c r="A1314" s="118"/>
      <c r="B1314" s="118"/>
      <c r="C1314" s="118"/>
      <c r="D1314" s="118"/>
    </row>
    <row r="1315" customHeight="1" spans="1:4">
      <c r="A1315" s="118"/>
      <c r="B1315" s="118"/>
      <c r="C1315" s="118"/>
      <c r="D1315" s="118"/>
    </row>
    <row r="1316" customHeight="1" spans="1:4">
      <c r="A1316" s="118"/>
      <c r="B1316" s="118"/>
      <c r="C1316" s="118"/>
      <c r="D1316" s="118"/>
    </row>
    <row r="1317" customHeight="1" spans="1:4">
      <c r="A1317" s="118"/>
      <c r="B1317" s="118"/>
      <c r="C1317" s="118"/>
      <c r="D1317" s="118"/>
    </row>
    <row r="1318" customHeight="1" spans="1:4">
      <c r="A1318" s="118"/>
      <c r="B1318" s="118"/>
      <c r="C1318" s="118"/>
      <c r="D1318" s="118"/>
    </row>
    <row r="1319" customHeight="1" spans="1:4">
      <c r="A1319" s="118"/>
      <c r="B1319" s="118"/>
      <c r="C1319" s="118"/>
      <c r="D1319" s="118"/>
    </row>
    <row r="1320" customHeight="1" spans="1:4">
      <c r="A1320" s="118"/>
      <c r="B1320" s="118"/>
      <c r="C1320" s="118"/>
      <c r="D1320" s="118"/>
    </row>
    <row r="1321" customHeight="1" spans="1:4">
      <c r="A1321" s="118"/>
      <c r="B1321" s="118"/>
      <c r="C1321" s="118"/>
      <c r="D1321" s="118"/>
    </row>
    <row r="1322" customHeight="1" spans="1:4">
      <c r="A1322" s="118"/>
      <c r="B1322" s="118"/>
      <c r="C1322" s="118"/>
      <c r="D1322" s="118"/>
    </row>
    <row r="1323" customHeight="1" spans="1:4">
      <c r="A1323" s="118"/>
      <c r="B1323" s="118"/>
      <c r="C1323" s="118"/>
      <c r="D1323" s="118"/>
    </row>
    <row r="1324" customHeight="1" spans="1:4">
      <c r="A1324" s="118"/>
      <c r="B1324" s="118"/>
      <c r="C1324" s="118"/>
      <c r="D1324" s="118"/>
    </row>
    <row r="1325" customHeight="1" spans="1:4">
      <c r="A1325" s="118"/>
      <c r="B1325" s="118"/>
      <c r="C1325" s="118"/>
      <c r="D1325" s="118"/>
    </row>
    <row r="1326" customHeight="1" spans="1:4">
      <c r="A1326" s="118"/>
      <c r="B1326" s="118"/>
      <c r="C1326" s="118"/>
      <c r="D1326" s="118"/>
    </row>
    <row r="1327" customHeight="1" spans="1:4">
      <c r="A1327" s="118"/>
      <c r="B1327" s="118"/>
      <c r="C1327" s="118"/>
      <c r="D1327" s="118"/>
    </row>
    <row r="1328" customHeight="1" spans="1:4">
      <c r="A1328" s="118"/>
      <c r="B1328" s="118"/>
      <c r="C1328" s="118"/>
      <c r="D1328" s="118"/>
    </row>
    <row r="1329" customHeight="1" spans="1:4">
      <c r="A1329" s="118"/>
      <c r="B1329" s="118"/>
      <c r="C1329" s="118"/>
      <c r="D1329" s="118"/>
    </row>
    <row r="1330" customHeight="1" spans="1:4">
      <c r="A1330" s="118"/>
      <c r="B1330" s="118"/>
      <c r="C1330" s="118"/>
      <c r="D1330" s="118"/>
    </row>
    <row r="1331" customHeight="1" spans="1:4">
      <c r="A1331" s="118"/>
      <c r="B1331" s="118"/>
      <c r="C1331" s="118"/>
      <c r="D1331" s="118"/>
    </row>
    <row r="1332" customHeight="1" spans="1:4">
      <c r="A1332" s="118"/>
      <c r="B1332" s="118"/>
      <c r="C1332" s="118"/>
      <c r="D1332" s="118"/>
    </row>
    <row r="1333" customHeight="1" spans="1:4">
      <c r="A1333" s="118"/>
      <c r="B1333" s="118"/>
      <c r="C1333" s="118"/>
      <c r="D1333" s="118"/>
    </row>
    <row r="1334" customHeight="1" spans="1:4">
      <c r="A1334" s="118"/>
      <c r="B1334" s="118"/>
      <c r="C1334" s="118"/>
      <c r="D1334" s="118"/>
    </row>
    <row r="1335" customHeight="1" spans="1:4">
      <c r="A1335" s="118"/>
      <c r="B1335" s="118"/>
      <c r="C1335" s="118"/>
      <c r="D1335" s="118"/>
    </row>
    <row r="1336" customHeight="1" spans="1:4">
      <c r="A1336" s="118"/>
      <c r="B1336" s="118"/>
      <c r="C1336" s="118"/>
      <c r="D1336" s="118"/>
    </row>
    <row r="1337" customHeight="1" spans="1:4">
      <c r="A1337" s="118"/>
      <c r="B1337" s="118"/>
      <c r="C1337" s="118"/>
      <c r="D1337" s="118"/>
    </row>
    <row r="1338" customHeight="1" spans="1:4">
      <c r="A1338" s="118"/>
      <c r="B1338" s="118"/>
      <c r="C1338" s="118"/>
      <c r="D1338" s="118"/>
    </row>
    <row r="1339" customHeight="1" spans="1:4">
      <c r="A1339" s="118"/>
      <c r="B1339" s="118"/>
      <c r="C1339" s="118"/>
      <c r="D1339" s="118"/>
    </row>
    <row r="1340" customHeight="1" spans="1:4">
      <c r="A1340" s="118"/>
      <c r="B1340" s="118"/>
      <c r="C1340" s="118"/>
      <c r="D1340" s="118"/>
    </row>
    <row r="1341" customHeight="1" spans="1:4">
      <c r="A1341" s="118"/>
      <c r="B1341" s="118"/>
      <c r="C1341" s="118"/>
      <c r="D1341" s="118"/>
    </row>
    <row r="1342" customHeight="1" spans="1:4">
      <c r="A1342" s="118"/>
      <c r="B1342" s="118"/>
      <c r="C1342" s="118"/>
      <c r="D1342" s="118"/>
    </row>
    <row r="1343" customHeight="1" spans="1:4">
      <c r="A1343" s="118"/>
      <c r="B1343" s="118"/>
      <c r="C1343" s="118"/>
      <c r="D1343" s="118"/>
    </row>
    <row r="1344" customHeight="1" spans="1:4">
      <c r="A1344" s="118"/>
      <c r="B1344" s="118"/>
      <c r="C1344" s="118"/>
      <c r="D1344" s="118"/>
    </row>
  </sheetData>
  <mergeCells count="2">
    <mergeCell ref="A1:D1"/>
    <mergeCell ref="A2:D2"/>
  </mergeCells>
  <printOptions horizontalCentered="1"/>
  <pageMargins left="0.708333333333333" right="0.708333333333333" top="0.747916666666667" bottom="0.747916666666667" header="0.314583333333333" footer="0.314583333333333"/>
  <pageSetup paperSize="9" scale="87" firstPageNumber="46" fitToHeight="0" orientation="portrait" useFirstPageNumber="1"/>
  <headerFooter>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9"/>
  <sheetViews>
    <sheetView showZeros="0" workbookViewId="0">
      <selection activeCell="A2" sqref="A2"/>
    </sheetView>
  </sheetViews>
  <sheetFormatPr defaultColWidth="12.125" defaultRowHeight="24.95" customHeight="1" outlineLevelCol="1"/>
  <cols>
    <col min="1" max="1" width="64.5" style="165" customWidth="1"/>
    <col min="2" max="2" width="22.875" style="165" customWidth="1"/>
    <col min="3" max="244" width="12.125" style="117"/>
    <col min="245" max="245" width="9.5" style="117" customWidth="1"/>
    <col min="246" max="246" width="34.75" style="117" customWidth="1"/>
    <col min="247" max="250" width="19.625" style="117" customWidth="1"/>
    <col min="251" max="500" width="12.125" style="117"/>
    <col min="501" max="501" width="9.5" style="117" customWidth="1"/>
    <col min="502" max="502" width="34.75" style="117" customWidth="1"/>
    <col min="503" max="506" width="19.625" style="117" customWidth="1"/>
    <col min="507" max="756" width="12.125" style="117"/>
    <col min="757" max="757" width="9.5" style="117" customWidth="1"/>
    <col min="758" max="758" width="34.75" style="117" customWidth="1"/>
    <col min="759" max="762" width="19.625" style="117" customWidth="1"/>
    <col min="763" max="1012" width="12.125" style="117"/>
    <col min="1013" max="1013" width="9.5" style="117" customWidth="1"/>
    <col min="1014" max="1014" width="34.75" style="117" customWidth="1"/>
    <col min="1015" max="1018" width="19.625" style="117" customWidth="1"/>
    <col min="1019" max="1268" width="12.125" style="117"/>
    <col min="1269" max="1269" width="9.5" style="117" customWidth="1"/>
    <col min="1270" max="1270" width="34.75" style="117" customWidth="1"/>
    <col min="1271" max="1274" width="19.625" style="117" customWidth="1"/>
    <col min="1275" max="1524" width="12.125" style="117"/>
    <col min="1525" max="1525" width="9.5" style="117" customWidth="1"/>
    <col min="1526" max="1526" width="34.75" style="117" customWidth="1"/>
    <col min="1527" max="1530" width="19.625" style="117" customWidth="1"/>
    <col min="1531" max="1780" width="12.125" style="117"/>
    <col min="1781" max="1781" width="9.5" style="117" customWidth="1"/>
    <col min="1782" max="1782" width="34.75" style="117" customWidth="1"/>
    <col min="1783" max="1786" width="19.625" style="117" customWidth="1"/>
    <col min="1787" max="2036" width="12.125" style="117"/>
    <col min="2037" max="2037" width="9.5" style="117" customWidth="1"/>
    <col min="2038" max="2038" width="34.75" style="117" customWidth="1"/>
    <col min="2039" max="2042" width="19.625" style="117" customWidth="1"/>
    <col min="2043" max="2292" width="12.125" style="117"/>
    <col min="2293" max="2293" width="9.5" style="117" customWidth="1"/>
    <col min="2294" max="2294" width="34.75" style="117" customWidth="1"/>
    <col min="2295" max="2298" width="19.625" style="117" customWidth="1"/>
    <col min="2299" max="2548" width="12.125" style="117"/>
    <col min="2549" max="2549" width="9.5" style="117" customWidth="1"/>
    <col min="2550" max="2550" width="34.75" style="117" customWidth="1"/>
    <col min="2551" max="2554" width="19.625" style="117" customWidth="1"/>
    <col min="2555" max="2804" width="12.125" style="117"/>
    <col min="2805" max="2805" width="9.5" style="117" customWidth="1"/>
    <col min="2806" max="2806" width="34.75" style="117" customWidth="1"/>
    <col min="2807" max="2810" width="19.625" style="117" customWidth="1"/>
    <col min="2811" max="3060" width="12.125" style="117"/>
    <col min="3061" max="3061" width="9.5" style="117" customWidth="1"/>
    <col min="3062" max="3062" width="34.75" style="117" customWidth="1"/>
    <col min="3063" max="3066" width="19.625" style="117" customWidth="1"/>
    <col min="3067" max="3316" width="12.125" style="117"/>
    <col min="3317" max="3317" width="9.5" style="117" customWidth="1"/>
    <col min="3318" max="3318" width="34.75" style="117" customWidth="1"/>
    <col min="3319" max="3322" width="19.625" style="117" customWidth="1"/>
    <col min="3323" max="3572" width="12.125" style="117"/>
    <col min="3573" max="3573" width="9.5" style="117" customWidth="1"/>
    <col min="3574" max="3574" width="34.75" style="117" customWidth="1"/>
    <col min="3575" max="3578" width="19.625" style="117" customWidth="1"/>
    <col min="3579" max="3828" width="12.125" style="117"/>
    <col min="3829" max="3829" width="9.5" style="117" customWidth="1"/>
    <col min="3830" max="3830" width="34.75" style="117" customWidth="1"/>
    <col min="3831" max="3834" width="19.625" style="117" customWidth="1"/>
    <col min="3835" max="4084" width="12.125" style="117"/>
    <col min="4085" max="4085" width="9.5" style="117" customWidth="1"/>
    <col min="4086" max="4086" width="34.75" style="117" customWidth="1"/>
    <col min="4087" max="4090" width="19.625" style="117" customWidth="1"/>
    <col min="4091" max="4340" width="12.125" style="117"/>
    <col min="4341" max="4341" width="9.5" style="117" customWidth="1"/>
    <col min="4342" max="4342" width="34.75" style="117" customWidth="1"/>
    <col min="4343" max="4346" width="19.625" style="117" customWidth="1"/>
    <col min="4347" max="4596" width="12.125" style="117"/>
    <col min="4597" max="4597" width="9.5" style="117" customWidth="1"/>
    <col min="4598" max="4598" width="34.75" style="117" customWidth="1"/>
    <col min="4599" max="4602" width="19.625" style="117" customWidth="1"/>
    <col min="4603" max="4852" width="12.125" style="117"/>
    <col min="4853" max="4853" width="9.5" style="117" customWidth="1"/>
    <col min="4854" max="4854" width="34.75" style="117" customWidth="1"/>
    <col min="4855" max="4858" width="19.625" style="117" customWidth="1"/>
    <col min="4859" max="5108" width="12.125" style="117"/>
    <col min="5109" max="5109" width="9.5" style="117" customWidth="1"/>
    <col min="5110" max="5110" width="34.75" style="117" customWidth="1"/>
    <col min="5111" max="5114" width="19.625" style="117" customWidth="1"/>
    <col min="5115" max="5364" width="12.125" style="117"/>
    <col min="5365" max="5365" width="9.5" style="117" customWidth="1"/>
    <col min="5366" max="5366" width="34.75" style="117" customWidth="1"/>
    <col min="5367" max="5370" width="19.625" style="117" customWidth="1"/>
    <col min="5371" max="5620" width="12.125" style="117"/>
    <col min="5621" max="5621" width="9.5" style="117" customWidth="1"/>
    <col min="5622" max="5622" width="34.75" style="117" customWidth="1"/>
    <col min="5623" max="5626" width="19.625" style="117" customWidth="1"/>
    <col min="5627" max="5876" width="12.125" style="117"/>
    <col min="5877" max="5877" width="9.5" style="117" customWidth="1"/>
    <col min="5878" max="5878" width="34.75" style="117" customWidth="1"/>
    <col min="5879" max="5882" width="19.625" style="117" customWidth="1"/>
    <col min="5883" max="6132" width="12.125" style="117"/>
    <col min="6133" max="6133" width="9.5" style="117" customWidth="1"/>
    <col min="6134" max="6134" width="34.75" style="117" customWidth="1"/>
    <col min="6135" max="6138" width="19.625" style="117" customWidth="1"/>
    <col min="6139" max="6388" width="12.125" style="117"/>
    <col min="6389" max="6389" width="9.5" style="117" customWidth="1"/>
    <col min="6390" max="6390" width="34.75" style="117" customWidth="1"/>
    <col min="6391" max="6394" width="19.625" style="117" customWidth="1"/>
    <col min="6395" max="6644" width="12.125" style="117"/>
    <col min="6645" max="6645" width="9.5" style="117" customWidth="1"/>
    <col min="6646" max="6646" width="34.75" style="117" customWidth="1"/>
    <col min="6647" max="6650" width="19.625" style="117" customWidth="1"/>
    <col min="6651" max="6900" width="12.125" style="117"/>
    <col min="6901" max="6901" width="9.5" style="117" customWidth="1"/>
    <col min="6902" max="6902" width="34.75" style="117" customWidth="1"/>
    <col min="6903" max="6906" width="19.625" style="117" customWidth="1"/>
    <col min="6907" max="7156" width="12.125" style="117"/>
    <col min="7157" max="7157" width="9.5" style="117" customWidth="1"/>
    <col min="7158" max="7158" width="34.75" style="117" customWidth="1"/>
    <col min="7159" max="7162" width="19.625" style="117" customWidth="1"/>
    <col min="7163" max="7412" width="12.125" style="117"/>
    <col min="7413" max="7413" width="9.5" style="117" customWidth="1"/>
    <col min="7414" max="7414" width="34.75" style="117" customWidth="1"/>
    <col min="7415" max="7418" width="19.625" style="117" customWidth="1"/>
    <col min="7419" max="7668" width="12.125" style="117"/>
    <col min="7669" max="7669" width="9.5" style="117" customWidth="1"/>
    <col min="7670" max="7670" width="34.75" style="117" customWidth="1"/>
    <col min="7671" max="7674" width="19.625" style="117" customWidth="1"/>
    <col min="7675" max="7924" width="12.125" style="117"/>
    <col min="7925" max="7925" width="9.5" style="117" customWidth="1"/>
    <col min="7926" max="7926" width="34.75" style="117" customWidth="1"/>
    <col min="7927" max="7930" width="19.625" style="117" customWidth="1"/>
    <col min="7931" max="8180" width="12.125" style="117"/>
    <col min="8181" max="8181" width="9.5" style="117" customWidth="1"/>
    <col min="8182" max="8182" width="34.75" style="117" customWidth="1"/>
    <col min="8183" max="8186" width="19.625" style="117" customWidth="1"/>
    <col min="8187" max="8436" width="12.125" style="117"/>
    <col min="8437" max="8437" width="9.5" style="117" customWidth="1"/>
    <col min="8438" max="8438" width="34.75" style="117" customWidth="1"/>
    <col min="8439" max="8442" width="19.625" style="117" customWidth="1"/>
    <col min="8443" max="8692" width="12.125" style="117"/>
    <col min="8693" max="8693" width="9.5" style="117" customWidth="1"/>
    <col min="8694" max="8694" width="34.75" style="117" customWidth="1"/>
    <col min="8695" max="8698" width="19.625" style="117" customWidth="1"/>
    <col min="8699" max="8948" width="12.125" style="117"/>
    <col min="8949" max="8949" width="9.5" style="117" customWidth="1"/>
    <col min="8950" max="8950" width="34.75" style="117" customWidth="1"/>
    <col min="8951" max="8954" width="19.625" style="117" customWidth="1"/>
    <col min="8955" max="9204" width="12.125" style="117"/>
    <col min="9205" max="9205" width="9.5" style="117" customWidth="1"/>
    <col min="9206" max="9206" width="34.75" style="117" customWidth="1"/>
    <col min="9207" max="9210" width="19.625" style="117" customWidth="1"/>
    <col min="9211" max="9460" width="12.125" style="117"/>
    <col min="9461" max="9461" width="9.5" style="117" customWidth="1"/>
    <col min="9462" max="9462" width="34.75" style="117" customWidth="1"/>
    <col min="9463" max="9466" width="19.625" style="117" customWidth="1"/>
    <col min="9467" max="9716" width="12.125" style="117"/>
    <col min="9717" max="9717" width="9.5" style="117" customWidth="1"/>
    <col min="9718" max="9718" width="34.75" style="117" customWidth="1"/>
    <col min="9719" max="9722" width="19.625" style="117" customWidth="1"/>
    <col min="9723" max="9972" width="12.125" style="117"/>
    <col min="9973" max="9973" width="9.5" style="117" customWidth="1"/>
    <col min="9974" max="9974" width="34.75" style="117" customWidth="1"/>
    <col min="9975" max="9978" width="19.625" style="117" customWidth="1"/>
    <col min="9979" max="10228" width="12.125" style="117"/>
    <col min="10229" max="10229" width="9.5" style="117" customWidth="1"/>
    <col min="10230" max="10230" width="34.75" style="117" customWidth="1"/>
    <col min="10231" max="10234" width="19.625" style="117" customWidth="1"/>
    <col min="10235" max="10484" width="12.125" style="117"/>
    <col min="10485" max="10485" width="9.5" style="117" customWidth="1"/>
    <col min="10486" max="10486" width="34.75" style="117" customWidth="1"/>
    <col min="10487" max="10490" width="19.625" style="117" customWidth="1"/>
    <col min="10491" max="10740" width="12.125" style="117"/>
    <col min="10741" max="10741" width="9.5" style="117" customWidth="1"/>
    <col min="10742" max="10742" width="34.75" style="117" customWidth="1"/>
    <col min="10743" max="10746" width="19.625" style="117" customWidth="1"/>
    <col min="10747" max="10996" width="12.125" style="117"/>
    <col min="10997" max="10997" width="9.5" style="117" customWidth="1"/>
    <col min="10998" max="10998" width="34.75" style="117" customWidth="1"/>
    <col min="10999" max="11002" width="19.625" style="117" customWidth="1"/>
    <col min="11003" max="11252" width="12.125" style="117"/>
    <col min="11253" max="11253" width="9.5" style="117" customWidth="1"/>
    <col min="11254" max="11254" width="34.75" style="117" customWidth="1"/>
    <col min="11255" max="11258" width="19.625" style="117" customWidth="1"/>
    <col min="11259" max="11508" width="12.125" style="117"/>
    <col min="11509" max="11509" width="9.5" style="117" customWidth="1"/>
    <col min="11510" max="11510" width="34.75" style="117" customWidth="1"/>
    <col min="11511" max="11514" width="19.625" style="117" customWidth="1"/>
    <col min="11515" max="11764" width="12.125" style="117"/>
    <col min="11765" max="11765" width="9.5" style="117" customWidth="1"/>
    <col min="11766" max="11766" width="34.75" style="117" customWidth="1"/>
    <col min="11767" max="11770" width="19.625" style="117" customWidth="1"/>
    <col min="11771" max="12020" width="12.125" style="117"/>
    <col min="12021" max="12021" width="9.5" style="117" customWidth="1"/>
    <col min="12022" max="12022" width="34.75" style="117" customWidth="1"/>
    <col min="12023" max="12026" width="19.625" style="117" customWidth="1"/>
    <col min="12027" max="12276" width="12.125" style="117"/>
    <col min="12277" max="12277" width="9.5" style="117" customWidth="1"/>
    <col min="12278" max="12278" width="34.75" style="117" customWidth="1"/>
    <col min="12279" max="12282" width="19.625" style="117" customWidth="1"/>
    <col min="12283" max="12532" width="12.125" style="117"/>
    <col min="12533" max="12533" width="9.5" style="117" customWidth="1"/>
    <col min="12534" max="12534" width="34.75" style="117" customWidth="1"/>
    <col min="12535" max="12538" width="19.625" style="117" customWidth="1"/>
    <col min="12539" max="12788" width="12.125" style="117"/>
    <col min="12789" max="12789" width="9.5" style="117" customWidth="1"/>
    <col min="12790" max="12790" width="34.75" style="117" customWidth="1"/>
    <col min="12791" max="12794" width="19.625" style="117" customWidth="1"/>
    <col min="12795" max="13044" width="12.125" style="117"/>
    <col min="13045" max="13045" width="9.5" style="117" customWidth="1"/>
    <col min="13046" max="13046" width="34.75" style="117" customWidth="1"/>
    <col min="13047" max="13050" width="19.625" style="117" customWidth="1"/>
    <col min="13051" max="13300" width="12.125" style="117"/>
    <col min="13301" max="13301" width="9.5" style="117" customWidth="1"/>
    <col min="13302" max="13302" width="34.75" style="117" customWidth="1"/>
    <col min="13303" max="13306" width="19.625" style="117" customWidth="1"/>
    <col min="13307" max="13556" width="12.125" style="117"/>
    <col min="13557" max="13557" width="9.5" style="117" customWidth="1"/>
    <col min="13558" max="13558" width="34.75" style="117" customWidth="1"/>
    <col min="13559" max="13562" width="19.625" style="117" customWidth="1"/>
    <col min="13563" max="13812" width="12.125" style="117"/>
    <col min="13813" max="13813" width="9.5" style="117" customWidth="1"/>
    <col min="13814" max="13814" width="34.75" style="117" customWidth="1"/>
    <col min="13815" max="13818" width="19.625" style="117" customWidth="1"/>
    <col min="13819" max="14068" width="12.125" style="117"/>
    <col min="14069" max="14069" width="9.5" style="117" customWidth="1"/>
    <col min="14070" max="14070" width="34.75" style="117" customWidth="1"/>
    <col min="14071" max="14074" width="19.625" style="117" customWidth="1"/>
    <col min="14075" max="14324" width="12.125" style="117"/>
    <col min="14325" max="14325" width="9.5" style="117" customWidth="1"/>
    <col min="14326" max="14326" width="34.75" style="117" customWidth="1"/>
    <col min="14327" max="14330" width="19.625" style="117" customWidth="1"/>
    <col min="14331" max="14580" width="12.125" style="117"/>
    <col min="14581" max="14581" width="9.5" style="117" customWidth="1"/>
    <col min="14582" max="14582" width="34.75" style="117" customWidth="1"/>
    <col min="14583" max="14586" width="19.625" style="117" customWidth="1"/>
    <col min="14587" max="14836" width="12.125" style="117"/>
    <col min="14837" max="14837" width="9.5" style="117" customWidth="1"/>
    <col min="14838" max="14838" width="34.75" style="117" customWidth="1"/>
    <col min="14839" max="14842" width="19.625" style="117" customWidth="1"/>
    <col min="14843" max="15092" width="12.125" style="117"/>
    <col min="15093" max="15093" width="9.5" style="117" customWidth="1"/>
    <col min="15094" max="15094" width="34.75" style="117" customWidth="1"/>
    <col min="15095" max="15098" width="19.625" style="117" customWidth="1"/>
    <col min="15099" max="15348" width="12.125" style="117"/>
    <col min="15349" max="15349" width="9.5" style="117" customWidth="1"/>
    <col min="15350" max="15350" width="34.75" style="117" customWidth="1"/>
    <col min="15351" max="15354" width="19.625" style="117" customWidth="1"/>
    <col min="15355" max="15604" width="12.125" style="117"/>
    <col min="15605" max="15605" width="9.5" style="117" customWidth="1"/>
    <col min="15606" max="15606" width="34.75" style="117" customWidth="1"/>
    <col min="15607" max="15610" width="19.625" style="117" customWidth="1"/>
    <col min="15611" max="15860" width="12.125" style="117"/>
    <col min="15861" max="15861" width="9.5" style="117" customWidth="1"/>
    <col min="15862" max="15862" width="34.75" style="117" customWidth="1"/>
    <col min="15863" max="15866" width="19.625" style="117" customWidth="1"/>
    <col min="15867" max="16116" width="12.125" style="117"/>
    <col min="16117" max="16117" width="9.5" style="117" customWidth="1"/>
    <col min="16118" max="16118" width="34.75" style="117" customWidth="1"/>
    <col min="16119" max="16122" width="19.625" style="117" customWidth="1"/>
    <col min="16123" max="16384" width="12.125" style="117"/>
  </cols>
  <sheetData>
    <row r="1" ht="41.25" customHeight="1" spans="1:2">
      <c r="A1" s="135" t="s">
        <v>1289</v>
      </c>
      <c r="B1" s="135"/>
    </row>
    <row r="2" customHeight="1" spans="1:2">
      <c r="A2" s="136"/>
      <c r="B2" s="166" t="s">
        <v>1290</v>
      </c>
    </row>
    <row r="3" customHeight="1" spans="1:2">
      <c r="A3" s="138" t="s">
        <v>1291</v>
      </c>
      <c r="B3" s="138" t="s">
        <v>1292</v>
      </c>
    </row>
    <row r="4" customHeight="1" spans="1:2">
      <c r="A4" s="130" t="s">
        <v>1293</v>
      </c>
      <c r="B4" s="123">
        <v>257341</v>
      </c>
    </row>
    <row r="5" customHeight="1" spans="1:2">
      <c r="A5" s="132" t="s">
        <v>1294</v>
      </c>
      <c r="B5" s="120">
        <v>174052</v>
      </c>
    </row>
    <row r="6" customHeight="1" spans="1:2">
      <c r="A6" s="132" t="s">
        <v>1295</v>
      </c>
      <c r="B6" s="120">
        <v>36869</v>
      </c>
    </row>
    <row r="7" customHeight="1" spans="1:2">
      <c r="A7" s="132" t="s">
        <v>1296</v>
      </c>
      <c r="B7" s="120">
        <v>21632</v>
      </c>
    </row>
    <row r="8" customHeight="1" spans="1:2">
      <c r="A8" s="132" t="s">
        <v>1297</v>
      </c>
      <c r="B8" s="120">
        <v>24788</v>
      </c>
    </row>
    <row r="9" customHeight="1" spans="1:2">
      <c r="A9" s="130" t="s">
        <v>1298</v>
      </c>
      <c r="B9" s="123">
        <v>414036</v>
      </c>
    </row>
    <row r="10" customHeight="1" spans="1:2">
      <c r="A10" s="132" t="s">
        <v>1299</v>
      </c>
      <c r="B10" s="120">
        <v>30702</v>
      </c>
    </row>
    <row r="11" customHeight="1" spans="1:2">
      <c r="A11" s="132" t="s">
        <v>1300</v>
      </c>
      <c r="B11" s="120">
        <v>1136</v>
      </c>
    </row>
    <row r="12" customHeight="1" spans="1:2">
      <c r="A12" s="132" t="s">
        <v>1301</v>
      </c>
      <c r="B12" s="120">
        <v>634</v>
      </c>
    </row>
    <row r="13" customHeight="1" spans="1:2">
      <c r="A13" s="132" t="s">
        <v>1302</v>
      </c>
      <c r="B13" s="120">
        <v>1357</v>
      </c>
    </row>
    <row r="14" customHeight="1" spans="1:2">
      <c r="A14" s="132" t="s">
        <v>1303</v>
      </c>
      <c r="B14" s="120">
        <v>35085</v>
      </c>
    </row>
    <row r="15" customHeight="1" spans="1:2">
      <c r="A15" s="132" t="s">
        <v>1304</v>
      </c>
      <c r="B15" s="120">
        <v>1132</v>
      </c>
    </row>
    <row r="16" customHeight="1" spans="1:2">
      <c r="A16" s="132" t="s">
        <v>1305</v>
      </c>
      <c r="B16" s="120"/>
    </row>
    <row r="17" customHeight="1" spans="1:2">
      <c r="A17" s="132" t="s">
        <v>1306</v>
      </c>
      <c r="B17" s="120">
        <v>3647</v>
      </c>
    </row>
    <row r="18" customHeight="1" spans="1:2">
      <c r="A18" s="132" t="s">
        <v>1307</v>
      </c>
      <c r="B18" s="120">
        <v>1997</v>
      </c>
    </row>
    <row r="19" customHeight="1" spans="1:2">
      <c r="A19" s="132" t="s">
        <v>1308</v>
      </c>
      <c r="B19" s="120">
        <v>338346</v>
      </c>
    </row>
    <row r="20" customHeight="1" spans="1:2">
      <c r="A20" s="130" t="s">
        <v>1309</v>
      </c>
      <c r="B20" s="123">
        <v>176271</v>
      </c>
    </row>
    <row r="21" customHeight="1" spans="1:2">
      <c r="A21" s="132" t="s">
        <v>1310</v>
      </c>
      <c r="B21" s="120">
        <v>3808</v>
      </c>
    </row>
    <row r="22" customHeight="1" spans="1:2">
      <c r="A22" s="132" t="s">
        <v>1311</v>
      </c>
      <c r="B22" s="120">
        <v>53125</v>
      </c>
    </row>
    <row r="23" customHeight="1" spans="1:2">
      <c r="A23" s="132" t="s">
        <v>1312</v>
      </c>
      <c r="B23" s="120">
        <v>901</v>
      </c>
    </row>
    <row r="24" customHeight="1" spans="1:2">
      <c r="A24" s="132" t="s">
        <v>1313</v>
      </c>
      <c r="B24" s="120">
        <v>2245</v>
      </c>
    </row>
    <row r="25" customHeight="1" spans="1:2">
      <c r="A25" s="132" t="s">
        <v>1314</v>
      </c>
      <c r="B25" s="120">
        <v>2159</v>
      </c>
    </row>
    <row r="26" customHeight="1" spans="1:2">
      <c r="A26" s="132" t="s">
        <v>1315</v>
      </c>
      <c r="B26" s="120">
        <v>634</v>
      </c>
    </row>
    <row r="27" customHeight="1" spans="1:2">
      <c r="A27" s="132" t="s">
        <v>1316</v>
      </c>
      <c r="B27" s="120">
        <v>113399</v>
      </c>
    </row>
    <row r="28" customHeight="1" spans="1:2">
      <c r="A28" s="130" t="s">
        <v>1317</v>
      </c>
      <c r="B28" s="123">
        <v>22883</v>
      </c>
    </row>
    <row r="29" customHeight="1" spans="1:2">
      <c r="A29" s="132" t="s">
        <v>1310</v>
      </c>
      <c r="B29" s="120">
        <v>2905</v>
      </c>
    </row>
    <row r="30" customHeight="1" spans="1:2">
      <c r="A30" s="132" t="s">
        <v>1311</v>
      </c>
      <c r="B30" s="120">
        <v>3755</v>
      </c>
    </row>
    <row r="31" customHeight="1" spans="1:2">
      <c r="A31" s="132" t="s">
        <v>1312</v>
      </c>
      <c r="B31" s="120">
        <v>47</v>
      </c>
    </row>
    <row r="32" customHeight="1" spans="1:2">
      <c r="A32" s="132" t="s">
        <v>1314</v>
      </c>
      <c r="B32" s="120">
        <v>47</v>
      </c>
    </row>
    <row r="33" customHeight="1" spans="1:2">
      <c r="A33" s="132" t="s">
        <v>1315</v>
      </c>
      <c r="B33" s="120">
        <v>111</v>
      </c>
    </row>
    <row r="34" customHeight="1" spans="1:2">
      <c r="A34" s="132" t="s">
        <v>1316</v>
      </c>
      <c r="B34" s="120">
        <v>16018</v>
      </c>
    </row>
    <row r="35" customHeight="1" spans="1:2">
      <c r="A35" s="130" t="s">
        <v>1318</v>
      </c>
      <c r="B35" s="123">
        <v>467279</v>
      </c>
    </row>
    <row r="36" customHeight="1" spans="1:2">
      <c r="A36" s="132" t="s">
        <v>1319</v>
      </c>
      <c r="B36" s="120">
        <v>292892</v>
      </c>
    </row>
    <row r="37" customHeight="1" spans="1:2">
      <c r="A37" s="132" t="s">
        <v>1320</v>
      </c>
      <c r="B37" s="120">
        <v>160837</v>
      </c>
    </row>
    <row r="38" customHeight="1" spans="1:2">
      <c r="A38" s="132" t="s">
        <v>1321</v>
      </c>
      <c r="B38" s="120">
        <v>13550</v>
      </c>
    </row>
    <row r="39" customHeight="1" spans="1:2">
      <c r="A39" s="130" t="s">
        <v>1322</v>
      </c>
      <c r="B39" s="123">
        <v>13882</v>
      </c>
    </row>
    <row r="40" customHeight="1" spans="1:2">
      <c r="A40" s="132" t="s">
        <v>1323</v>
      </c>
      <c r="B40" s="120">
        <v>7967</v>
      </c>
    </row>
    <row r="41" customHeight="1" spans="1:2">
      <c r="A41" s="132" t="s">
        <v>1324</v>
      </c>
      <c r="B41" s="120">
        <v>5915</v>
      </c>
    </row>
    <row r="42" customHeight="1" spans="1:2">
      <c r="A42" s="130" t="s">
        <v>1325</v>
      </c>
      <c r="B42" s="123">
        <v>22646</v>
      </c>
    </row>
    <row r="43" customHeight="1" spans="1:2">
      <c r="A43" s="132" t="s">
        <v>1326</v>
      </c>
      <c r="B43" s="120">
        <v>3601</v>
      </c>
    </row>
    <row r="44" customHeight="1" spans="1:2">
      <c r="A44" s="132" t="s">
        <v>1327</v>
      </c>
      <c r="B44" s="120">
        <v>855</v>
      </c>
    </row>
    <row r="45" customHeight="1" spans="1:2">
      <c r="A45" s="132" t="s">
        <v>1328</v>
      </c>
      <c r="B45" s="120">
        <v>18190</v>
      </c>
    </row>
    <row r="46" customHeight="1" spans="1:2">
      <c r="A46" s="130" t="s">
        <v>1329</v>
      </c>
      <c r="B46" s="123">
        <v>4412</v>
      </c>
    </row>
    <row r="47" customHeight="1" spans="1:2">
      <c r="A47" s="132" t="s">
        <v>1330</v>
      </c>
      <c r="B47" s="120"/>
    </row>
    <row r="48" customHeight="1" spans="1:2">
      <c r="A48" s="132" t="s">
        <v>1331</v>
      </c>
      <c r="B48" s="120">
        <v>4412</v>
      </c>
    </row>
    <row r="49" customHeight="1" spans="1:2">
      <c r="A49" s="130" t="s">
        <v>1332</v>
      </c>
      <c r="B49" s="123">
        <v>102634</v>
      </c>
    </row>
    <row r="50" customHeight="1" spans="1:2">
      <c r="A50" s="132" t="s">
        <v>1333</v>
      </c>
      <c r="B50" s="120">
        <v>40158</v>
      </c>
    </row>
    <row r="51" customHeight="1" spans="1:2">
      <c r="A51" s="132" t="s">
        <v>1334</v>
      </c>
      <c r="B51" s="120">
        <v>4835</v>
      </c>
    </row>
    <row r="52" customHeight="1" spans="1:2">
      <c r="A52" s="132" t="s">
        <v>1335</v>
      </c>
      <c r="B52" s="120">
        <v>2478</v>
      </c>
    </row>
    <row r="53" customHeight="1" spans="1:2">
      <c r="A53" s="132" t="s">
        <v>1336</v>
      </c>
      <c r="B53" s="120">
        <v>25769</v>
      </c>
    </row>
    <row r="54" customHeight="1" spans="1:2">
      <c r="A54" s="132" t="s">
        <v>1337</v>
      </c>
      <c r="B54" s="120">
        <v>29394</v>
      </c>
    </row>
    <row r="55" customHeight="1" spans="1:2">
      <c r="A55" s="130" t="s">
        <v>1338</v>
      </c>
      <c r="B55" s="123">
        <v>43280</v>
      </c>
    </row>
    <row r="56" customHeight="1" spans="1:2">
      <c r="A56" s="132" t="s">
        <v>1339</v>
      </c>
      <c r="B56" s="120">
        <v>43280</v>
      </c>
    </row>
    <row r="57" customHeight="1" spans="1:2">
      <c r="A57" s="132" t="s">
        <v>1340</v>
      </c>
      <c r="B57" s="120"/>
    </row>
    <row r="58" customHeight="1" spans="1:2">
      <c r="A58" s="130" t="s">
        <v>1341</v>
      </c>
      <c r="B58" s="123">
        <v>54510</v>
      </c>
    </row>
    <row r="59" customHeight="1" spans="1:2">
      <c r="A59" s="132" t="s">
        <v>1342</v>
      </c>
      <c r="B59" s="120">
        <v>54115</v>
      </c>
    </row>
    <row r="60" customHeight="1" spans="1:2">
      <c r="A60" s="132" t="s">
        <v>1343</v>
      </c>
      <c r="B60" s="120">
        <v>113</v>
      </c>
    </row>
    <row r="61" customHeight="1" spans="1:2">
      <c r="A61" s="132" t="s">
        <v>1344</v>
      </c>
      <c r="B61" s="120">
        <v>282</v>
      </c>
    </row>
    <row r="62" customHeight="1" spans="1:2">
      <c r="A62" s="132" t="s">
        <v>1345</v>
      </c>
      <c r="B62" s="120"/>
    </row>
    <row r="63" customHeight="1" spans="1:2">
      <c r="A63" s="130" t="s">
        <v>1346</v>
      </c>
      <c r="B63" s="123">
        <v>18919</v>
      </c>
    </row>
    <row r="64" customHeight="1" spans="1:2">
      <c r="A64" s="132" t="s">
        <v>1347</v>
      </c>
      <c r="B64" s="120"/>
    </row>
    <row r="65" customHeight="1" spans="1:2">
      <c r="A65" s="132" t="s">
        <v>1348</v>
      </c>
      <c r="B65" s="120"/>
    </row>
    <row r="66" customHeight="1" spans="1:2">
      <c r="A66" s="132" t="s">
        <v>1349</v>
      </c>
      <c r="B66" s="120">
        <v>1266</v>
      </c>
    </row>
    <row r="67" customHeight="1" spans="1:2">
      <c r="A67" s="132" t="s">
        <v>1350</v>
      </c>
      <c r="B67" s="120">
        <v>17653</v>
      </c>
    </row>
    <row r="68" customHeight="1" spans="1:2">
      <c r="A68" s="138" t="s">
        <v>1351</v>
      </c>
      <c r="B68" s="123">
        <v>1598093</v>
      </c>
    </row>
    <row r="69" customHeight="1" spans="2:2">
      <c r="B69" s="167"/>
    </row>
  </sheetData>
  <mergeCells count="1">
    <mergeCell ref="A1:B1"/>
  </mergeCells>
  <printOptions horizontalCentered="1"/>
  <pageMargins left="0.708333333333333" right="0.708333333333333" top="0.747916666666667" bottom="0.747916666666667" header="0.314583333333333" footer="0.314583333333333"/>
  <pageSetup paperSize="9" firstPageNumber="49" orientation="portrait" useFirstPageNumber="1"/>
  <headerFooter>
    <oddFooter>&amp;C&amp;P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
  <sheetViews>
    <sheetView workbookViewId="0">
      <selection activeCell="G19" sqref="G19"/>
    </sheetView>
  </sheetViews>
  <sheetFormatPr defaultColWidth="9" defaultRowHeight="13.5" outlineLevelCol="6"/>
  <cols>
    <col min="1" max="1" width="27.625" style="83" customWidth="1"/>
    <col min="2" max="6" width="12.125" style="83" customWidth="1"/>
    <col min="7" max="16384" width="9" style="83"/>
  </cols>
  <sheetData>
    <row r="1" ht="24.95" customHeight="1" spans="1:6">
      <c r="A1" s="47" t="s">
        <v>1352</v>
      </c>
      <c r="B1" s="47"/>
      <c r="C1" s="47"/>
      <c r="D1" s="47"/>
      <c r="E1" s="47"/>
      <c r="F1" s="47"/>
    </row>
    <row r="2" ht="20.1" customHeight="1" spans="1:6">
      <c r="A2" s="45"/>
      <c r="B2" s="45"/>
      <c r="C2" s="45"/>
      <c r="D2" s="45"/>
      <c r="E2" s="112" t="s">
        <v>1353</v>
      </c>
      <c r="F2" s="112"/>
    </row>
    <row r="3" s="156" customFormat="1" ht="24.95" customHeight="1" spans="1:6">
      <c r="A3" s="48" t="s">
        <v>1354</v>
      </c>
      <c r="B3" s="48" t="s">
        <v>1355</v>
      </c>
      <c r="C3" s="48" t="s">
        <v>1356</v>
      </c>
      <c r="D3" s="48" t="s">
        <v>1357</v>
      </c>
      <c r="E3" s="48" t="s">
        <v>77</v>
      </c>
      <c r="F3" s="48" t="s">
        <v>78</v>
      </c>
    </row>
    <row r="4" ht="24.95" customHeight="1" spans="1:7">
      <c r="A4" s="157" t="s">
        <v>1358</v>
      </c>
      <c r="B4" s="131">
        <f>SUM(B5:B21)</f>
        <v>188000</v>
      </c>
      <c r="C4" s="131">
        <f>SUM(C5:C21)</f>
        <v>188000</v>
      </c>
      <c r="D4" s="155">
        <f>SUM(D5:D21)</f>
        <v>188232</v>
      </c>
      <c r="E4" s="158">
        <f>D4/C4*100</f>
        <v>100.123404255319</v>
      </c>
      <c r="F4" s="159">
        <v>100.828128515261</v>
      </c>
      <c r="G4" s="91"/>
    </row>
    <row r="5" ht="24.95" customHeight="1" spans="1:6">
      <c r="A5" s="160" t="s">
        <v>80</v>
      </c>
      <c r="B5" s="133">
        <v>89514</v>
      </c>
      <c r="C5" s="133">
        <v>89514</v>
      </c>
      <c r="D5" s="161">
        <v>74996</v>
      </c>
      <c r="E5" s="162">
        <f t="shared" ref="E5:E29" si="0">D5/C5*100</f>
        <v>83.7813079518288</v>
      </c>
      <c r="F5" s="163">
        <v>92.1825065145779</v>
      </c>
    </row>
    <row r="6" ht="24.95" customHeight="1" spans="1:6">
      <c r="A6" s="160" t="s">
        <v>1359</v>
      </c>
      <c r="B6" s="133"/>
      <c r="C6" s="133"/>
      <c r="D6" s="161"/>
      <c r="E6" s="162"/>
      <c r="F6" s="163"/>
    </row>
    <row r="7" ht="24.95" customHeight="1" spans="1:6">
      <c r="A7" s="160" t="s">
        <v>1360</v>
      </c>
      <c r="B7" s="133">
        <v>15287</v>
      </c>
      <c r="C7" s="133">
        <v>15287</v>
      </c>
      <c r="D7" s="161">
        <v>17523</v>
      </c>
      <c r="E7" s="162">
        <f t="shared" si="0"/>
        <v>114.626807090992</v>
      </c>
      <c r="F7" s="163">
        <v>113.161123668066</v>
      </c>
    </row>
    <row r="8" ht="24.95" customHeight="1" spans="1:6">
      <c r="A8" s="160" t="s">
        <v>1361</v>
      </c>
      <c r="B8" s="133"/>
      <c r="C8" s="133"/>
      <c r="D8" s="161"/>
      <c r="E8" s="162"/>
      <c r="F8" s="163"/>
    </row>
    <row r="9" ht="24.95" customHeight="1" spans="1:6">
      <c r="A9" s="160" t="s">
        <v>1362</v>
      </c>
      <c r="B9" s="133">
        <v>3163</v>
      </c>
      <c r="C9" s="133">
        <v>3163</v>
      </c>
      <c r="D9" s="161">
        <v>2976</v>
      </c>
      <c r="E9" s="162">
        <f t="shared" si="0"/>
        <v>94.0878912424913</v>
      </c>
      <c r="F9" s="163">
        <v>93.1455399061033</v>
      </c>
    </row>
    <row r="10" ht="24.95" customHeight="1" spans="1:6">
      <c r="A10" s="160" t="s">
        <v>1363</v>
      </c>
      <c r="B10" s="133">
        <v>10624</v>
      </c>
      <c r="C10" s="133">
        <v>10624</v>
      </c>
      <c r="D10" s="161">
        <v>17199</v>
      </c>
      <c r="E10" s="162">
        <f t="shared" si="0"/>
        <v>161.888177710843</v>
      </c>
      <c r="F10" s="163">
        <v>173.709726290274</v>
      </c>
    </row>
    <row r="11" ht="24.95" customHeight="1" spans="1:6">
      <c r="A11" s="160" t="s">
        <v>1364</v>
      </c>
      <c r="B11" s="133">
        <v>20449</v>
      </c>
      <c r="C11" s="133">
        <v>20449</v>
      </c>
      <c r="D11" s="161">
        <v>16855</v>
      </c>
      <c r="E11" s="162">
        <f t="shared" si="0"/>
        <v>82.4245684385545</v>
      </c>
      <c r="F11" s="163">
        <v>91.4243870687785</v>
      </c>
    </row>
    <row r="12" ht="24.95" customHeight="1" spans="1:6">
      <c r="A12" s="160" t="s">
        <v>1365</v>
      </c>
      <c r="B12" s="133">
        <v>6975</v>
      </c>
      <c r="C12" s="133">
        <v>6975</v>
      </c>
      <c r="D12" s="161">
        <v>6910</v>
      </c>
      <c r="E12" s="162">
        <f t="shared" si="0"/>
        <v>99.0681003584229</v>
      </c>
      <c r="F12" s="163">
        <v>72.7138798274229</v>
      </c>
    </row>
    <row r="13" ht="24.95" customHeight="1" spans="1:6">
      <c r="A13" s="160" t="s">
        <v>1366</v>
      </c>
      <c r="B13" s="133">
        <v>6699</v>
      </c>
      <c r="C13" s="133">
        <v>6699</v>
      </c>
      <c r="D13" s="161">
        <v>6709</v>
      </c>
      <c r="E13" s="162">
        <f t="shared" si="0"/>
        <v>100.149276011345</v>
      </c>
      <c r="F13" s="163">
        <v>95.7197888429163</v>
      </c>
    </row>
    <row r="14" ht="24.95" customHeight="1" spans="1:6">
      <c r="A14" s="160" t="s">
        <v>1367</v>
      </c>
      <c r="B14" s="133">
        <v>14862</v>
      </c>
      <c r="C14" s="133">
        <v>14862</v>
      </c>
      <c r="D14" s="161">
        <v>15778</v>
      </c>
      <c r="E14" s="162">
        <f t="shared" si="0"/>
        <v>106.163369667609</v>
      </c>
      <c r="F14" s="163">
        <v>109.137442069586</v>
      </c>
    </row>
    <row r="15" ht="24.95" customHeight="1" spans="1:6">
      <c r="A15" s="160" t="s">
        <v>1368</v>
      </c>
      <c r="B15" s="133">
        <v>7281</v>
      </c>
      <c r="C15" s="133">
        <v>7281</v>
      </c>
      <c r="D15" s="161">
        <v>12761</v>
      </c>
      <c r="E15" s="162">
        <f t="shared" si="0"/>
        <v>175.26438676006</v>
      </c>
      <c r="F15" s="163">
        <v>101.567971983445</v>
      </c>
    </row>
    <row r="16" ht="24.95" customHeight="1" spans="1:6">
      <c r="A16" s="160" t="s">
        <v>1369</v>
      </c>
      <c r="B16" s="133">
        <v>1882</v>
      </c>
      <c r="C16" s="133">
        <v>1882</v>
      </c>
      <c r="D16" s="161">
        <v>2079</v>
      </c>
      <c r="E16" s="162">
        <f t="shared" si="0"/>
        <v>110.467587672689</v>
      </c>
      <c r="F16" s="163">
        <v>104.054054054054</v>
      </c>
    </row>
    <row r="17" ht="24.95" customHeight="1" spans="1:6">
      <c r="A17" s="160" t="s">
        <v>1370</v>
      </c>
      <c r="B17" s="133">
        <v>1150</v>
      </c>
      <c r="C17" s="133">
        <v>1150</v>
      </c>
      <c r="D17" s="161">
        <v>3927</v>
      </c>
      <c r="E17" s="162"/>
      <c r="F17" s="163">
        <v>271.201657458564</v>
      </c>
    </row>
    <row r="18" ht="24.95" customHeight="1" spans="1:6">
      <c r="A18" s="160" t="s">
        <v>1371</v>
      </c>
      <c r="B18" s="133">
        <v>6386</v>
      </c>
      <c r="C18" s="133">
        <v>6386</v>
      </c>
      <c r="D18" s="161">
        <v>7856</v>
      </c>
      <c r="E18" s="162">
        <f t="shared" si="0"/>
        <v>123.019104290636</v>
      </c>
      <c r="F18" s="163">
        <v>102.921524957422</v>
      </c>
    </row>
    <row r="19" ht="24.95" customHeight="1" spans="1:6">
      <c r="A19" s="160" t="s">
        <v>1372</v>
      </c>
      <c r="B19" s="133"/>
      <c r="C19" s="133"/>
      <c r="D19" s="161"/>
      <c r="E19" s="162"/>
      <c r="F19" s="163"/>
    </row>
    <row r="20" ht="24.95" customHeight="1" spans="1:6">
      <c r="A20" s="160" t="s">
        <v>1373</v>
      </c>
      <c r="B20" s="133">
        <v>3728</v>
      </c>
      <c r="C20" s="133">
        <v>3728</v>
      </c>
      <c r="D20" s="161">
        <v>2623</v>
      </c>
      <c r="E20" s="162">
        <f t="shared" si="0"/>
        <v>70.3594420600858</v>
      </c>
      <c r="F20" s="163">
        <v>70.9302325581395</v>
      </c>
    </row>
    <row r="21" ht="24.95" customHeight="1" spans="1:6">
      <c r="A21" s="160" t="s">
        <v>1374</v>
      </c>
      <c r="B21" s="133"/>
      <c r="C21" s="133"/>
      <c r="D21" s="161">
        <v>40</v>
      </c>
      <c r="E21" s="162"/>
      <c r="F21" s="163">
        <v>1333.33333333333</v>
      </c>
    </row>
    <row r="22" ht="24.95" customHeight="1" spans="1:6">
      <c r="A22" s="157" t="s">
        <v>97</v>
      </c>
      <c r="B22" s="131">
        <f>SUM(B23:B28)</f>
        <v>85000</v>
      </c>
      <c r="C22" s="131">
        <f>SUM(C23:C28)</f>
        <v>109000</v>
      </c>
      <c r="D22" s="131">
        <f>SUM(D23:D28)</f>
        <v>109016</v>
      </c>
      <c r="E22" s="158">
        <f t="shared" si="0"/>
        <v>100.014678899083</v>
      </c>
      <c r="F22" s="159">
        <v>128.178718400941</v>
      </c>
    </row>
    <row r="23" ht="24.95" customHeight="1" spans="1:6">
      <c r="A23" s="160" t="s">
        <v>1375</v>
      </c>
      <c r="B23" s="133">
        <v>8900</v>
      </c>
      <c r="C23" s="133">
        <v>8900</v>
      </c>
      <c r="D23" s="133">
        <v>11298</v>
      </c>
      <c r="E23" s="162">
        <f t="shared" si="0"/>
        <v>126.943820224719</v>
      </c>
      <c r="F23" s="163">
        <v>95.9979607443283</v>
      </c>
    </row>
    <row r="24" ht="24.95" customHeight="1" spans="1:6">
      <c r="A24" s="160" t="s">
        <v>1376</v>
      </c>
      <c r="B24" s="133">
        <v>16000</v>
      </c>
      <c r="C24" s="133">
        <v>16000</v>
      </c>
      <c r="D24" s="133">
        <v>15716</v>
      </c>
      <c r="E24" s="162">
        <f t="shared" si="0"/>
        <v>98.225</v>
      </c>
      <c r="F24" s="163">
        <v>98.1207467066242</v>
      </c>
    </row>
    <row r="25" ht="24.95" customHeight="1" spans="1:6">
      <c r="A25" s="160" t="s">
        <v>1377</v>
      </c>
      <c r="B25" s="133">
        <v>8000</v>
      </c>
      <c r="C25" s="133">
        <v>8000</v>
      </c>
      <c r="D25" s="133">
        <v>19179</v>
      </c>
      <c r="E25" s="162">
        <f t="shared" si="0"/>
        <v>239.7375</v>
      </c>
      <c r="F25" s="163">
        <v>254.768862911796</v>
      </c>
    </row>
    <row r="26" ht="24.95" customHeight="1" spans="1:6">
      <c r="A26" s="160" t="s">
        <v>1378</v>
      </c>
      <c r="B26" s="133">
        <v>38000</v>
      </c>
      <c r="C26" s="133">
        <v>62000</v>
      </c>
      <c r="D26" s="133">
        <v>45555</v>
      </c>
      <c r="E26" s="162">
        <f t="shared" si="0"/>
        <v>73.4758064516129</v>
      </c>
      <c r="F26" s="163">
        <v>157.254306327453</v>
      </c>
    </row>
    <row r="27" ht="24.75" customHeight="1" spans="1:6">
      <c r="A27" s="160" t="s">
        <v>1379</v>
      </c>
      <c r="B27" s="133">
        <v>6000</v>
      </c>
      <c r="C27" s="133">
        <v>6000</v>
      </c>
      <c r="D27" s="133">
        <v>6689</v>
      </c>
      <c r="E27" s="162">
        <f t="shared" si="0"/>
        <v>111.483333333333</v>
      </c>
      <c r="F27" s="163">
        <v>52.3559799624296</v>
      </c>
    </row>
    <row r="28" ht="24.75" customHeight="1" spans="1:6">
      <c r="A28" s="160" t="s">
        <v>1380</v>
      </c>
      <c r="B28" s="133">
        <v>8100</v>
      </c>
      <c r="C28" s="133">
        <v>8100</v>
      </c>
      <c r="D28" s="133">
        <v>10579</v>
      </c>
      <c r="E28" s="162">
        <f t="shared" si="0"/>
        <v>130.604938271605</v>
      </c>
      <c r="F28" s="163">
        <v>132.386434739081</v>
      </c>
    </row>
    <row r="29" ht="25.5" customHeight="1" spans="1:6">
      <c r="A29" s="164" t="s">
        <v>104</v>
      </c>
      <c r="B29" s="155">
        <f>B22+B4</f>
        <v>273000</v>
      </c>
      <c r="C29" s="155">
        <f>C22+C4</f>
        <v>297000</v>
      </c>
      <c r="D29" s="155">
        <f>D22+D4</f>
        <v>297248</v>
      </c>
      <c r="E29" s="158">
        <f t="shared" si="0"/>
        <v>100.083501683502</v>
      </c>
      <c r="F29" s="159">
        <v>109.388524155798</v>
      </c>
    </row>
  </sheetData>
  <mergeCells count="2">
    <mergeCell ref="A1:F1"/>
    <mergeCell ref="E2:F2"/>
  </mergeCells>
  <printOptions horizontalCentered="1"/>
  <pageMargins left="0.708333333333333" right="0.708333333333333" top="0.747916666666667" bottom="0.747916666666667" header="0.314583333333333" footer="0.314583333333333"/>
  <pageSetup paperSize="9" firstPageNumber="52" orientation="portrait" useFirstPageNumber="1"/>
  <headerFooter>
    <oddFooter>&amp;C&amp;P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342"/>
  <sheetViews>
    <sheetView showZeros="0" zoomScale="85" zoomScaleNormal="85" workbookViewId="0">
      <selection activeCell="G1144" sqref="G$1:G$1048576"/>
    </sheetView>
  </sheetViews>
  <sheetFormatPr defaultColWidth="9" defaultRowHeight="15.75" outlineLevelCol="5"/>
  <cols>
    <col min="1" max="1" width="40.625" style="35" customWidth="1"/>
    <col min="2" max="3" width="12.125" style="35" customWidth="1"/>
    <col min="4" max="4" width="12.125" style="151" customWidth="1"/>
    <col min="5" max="6" width="12.125" style="35" customWidth="1"/>
    <col min="7" max="16384" width="9" style="35"/>
  </cols>
  <sheetData>
    <row r="1" ht="24.95" customHeight="1" spans="1:6">
      <c r="A1" s="34" t="s">
        <v>1381</v>
      </c>
      <c r="B1" s="34"/>
      <c r="C1" s="34"/>
      <c r="D1" s="34"/>
      <c r="E1" s="34"/>
      <c r="F1" s="34"/>
    </row>
    <row r="2" ht="24.95" customHeight="1" spans="4:5">
      <c r="D2" s="152" t="s">
        <v>1382</v>
      </c>
      <c r="E2" s="152"/>
    </row>
    <row r="3" s="151" customFormat="1" ht="24.95" customHeight="1" spans="1:6">
      <c r="A3" s="37" t="s">
        <v>1354</v>
      </c>
      <c r="B3" s="37" t="s">
        <v>1355</v>
      </c>
      <c r="C3" s="37" t="s">
        <v>1356</v>
      </c>
      <c r="D3" s="37" t="s">
        <v>1357</v>
      </c>
      <c r="E3" s="48" t="s">
        <v>77</v>
      </c>
      <c r="F3" s="48" t="s">
        <v>78</v>
      </c>
    </row>
    <row r="4" ht="24.95" customHeight="1" spans="1:6">
      <c r="A4" s="56" t="s">
        <v>107</v>
      </c>
      <c r="B4" s="131">
        <v>50547</v>
      </c>
      <c r="C4" s="131">
        <v>53542</v>
      </c>
      <c r="D4" s="131">
        <v>53144</v>
      </c>
      <c r="E4" s="153">
        <f>D4/C4*100</f>
        <v>99.2566583243062</v>
      </c>
      <c r="F4" s="153">
        <v>93.4383571277868</v>
      </c>
    </row>
    <row r="5" ht="24.95" customHeight="1" spans="1:6">
      <c r="A5" s="56" t="s">
        <v>108</v>
      </c>
      <c r="B5" s="131">
        <v>1716</v>
      </c>
      <c r="C5" s="131">
        <v>1605</v>
      </c>
      <c r="D5" s="131">
        <v>1604</v>
      </c>
      <c r="E5" s="153">
        <f t="shared" ref="E5:E68" si="0">D5/C5*100</f>
        <v>99.9376947040498</v>
      </c>
      <c r="F5" s="153">
        <v>91.0329171396141</v>
      </c>
    </row>
    <row r="6" ht="24.95" customHeight="1" spans="1:6">
      <c r="A6" s="39" t="s">
        <v>109</v>
      </c>
      <c r="B6" s="133">
        <v>1218</v>
      </c>
      <c r="C6" s="133">
        <v>1117</v>
      </c>
      <c r="D6" s="133">
        <v>1116</v>
      </c>
      <c r="E6" s="154">
        <f t="shared" si="0"/>
        <v>99.9104744852283</v>
      </c>
      <c r="F6" s="154">
        <v>95.221843003413</v>
      </c>
    </row>
    <row r="7" ht="24.95" customHeight="1" spans="1:6">
      <c r="A7" s="39" t="s">
        <v>110</v>
      </c>
      <c r="B7" s="133">
        <v>196</v>
      </c>
      <c r="C7" s="133">
        <v>221</v>
      </c>
      <c r="D7" s="133">
        <v>221</v>
      </c>
      <c r="E7" s="154">
        <f t="shared" si="0"/>
        <v>100</v>
      </c>
      <c r="F7" s="154">
        <v>78.0918727915194</v>
      </c>
    </row>
    <row r="8" ht="24.95" customHeight="1" spans="1:6">
      <c r="A8" s="39" t="s">
        <v>111</v>
      </c>
      <c r="B8" s="133">
        <v>0</v>
      </c>
      <c r="C8" s="133">
        <v>0</v>
      </c>
      <c r="D8" s="133">
        <v>0</v>
      </c>
      <c r="E8" s="154"/>
      <c r="F8" s="154">
        <v>0</v>
      </c>
    </row>
    <row r="9" ht="24.95" customHeight="1" spans="1:6">
      <c r="A9" s="39" t="s">
        <v>112</v>
      </c>
      <c r="B9" s="133">
        <v>100</v>
      </c>
      <c r="C9" s="133">
        <v>100</v>
      </c>
      <c r="D9" s="133">
        <v>100</v>
      </c>
      <c r="E9" s="154">
        <f t="shared" si="0"/>
        <v>100</v>
      </c>
      <c r="F9" s="154">
        <v>69.9300699300699</v>
      </c>
    </row>
    <row r="10" ht="24.95" customHeight="1" spans="1:6">
      <c r="A10" s="39" t="s">
        <v>113</v>
      </c>
      <c r="B10" s="133">
        <v>33</v>
      </c>
      <c r="C10" s="133">
        <v>31</v>
      </c>
      <c r="D10" s="133">
        <v>31</v>
      </c>
      <c r="E10" s="154">
        <f t="shared" si="0"/>
        <v>100</v>
      </c>
      <c r="F10" s="154">
        <v>119.230769230769</v>
      </c>
    </row>
    <row r="11" ht="24.95" customHeight="1" spans="1:6">
      <c r="A11" s="39" t="s">
        <v>114</v>
      </c>
      <c r="B11" s="133">
        <v>27</v>
      </c>
      <c r="C11" s="133">
        <v>27</v>
      </c>
      <c r="D11" s="133">
        <v>27</v>
      </c>
      <c r="E11" s="154">
        <f t="shared" si="0"/>
        <v>100</v>
      </c>
      <c r="F11" s="154">
        <v>112.5</v>
      </c>
    </row>
    <row r="12" ht="24.95" customHeight="1" spans="1:6">
      <c r="A12" s="39" t="s">
        <v>115</v>
      </c>
      <c r="B12" s="133">
        <v>0</v>
      </c>
      <c r="C12" s="133">
        <v>0</v>
      </c>
      <c r="D12" s="133">
        <v>0</v>
      </c>
      <c r="E12" s="154"/>
      <c r="F12" s="154">
        <v>0</v>
      </c>
    </row>
    <row r="13" ht="24.95" customHeight="1" spans="1:6">
      <c r="A13" s="39" t="s">
        <v>116</v>
      </c>
      <c r="B13" s="133">
        <v>100</v>
      </c>
      <c r="C13" s="133">
        <v>68</v>
      </c>
      <c r="D13" s="133">
        <v>68</v>
      </c>
      <c r="E13" s="154">
        <f t="shared" si="0"/>
        <v>100</v>
      </c>
      <c r="F13" s="154">
        <v>89.4736842105263</v>
      </c>
    </row>
    <row r="14" ht="24.95" customHeight="1" spans="1:6">
      <c r="A14" s="39" t="s">
        <v>117</v>
      </c>
      <c r="B14" s="133">
        <v>0</v>
      </c>
      <c r="C14" s="133">
        <v>0</v>
      </c>
      <c r="D14" s="133">
        <v>0</v>
      </c>
      <c r="E14" s="154"/>
      <c r="F14" s="154">
        <v>0</v>
      </c>
    </row>
    <row r="15" ht="24.95" customHeight="1" spans="1:6">
      <c r="A15" s="39" t="s">
        <v>118</v>
      </c>
      <c r="B15" s="133">
        <v>42</v>
      </c>
      <c r="C15" s="133">
        <v>41</v>
      </c>
      <c r="D15" s="133">
        <v>41</v>
      </c>
      <c r="E15" s="154">
        <f t="shared" si="0"/>
        <v>100</v>
      </c>
      <c r="F15" s="154">
        <v>107.894736842105</v>
      </c>
    </row>
    <row r="16" ht="24.95" customHeight="1" spans="1:6">
      <c r="A16" s="39" t="s">
        <v>119</v>
      </c>
      <c r="B16" s="133">
        <v>0</v>
      </c>
      <c r="C16" s="133">
        <v>0</v>
      </c>
      <c r="D16" s="133">
        <v>0</v>
      </c>
      <c r="E16" s="154"/>
      <c r="F16" s="154">
        <v>0</v>
      </c>
    </row>
    <row r="17" ht="24.95" customHeight="1" spans="1:6">
      <c r="A17" s="56" t="s">
        <v>120</v>
      </c>
      <c r="B17" s="131">
        <v>1573</v>
      </c>
      <c r="C17" s="131">
        <v>1744</v>
      </c>
      <c r="D17" s="131">
        <v>1743</v>
      </c>
      <c r="E17" s="153">
        <f t="shared" si="0"/>
        <v>99.9426605504587</v>
      </c>
      <c r="F17" s="153">
        <v>122.058823529412</v>
      </c>
    </row>
    <row r="18" ht="24.95" customHeight="1" spans="1:6">
      <c r="A18" s="39" t="s">
        <v>109</v>
      </c>
      <c r="B18" s="133">
        <v>1178</v>
      </c>
      <c r="C18" s="133">
        <v>1016</v>
      </c>
      <c r="D18" s="133">
        <v>1015</v>
      </c>
      <c r="E18" s="154">
        <f t="shared" si="0"/>
        <v>99.9015748031496</v>
      </c>
      <c r="F18" s="154">
        <v>106.617647058824</v>
      </c>
    </row>
    <row r="19" ht="24.95" customHeight="1" spans="1:6">
      <c r="A19" s="39" t="s">
        <v>110</v>
      </c>
      <c r="B19" s="133">
        <v>132</v>
      </c>
      <c r="C19" s="133">
        <v>469</v>
      </c>
      <c r="D19" s="133">
        <v>469</v>
      </c>
      <c r="E19" s="154">
        <f t="shared" si="0"/>
        <v>100</v>
      </c>
      <c r="F19" s="154">
        <v>191.428571428571</v>
      </c>
    </row>
    <row r="20" ht="24.95" customHeight="1" spans="1:6">
      <c r="A20" s="39" t="s">
        <v>111</v>
      </c>
      <c r="B20" s="133">
        <v>0</v>
      </c>
      <c r="C20" s="133">
        <v>0</v>
      </c>
      <c r="D20" s="133">
        <v>0</v>
      </c>
      <c r="E20" s="154"/>
      <c r="F20" s="154">
        <v>0</v>
      </c>
    </row>
    <row r="21" ht="24.95" customHeight="1" spans="1:6">
      <c r="A21" s="39" t="s">
        <v>121</v>
      </c>
      <c r="B21" s="133">
        <v>104</v>
      </c>
      <c r="C21" s="133">
        <v>104</v>
      </c>
      <c r="D21" s="133">
        <v>104</v>
      </c>
      <c r="E21" s="154">
        <f t="shared" si="0"/>
        <v>100</v>
      </c>
      <c r="F21" s="154">
        <v>100</v>
      </c>
    </row>
    <row r="22" ht="24.95" customHeight="1" spans="1:6">
      <c r="A22" s="39" t="s">
        <v>122</v>
      </c>
      <c r="B22" s="133">
        <v>113</v>
      </c>
      <c r="C22" s="133">
        <v>113</v>
      </c>
      <c r="D22" s="133">
        <v>113</v>
      </c>
      <c r="E22" s="154">
        <f t="shared" si="0"/>
        <v>100</v>
      </c>
      <c r="F22" s="154">
        <v>104.62962962963</v>
      </c>
    </row>
    <row r="23" ht="24.95" customHeight="1" spans="1:6">
      <c r="A23" s="39" t="s">
        <v>123</v>
      </c>
      <c r="B23" s="133">
        <v>10</v>
      </c>
      <c r="C23" s="133">
        <v>10</v>
      </c>
      <c r="D23" s="133">
        <v>10</v>
      </c>
      <c r="E23" s="154">
        <f t="shared" si="0"/>
        <v>100</v>
      </c>
      <c r="F23" s="154">
        <v>90.9090909090909</v>
      </c>
    </row>
    <row r="24" ht="24.95" customHeight="1" spans="1:6">
      <c r="A24" s="39" t="s">
        <v>118</v>
      </c>
      <c r="B24" s="133">
        <v>36</v>
      </c>
      <c r="C24" s="133">
        <v>32</v>
      </c>
      <c r="D24" s="133">
        <v>32</v>
      </c>
      <c r="E24" s="154">
        <f t="shared" si="0"/>
        <v>100</v>
      </c>
      <c r="F24" s="154">
        <v>400</v>
      </c>
    </row>
    <row r="25" ht="24.95" customHeight="1" spans="1:6">
      <c r="A25" s="39" t="s">
        <v>124</v>
      </c>
      <c r="B25" s="133">
        <v>0</v>
      </c>
      <c r="C25" s="133">
        <v>0</v>
      </c>
      <c r="D25" s="133">
        <v>0</v>
      </c>
      <c r="E25" s="154"/>
      <c r="F25" s="154">
        <v>0</v>
      </c>
    </row>
    <row r="26" ht="24.95" customHeight="1" spans="1:6">
      <c r="A26" s="56" t="s">
        <v>125</v>
      </c>
      <c r="B26" s="131">
        <v>8855</v>
      </c>
      <c r="C26" s="131">
        <v>10258</v>
      </c>
      <c r="D26" s="131">
        <v>10325</v>
      </c>
      <c r="E26" s="153">
        <f t="shared" si="0"/>
        <v>100.653148761942</v>
      </c>
      <c r="F26" s="153">
        <v>110.85462744256</v>
      </c>
    </row>
    <row r="27" ht="24.95" customHeight="1" spans="1:6">
      <c r="A27" s="39" t="s">
        <v>109</v>
      </c>
      <c r="B27" s="133">
        <v>5332</v>
      </c>
      <c r="C27" s="133">
        <v>4577</v>
      </c>
      <c r="D27" s="133">
        <v>4682</v>
      </c>
      <c r="E27" s="154">
        <f t="shared" si="0"/>
        <v>102.294079091108</v>
      </c>
      <c r="F27" s="154">
        <v>93.5090872778111</v>
      </c>
    </row>
    <row r="28" ht="24.95" customHeight="1" spans="1:6">
      <c r="A28" s="39" t="s">
        <v>110</v>
      </c>
      <c r="B28" s="133">
        <v>1719</v>
      </c>
      <c r="C28" s="133">
        <v>3802</v>
      </c>
      <c r="D28" s="133">
        <v>3802</v>
      </c>
      <c r="E28" s="154">
        <f t="shared" si="0"/>
        <v>100</v>
      </c>
      <c r="F28" s="154">
        <v>176.672862453532</v>
      </c>
    </row>
    <row r="29" ht="24.95" customHeight="1" spans="1:6">
      <c r="A29" s="39" t="s">
        <v>111</v>
      </c>
      <c r="B29" s="133">
        <v>239</v>
      </c>
      <c r="C29" s="133">
        <v>233</v>
      </c>
      <c r="D29" s="133">
        <v>233</v>
      </c>
      <c r="E29" s="154">
        <f t="shared" si="0"/>
        <v>100</v>
      </c>
      <c r="F29" s="154">
        <v>209.90990990991</v>
      </c>
    </row>
    <row r="30" ht="24.95" customHeight="1" spans="1:6">
      <c r="A30" s="39" t="s">
        <v>126</v>
      </c>
      <c r="B30" s="133">
        <v>0</v>
      </c>
      <c r="C30" s="133">
        <v>0</v>
      </c>
      <c r="D30" s="133">
        <v>0</v>
      </c>
      <c r="E30" s="154"/>
      <c r="F30" s="154">
        <v>0</v>
      </c>
    </row>
    <row r="31" ht="24.95" customHeight="1" spans="1:6">
      <c r="A31" s="39" t="s">
        <v>127</v>
      </c>
      <c r="B31" s="133">
        <v>0</v>
      </c>
      <c r="C31" s="133">
        <v>0</v>
      </c>
      <c r="D31" s="133">
        <v>0</v>
      </c>
      <c r="E31" s="154"/>
      <c r="F31" s="154">
        <v>0</v>
      </c>
    </row>
    <row r="32" ht="24.95" customHeight="1" spans="1:6">
      <c r="A32" s="39" t="s">
        <v>128</v>
      </c>
      <c r="B32" s="133">
        <v>0</v>
      </c>
      <c r="C32" s="133">
        <v>0</v>
      </c>
      <c r="D32" s="133">
        <v>0</v>
      </c>
      <c r="E32" s="154"/>
      <c r="F32" s="154">
        <v>0</v>
      </c>
    </row>
    <row r="33" ht="24.95" customHeight="1" spans="1:6">
      <c r="A33" s="39" t="s">
        <v>129</v>
      </c>
      <c r="B33" s="133">
        <v>47</v>
      </c>
      <c r="C33" s="133">
        <v>62</v>
      </c>
      <c r="D33" s="133">
        <v>51</v>
      </c>
      <c r="E33" s="154">
        <f t="shared" si="0"/>
        <v>82.258064516129</v>
      </c>
      <c r="F33" s="154">
        <v>68</v>
      </c>
    </row>
    <row r="34" ht="24.95" customHeight="1" spans="1:6">
      <c r="A34" s="39" t="s">
        <v>130</v>
      </c>
      <c r="B34" s="133">
        <v>0</v>
      </c>
      <c r="C34" s="133">
        <v>0</v>
      </c>
      <c r="D34" s="133">
        <v>0</v>
      </c>
      <c r="E34" s="154"/>
      <c r="F34" s="154">
        <v>0</v>
      </c>
    </row>
    <row r="35" ht="24.95" customHeight="1" spans="1:6">
      <c r="A35" s="39" t="s">
        <v>118</v>
      </c>
      <c r="B35" s="133">
        <v>1152</v>
      </c>
      <c r="C35" s="133">
        <v>1221</v>
      </c>
      <c r="D35" s="133">
        <v>1209</v>
      </c>
      <c r="E35" s="154">
        <f t="shared" si="0"/>
        <v>99.017199017199</v>
      </c>
      <c r="F35" s="154">
        <v>123.61963190184</v>
      </c>
    </row>
    <row r="36" ht="24.95" customHeight="1" spans="1:6">
      <c r="A36" s="39" t="s">
        <v>131</v>
      </c>
      <c r="B36" s="133">
        <v>366</v>
      </c>
      <c r="C36" s="133">
        <v>363</v>
      </c>
      <c r="D36" s="133">
        <v>348</v>
      </c>
      <c r="E36" s="154">
        <f t="shared" si="0"/>
        <v>95.8677685950413</v>
      </c>
      <c r="F36" s="154">
        <v>35.2226720647773</v>
      </c>
    </row>
    <row r="37" ht="24.95" customHeight="1" spans="1:6">
      <c r="A37" s="56" t="s">
        <v>132</v>
      </c>
      <c r="B37" s="131">
        <v>1838</v>
      </c>
      <c r="C37" s="131">
        <v>2244</v>
      </c>
      <c r="D37" s="131">
        <v>1802</v>
      </c>
      <c r="E37" s="153">
        <f t="shared" si="0"/>
        <v>80.3030303030303</v>
      </c>
      <c r="F37" s="153">
        <v>97.5108225108225</v>
      </c>
    </row>
    <row r="38" ht="24.95" customHeight="1" spans="1:6">
      <c r="A38" s="39" t="s">
        <v>109</v>
      </c>
      <c r="B38" s="133">
        <v>1610</v>
      </c>
      <c r="C38" s="133">
        <v>1434</v>
      </c>
      <c r="D38" s="133">
        <v>1383</v>
      </c>
      <c r="E38" s="154">
        <f t="shared" si="0"/>
        <v>96.4435146443515</v>
      </c>
      <c r="F38" s="154">
        <v>100.144822592324</v>
      </c>
    </row>
    <row r="39" ht="24.95" customHeight="1" spans="1:6">
      <c r="A39" s="39" t="s">
        <v>110</v>
      </c>
      <c r="B39" s="133">
        <v>41</v>
      </c>
      <c r="C39" s="133">
        <v>40</v>
      </c>
      <c r="D39" s="133">
        <v>40</v>
      </c>
      <c r="E39" s="154">
        <f t="shared" si="0"/>
        <v>100</v>
      </c>
      <c r="F39" s="154">
        <v>56.3380281690141</v>
      </c>
    </row>
    <row r="40" ht="24.95" customHeight="1" spans="1:6">
      <c r="A40" s="39" t="s">
        <v>111</v>
      </c>
      <c r="B40" s="133">
        <v>0</v>
      </c>
      <c r="C40" s="133">
        <v>0</v>
      </c>
      <c r="D40" s="133">
        <v>0</v>
      </c>
      <c r="E40" s="154"/>
      <c r="F40" s="154">
        <v>0</v>
      </c>
    </row>
    <row r="41" ht="24.95" customHeight="1" spans="1:6">
      <c r="A41" s="39" t="s">
        <v>133</v>
      </c>
      <c r="B41" s="133">
        <v>0</v>
      </c>
      <c r="C41" s="133">
        <v>0</v>
      </c>
      <c r="D41" s="133">
        <v>0</v>
      </c>
      <c r="E41" s="154"/>
      <c r="F41" s="154">
        <v>0</v>
      </c>
    </row>
    <row r="42" ht="24.95" customHeight="1" spans="1:6">
      <c r="A42" s="39" t="s">
        <v>134</v>
      </c>
      <c r="B42" s="133">
        <v>0</v>
      </c>
      <c r="C42" s="133">
        <v>0</v>
      </c>
      <c r="D42" s="133">
        <v>0</v>
      </c>
      <c r="E42" s="154"/>
      <c r="F42" s="154">
        <v>0</v>
      </c>
    </row>
    <row r="43" ht="24.95" customHeight="1" spans="1:6">
      <c r="A43" s="39" t="s">
        <v>135</v>
      </c>
      <c r="B43" s="133">
        <v>0</v>
      </c>
      <c r="C43" s="133">
        <v>0</v>
      </c>
      <c r="D43" s="133">
        <v>0</v>
      </c>
      <c r="E43" s="154"/>
      <c r="F43" s="154">
        <v>0</v>
      </c>
    </row>
    <row r="44" ht="24.95" customHeight="1" spans="1:6">
      <c r="A44" s="39" t="s">
        <v>136</v>
      </c>
      <c r="B44" s="133">
        <v>0</v>
      </c>
      <c r="C44" s="133">
        <v>0</v>
      </c>
      <c r="D44" s="133">
        <v>0</v>
      </c>
      <c r="E44" s="154"/>
      <c r="F44" s="154">
        <v>0</v>
      </c>
    </row>
    <row r="45" ht="24.95" customHeight="1" spans="1:6">
      <c r="A45" s="39" t="s">
        <v>137</v>
      </c>
      <c r="B45" s="133">
        <v>5</v>
      </c>
      <c r="C45" s="133">
        <v>5</v>
      </c>
      <c r="D45" s="133">
        <v>5</v>
      </c>
      <c r="E45" s="154">
        <f t="shared" si="0"/>
        <v>100</v>
      </c>
      <c r="F45" s="154">
        <v>50</v>
      </c>
    </row>
    <row r="46" ht="24.95" customHeight="1" spans="1:6">
      <c r="A46" s="39" t="s">
        <v>118</v>
      </c>
      <c r="B46" s="133">
        <v>172</v>
      </c>
      <c r="C46" s="133">
        <v>176</v>
      </c>
      <c r="D46" s="133">
        <v>175</v>
      </c>
      <c r="E46" s="154">
        <f t="shared" si="0"/>
        <v>99.4318181818182</v>
      </c>
      <c r="F46" s="154">
        <v>110.062893081761</v>
      </c>
    </row>
    <row r="47" ht="24.95" customHeight="1" spans="1:6">
      <c r="A47" s="39" t="s">
        <v>138</v>
      </c>
      <c r="B47" s="133">
        <v>10</v>
      </c>
      <c r="C47" s="133">
        <v>589</v>
      </c>
      <c r="D47" s="133">
        <v>199</v>
      </c>
      <c r="E47" s="154">
        <f t="shared" si="0"/>
        <v>33.786078098472</v>
      </c>
      <c r="F47" s="154">
        <v>272.602739726027</v>
      </c>
    </row>
    <row r="48" ht="24.95" customHeight="1" spans="1:6">
      <c r="A48" s="56" t="s">
        <v>139</v>
      </c>
      <c r="B48" s="131">
        <v>1235</v>
      </c>
      <c r="C48" s="131">
        <v>1039</v>
      </c>
      <c r="D48" s="131">
        <v>1039</v>
      </c>
      <c r="E48" s="153">
        <f t="shared" si="0"/>
        <v>100</v>
      </c>
      <c r="F48" s="153">
        <v>104.212637913741</v>
      </c>
    </row>
    <row r="49" ht="24.95" customHeight="1" spans="1:6">
      <c r="A49" s="39" t="s">
        <v>109</v>
      </c>
      <c r="B49" s="133">
        <v>879</v>
      </c>
      <c r="C49" s="133">
        <v>755</v>
      </c>
      <c r="D49" s="133">
        <v>755</v>
      </c>
      <c r="E49" s="154">
        <f t="shared" si="0"/>
        <v>100</v>
      </c>
      <c r="F49" s="154">
        <v>98.8219895287958</v>
      </c>
    </row>
    <row r="50" ht="24.95" customHeight="1" spans="1:6">
      <c r="A50" s="39" t="s">
        <v>110</v>
      </c>
      <c r="B50" s="133">
        <v>60</v>
      </c>
      <c r="C50" s="133">
        <v>59</v>
      </c>
      <c r="D50" s="133">
        <v>59</v>
      </c>
      <c r="E50" s="154">
        <f t="shared" si="0"/>
        <v>100</v>
      </c>
      <c r="F50" s="154">
        <v>105.357142857143</v>
      </c>
    </row>
    <row r="51" ht="24.95" customHeight="1" spans="1:6">
      <c r="A51" s="39" t="s">
        <v>111</v>
      </c>
      <c r="B51" s="133">
        <v>0</v>
      </c>
      <c r="C51" s="133">
        <v>0</v>
      </c>
      <c r="D51" s="133">
        <v>0</v>
      </c>
      <c r="E51" s="154"/>
      <c r="F51" s="154">
        <v>0</v>
      </c>
    </row>
    <row r="52" ht="24.95" customHeight="1" spans="1:6">
      <c r="A52" s="39" t="s">
        <v>140</v>
      </c>
      <c r="B52" s="133">
        <v>0</v>
      </c>
      <c r="C52" s="133">
        <v>0</v>
      </c>
      <c r="D52" s="133">
        <v>0</v>
      </c>
      <c r="E52" s="154"/>
      <c r="F52" s="154">
        <v>0</v>
      </c>
    </row>
    <row r="53" ht="24.95" customHeight="1" spans="1:6">
      <c r="A53" s="39" t="s">
        <v>141</v>
      </c>
      <c r="B53" s="133">
        <v>0</v>
      </c>
      <c r="C53" s="133">
        <v>0</v>
      </c>
      <c r="D53" s="133">
        <v>0</v>
      </c>
      <c r="E53" s="154"/>
      <c r="F53" s="154">
        <v>0</v>
      </c>
    </row>
    <row r="54" ht="24.95" customHeight="1" spans="1:6">
      <c r="A54" s="39" t="s">
        <v>142</v>
      </c>
      <c r="B54" s="133">
        <v>0</v>
      </c>
      <c r="C54" s="133">
        <v>0</v>
      </c>
      <c r="D54" s="133">
        <v>0</v>
      </c>
      <c r="E54" s="154"/>
      <c r="F54" s="154">
        <v>0</v>
      </c>
    </row>
    <row r="55" ht="24.95" customHeight="1" spans="1:6">
      <c r="A55" s="39" t="s">
        <v>143</v>
      </c>
      <c r="B55" s="133">
        <v>120</v>
      </c>
      <c r="C55" s="133">
        <v>56</v>
      </c>
      <c r="D55" s="133">
        <v>56</v>
      </c>
      <c r="E55" s="154">
        <f t="shared" si="0"/>
        <v>100</v>
      </c>
      <c r="F55" s="154">
        <v>373.333333333333</v>
      </c>
    </row>
    <row r="56" ht="24.95" customHeight="1" spans="1:6">
      <c r="A56" s="39" t="s">
        <v>144</v>
      </c>
      <c r="B56" s="133">
        <v>96</v>
      </c>
      <c r="C56" s="133">
        <v>83</v>
      </c>
      <c r="D56" s="133">
        <v>83</v>
      </c>
      <c r="E56" s="154">
        <f t="shared" si="0"/>
        <v>100</v>
      </c>
      <c r="F56" s="154">
        <v>106.410256410256</v>
      </c>
    </row>
    <row r="57" ht="24.95" customHeight="1" spans="1:6">
      <c r="A57" s="39" t="s">
        <v>118</v>
      </c>
      <c r="B57" s="133">
        <v>80</v>
      </c>
      <c r="C57" s="133">
        <v>86</v>
      </c>
      <c r="D57" s="133">
        <v>86</v>
      </c>
      <c r="E57" s="154">
        <f t="shared" si="0"/>
        <v>100</v>
      </c>
      <c r="F57" s="154">
        <v>102.380952380952</v>
      </c>
    </row>
    <row r="58" ht="24.95" customHeight="1" spans="1:6">
      <c r="A58" s="39" t="s">
        <v>145</v>
      </c>
      <c r="B58" s="133">
        <v>0</v>
      </c>
      <c r="C58" s="133">
        <v>0</v>
      </c>
      <c r="D58" s="133">
        <v>0</v>
      </c>
      <c r="E58" s="154"/>
      <c r="F58" s="154">
        <v>0</v>
      </c>
    </row>
    <row r="59" ht="24.95" customHeight="1" spans="1:6">
      <c r="A59" s="56" t="s">
        <v>146</v>
      </c>
      <c r="B59" s="131">
        <v>2412</v>
      </c>
      <c r="C59" s="131">
        <v>2692</v>
      </c>
      <c r="D59" s="131">
        <v>2872</v>
      </c>
      <c r="E59" s="153">
        <f t="shared" si="0"/>
        <v>106.686478454681</v>
      </c>
      <c r="F59" s="153">
        <v>57.9499596448749</v>
      </c>
    </row>
    <row r="60" ht="24.95" customHeight="1" spans="1:6">
      <c r="A60" s="39" t="s">
        <v>109</v>
      </c>
      <c r="B60" s="133">
        <v>2104</v>
      </c>
      <c r="C60" s="133">
        <v>1804</v>
      </c>
      <c r="D60" s="133">
        <v>1804</v>
      </c>
      <c r="E60" s="154">
        <f t="shared" si="0"/>
        <v>100</v>
      </c>
      <c r="F60" s="154">
        <v>93.7629937629938</v>
      </c>
    </row>
    <row r="61" ht="24.95" customHeight="1" spans="1:6">
      <c r="A61" s="39" t="s">
        <v>110</v>
      </c>
      <c r="B61" s="133">
        <v>62</v>
      </c>
      <c r="C61" s="133">
        <v>652</v>
      </c>
      <c r="D61" s="133">
        <v>832</v>
      </c>
      <c r="E61" s="154">
        <f t="shared" si="0"/>
        <v>127.60736196319</v>
      </c>
      <c r="F61" s="154">
        <v>31.6470140737923</v>
      </c>
    </row>
    <row r="62" ht="24.95" customHeight="1" spans="1:6">
      <c r="A62" s="39" t="s">
        <v>111</v>
      </c>
      <c r="B62" s="133">
        <v>0</v>
      </c>
      <c r="C62" s="133">
        <v>0</v>
      </c>
      <c r="D62" s="133">
        <v>0</v>
      </c>
      <c r="E62" s="154"/>
      <c r="F62" s="154">
        <v>0</v>
      </c>
    </row>
    <row r="63" ht="24.95" customHeight="1" spans="1:6">
      <c r="A63" s="39" t="s">
        <v>147</v>
      </c>
      <c r="B63" s="133">
        <v>0</v>
      </c>
      <c r="C63" s="133">
        <v>0</v>
      </c>
      <c r="D63" s="133">
        <v>0</v>
      </c>
      <c r="E63" s="154"/>
      <c r="F63" s="154">
        <v>0</v>
      </c>
    </row>
    <row r="64" ht="24.95" customHeight="1" spans="1:6">
      <c r="A64" s="39" t="s">
        <v>148</v>
      </c>
      <c r="B64" s="133">
        <v>0</v>
      </c>
      <c r="C64" s="133">
        <v>0</v>
      </c>
      <c r="D64" s="133">
        <v>0</v>
      </c>
      <c r="E64" s="154"/>
      <c r="F64" s="154">
        <v>0</v>
      </c>
    </row>
    <row r="65" ht="24.95" customHeight="1" spans="1:6">
      <c r="A65" s="39" t="s">
        <v>149</v>
      </c>
      <c r="B65" s="133">
        <v>0</v>
      </c>
      <c r="C65" s="133">
        <v>7</v>
      </c>
      <c r="D65" s="133">
        <v>7</v>
      </c>
      <c r="E65" s="154">
        <f t="shared" si="0"/>
        <v>100</v>
      </c>
      <c r="F65" s="154">
        <v>0</v>
      </c>
    </row>
    <row r="66" ht="24.95" customHeight="1" spans="1:6">
      <c r="A66" s="39" t="s">
        <v>150</v>
      </c>
      <c r="B66" s="133">
        <v>27</v>
      </c>
      <c r="C66" s="133">
        <v>27</v>
      </c>
      <c r="D66" s="133">
        <v>27</v>
      </c>
      <c r="E66" s="154">
        <f t="shared" si="0"/>
        <v>100</v>
      </c>
      <c r="F66" s="154">
        <v>64.2857142857143</v>
      </c>
    </row>
    <row r="67" ht="24.95" customHeight="1" spans="1:6">
      <c r="A67" s="39" t="s">
        <v>151</v>
      </c>
      <c r="B67" s="133">
        <v>0</v>
      </c>
      <c r="C67" s="133">
        <v>0</v>
      </c>
      <c r="D67" s="133">
        <v>0</v>
      </c>
      <c r="E67" s="154"/>
      <c r="F67" s="154">
        <v>0</v>
      </c>
    </row>
    <row r="68" ht="24.95" customHeight="1" spans="1:6">
      <c r="A68" s="39" t="s">
        <v>118</v>
      </c>
      <c r="B68" s="133">
        <v>199</v>
      </c>
      <c r="C68" s="133">
        <v>202</v>
      </c>
      <c r="D68" s="133">
        <v>202</v>
      </c>
      <c r="E68" s="154">
        <f t="shared" si="0"/>
        <v>100</v>
      </c>
      <c r="F68" s="154">
        <v>92.2374429223744</v>
      </c>
    </row>
    <row r="69" ht="24.95" customHeight="1" spans="1:6">
      <c r="A69" s="39" t="s">
        <v>152</v>
      </c>
      <c r="B69" s="133">
        <v>20</v>
      </c>
      <c r="C69" s="133">
        <v>0</v>
      </c>
      <c r="D69" s="133">
        <v>0</v>
      </c>
      <c r="E69" s="154"/>
      <c r="F69" s="154">
        <v>0</v>
      </c>
    </row>
    <row r="70" ht="24.95" customHeight="1" spans="1:6">
      <c r="A70" s="56" t="s">
        <v>153</v>
      </c>
      <c r="B70" s="131">
        <v>1048</v>
      </c>
      <c r="C70" s="131">
        <v>2046</v>
      </c>
      <c r="D70" s="131">
        <v>2046</v>
      </c>
      <c r="E70" s="153">
        <f>D70/C70*100</f>
        <v>100</v>
      </c>
      <c r="F70" s="153">
        <v>134.69387755102</v>
      </c>
    </row>
    <row r="71" ht="24.95" customHeight="1" spans="1:6">
      <c r="A71" s="39" t="s">
        <v>109</v>
      </c>
      <c r="B71" s="133">
        <v>1048</v>
      </c>
      <c r="C71" s="133">
        <v>2046</v>
      </c>
      <c r="D71" s="133">
        <v>2046</v>
      </c>
      <c r="E71" s="154">
        <f>D71/C71*100</f>
        <v>100</v>
      </c>
      <c r="F71" s="154">
        <v>139.754098360656</v>
      </c>
    </row>
    <row r="72" ht="24.95" customHeight="1" spans="1:6">
      <c r="A72" s="39" t="s">
        <v>110</v>
      </c>
      <c r="B72" s="133">
        <v>0</v>
      </c>
      <c r="C72" s="133"/>
      <c r="D72" s="133">
        <v>0</v>
      </c>
      <c r="E72" s="154"/>
      <c r="F72" s="154">
        <v>0</v>
      </c>
    </row>
    <row r="73" ht="24.95" customHeight="1" spans="1:6">
      <c r="A73" s="39" t="s">
        <v>111</v>
      </c>
      <c r="B73" s="133">
        <v>0</v>
      </c>
      <c r="C73" s="133"/>
      <c r="D73" s="133">
        <v>0</v>
      </c>
      <c r="E73" s="154"/>
      <c r="F73" s="154">
        <v>0</v>
      </c>
    </row>
    <row r="74" ht="24.95" customHeight="1" spans="1:6">
      <c r="A74" s="39" t="s">
        <v>154</v>
      </c>
      <c r="B74" s="133">
        <v>0</v>
      </c>
      <c r="C74" s="133"/>
      <c r="D74" s="133">
        <v>0</v>
      </c>
      <c r="E74" s="154"/>
      <c r="F74" s="154">
        <v>0</v>
      </c>
    </row>
    <row r="75" ht="24.95" customHeight="1" spans="1:6">
      <c r="A75" s="39" t="s">
        <v>1383</v>
      </c>
      <c r="B75" s="133">
        <v>0</v>
      </c>
      <c r="C75" s="133"/>
      <c r="D75" s="133">
        <v>0</v>
      </c>
      <c r="E75" s="154"/>
      <c r="F75" s="154">
        <v>0</v>
      </c>
    </row>
    <row r="76" ht="24.95" customHeight="1" spans="1:6">
      <c r="A76" s="39" t="s">
        <v>156</v>
      </c>
      <c r="B76" s="133">
        <v>0</v>
      </c>
      <c r="C76" s="133"/>
      <c r="D76" s="133">
        <v>0</v>
      </c>
      <c r="E76" s="154"/>
      <c r="F76" s="154">
        <v>0</v>
      </c>
    </row>
    <row r="77" ht="24.95" customHeight="1" spans="1:6">
      <c r="A77" s="39" t="s">
        <v>157</v>
      </c>
      <c r="B77" s="133">
        <v>0</v>
      </c>
      <c r="C77" s="133"/>
      <c r="D77" s="133">
        <v>0</v>
      </c>
      <c r="E77" s="154"/>
      <c r="F77" s="154">
        <v>0</v>
      </c>
    </row>
    <row r="78" ht="24.95" customHeight="1" spans="1:6">
      <c r="A78" s="39" t="s">
        <v>158</v>
      </c>
      <c r="B78" s="133">
        <v>0</v>
      </c>
      <c r="C78" s="133"/>
      <c r="D78" s="133">
        <v>0</v>
      </c>
      <c r="E78" s="154"/>
      <c r="F78" s="154">
        <v>0</v>
      </c>
    </row>
    <row r="79" ht="24.95" customHeight="1" spans="1:6">
      <c r="A79" s="39" t="s">
        <v>150</v>
      </c>
      <c r="B79" s="133">
        <v>0</v>
      </c>
      <c r="C79" s="133"/>
      <c r="D79" s="133">
        <v>0</v>
      </c>
      <c r="E79" s="154"/>
      <c r="F79" s="154">
        <v>0</v>
      </c>
    </row>
    <row r="80" ht="24.95" customHeight="1" spans="1:6">
      <c r="A80" s="39" t="s">
        <v>118</v>
      </c>
      <c r="B80" s="133">
        <v>0</v>
      </c>
      <c r="C80" s="133"/>
      <c r="D80" s="133">
        <v>0</v>
      </c>
      <c r="E80" s="154"/>
      <c r="F80" s="154">
        <v>0</v>
      </c>
    </row>
    <row r="81" ht="24.95" customHeight="1" spans="1:6">
      <c r="A81" s="39" t="s">
        <v>159</v>
      </c>
      <c r="B81" s="133">
        <v>0</v>
      </c>
      <c r="C81" s="133"/>
      <c r="D81" s="133">
        <v>0</v>
      </c>
      <c r="E81" s="154"/>
      <c r="F81" s="154">
        <v>0</v>
      </c>
    </row>
    <row r="82" ht="24.95" customHeight="1" spans="1:6">
      <c r="A82" s="56" t="s">
        <v>160</v>
      </c>
      <c r="B82" s="131">
        <v>1248</v>
      </c>
      <c r="C82" s="131">
        <v>1340</v>
      </c>
      <c r="D82" s="131">
        <v>1340</v>
      </c>
      <c r="E82" s="153">
        <f>D82/C82*100</f>
        <v>100</v>
      </c>
      <c r="F82" s="153">
        <v>110.561056105611</v>
      </c>
    </row>
    <row r="83" ht="24.95" customHeight="1" spans="1:6">
      <c r="A83" s="39" t="s">
        <v>109</v>
      </c>
      <c r="B83" s="133">
        <v>1122</v>
      </c>
      <c r="C83" s="133">
        <v>967</v>
      </c>
      <c r="D83" s="133">
        <v>967</v>
      </c>
      <c r="E83" s="154">
        <f>D83/C83*100</f>
        <v>100</v>
      </c>
      <c r="F83" s="154">
        <v>104.202586206897</v>
      </c>
    </row>
    <row r="84" ht="24.95" customHeight="1" spans="1:6">
      <c r="A84" s="39" t="s">
        <v>110</v>
      </c>
      <c r="B84" s="133">
        <v>90</v>
      </c>
      <c r="C84" s="133">
        <v>333</v>
      </c>
      <c r="D84" s="133">
        <v>333</v>
      </c>
      <c r="E84" s="154">
        <f>D84/C84*100</f>
        <v>100</v>
      </c>
      <c r="F84" s="154">
        <v>133.2</v>
      </c>
    </row>
    <row r="85" ht="24.95" customHeight="1" spans="1:6">
      <c r="A85" s="39" t="s">
        <v>111</v>
      </c>
      <c r="B85" s="133">
        <v>0</v>
      </c>
      <c r="C85" s="133"/>
      <c r="D85" s="133">
        <v>0</v>
      </c>
      <c r="E85" s="154"/>
      <c r="F85" s="154">
        <v>0</v>
      </c>
    </row>
    <row r="86" ht="24.95" customHeight="1" spans="1:6">
      <c r="A86" s="39" t="s">
        <v>161</v>
      </c>
      <c r="B86" s="133">
        <v>0</v>
      </c>
      <c r="C86" s="133"/>
      <c r="D86" s="133">
        <v>0</v>
      </c>
      <c r="E86" s="154"/>
      <c r="F86" s="154">
        <v>0</v>
      </c>
    </row>
    <row r="87" ht="24.95" customHeight="1" spans="1:6">
      <c r="A87" s="39" t="s">
        <v>162</v>
      </c>
      <c r="B87" s="133">
        <v>0</v>
      </c>
      <c r="C87" s="133"/>
      <c r="D87" s="133">
        <v>0</v>
      </c>
      <c r="E87" s="154"/>
      <c r="F87" s="154">
        <v>0</v>
      </c>
    </row>
    <row r="88" ht="24.95" customHeight="1" spans="1:6">
      <c r="A88" s="39" t="s">
        <v>150</v>
      </c>
      <c r="B88" s="133">
        <v>0</v>
      </c>
      <c r="C88" s="133"/>
      <c r="D88" s="133">
        <v>0</v>
      </c>
      <c r="E88" s="154"/>
      <c r="F88" s="154">
        <v>0</v>
      </c>
    </row>
    <row r="89" ht="24.95" customHeight="1" spans="1:6">
      <c r="A89" s="39" t="s">
        <v>118</v>
      </c>
      <c r="B89" s="133">
        <v>36</v>
      </c>
      <c r="C89" s="133">
        <v>40</v>
      </c>
      <c r="D89" s="133">
        <v>40</v>
      </c>
      <c r="E89" s="154">
        <f>D89/C89*100</f>
        <v>100</v>
      </c>
      <c r="F89" s="154">
        <v>117.647058823529</v>
      </c>
    </row>
    <row r="90" ht="24.95" customHeight="1" spans="1:6">
      <c r="A90" s="39" t="s">
        <v>163</v>
      </c>
      <c r="B90" s="133">
        <v>0</v>
      </c>
      <c r="C90" s="133"/>
      <c r="D90" s="133">
        <v>0</v>
      </c>
      <c r="E90" s="154"/>
      <c r="F90" s="154">
        <v>0</v>
      </c>
    </row>
    <row r="91" ht="24.95" customHeight="1" spans="1:6">
      <c r="A91" s="56" t="s">
        <v>164</v>
      </c>
      <c r="B91" s="131">
        <v>41</v>
      </c>
      <c r="C91" s="131">
        <v>50</v>
      </c>
      <c r="D91" s="131">
        <v>90</v>
      </c>
      <c r="E91" s="153">
        <f>D91/C91*100</f>
        <v>180</v>
      </c>
      <c r="F91" s="153">
        <v>157.894736842105</v>
      </c>
    </row>
    <row r="92" ht="24.95" customHeight="1" spans="1:6">
      <c r="A92" s="39" t="s">
        <v>109</v>
      </c>
      <c r="B92" s="133">
        <v>0</v>
      </c>
      <c r="C92" s="133"/>
      <c r="D92" s="133">
        <v>0</v>
      </c>
      <c r="E92" s="154"/>
      <c r="F92" s="154">
        <v>0</v>
      </c>
    </row>
    <row r="93" ht="24.95" customHeight="1" spans="1:6">
      <c r="A93" s="39" t="s">
        <v>110</v>
      </c>
      <c r="B93" s="133">
        <v>41</v>
      </c>
      <c r="C93" s="133">
        <v>50</v>
      </c>
      <c r="D93" s="133">
        <v>50</v>
      </c>
      <c r="E93" s="154">
        <f>D93/C93*100</f>
        <v>100</v>
      </c>
      <c r="F93" s="154">
        <v>87.719298245614</v>
      </c>
    </row>
    <row r="94" ht="24.95" customHeight="1" spans="1:6">
      <c r="A94" s="39" t="s">
        <v>111</v>
      </c>
      <c r="B94" s="133">
        <v>0</v>
      </c>
      <c r="C94" s="133"/>
      <c r="D94" s="133">
        <v>0</v>
      </c>
      <c r="E94" s="154"/>
      <c r="F94" s="154">
        <v>0</v>
      </c>
    </row>
    <row r="95" ht="24.95" customHeight="1" spans="1:6">
      <c r="A95" s="39" t="s">
        <v>165</v>
      </c>
      <c r="B95" s="133">
        <v>0</v>
      </c>
      <c r="C95" s="133"/>
      <c r="D95" s="133">
        <v>0</v>
      </c>
      <c r="E95" s="154"/>
      <c r="F95" s="154">
        <v>0</v>
      </c>
    </row>
    <row r="96" ht="24.95" customHeight="1" spans="1:6">
      <c r="A96" s="39" t="s">
        <v>166</v>
      </c>
      <c r="B96" s="133">
        <v>0</v>
      </c>
      <c r="C96" s="133"/>
      <c r="D96" s="133">
        <v>0</v>
      </c>
      <c r="E96" s="154"/>
      <c r="F96" s="154">
        <v>0</v>
      </c>
    </row>
    <row r="97" ht="24.95" customHeight="1" spans="1:6">
      <c r="A97" s="39" t="s">
        <v>150</v>
      </c>
      <c r="B97" s="133">
        <v>0</v>
      </c>
      <c r="C97" s="133"/>
      <c r="D97" s="133">
        <v>0</v>
      </c>
      <c r="E97" s="154"/>
      <c r="F97" s="154">
        <v>0</v>
      </c>
    </row>
    <row r="98" ht="24.95" customHeight="1" spans="1:6">
      <c r="A98" s="39" t="s">
        <v>167</v>
      </c>
      <c r="B98" s="133">
        <v>0</v>
      </c>
      <c r="C98" s="133"/>
      <c r="D98" s="133">
        <v>0</v>
      </c>
      <c r="E98" s="154"/>
      <c r="F98" s="154">
        <v>0</v>
      </c>
    </row>
    <row r="99" ht="24.95" customHeight="1" spans="1:6">
      <c r="A99" s="39" t="s">
        <v>168</v>
      </c>
      <c r="B99" s="133">
        <v>0</v>
      </c>
      <c r="C99" s="133"/>
      <c r="D99" s="133">
        <v>0</v>
      </c>
      <c r="E99" s="154"/>
      <c r="F99" s="154">
        <v>0</v>
      </c>
    </row>
    <row r="100" ht="24.95" customHeight="1" spans="1:6">
      <c r="A100" s="39" t="s">
        <v>169</v>
      </c>
      <c r="B100" s="133">
        <v>0</v>
      </c>
      <c r="C100" s="133"/>
      <c r="D100" s="133">
        <v>0</v>
      </c>
      <c r="E100" s="154"/>
      <c r="F100" s="154">
        <v>0</v>
      </c>
    </row>
    <row r="101" ht="24.95" customHeight="1" spans="1:6">
      <c r="A101" s="39" t="s">
        <v>170</v>
      </c>
      <c r="B101" s="133">
        <v>0</v>
      </c>
      <c r="C101" s="133"/>
      <c r="D101" s="133">
        <v>0</v>
      </c>
      <c r="E101" s="154"/>
      <c r="F101" s="154">
        <v>0</v>
      </c>
    </row>
    <row r="102" ht="24.95" customHeight="1" spans="1:6">
      <c r="A102" s="39" t="s">
        <v>118</v>
      </c>
      <c r="B102" s="133">
        <v>0</v>
      </c>
      <c r="C102" s="133"/>
      <c r="D102" s="133">
        <v>0</v>
      </c>
      <c r="E102" s="154"/>
      <c r="F102" s="154">
        <v>0</v>
      </c>
    </row>
    <row r="103" ht="24.95" customHeight="1" spans="1:6">
      <c r="A103" s="39" t="s">
        <v>171</v>
      </c>
      <c r="B103" s="133">
        <v>0</v>
      </c>
      <c r="C103" s="133"/>
      <c r="D103" s="133">
        <v>40</v>
      </c>
      <c r="E103" s="154"/>
      <c r="F103" s="154">
        <v>0</v>
      </c>
    </row>
    <row r="104" ht="24.95" customHeight="1" spans="1:6">
      <c r="A104" s="56" t="s">
        <v>172</v>
      </c>
      <c r="B104" s="131">
        <v>5779</v>
      </c>
      <c r="C104" s="131">
        <v>4159</v>
      </c>
      <c r="D104" s="131">
        <v>4153</v>
      </c>
      <c r="E104" s="153">
        <f>D104/C104*100</f>
        <v>99.8557345515749</v>
      </c>
      <c r="F104" s="153">
        <v>62.5075255869958</v>
      </c>
    </row>
    <row r="105" ht="24.95" customHeight="1" spans="1:6">
      <c r="A105" s="39" t="s">
        <v>109</v>
      </c>
      <c r="B105" s="133">
        <v>1170</v>
      </c>
      <c r="C105" s="133">
        <v>968</v>
      </c>
      <c r="D105" s="133">
        <v>968</v>
      </c>
      <c r="E105" s="154">
        <f>D105/C105*100</f>
        <v>100</v>
      </c>
      <c r="F105" s="154">
        <v>88.7259395050413</v>
      </c>
    </row>
    <row r="106" ht="24.95" customHeight="1" spans="1:6">
      <c r="A106" s="39" t="s">
        <v>110</v>
      </c>
      <c r="B106" s="133">
        <v>0</v>
      </c>
      <c r="C106" s="133">
        <v>0</v>
      </c>
      <c r="D106" s="133">
        <v>0</v>
      </c>
      <c r="E106" s="154"/>
      <c r="F106" s="154">
        <v>0</v>
      </c>
    </row>
    <row r="107" ht="24.95" customHeight="1" spans="1:6">
      <c r="A107" s="39" t="s">
        <v>111</v>
      </c>
      <c r="B107" s="133">
        <v>26</v>
      </c>
      <c r="C107" s="133">
        <v>26</v>
      </c>
      <c r="D107" s="133">
        <v>26</v>
      </c>
      <c r="E107" s="154">
        <f>D107/C107*100</f>
        <v>100</v>
      </c>
      <c r="F107" s="154">
        <v>100</v>
      </c>
    </row>
    <row r="108" ht="24.95" customHeight="1" spans="1:6">
      <c r="A108" s="39" t="s">
        <v>173</v>
      </c>
      <c r="B108" s="133">
        <v>0</v>
      </c>
      <c r="C108" s="133">
        <v>0</v>
      </c>
      <c r="D108" s="133">
        <v>0</v>
      </c>
      <c r="E108" s="154"/>
      <c r="F108" s="154">
        <v>0</v>
      </c>
    </row>
    <row r="109" ht="24.95" customHeight="1" spans="1:6">
      <c r="A109" s="39" t="s">
        <v>174</v>
      </c>
      <c r="B109" s="133">
        <v>0</v>
      </c>
      <c r="C109" s="133">
        <v>0</v>
      </c>
      <c r="D109" s="133">
        <v>0</v>
      </c>
      <c r="E109" s="154"/>
      <c r="F109" s="154">
        <v>0</v>
      </c>
    </row>
    <row r="110" ht="24.95" customHeight="1" spans="1:6">
      <c r="A110" s="39" t="s">
        <v>175</v>
      </c>
      <c r="B110" s="133">
        <v>0</v>
      </c>
      <c r="C110" s="133">
        <v>0</v>
      </c>
      <c r="D110" s="133">
        <v>0</v>
      </c>
      <c r="E110" s="154"/>
      <c r="F110" s="154">
        <v>0</v>
      </c>
    </row>
    <row r="111" ht="24.95" customHeight="1" spans="1:6">
      <c r="A111" s="39" t="s">
        <v>176</v>
      </c>
      <c r="B111" s="133">
        <v>4000</v>
      </c>
      <c r="C111" s="133">
        <v>0</v>
      </c>
      <c r="D111" s="133">
        <v>0</v>
      </c>
      <c r="E111" s="154"/>
      <c r="F111" s="154">
        <v>0</v>
      </c>
    </row>
    <row r="112" ht="24.95" customHeight="1" spans="1:6">
      <c r="A112" s="39" t="s">
        <v>118</v>
      </c>
      <c r="B112" s="133">
        <v>400</v>
      </c>
      <c r="C112" s="133">
        <v>402</v>
      </c>
      <c r="D112" s="133">
        <v>396</v>
      </c>
      <c r="E112" s="154">
        <f>D112/C112*100</f>
        <v>98.5074626865672</v>
      </c>
      <c r="F112" s="154">
        <v>59.7285067873303</v>
      </c>
    </row>
    <row r="113" ht="24.95" customHeight="1" spans="1:6">
      <c r="A113" s="39" t="s">
        <v>177</v>
      </c>
      <c r="B113" s="133">
        <v>183</v>
      </c>
      <c r="C113" s="133">
        <v>2763</v>
      </c>
      <c r="D113" s="133">
        <v>2763</v>
      </c>
      <c r="E113" s="154">
        <f>D113/C113*100</f>
        <v>100</v>
      </c>
      <c r="F113" s="154">
        <v>56.8050986842105</v>
      </c>
    </row>
    <row r="114" ht="24.95" customHeight="1" spans="1:6">
      <c r="A114" s="56" t="s">
        <v>178</v>
      </c>
      <c r="B114" s="131">
        <v>2567</v>
      </c>
      <c r="C114" s="131">
        <v>2487</v>
      </c>
      <c r="D114" s="131">
        <v>2486</v>
      </c>
      <c r="E114" s="153">
        <f>D114/C114*100</f>
        <v>99.9597909127463</v>
      </c>
      <c r="F114" s="153">
        <v>119.232613908873</v>
      </c>
    </row>
    <row r="115" ht="24.95" customHeight="1" spans="1:6">
      <c r="A115" s="39" t="s">
        <v>109</v>
      </c>
      <c r="B115" s="133">
        <v>1928</v>
      </c>
      <c r="C115" s="133">
        <v>1564</v>
      </c>
      <c r="D115" s="133">
        <v>1564</v>
      </c>
      <c r="E115" s="154">
        <f>D115/C115*100</f>
        <v>100</v>
      </c>
      <c r="F115" s="154">
        <v>119.298245614035</v>
      </c>
    </row>
    <row r="116" ht="24.95" customHeight="1" spans="1:6">
      <c r="A116" s="39" t="s">
        <v>110</v>
      </c>
      <c r="B116" s="133">
        <v>270</v>
      </c>
      <c r="C116" s="133">
        <v>305</v>
      </c>
      <c r="D116" s="133">
        <v>305</v>
      </c>
      <c r="E116" s="154">
        <f>D116/C116*100</f>
        <v>100</v>
      </c>
      <c r="F116" s="154">
        <v>82.6558265582656</v>
      </c>
    </row>
    <row r="117" ht="24.95" customHeight="1" spans="1:6">
      <c r="A117" s="39" t="s">
        <v>111</v>
      </c>
      <c r="B117" s="133">
        <v>0</v>
      </c>
      <c r="C117" s="133">
        <v>0</v>
      </c>
      <c r="D117" s="133">
        <v>0</v>
      </c>
      <c r="E117" s="154"/>
      <c r="F117" s="154">
        <v>0</v>
      </c>
    </row>
    <row r="118" ht="24.95" customHeight="1" spans="1:6">
      <c r="A118" s="39" t="s">
        <v>179</v>
      </c>
      <c r="B118" s="133">
        <v>100</v>
      </c>
      <c r="C118" s="133">
        <v>100</v>
      </c>
      <c r="D118" s="133">
        <v>100</v>
      </c>
      <c r="E118" s="154">
        <f t="shared" ref="E118:E125" si="1">D118/C118*100</f>
        <v>100</v>
      </c>
      <c r="F118" s="154">
        <v>0</v>
      </c>
    </row>
    <row r="119" ht="24.95" customHeight="1" spans="1:6">
      <c r="A119" s="39" t="s">
        <v>180</v>
      </c>
      <c r="B119" s="133">
        <v>7</v>
      </c>
      <c r="C119" s="133">
        <v>7</v>
      </c>
      <c r="D119" s="133">
        <v>7</v>
      </c>
      <c r="E119" s="154">
        <f t="shared" si="1"/>
        <v>100</v>
      </c>
      <c r="F119" s="154">
        <v>0</v>
      </c>
    </row>
    <row r="120" ht="24.95" customHeight="1" spans="1:6">
      <c r="A120" s="39" t="s">
        <v>1384</v>
      </c>
      <c r="B120" s="133">
        <v>0</v>
      </c>
      <c r="C120" s="133">
        <v>246</v>
      </c>
      <c r="D120" s="133">
        <v>245</v>
      </c>
      <c r="E120" s="154">
        <f t="shared" si="1"/>
        <v>99.5934959349593</v>
      </c>
      <c r="F120" s="154">
        <v>0</v>
      </c>
    </row>
    <row r="121" ht="24.95" customHeight="1" spans="1:6">
      <c r="A121" s="39" t="s">
        <v>118</v>
      </c>
      <c r="B121" s="133">
        <v>127</v>
      </c>
      <c r="C121" s="133">
        <v>130</v>
      </c>
      <c r="D121" s="133">
        <v>130</v>
      </c>
      <c r="E121" s="154">
        <f t="shared" si="1"/>
        <v>100</v>
      </c>
      <c r="F121" s="154">
        <v>125</v>
      </c>
    </row>
    <row r="122" ht="24.95" customHeight="1" spans="1:6">
      <c r="A122" s="39" t="s">
        <v>182</v>
      </c>
      <c r="B122" s="133">
        <v>135</v>
      </c>
      <c r="C122" s="133">
        <v>135</v>
      </c>
      <c r="D122" s="133">
        <v>135</v>
      </c>
      <c r="E122" s="154">
        <f t="shared" si="1"/>
        <v>100</v>
      </c>
      <c r="F122" s="154">
        <v>44.8504983388704</v>
      </c>
    </row>
    <row r="123" ht="24.95" customHeight="1" spans="1:6">
      <c r="A123" s="56" t="s">
        <v>183</v>
      </c>
      <c r="B123" s="131">
        <v>3047</v>
      </c>
      <c r="C123" s="131">
        <v>2641</v>
      </c>
      <c r="D123" s="131">
        <v>2641</v>
      </c>
      <c r="E123" s="153">
        <f t="shared" si="1"/>
        <v>100</v>
      </c>
      <c r="F123" s="153">
        <v>95.5845095910242</v>
      </c>
    </row>
    <row r="124" ht="24.95" customHeight="1" spans="1:6">
      <c r="A124" s="39" t="s">
        <v>109</v>
      </c>
      <c r="B124" s="133">
        <v>2790</v>
      </c>
      <c r="C124" s="133">
        <v>2306</v>
      </c>
      <c r="D124" s="133">
        <v>2306</v>
      </c>
      <c r="E124" s="154">
        <f t="shared" si="1"/>
        <v>100</v>
      </c>
      <c r="F124" s="154">
        <v>93.4738548844751</v>
      </c>
    </row>
    <row r="125" ht="24.95" customHeight="1" spans="1:6">
      <c r="A125" s="39" t="s">
        <v>110</v>
      </c>
      <c r="B125" s="133">
        <v>23</v>
      </c>
      <c r="C125" s="133">
        <v>56</v>
      </c>
      <c r="D125" s="133">
        <v>56</v>
      </c>
      <c r="E125" s="154">
        <f t="shared" si="1"/>
        <v>100</v>
      </c>
      <c r="F125" s="154">
        <v>130.232558139535</v>
      </c>
    </row>
    <row r="126" ht="24.95" customHeight="1" spans="1:6">
      <c r="A126" s="39" t="s">
        <v>111</v>
      </c>
      <c r="B126" s="133">
        <v>0</v>
      </c>
      <c r="C126" s="133">
        <v>0</v>
      </c>
      <c r="D126" s="133">
        <v>0</v>
      </c>
      <c r="E126" s="154"/>
      <c r="F126" s="154">
        <v>0</v>
      </c>
    </row>
    <row r="127" ht="24.95" customHeight="1" spans="1:6">
      <c r="A127" s="39" t="s">
        <v>184</v>
      </c>
      <c r="B127" s="133">
        <v>0</v>
      </c>
      <c r="C127" s="133">
        <v>0</v>
      </c>
      <c r="D127" s="133">
        <v>0</v>
      </c>
      <c r="E127" s="154"/>
      <c r="F127" s="154">
        <v>0</v>
      </c>
    </row>
    <row r="128" ht="24.95" customHeight="1" spans="1:6">
      <c r="A128" s="39" t="s">
        <v>185</v>
      </c>
      <c r="B128" s="133">
        <v>0</v>
      </c>
      <c r="C128" s="133">
        <v>0</v>
      </c>
      <c r="D128" s="133">
        <v>0</v>
      </c>
      <c r="E128" s="154"/>
      <c r="F128" s="154">
        <v>0</v>
      </c>
    </row>
    <row r="129" ht="24.95" customHeight="1" spans="1:6">
      <c r="A129" s="39" t="s">
        <v>186</v>
      </c>
      <c r="B129" s="133">
        <v>0</v>
      </c>
      <c r="C129" s="133">
        <v>0</v>
      </c>
      <c r="D129" s="133">
        <v>0</v>
      </c>
      <c r="E129" s="154"/>
      <c r="F129" s="154">
        <v>0</v>
      </c>
    </row>
    <row r="130" ht="24.95" customHeight="1" spans="1:6">
      <c r="A130" s="39" t="s">
        <v>187</v>
      </c>
      <c r="B130" s="133">
        <v>0</v>
      </c>
      <c r="C130" s="133">
        <v>0</v>
      </c>
      <c r="D130" s="133">
        <v>0</v>
      </c>
      <c r="E130" s="154"/>
      <c r="F130" s="154">
        <v>0</v>
      </c>
    </row>
    <row r="131" ht="24.95" customHeight="1" spans="1:6">
      <c r="A131" s="39" t="s">
        <v>188</v>
      </c>
      <c r="B131" s="133">
        <v>0</v>
      </c>
      <c r="C131" s="133">
        <v>0</v>
      </c>
      <c r="D131" s="133">
        <v>0</v>
      </c>
      <c r="E131" s="154"/>
      <c r="F131" s="154">
        <v>0</v>
      </c>
    </row>
    <row r="132" ht="24.95" customHeight="1" spans="1:6">
      <c r="A132" s="39" t="s">
        <v>118</v>
      </c>
      <c r="B132" s="133">
        <v>234</v>
      </c>
      <c r="C132" s="133">
        <v>241</v>
      </c>
      <c r="D132" s="133">
        <v>241</v>
      </c>
      <c r="E132" s="154">
        <f>D132/C132*100</f>
        <v>100</v>
      </c>
      <c r="F132" s="154">
        <v>110.550458715596</v>
      </c>
    </row>
    <row r="133" ht="24.95" customHeight="1" spans="1:6">
      <c r="A133" s="39" t="s">
        <v>189</v>
      </c>
      <c r="B133" s="133">
        <v>0</v>
      </c>
      <c r="C133" s="133">
        <v>38</v>
      </c>
      <c r="D133" s="133">
        <v>38</v>
      </c>
      <c r="E133" s="154">
        <f>D133/C133*100</f>
        <v>100</v>
      </c>
      <c r="F133" s="154">
        <v>0</v>
      </c>
    </row>
    <row r="134" ht="24.95" customHeight="1" spans="1:6">
      <c r="A134" s="56" t="s">
        <v>190</v>
      </c>
      <c r="B134" s="131">
        <v>0</v>
      </c>
      <c r="C134" s="131">
        <v>246</v>
      </c>
      <c r="D134" s="131">
        <v>246</v>
      </c>
      <c r="E134" s="153">
        <f>D134/C134*100</f>
        <v>100</v>
      </c>
      <c r="F134" s="153">
        <v>346.478873239437</v>
      </c>
    </row>
    <row r="135" ht="24.95" customHeight="1" spans="1:6">
      <c r="A135" s="39" t="s">
        <v>109</v>
      </c>
      <c r="B135" s="133">
        <v>0</v>
      </c>
      <c r="C135" s="133">
        <v>0</v>
      </c>
      <c r="D135" s="133">
        <v>0</v>
      </c>
      <c r="E135" s="154"/>
      <c r="F135" s="154">
        <v>0</v>
      </c>
    </row>
    <row r="136" ht="24.95" customHeight="1" spans="1:6">
      <c r="A136" s="39" t="s">
        <v>110</v>
      </c>
      <c r="B136" s="133">
        <v>0</v>
      </c>
      <c r="C136" s="133">
        <v>0</v>
      </c>
      <c r="D136" s="133">
        <v>0</v>
      </c>
      <c r="E136" s="154"/>
      <c r="F136" s="154">
        <v>0</v>
      </c>
    </row>
    <row r="137" ht="24.95" customHeight="1" spans="1:6">
      <c r="A137" s="39" t="s">
        <v>111</v>
      </c>
      <c r="B137" s="133">
        <v>0</v>
      </c>
      <c r="C137" s="133">
        <v>0</v>
      </c>
      <c r="D137" s="133">
        <v>0</v>
      </c>
      <c r="E137" s="154"/>
      <c r="F137" s="154">
        <v>0</v>
      </c>
    </row>
    <row r="138" ht="24.95" customHeight="1" spans="1:6">
      <c r="A138" s="39" t="s">
        <v>191</v>
      </c>
      <c r="B138" s="133">
        <v>0</v>
      </c>
      <c r="C138" s="133">
        <v>0</v>
      </c>
      <c r="D138" s="133">
        <v>0</v>
      </c>
      <c r="E138" s="154"/>
      <c r="F138" s="154">
        <v>0</v>
      </c>
    </row>
    <row r="139" ht="24.95" customHeight="1" spans="1:6">
      <c r="A139" s="39" t="s">
        <v>192</v>
      </c>
      <c r="B139" s="133">
        <v>0</v>
      </c>
      <c r="C139" s="133">
        <v>0</v>
      </c>
      <c r="D139" s="133">
        <v>0</v>
      </c>
      <c r="E139" s="154"/>
      <c r="F139" s="154">
        <v>0</v>
      </c>
    </row>
    <row r="140" ht="24.95" customHeight="1" spans="1:6">
      <c r="A140" s="39" t="s">
        <v>193</v>
      </c>
      <c r="B140" s="133">
        <v>0</v>
      </c>
      <c r="C140" s="133">
        <v>83</v>
      </c>
      <c r="D140" s="133">
        <v>83</v>
      </c>
      <c r="E140" s="154">
        <f>D140/C140*100</f>
        <v>100</v>
      </c>
      <c r="F140" s="154">
        <v>176.595744680851</v>
      </c>
    </row>
    <row r="141" ht="24.95" customHeight="1" spans="1:6">
      <c r="A141" s="39" t="s">
        <v>1385</v>
      </c>
      <c r="B141" s="133"/>
      <c r="C141" s="133"/>
      <c r="D141" s="133"/>
      <c r="E141" s="154"/>
      <c r="F141" s="154">
        <v>0</v>
      </c>
    </row>
    <row r="142" ht="24.95" customHeight="1" spans="1:6">
      <c r="A142" s="39" t="s">
        <v>194</v>
      </c>
      <c r="B142" s="133">
        <v>0</v>
      </c>
      <c r="C142" s="133">
        <v>0</v>
      </c>
      <c r="D142" s="133">
        <v>0</v>
      </c>
      <c r="E142" s="154"/>
      <c r="F142" s="154">
        <v>0</v>
      </c>
    </row>
    <row r="143" ht="24.95" customHeight="1" spans="1:6">
      <c r="A143" s="39" t="s">
        <v>195</v>
      </c>
      <c r="B143" s="133">
        <v>0</v>
      </c>
      <c r="C143" s="133">
        <v>0</v>
      </c>
      <c r="D143" s="133">
        <v>0</v>
      </c>
      <c r="E143" s="154"/>
      <c r="F143" s="154">
        <v>0</v>
      </c>
    </row>
    <row r="144" ht="24.95" customHeight="1" spans="1:6">
      <c r="A144" s="39" t="s">
        <v>196</v>
      </c>
      <c r="B144" s="133">
        <v>0</v>
      </c>
      <c r="C144" s="133">
        <v>0</v>
      </c>
      <c r="D144" s="133">
        <v>0</v>
      </c>
      <c r="E144" s="154"/>
      <c r="F144" s="154">
        <v>0</v>
      </c>
    </row>
    <row r="145" ht="24.95" customHeight="1" spans="1:6">
      <c r="A145" s="39" t="s">
        <v>197</v>
      </c>
      <c r="B145" s="133">
        <v>0</v>
      </c>
      <c r="C145" s="133">
        <v>0</v>
      </c>
      <c r="D145" s="133">
        <v>0</v>
      </c>
      <c r="E145" s="154"/>
      <c r="F145" s="154">
        <v>0</v>
      </c>
    </row>
    <row r="146" ht="24.95" customHeight="1" spans="1:6">
      <c r="A146" s="39" t="s">
        <v>118</v>
      </c>
      <c r="B146" s="133">
        <v>0</v>
      </c>
      <c r="C146" s="133">
        <v>0</v>
      </c>
      <c r="D146" s="133">
        <v>0</v>
      </c>
      <c r="E146" s="154"/>
      <c r="F146" s="154">
        <v>0</v>
      </c>
    </row>
    <row r="147" ht="24.95" customHeight="1" spans="1:6">
      <c r="A147" s="39" t="s">
        <v>198</v>
      </c>
      <c r="B147" s="133">
        <v>0</v>
      </c>
      <c r="C147" s="133">
        <v>163</v>
      </c>
      <c r="D147" s="133">
        <v>163</v>
      </c>
      <c r="E147" s="154">
        <f>D147/C147*100</f>
        <v>100</v>
      </c>
      <c r="F147" s="154">
        <v>679.166666666667</v>
      </c>
    </row>
    <row r="148" ht="24.95" customHeight="1" spans="1:6">
      <c r="A148" s="56" t="s">
        <v>199</v>
      </c>
      <c r="B148" s="131">
        <v>655</v>
      </c>
      <c r="C148" s="131">
        <v>560</v>
      </c>
      <c r="D148" s="131">
        <v>559</v>
      </c>
      <c r="E148" s="153">
        <f>D148/C148*100</f>
        <v>99.8214285714286</v>
      </c>
      <c r="F148" s="153">
        <v>57.1574642126789</v>
      </c>
    </row>
    <row r="149" ht="24.95" customHeight="1" spans="1:6">
      <c r="A149" s="39" t="s">
        <v>109</v>
      </c>
      <c r="B149" s="133">
        <v>507</v>
      </c>
      <c r="C149" s="133">
        <v>406</v>
      </c>
      <c r="D149" s="133">
        <v>405</v>
      </c>
      <c r="E149" s="154">
        <f>D149/C149*100</f>
        <v>99.7536945812808</v>
      </c>
      <c r="F149" s="154">
        <v>99.2647058823529</v>
      </c>
    </row>
    <row r="150" ht="24.95" customHeight="1" spans="1:6">
      <c r="A150" s="39" t="s">
        <v>110</v>
      </c>
      <c r="B150" s="133">
        <v>0</v>
      </c>
      <c r="C150" s="133"/>
      <c r="D150" s="133">
        <v>0</v>
      </c>
      <c r="E150" s="154"/>
      <c r="F150" s="154">
        <v>0</v>
      </c>
    </row>
    <row r="151" ht="24.95" customHeight="1" spans="1:6">
      <c r="A151" s="39" t="s">
        <v>111</v>
      </c>
      <c r="B151" s="133">
        <v>0</v>
      </c>
      <c r="C151" s="133"/>
      <c r="D151" s="133">
        <v>0</v>
      </c>
      <c r="E151" s="154"/>
      <c r="F151" s="154">
        <v>0</v>
      </c>
    </row>
    <row r="152" ht="24.95" customHeight="1" spans="1:6">
      <c r="A152" s="39" t="s">
        <v>200</v>
      </c>
      <c r="B152" s="133">
        <v>0</v>
      </c>
      <c r="C152" s="133"/>
      <c r="D152" s="133">
        <v>0</v>
      </c>
      <c r="E152" s="154"/>
      <c r="F152" s="154">
        <v>0</v>
      </c>
    </row>
    <row r="153" ht="24.95" customHeight="1" spans="1:6">
      <c r="A153" s="39" t="s">
        <v>118</v>
      </c>
      <c r="B153" s="133">
        <v>100</v>
      </c>
      <c r="C153" s="133">
        <v>97</v>
      </c>
      <c r="D153" s="133">
        <v>97</v>
      </c>
      <c r="E153" s="154">
        <f>D153/C153*100</f>
        <v>100</v>
      </c>
      <c r="F153" s="154">
        <v>82.2033898305085</v>
      </c>
    </row>
    <row r="154" ht="24.95" customHeight="1" spans="1:6">
      <c r="A154" s="39" t="s">
        <v>201</v>
      </c>
      <c r="B154" s="133">
        <v>48</v>
      </c>
      <c r="C154" s="133">
        <v>57</v>
      </c>
      <c r="D154" s="133">
        <v>57</v>
      </c>
      <c r="E154" s="154">
        <f>D154/C154*100</f>
        <v>100</v>
      </c>
      <c r="F154" s="154">
        <v>82.6086956521739</v>
      </c>
    </row>
    <row r="155" ht="24.95" customHeight="1" spans="1:6">
      <c r="A155" s="56" t="s">
        <v>202</v>
      </c>
      <c r="B155" s="131">
        <v>0</v>
      </c>
      <c r="C155" s="131">
        <v>0</v>
      </c>
      <c r="D155" s="131">
        <v>0</v>
      </c>
      <c r="E155" s="153"/>
      <c r="F155" s="153">
        <v>0</v>
      </c>
    </row>
    <row r="156" ht="24.95" customHeight="1" spans="1:6">
      <c r="A156" s="39" t="s">
        <v>109</v>
      </c>
      <c r="B156" s="133">
        <v>0</v>
      </c>
      <c r="C156" s="133">
        <v>0</v>
      </c>
      <c r="D156" s="133">
        <v>0</v>
      </c>
      <c r="E156" s="154"/>
      <c r="F156" s="154">
        <v>0</v>
      </c>
    </row>
    <row r="157" ht="24.95" customHeight="1" spans="1:6">
      <c r="A157" s="39" t="s">
        <v>110</v>
      </c>
      <c r="B157" s="133">
        <v>0</v>
      </c>
      <c r="C157" s="133">
        <v>0</v>
      </c>
      <c r="D157" s="133">
        <v>0</v>
      </c>
      <c r="E157" s="154"/>
      <c r="F157" s="154">
        <v>0</v>
      </c>
    </row>
    <row r="158" ht="24.95" customHeight="1" spans="1:6">
      <c r="A158" s="39" t="s">
        <v>111</v>
      </c>
      <c r="B158" s="133">
        <v>0</v>
      </c>
      <c r="C158" s="133">
        <v>0</v>
      </c>
      <c r="D158" s="133">
        <v>0</v>
      </c>
      <c r="E158" s="154"/>
      <c r="F158" s="154">
        <v>0</v>
      </c>
    </row>
    <row r="159" ht="24.95" customHeight="1" spans="1:6">
      <c r="A159" s="39" t="s">
        <v>203</v>
      </c>
      <c r="B159" s="133">
        <v>0</v>
      </c>
      <c r="C159" s="133">
        <v>0</v>
      </c>
      <c r="D159" s="133">
        <v>0</v>
      </c>
      <c r="E159" s="154"/>
      <c r="F159" s="154">
        <v>0</v>
      </c>
    </row>
    <row r="160" ht="24.95" customHeight="1" spans="1:6">
      <c r="A160" s="39" t="s">
        <v>204</v>
      </c>
      <c r="B160" s="133">
        <v>0</v>
      </c>
      <c r="C160" s="133">
        <v>0</v>
      </c>
      <c r="D160" s="133">
        <v>0</v>
      </c>
      <c r="E160" s="154"/>
      <c r="F160" s="154">
        <v>0</v>
      </c>
    </row>
    <row r="161" ht="24.95" customHeight="1" spans="1:6">
      <c r="A161" s="39" t="s">
        <v>118</v>
      </c>
      <c r="B161" s="133">
        <v>0</v>
      </c>
      <c r="C161" s="133">
        <v>0</v>
      </c>
      <c r="D161" s="133">
        <v>0</v>
      </c>
      <c r="E161" s="154"/>
      <c r="F161" s="154">
        <v>0</v>
      </c>
    </row>
    <row r="162" ht="24.95" customHeight="1" spans="1:6">
      <c r="A162" s="39" t="s">
        <v>205</v>
      </c>
      <c r="B162" s="133">
        <v>0</v>
      </c>
      <c r="C162" s="133">
        <v>0</v>
      </c>
      <c r="D162" s="133">
        <v>0</v>
      </c>
      <c r="E162" s="154"/>
      <c r="F162" s="154">
        <v>0</v>
      </c>
    </row>
    <row r="163" ht="24.95" customHeight="1" spans="1:6">
      <c r="A163" s="56" t="s">
        <v>206</v>
      </c>
      <c r="B163" s="131">
        <v>512</v>
      </c>
      <c r="C163" s="131">
        <v>549</v>
      </c>
      <c r="D163" s="131">
        <v>549</v>
      </c>
      <c r="E163" s="153">
        <f>D163/C163*100</f>
        <v>100</v>
      </c>
      <c r="F163" s="153">
        <v>116.313559322034</v>
      </c>
    </row>
    <row r="164" ht="24.95" customHeight="1" spans="1:6">
      <c r="A164" s="39" t="s">
        <v>109</v>
      </c>
      <c r="B164" s="133">
        <v>459</v>
      </c>
      <c r="C164" s="133">
        <v>434</v>
      </c>
      <c r="D164" s="133">
        <v>434</v>
      </c>
      <c r="E164" s="154">
        <f>D164/C164*100</f>
        <v>100</v>
      </c>
      <c r="F164" s="154">
        <v>106.112469437653</v>
      </c>
    </row>
    <row r="165" ht="24.95" customHeight="1" spans="1:6">
      <c r="A165" s="39" t="s">
        <v>110</v>
      </c>
      <c r="B165" s="133">
        <v>0</v>
      </c>
      <c r="C165" s="133"/>
      <c r="D165" s="133">
        <v>0</v>
      </c>
      <c r="E165" s="154"/>
      <c r="F165" s="154">
        <v>0</v>
      </c>
    </row>
    <row r="166" ht="24.95" customHeight="1" spans="1:6">
      <c r="A166" s="39" t="s">
        <v>111</v>
      </c>
      <c r="B166" s="133">
        <v>0</v>
      </c>
      <c r="C166" s="133"/>
      <c r="D166" s="133">
        <v>0</v>
      </c>
      <c r="E166" s="154"/>
      <c r="F166" s="154">
        <v>0</v>
      </c>
    </row>
    <row r="167" ht="24.95" customHeight="1" spans="1:6">
      <c r="A167" s="39" t="s">
        <v>207</v>
      </c>
      <c r="B167" s="133">
        <v>53</v>
      </c>
      <c r="C167" s="133">
        <v>109</v>
      </c>
      <c r="D167" s="133">
        <v>109</v>
      </c>
      <c r="E167" s="154">
        <f>D167/C167*100</f>
        <v>100</v>
      </c>
      <c r="F167" s="154">
        <v>187.931034482759</v>
      </c>
    </row>
    <row r="168" ht="24.95" customHeight="1" spans="1:6">
      <c r="A168" s="39" t="s">
        <v>208</v>
      </c>
      <c r="B168" s="133">
        <v>0</v>
      </c>
      <c r="C168" s="133">
        <v>6</v>
      </c>
      <c r="D168" s="133">
        <v>6</v>
      </c>
      <c r="E168" s="154">
        <f>D168/C168*100</f>
        <v>100</v>
      </c>
      <c r="F168" s="154">
        <v>0</v>
      </c>
    </row>
    <row r="169" ht="24.95" customHeight="1" spans="1:6">
      <c r="A169" s="56" t="s">
        <v>209</v>
      </c>
      <c r="B169" s="131">
        <v>112</v>
      </c>
      <c r="C169" s="131">
        <v>249</v>
      </c>
      <c r="D169" s="131">
        <v>249</v>
      </c>
      <c r="E169" s="153">
        <f>D169/C169*100</f>
        <v>100</v>
      </c>
      <c r="F169" s="153">
        <v>177.857142857143</v>
      </c>
    </row>
    <row r="170" ht="24.95" customHeight="1" spans="1:6">
      <c r="A170" s="39" t="s">
        <v>109</v>
      </c>
      <c r="B170" s="133">
        <v>0</v>
      </c>
      <c r="C170" s="133">
        <v>15</v>
      </c>
      <c r="D170" s="133">
        <v>15</v>
      </c>
      <c r="E170" s="154">
        <f>D170/C170*100</f>
        <v>100</v>
      </c>
      <c r="F170" s="154">
        <v>750</v>
      </c>
    </row>
    <row r="171" ht="24.95" customHeight="1" spans="1:6">
      <c r="A171" s="39" t="s">
        <v>110</v>
      </c>
      <c r="B171" s="133">
        <v>112</v>
      </c>
      <c r="C171" s="133">
        <v>234</v>
      </c>
      <c r="D171" s="133">
        <v>234</v>
      </c>
      <c r="E171" s="154">
        <f>D171/C171*100</f>
        <v>100</v>
      </c>
      <c r="F171" s="154">
        <v>169.565217391304</v>
      </c>
    </row>
    <row r="172" ht="24.95" customHeight="1" spans="1:6">
      <c r="A172" s="39" t="s">
        <v>111</v>
      </c>
      <c r="B172" s="133">
        <v>0</v>
      </c>
      <c r="C172" s="133"/>
      <c r="D172" s="133">
        <v>0</v>
      </c>
      <c r="E172" s="154"/>
      <c r="F172" s="154">
        <v>0</v>
      </c>
    </row>
    <row r="173" ht="24.95" customHeight="1" spans="1:6">
      <c r="A173" s="39" t="s">
        <v>123</v>
      </c>
      <c r="B173" s="133">
        <v>0</v>
      </c>
      <c r="C173" s="133"/>
      <c r="D173" s="133">
        <v>0</v>
      </c>
      <c r="E173" s="154"/>
      <c r="F173" s="154">
        <v>0</v>
      </c>
    </row>
    <row r="174" ht="24.95" customHeight="1" spans="1:6">
      <c r="A174" s="39" t="s">
        <v>118</v>
      </c>
      <c r="B174" s="133">
        <v>0</v>
      </c>
      <c r="C174" s="133"/>
      <c r="D174" s="133">
        <v>0</v>
      </c>
      <c r="E174" s="154"/>
      <c r="F174" s="154">
        <v>0</v>
      </c>
    </row>
    <row r="175" ht="24.95" customHeight="1" spans="1:6">
      <c r="A175" s="39" t="s">
        <v>210</v>
      </c>
      <c r="B175" s="133">
        <v>0</v>
      </c>
      <c r="C175" s="133"/>
      <c r="D175" s="133">
        <v>0</v>
      </c>
      <c r="E175" s="154"/>
      <c r="F175" s="154">
        <v>0</v>
      </c>
    </row>
    <row r="176" ht="24.95" customHeight="1" spans="1:6">
      <c r="A176" s="56" t="s">
        <v>211</v>
      </c>
      <c r="B176" s="131">
        <v>1807</v>
      </c>
      <c r="C176" s="131">
        <v>2378</v>
      </c>
      <c r="D176" s="131">
        <v>2378</v>
      </c>
      <c r="E176" s="153">
        <f>D176/C176*100</f>
        <v>100</v>
      </c>
      <c r="F176" s="153">
        <v>122.199383350462</v>
      </c>
    </row>
    <row r="177" ht="24.95" customHeight="1" spans="1:6">
      <c r="A177" s="39" t="s">
        <v>109</v>
      </c>
      <c r="B177" s="133">
        <v>677</v>
      </c>
      <c r="C177" s="133">
        <v>584</v>
      </c>
      <c r="D177" s="133">
        <v>584</v>
      </c>
      <c r="E177" s="154">
        <f>D177/C177*100</f>
        <v>100</v>
      </c>
      <c r="F177" s="154">
        <v>96.5289256198347</v>
      </c>
    </row>
    <row r="178" ht="24.95" customHeight="1" spans="1:6">
      <c r="A178" s="39" t="s">
        <v>110</v>
      </c>
      <c r="B178" s="133">
        <v>328</v>
      </c>
      <c r="C178" s="133">
        <v>443</v>
      </c>
      <c r="D178" s="133">
        <v>443</v>
      </c>
      <c r="E178" s="154">
        <f>D178/C178*100</f>
        <v>100</v>
      </c>
      <c r="F178" s="154">
        <v>103.023255813953</v>
      </c>
    </row>
    <row r="179" ht="24.95" customHeight="1" spans="1:6">
      <c r="A179" s="39" t="s">
        <v>111</v>
      </c>
      <c r="B179" s="133">
        <v>0</v>
      </c>
      <c r="C179" s="133">
        <v>0</v>
      </c>
      <c r="D179" s="133">
        <v>0</v>
      </c>
      <c r="E179" s="154"/>
      <c r="F179" s="154">
        <v>0</v>
      </c>
    </row>
    <row r="180" ht="24.95" customHeight="1" spans="1:6">
      <c r="A180" s="39" t="s">
        <v>212</v>
      </c>
      <c r="B180" s="133">
        <v>138</v>
      </c>
      <c r="C180" s="133">
        <v>138</v>
      </c>
      <c r="D180" s="133">
        <v>138</v>
      </c>
      <c r="E180" s="154">
        <f t="shared" ref="E180:E185" si="2">D180/C180*100</f>
        <v>100</v>
      </c>
      <c r="F180" s="154">
        <v>0</v>
      </c>
    </row>
    <row r="181" ht="24.95" customHeight="1" spans="1:6">
      <c r="A181" s="39" t="s">
        <v>118</v>
      </c>
      <c r="B181" s="133">
        <v>387</v>
      </c>
      <c r="C181" s="133">
        <v>368</v>
      </c>
      <c r="D181" s="133">
        <v>368</v>
      </c>
      <c r="E181" s="154">
        <f t="shared" si="2"/>
        <v>100</v>
      </c>
      <c r="F181" s="154">
        <v>57.1428571428571</v>
      </c>
    </row>
    <row r="182" ht="24.95" customHeight="1" spans="1:6">
      <c r="A182" s="39" t="s">
        <v>213</v>
      </c>
      <c r="B182" s="133">
        <v>277</v>
      </c>
      <c r="C182" s="133">
        <v>845</v>
      </c>
      <c r="D182" s="133">
        <v>845</v>
      </c>
      <c r="E182" s="154">
        <f t="shared" si="2"/>
        <v>100</v>
      </c>
      <c r="F182" s="154">
        <v>316.479400749064</v>
      </c>
    </row>
    <row r="183" ht="24.95" customHeight="1" spans="1:6">
      <c r="A183" s="56" t="s">
        <v>214</v>
      </c>
      <c r="B183" s="131">
        <v>4535</v>
      </c>
      <c r="C183" s="131">
        <v>4699</v>
      </c>
      <c r="D183" s="131">
        <v>4699</v>
      </c>
      <c r="E183" s="153">
        <f t="shared" si="2"/>
        <v>100</v>
      </c>
      <c r="F183" s="153">
        <v>96.7469631459749</v>
      </c>
    </row>
    <row r="184" ht="24.95" customHeight="1" spans="1:6">
      <c r="A184" s="39" t="s">
        <v>109</v>
      </c>
      <c r="B184" s="133">
        <v>4011</v>
      </c>
      <c r="C184" s="133">
        <v>3680</v>
      </c>
      <c r="D184" s="133">
        <v>3680</v>
      </c>
      <c r="E184" s="154">
        <f t="shared" si="2"/>
        <v>100</v>
      </c>
      <c r="F184" s="154">
        <v>98.1856990394877</v>
      </c>
    </row>
    <row r="185" ht="24.95" customHeight="1" spans="1:6">
      <c r="A185" s="39" t="s">
        <v>110</v>
      </c>
      <c r="B185" s="133">
        <v>511</v>
      </c>
      <c r="C185" s="133">
        <v>993</v>
      </c>
      <c r="D185" s="133">
        <v>993</v>
      </c>
      <c r="E185" s="154">
        <f t="shared" si="2"/>
        <v>100</v>
      </c>
      <c r="F185" s="154">
        <v>89.5401262398557</v>
      </c>
    </row>
    <row r="186" ht="24.95" customHeight="1" spans="1:6">
      <c r="A186" s="39" t="s">
        <v>111</v>
      </c>
      <c r="B186" s="133">
        <v>0</v>
      </c>
      <c r="C186" s="133">
        <v>0</v>
      </c>
      <c r="D186" s="133">
        <v>0</v>
      </c>
      <c r="E186" s="154"/>
      <c r="F186" s="154">
        <v>0</v>
      </c>
    </row>
    <row r="187" ht="24.95" customHeight="1" spans="1:6">
      <c r="A187" s="39" t="s">
        <v>215</v>
      </c>
      <c r="B187" s="133">
        <v>0</v>
      </c>
      <c r="C187" s="133">
        <v>0</v>
      </c>
      <c r="D187" s="133">
        <v>0</v>
      </c>
      <c r="E187" s="154"/>
      <c r="F187" s="154">
        <v>0</v>
      </c>
    </row>
    <row r="188" ht="24.95" customHeight="1" spans="1:6">
      <c r="A188" s="39" t="s">
        <v>118</v>
      </c>
      <c r="B188" s="133">
        <v>13</v>
      </c>
      <c r="C188" s="133">
        <v>15</v>
      </c>
      <c r="D188" s="133">
        <v>15</v>
      </c>
      <c r="E188" s="154">
        <f>D188/C188*100</f>
        <v>100</v>
      </c>
      <c r="F188" s="154">
        <v>0</v>
      </c>
    </row>
    <row r="189" ht="24.95" customHeight="1" spans="1:6">
      <c r="A189" s="39" t="s">
        <v>216</v>
      </c>
      <c r="B189" s="133">
        <v>0</v>
      </c>
      <c r="C189" s="133">
        <v>11</v>
      </c>
      <c r="D189" s="133">
        <v>11</v>
      </c>
      <c r="E189" s="154">
        <f>D189/C189*100</f>
        <v>100</v>
      </c>
      <c r="F189" s="154">
        <v>0</v>
      </c>
    </row>
    <row r="190" ht="24.95" customHeight="1" spans="1:6">
      <c r="A190" s="56" t="s">
        <v>217</v>
      </c>
      <c r="B190" s="131">
        <v>2577</v>
      </c>
      <c r="C190" s="131">
        <v>2421</v>
      </c>
      <c r="D190" s="131">
        <v>2420</v>
      </c>
      <c r="E190" s="153">
        <f>D190/C190*100</f>
        <v>99.9586947542338</v>
      </c>
      <c r="F190" s="153">
        <v>111.009174311927</v>
      </c>
    </row>
    <row r="191" ht="24.95" customHeight="1" spans="1:6">
      <c r="A191" s="39" t="s">
        <v>109</v>
      </c>
      <c r="B191" s="133">
        <v>1547</v>
      </c>
      <c r="C191" s="133">
        <v>1292</v>
      </c>
      <c r="D191" s="133">
        <v>1292</v>
      </c>
      <c r="E191" s="154">
        <f>D191/C191*100</f>
        <v>100</v>
      </c>
      <c r="F191" s="154">
        <v>102.784407319014</v>
      </c>
    </row>
    <row r="192" ht="24.95" customHeight="1" spans="1:6">
      <c r="A192" s="39" t="s">
        <v>110</v>
      </c>
      <c r="B192" s="133">
        <v>253</v>
      </c>
      <c r="C192" s="133">
        <v>431</v>
      </c>
      <c r="D192" s="133">
        <v>430</v>
      </c>
      <c r="E192" s="154">
        <f>D192/C192*100</f>
        <v>99.7679814385151</v>
      </c>
      <c r="F192" s="154">
        <v>130.699088145897</v>
      </c>
    </row>
    <row r="193" ht="24.95" customHeight="1" spans="1:6">
      <c r="A193" s="39" t="s">
        <v>111</v>
      </c>
      <c r="B193" s="133">
        <v>0</v>
      </c>
      <c r="C193" s="133">
        <v>0</v>
      </c>
      <c r="D193" s="133">
        <v>0</v>
      </c>
      <c r="E193" s="154"/>
      <c r="F193" s="154">
        <v>0</v>
      </c>
    </row>
    <row r="194" ht="24.95" customHeight="1" spans="1:6">
      <c r="A194" s="39" t="s">
        <v>218</v>
      </c>
      <c r="B194" s="133">
        <v>0</v>
      </c>
      <c r="C194" s="133">
        <v>0</v>
      </c>
      <c r="D194" s="133">
        <v>0</v>
      </c>
      <c r="E194" s="154"/>
      <c r="F194" s="154">
        <v>0</v>
      </c>
    </row>
    <row r="195" ht="24.95" customHeight="1" spans="1:6">
      <c r="A195" s="39" t="s">
        <v>118</v>
      </c>
      <c r="B195" s="133">
        <v>68</v>
      </c>
      <c r="C195" s="133">
        <v>85</v>
      </c>
      <c r="D195" s="133">
        <v>85</v>
      </c>
      <c r="E195" s="154">
        <f>D195/C195*100</f>
        <v>100</v>
      </c>
      <c r="F195" s="154">
        <v>126.865671641791</v>
      </c>
    </row>
    <row r="196" ht="24.95" customHeight="1" spans="1:6">
      <c r="A196" s="39" t="s">
        <v>219</v>
      </c>
      <c r="B196" s="133">
        <v>709</v>
      </c>
      <c r="C196" s="133">
        <v>613</v>
      </c>
      <c r="D196" s="133">
        <v>613</v>
      </c>
      <c r="E196" s="154">
        <f>D196/C196*100</f>
        <v>100</v>
      </c>
      <c r="F196" s="154">
        <v>116.318785578748</v>
      </c>
    </row>
    <row r="197" ht="24.95" customHeight="1" spans="1:6">
      <c r="A197" s="56" t="s">
        <v>220</v>
      </c>
      <c r="B197" s="131">
        <v>1414</v>
      </c>
      <c r="C197" s="131">
        <v>2142</v>
      </c>
      <c r="D197" s="131">
        <v>1993</v>
      </c>
      <c r="E197" s="153">
        <f>D197/C197*100</f>
        <v>93.0438842203548</v>
      </c>
      <c r="F197" s="153">
        <v>134.299191374663</v>
      </c>
    </row>
    <row r="198" ht="24.95" customHeight="1" spans="1:6">
      <c r="A198" s="39" t="s">
        <v>109</v>
      </c>
      <c r="B198" s="133">
        <v>832</v>
      </c>
      <c r="C198" s="133">
        <v>678</v>
      </c>
      <c r="D198" s="133">
        <v>678</v>
      </c>
      <c r="E198" s="154">
        <f>D198/C198*100</f>
        <v>100</v>
      </c>
      <c r="F198" s="154">
        <v>101.954887218045</v>
      </c>
    </row>
    <row r="199" ht="24.95" customHeight="1" spans="1:6">
      <c r="A199" s="39" t="s">
        <v>110</v>
      </c>
      <c r="B199" s="133">
        <v>402</v>
      </c>
      <c r="C199" s="133">
        <v>417</v>
      </c>
      <c r="D199" s="133">
        <v>417</v>
      </c>
      <c r="E199" s="154">
        <f>D199/C199*100</f>
        <v>100</v>
      </c>
      <c r="F199" s="154">
        <v>103.731343283582</v>
      </c>
    </row>
    <row r="200" ht="24.95" customHeight="1" spans="1:6">
      <c r="A200" s="39" t="s">
        <v>111</v>
      </c>
      <c r="B200" s="133">
        <v>0</v>
      </c>
      <c r="C200" s="133">
        <v>0</v>
      </c>
      <c r="D200" s="133">
        <v>0</v>
      </c>
      <c r="E200" s="154"/>
      <c r="F200" s="154">
        <v>0</v>
      </c>
    </row>
    <row r="201" ht="24.95" customHeight="1" spans="1:6">
      <c r="A201" s="39" t="s">
        <v>118</v>
      </c>
      <c r="B201" s="133">
        <v>180</v>
      </c>
      <c r="C201" s="133">
        <v>184</v>
      </c>
      <c r="D201" s="133">
        <v>184</v>
      </c>
      <c r="E201" s="154">
        <f>D201/C201*100</f>
        <v>100</v>
      </c>
      <c r="F201" s="154">
        <v>103.370786516854</v>
      </c>
    </row>
    <row r="202" ht="24.95" customHeight="1" spans="1:6">
      <c r="A202" s="39" t="s">
        <v>222</v>
      </c>
      <c r="B202" s="133">
        <v>0</v>
      </c>
      <c r="C202" s="133">
        <v>863</v>
      </c>
      <c r="D202" s="133">
        <v>714</v>
      </c>
      <c r="E202" s="154">
        <f>D202/C202*100</f>
        <v>82.7346465816918</v>
      </c>
      <c r="F202" s="154">
        <v>298.744769874477</v>
      </c>
    </row>
    <row r="203" ht="24.95" customHeight="1" spans="1:6">
      <c r="A203" s="56" t="s">
        <v>223</v>
      </c>
      <c r="B203" s="131">
        <v>1650</v>
      </c>
      <c r="C203" s="131">
        <v>1405</v>
      </c>
      <c r="D203" s="131">
        <v>1405</v>
      </c>
      <c r="E203" s="153">
        <f>D203/C203*100</f>
        <v>100</v>
      </c>
      <c r="F203" s="153">
        <v>107.498087222647</v>
      </c>
    </row>
    <row r="204" ht="24.95" customHeight="1" spans="1:6">
      <c r="A204" s="39" t="s">
        <v>109</v>
      </c>
      <c r="B204" s="133">
        <v>1502</v>
      </c>
      <c r="C204" s="133">
        <v>1243</v>
      </c>
      <c r="D204" s="133">
        <v>1243</v>
      </c>
      <c r="E204" s="154">
        <f>D204/C204*100</f>
        <v>100</v>
      </c>
      <c r="F204" s="154">
        <v>105.071851225697</v>
      </c>
    </row>
    <row r="205" ht="24.95" customHeight="1" spans="1:6">
      <c r="A205" s="39" t="s">
        <v>110</v>
      </c>
      <c r="B205" s="133">
        <v>72</v>
      </c>
      <c r="C205" s="133">
        <v>72</v>
      </c>
      <c r="D205" s="133">
        <v>72</v>
      </c>
      <c r="E205" s="154">
        <f>D205/C205*100</f>
        <v>100</v>
      </c>
      <c r="F205" s="154">
        <v>122.033898305085</v>
      </c>
    </row>
    <row r="206" ht="24.95" customHeight="1" spans="1:6">
      <c r="A206" s="39" t="s">
        <v>111</v>
      </c>
      <c r="B206" s="133">
        <v>0</v>
      </c>
      <c r="C206" s="133">
        <v>0</v>
      </c>
      <c r="D206" s="133">
        <v>0</v>
      </c>
      <c r="E206" s="154"/>
      <c r="F206" s="154">
        <v>0</v>
      </c>
    </row>
    <row r="207" ht="24.95" customHeight="1" spans="1:6">
      <c r="A207" s="39" t="s">
        <v>224</v>
      </c>
      <c r="B207" s="133">
        <v>0</v>
      </c>
      <c r="C207" s="133">
        <v>0</v>
      </c>
      <c r="D207" s="133">
        <v>0</v>
      </c>
      <c r="E207" s="154"/>
      <c r="F207" s="154">
        <v>0</v>
      </c>
    </row>
    <row r="208" ht="24.95" customHeight="1" spans="1:6">
      <c r="A208" s="39" t="s">
        <v>225</v>
      </c>
      <c r="B208" s="133">
        <v>4</v>
      </c>
      <c r="C208" s="133">
        <v>4</v>
      </c>
      <c r="D208" s="133">
        <v>4</v>
      </c>
      <c r="E208" s="154">
        <f>D208/C208*100</f>
        <v>100</v>
      </c>
      <c r="F208" s="154">
        <v>0</v>
      </c>
    </row>
    <row r="209" ht="24.95" customHeight="1" spans="1:6">
      <c r="A209" s="39" t="s">
        <v>118</v>
      </c>
      <c r="B209" s="133">
        <v>72</v>
      </c>
      <c r="C209" s="133">
        <v>86</v>
      </c>
      <c r="D209" s="133">
        <v>86</v>
      </c>
      <c r="E209" s="154">
        <f>D209/C209*100</f>
        <v>100</v>
      </c>
      <c r="F209" s="154">
        <v>132.307692307692</v>
      </c>
    </row>
    <row r="210" ht="24.95" customHeight="1" spans="1:6">
      <c r="A210" s="39" t="s">
        <v>226</v>
      </c>
      <c r="B210" s="133">
        <v>0</v>
      </c>
      <c r="C210" s="133">
        <v>0</v>
      </c>
      <c r="D210" s="133">
        <v>0</v>
      </c>
      <c r="E210" s="154"/>
      <c r="F210" s="154">
        <v>0</v>
      </c>
    </row>
    <row r="211" ht="24.95" customHeight="1" spans="1:6">
      <c r="A211" s="56" t="s">
        <v>227</v>
      </c>
      <c r="B211" s="131">
        <v>0</v>
      </c>
      <c r="C211" s="131">
        <v>0</v>
      </c>
      <c r="D211" s="131">
        <v>0</v>
      </c>
      <c r="E211" s="153"/>
      <c r="F211" s="153">
        <v>0</v>
      </c>
    </row>
    <row r="212" ht="24.95" customHeight="1" spans="1:6">
      <c r="A212" s="39" t="s">
        <v>109</v>
      </c>
      <c r="B212" s="133">
        <v>0</v>
      </c>
      <c r="C212" s="133">
        <v>0</v>
      </c>
      <c r="D212" s="133">
        <v>0</v>
      </c>
      <c r="E212" s="154"/>
      <c r="F212" s="154">
        <v>0</v>
      </c>
    </row>
    <row r="213" ht="24.95" customHeight="1" spans="1:6">
      <c r="A213" s="39" t="s">
        <v>110</v>
      </c>
      <c r="B213" s="133">
        <v>0</v>
      </c>
      <c r="C213" s="133">
        <v>0</v>
      </c>
      <c r="D213" s="133">
        <v>0</v>
      </c>
      <c r="E213" s="154"/>
      <c r="F213" s="154">
        <v>0</v>
      </c>
    </row>
    <row r="214" ht="24.95" customHeight="1" spans="1:6">
      <c r="A214" s="39" t="s">
        <v>111</v>
      </c>
      <c r="B214" s="133">
        <v>0</v>
      </c>
      <c r="C214" s="133">
        <v>0</v>
      </c>
      <c r="D214" s="133">
        <v>0</v>
      </c>
      <c r="E214" s="154"/>
      <c r="F214" s="154">
        <v>0</v>
      </c>
    </row>
    <row r="215" ht="24.95" customHeight="1" spans="1:6">
      <c r="A215" s="39" t="s">
        <v>118</v>
      </c>
      <c r="B215" s="133">
        <v>0</v>
      </c>
      <c r="C215" s="133">
        <v>0</v>
      </c>
      <c r="D215" s="133">
        <v>0</v>
      </c>
      <c r="E215" s="154"/>
      <c r="F215" s="154">
        <v>0</v>
      </c>
    </row>
    <row r="216" ht="24.95" customHeight="1" spans="1:6">
      <c r="A216" s="39" t="s">
        <v>228</v>
      </c>
      <c r="B216" s="133">
        <v>0</v>
      </c>
      <c r="C216" s="133">
        <v>0</v>
      </c>
      <c r="D216" s="133">
        <v>0</v>
      </c>
      <c r="E216" s="154"/>
      <c r="F216" s="154">
        <v>0</v>
      </c>
    </row>
    <row r="217" ht="24.95" customHeight="1" spans="1:6">
      <c r="A217" s="56" t="s">
        <v>229</v>
      </c>
      <c r="B217" s="131">
        <v>0</v>
      </c>
      <c r="C217" s="131">
        <v>0</v>
      </c>
      <c r="D217" s="131">
        <v>0</v>
      </c>
      <c r="E217" s="153"/>
      <c r="F217" s="153">
        <v>0</v>
      </c>
    </row>
    <row r="218" ht="24.95" customHeight="1" spans="1:6">
      <c r="A218" s="39" t="s">
        <v>109</v>
      </c>
      <c r="B218" s="133">
        <v>0</v>
      </c>
      <c r="C218" s="133">
        <v>0</v>
      </c>
      <c r="D218" s="133">
        <v>0</v>
      </c>
      <c r="E218" s="154"/>
      <c r="F218" s="154">
        <v>0</v>
      </c>
    </row>
    <row r="219" ht="24.95" customHeight="1" spans="1:6">
      <c r="A219" s="39" t="s">
        <v>110</v>
      </c>
      <c r="B219" s="133">
        <v>0</v>
      </c>
      <c r="C219" s="133">
        <v>0</v>
      </c>
      <c r="D219" s="133">
        <v>0</v>
      </c>
      <c r="E219" s="154"/>
      <c r="F219" s="154">
        <v>0</v>
      </c>
    </row>
    <row r="220" ht="24.95" customHeight="1" spans="1:6">
      <c r="A220" s="39" t="s">
        <v>111</v>
      </c>
      <c r="B220" s="133">
        <v>0</v>
      </c>
      <c r="C220" s="133">
        <v>0</v>
      </c>
      <c r="D220" s="133">
        <v>0</v>
      </c>
      <c r="E220" s="154"/>
      <c r="F220" s="154">
        <v>0</v>
      </c>
    </row>
    <row r="221" ht="24.95" customHeight="1" spans="1:6">
      <c r="A221" s="39" t="s">
        <v>118</v>
      </c>
      <c r="B221" s="133">
        <v>0</v>
      </c>
      <c r="C221" s="133">
        <v>0</v>
      </c>
      <c r="D221" s="133">
        <v>0</v>
      </c>
      <c r="E221" s="154"/>
      <c r="F221" s="154">
        <v>0</v>
      </c>
    </row>
    <row r="222" ht="24.95" customHeight="1" spans="1:6">
      <c r="A222" s="39" t="s">
        <v>230</v>
      </c>
      <c r="B222" s="133">
        <v>0</v>
      </c>
      <c r="C222" s="133">
        <v>0</v>
      </c>
      <c r="D222" s="133">
        <v>0</v>
      </c>
      <c r="E222" s="154"/>
      <c r="F222" s="154">
        <v>0</v>
      </c>
    </row>
    <row r="223" ht="24.95" customHeight="1" spans="1:6">
      <c r="A223" s="56" t="s">
        <v>231</v>
      </c>
      <c r="B223" s="131">
        <v>0</v>
      </c>
      <c r="C223" s="131">
        <v>0</v>
      </c>
      <c r="D223" s="131">
        <v>0</v>
      </c>
      <c r="E223" s="153"/>
      <c r="F223" s="153">
        <v>0</v>
      </c>
    </row>
    <row r="224" ht="24.95" customHeight="1" spans="1:6">
      <c r="A224" s="39" t="s">
        <v>109</v>
      </c>
      <c r="B224" s="133">
        <v>0</v>
      </c>
      <c r="C224" s="133">
        <v>0</v>
      </c>
      <c r="D224" s="133">
        <v>0</v>
      </c>
      <c r="E224" s="154"/>
      <c r="F224" s="154">
        <v>0</v>
      </c>
    </row>
    <row r="225" ht="24.95" customHeight="1" spans="1:6">
      <c r="A225" s="39" t="s">
        <v>110</v>
      </c>
      <c r="B225" s="133">
        <v>0</v>
      </c>
      <c r="C225" s="133">
        <v>0</v>
      </c>
      <c r="D225" s="133">
        <v>0</v>
      </c>
      <c r="E225" s="154"/>
      <c r="F225" s="154">
        <v>0</v>
      </c>
    </row>
    <row r="226" ht="24.95" customHeight="1" spans="1:6">
      <c r="A226" s="39" t="s">
        <v>111</v>
      </c>
      <c r="B226" s="133">
        <v>0</v>
      </c>
      <c r="C226" s="133">
        <v>0</v>
      </c>
      <c r="D226" s="133">
        <v>0</v>
      </c>
      <c r="E226" s="154"/>
      <c r="F226" s="154">
        <v>0</v>
      </c>
    </row>
    <row r="227" ht="24.95" customHeight="1" spans="1:6">
      <c r="A227" s="39" t="s">
        <v>118</v>
      </c>
      <c r="B227" s="133">
        <v>0</v>
      </c>
      <c r="C227" s="133">
        <v>0</v>
      </c>
      <c r="D227" s="133">
        <v>0</v>
      </c>
      <c r="E227" s="154"/>
      <c r="F227" s="154">
        <v>0</v>
      </c>
    </row>
    <row r="228" ht="24.95" customHeight="1" spans="1:6">
      <c r="A228" s="39" t="s">
        <v>233</v>
      </c>
      <c r="B228" s="133">
        <v>0</v>
      </c>
      <c r="C228" s="133">
        <v>0</v>
      </c>
      <c r="D228" s="133">
        <v>0</v>
      </c>
      <c r="E228" s="154"/>
      <c r="F228" s="154">
        <v>0</v>
      </c>
    </row>
    <row r="229" ht="24.95" customHeight="1" spans="1:6">
      <c r="A229" s="56" t="s">
        <v>234</v>
      </c>
      <c r="B229" s="131">
        <v>5846</v>
      </c>
      <c r="C229" s="131">
        <v>6020</v>
      </c>
      <c r="D229" s="131">
        <v>6021</v>
      </c>
      <c r="E229" s="153">
        <f>D229/C229*100</f>
        <v>100.016611295681</v>
      </c>
      <c r="F229" s="153">
        <v>77.480375756016</v>
      </c>
    </row>
    <row r="230" ht="24.95" customHeight="1" spans="1:6">
      <c r="A230" s="39" t="s">
        <v>109</v>
      </c>
      <c r="B230" s="133">
        <v>3771</v>
      </c>
      <c r="C230" s="133">
        <v>3104</v>
      </c>
      <c r="D230" s="133">
        <v>3104</v>
      </c>
      <c r="E230" s="154">
        <f>D230/C230*100</f>
        <v>100</v>
      </c>
      <c r="F230" s="154">
        <v>77.464437234839</v>
      </c>
    </row>
    <row r="231" ht="24.95" customHeight="1" spans="1:6">
      <c r="A231" s="39" t="s">
        <v>110</v>
      </c>
      <c r="B231" s="133">
        <v>0</v>
      </c>
      <c r="C231" s="133">
        <v>526</v>
      </c>
      <c r="D231" s="133">
        <v>526</v>
      </c>
      <c r="E231" s="154">
        <f>D231/C231*100</f>
        <v>100</v>
      </c>
      <c r="F231" s="154">
        <v>281.283422459893</v>
      </c>
    </row>
    <row r="232" ht="24.95" customHeight="1" spans="1:6">
      <c r="A232" s="39" t="s">
        <v>111</v>
      </c>
      <c r="B232" s="133">
        <v>0</v>
      </c>
      <c r="C232" s="133">
        <v>0</v>
      </c>
      <c r="D232" s="133">
        <v>0</v>
      </c>
      <c r="E232" s="154"/>
      <c r="F232" s="154">
        <v>0</v>
      </c>
    </row>
    <row r="233" ht="24.95" customHeight="1" spans="1:6">
      <c r="A233" s="39" t="s">
        <v>1386</v>
      </c>
      <c r="B233" s="133">
        <v>0</v>
      </c>
      <c r="C233" s="133">
        <v>0</v>
      </c>
      <c r="D233" s="133">
        <v>0</v>
      </c>
      <c r="E233" s="154"/>
      <c r="F233" s="154">
        <v>0</v>
      </c>
    </row>
    <row r="234" ht="24.95" customHeight="1" spans="1:6">
      <c r="A234" s="39" t="s">
        <v>1387</v>
      </c>
      <c r="B234" s="133">
        <v>10</v>
      </c>
      <c r="C234" s="133">
        <v>0</v>
      </c>
      <c r="D234" s="133">
        <v>0</v>
      </c>
      <c r="E234" s="154"/>
      <c r="F234" s="154">
        <v>0</v>
      </c>
    </row>
    <row r="235" ht="24.95" customHeight="1" spans="1:6">
      <c r="A235" s="39" t="s">
        <v>1388</v>
      </c>
      <c r="B235" s="133">
        <v>0</v>
      </c>
      <c r="C235" s="133">
        <v>0</v>
      </c>
      <c r="D235" s="133">
        <v>0</v>
      </c>
      <c r="E235" s="154"/>
      <c r="F235" s="154">
        <v>0</v>
      </c>
    </row>
    <row r="236" ht="24.95" customHeight="1" spans="1:6">
      <c r="A236" s="39" t="s">
        <v>1389</v>
      </c>
      <c r="B236" s="133">
        <v>0</v>
      </c>
      <c r="C236" s="133">
        <v>0</v>
      </c>
      <c r="D236" s="133">
        <v>0</v>
      </c>
      <c r="E236" s="154"/>
      <c r="F236" s="154">
        <v>0</v>
      </c>
    </row>
    <row r="237" ht="24.95" customHeight="1" spans="1:6">
      <c r="A237" s="39" t="s">
        <v>1390</v>
      </c>
      <c r="B237" s="133">
        <v>0</v>
      </c>
      <c r="C237" s="133">
        <v>139</v>
      </c>
      <c r="D237" s="133">
        <v>139</v>
      </c>
      <c r="E237" s="154">
        <f>D237/C237*100</f>
        <v>100</v>
      </c>
      <c r="F237" s="154">
        <v>57.9166666666667</v>
      </c>
    </row>
    <row r="238" ht="24.95" customHeight="1" spans="1:6">
      <c r="A238" s="39" t="s">
        <v>1391</v>
      </c>
      <c r="B238" s="133">
        <v>0</v>
      </c>
      <c r="C238" s="133">
        <v>0</v>
      </c>
      <c r="D238" s="133">
        <v>0</v>
      </c>
      <c r="E238" s="154"/>
      <c r="F238" s="154">
        <v>0</v>
      </c>
    </row>
    <row r="239" ht="24.95" customHeight="1" spans="1:6">
      <c r="A239" s="39" t="s">
        <v>1392</v>
      </c>
      <c r="B239" s="133">
        <v>0</v>
      </c>
      <c r="C239" s="133">
        <v>0</v>
      </c>
      <c r="D239" s="133">
        <v>0</v>
      </c>
      <c r="E239" s="154"/>
      <c r="F239" s="154">
        <v>0</v>
      </c>
    </row>
    <row r="240" ht="24.95" customHeight="1" spans="1:6">
      <c r="A240" s="39" t="s">
        <v>1393</v>
      </c>
      <c r="B240" s="133">
        <v>0</v>
      </c>
      <c r="C240" s="133">
        <v>0</v>
      </c>
      <c r="D240" s="133">
        <v>0</v>
      </c>
      <c r="E240" s="154"/>
      <c r="F240" s="154">
        <v>0</v>
      </c>
    </row>
    <row r="241" ht="24.95" customHeight="1" spans="1:6">
      <c r="A241" s="39" t="s">
        <v>1394</v>
      </c>
      <c r="B241" s="133">
        <v>0</v>
      </c>
      <c r="C241" s="133">
        <v>45</v>
      </c>
      <c r="D241" s="133">
        <v>45</v>
      </c>
      <c r="E241" s="154">
        <f>D241/C241*100</f>
        <v>100</v>
      </c>
      <c r="F241" s="154">
        <v>0</v>
      </c>
    </row>
    <row r="242" ht="24.95" customHeight="1" spans="1:6">
      <c r="A242" s="39" t="s">
        <v>1395</v>
      </c>
      <c r="B242" s="133">
        <v>1919</v>
      </c>
      <c r="C242" s="133">
        <v>1833</v>
      </c>
      <c r="D242" s="133">
        <v>1833</v>
      </c>
      <c r="E242" s="154">
        <f>D242/C242*100</f>
        <v>100</v>
      </c>
      <c r="F242" s="154">
        <v>74.846876276031</v>
      </c>
    </row>
    <row r="243" ht="24.95" customHeight="1" spans="1:6">
      <c r="A243" s="77" t="s">
        <v>1396</v>
      </c>
      <c r="B243" s="133">
        <v>146</v>
      </c>
      <c r="C243" s="133">
        <v>373</v>
      </c>
      <c r="D243" s="133">
        <v>374</v>
      </c>
      <c r="E243" s="154">
        <f>D243/C243*100</f>
        <v>100.268096514745</v>
      </c>
      <c r="F243" s="154">
        <v>112.990936555891</v>
      </c>
    </row>
    <row r="244" ht="24.95" customHeight="1" spans="1:6">
      <c r="A244" s="56" t="s">
        <v>244</v>
      </c>
      <c r="B244" s="131">
        <v>80</v>
      </c>
      <c r="C244" s="131">
        <v>568</v>
      </c>
      <c r="D244" s="131">
        <v>484</v>
      </c>
      <c r="E244" s="153">
        <f>D244/C244*100</f>
        <v>85.2112676056338</v>
      </c>
      <c r="F244" s="153">
        <v>44.6082949308756</v>
      </c>
    </row>
    <row r="245" ht="24.95" customHeight="1" spans="1:6">
      <c r="A245" s="39" t="s">
        <v>245</v>
      </c>
      <c r="B245" s="133">
        <v>0</v>
      </c>
      <c r="C245" s="133">
        <v>0</v>
      </c>
      <c r="D245" s="133">
        <v>0</v>
      </c>
      <c r="E245" s="154"/>
      <c r="F245" s="154">
        <v>0</v>
      </c>
    </row>
    <row r="246" ht="24.95" customHeight="1" spans="1:6">
      <c r="A246" s="39" t="s">
        <v>246</v>
      </c>
      <c r="B246" s="133">
        <v>80</v>
      </c>
      <c r="C246" s="133">
        <v>568</v>
      </c>
      <c r="D246" s="133">
        <v>484</v>
      </c>
      <c r="E246" s="154">
        <f>D246/C246*100</f>
        <v>85.2112676056338</v>
      </c>
      <c r="F246" s="154">
        <v>44.6082949308756</v>
      </c>
    </row>
    <row r="247" ht="24.95" customHeight="1" spans="1:6">
      <c r="A247" s="56" t="s">
        <v>247</v>
      </c>
      <c r="B247" s="131">
        <v>0</v>
      </c>
      <c r="C247" s="131">
        <v>0</v>
      </c>
      <c r="D247" s="131">
        <v>0</v>
      </c>
      <c r="E247" s="153"/>
      <c r="F247" s="153">
        <v>0</v>
      </c>
    </row>
    <row r="248" ht="24.95" customHeight="1" spans="1:6">
      <c r="A248" s="56" t="s">
        <v>248</v>
      </c>
      <c r="B248" s="131">
        <v>0</v>
      </c>
      <c r="C248" s="131">
        <v>0</v>
      </c>
      <c r="D248" s="131">
        <v>0</v>
      </c>
      <c r="E248" s="153"/>
      <c r="F248" s="153">
        <v>0</v>
      </c>
    </row>
    <row r="249" ht="24.95" customHeight="1" spans="1:6">
      <c r="A249" s="39" t="s">
        <v>109</v>
      </c>
      <c r="B249" s="133">
        <v>0</v>
      </c>
      <c r="C249" s="133">
        <v>0</v>
      </c>
      <c r="D249" s="133">
        <v>0</v>
      </c>
      <c r="E249" s="154"/>
      <c r="F249" s="154">
        <v>0</v>
      </c>
    </row>
    <row r="250" ht="24.95" customHeight="1" spans="1:6">
      <c r="A250" s="39" t="s">
        <v>110</v>
      </c>
      <c r="B250" s="133"/>
      <c r="C250" s="133">
        <v>0</v>
      </c>
      <c r="D250" s="133">
        <v>0</v>
      </c>
      <c r="E250" s="154"/>
      <c r="F250" s="154">
        <v>0</v>
      </c>
    </row>
    <row r="251" ht="24.95" customHeight="1" spans="1:6">
      <c r="A251" s="39" t="s">
        <v>111</v>
      </c>
      <c r="B251" s="133"/>
      <c r="C251" s="133">
        <v>0</v>
      </c>
      <c r="D251" s="133">
        <v>0</v>
      </c>
      <c r="E251" s="154"/>
      <c r="F251" s="154">
        <v>0</v>
      </c>
    </row>
    <row r="252" ht="24.95" customHeight="1" spans="1:6">
      <c r="A252" s="39" t="s">
        <v>215</v>
      </c>
      <c r="B252" s="133"/>
      <c r="C252" s="133">
        <v>0</v>
      </c>
      <c r="D252" s="133">
        <v>0</v>
      </c>
      <c r="E252" s="154"/>
      <c r="F252" s="154">
        <v>0</v>
      </c>
    </row>
    <row r="253" ht="24.95" customHeight="1" spans="1:6">
      <c r="A253" s="39" t="s">
        <v>118</v>
      </c>
      <c r="B253" s="133"/>
      <c r="C253" s="133">
        <v>0</v>
      </c>
      <c r="D253" s="133">
        <v>0</v>
      </c>
      <c r="E253" s="154"/>
      <c r="F253" s="154">
        <v>0</v>
      </c>
    </row>
    <row r="254" ht="24.95" customHeight="1" spans="1:6">
      <c r="A254" s="39" t="s">
        <v>249</v>
      </c>
      <c r="B254" s="133"/>
      <c r="C254" s="133">
        <v>0</v>
      </c>
      <c r="D254" s="133">
        <v>0</v>
      </c>
      <c r="E254" s="154"/>
      <c r="F254" s="154">
        <v>0</v>
      </c>
    </row>
    <row r="255" ht="24.95" customHeight="1" spans="1:6">
      <c r="A255" s="56" t="s">
        <v>250</v>
      </c>
      <c r="B255" s="131"/>
      <c r="C255" s="131">
        <v>0</v>
      </c>
      <c r="D255" s="131">
        <v>0</v>
      </c>
      <c r="E255" s="153"/>
      <c r="F255" s="153">
        <v>0</v>
      </c>
    </row>
    <row r="256" ht="24.95" customHeight="1" spans="1:6">
      <c r="A256" s="39" t="s">
        <v>251</v>
      </c>
      <c r="B256" s="133"/>
      <c r="C256" s="133">
        <v>0</v>
      </c>
      <c r="D256" s="133">
        <v>0</v>
      </c>
      <c r="E256" s="154"/>
      <c r="F256" s="154">
        <v>0</v>
      </c>
    </row>
    <row r="257" ht="24.95" customHeight="1" spans="1:6">
      <c r="A257" s="39" t="s">
        <v>252</v>
      </c>
      <c r="B257" s="133"/>
      <c r="C257" s="133">
        <v>0</v>
      </c>
      <c r="D257" s="133">
        <v>0</v>
      </c>
      <c r="E257" s="154"/>
      <c r="F257" s="154">
        <v>0</v>
      </c>
    </row>
    <row r="258" ht="24.95" customHeight="1" spans="1:6">
      <c r="A258" s="56" t="s">
        <v>253</v>
      </c>
      <c r="B258" s="131"/>
      <c r="C258" s="131">
        <v>0</v>
      </c>
      <c r="D258" s="131">
        <v>0</v>
      </c>
      <c r="E258" s="153"/>
      <c r="F258" s="153">
        <v>0</v>
      </c>
    </row>
    <row r="259" ht="24.95" customHeight="1" spans="1:6">
      <c r="A259" s="39" t="s">
        <v>254</v>
      </c>
      <c r="B259" s="133"/>
      <c r="C259" s="133">
        <v>0</v>
      </c>
      <c r="D259" s="133">
        <v>0</v>
      </c>
      <c r="E259" s="154"/>
      <c r="F259" s="154">
        <v>0</v>
      </c>
    </row>
    <row r="260" ht="24.95" customHeight="1" spans="1:6">
      <c r="A260" s="39" t="s">
        <v>255</v>
      </c>
      <c r="B260" s="133"/>
      <c r="C260" s="133">
        <v>0</v>
      </c>
      <c r="D260" s="133">
        <v>0</v>
      </c>
      <c r="E260" s="154"/>
      <c r="F260" s="154">
        <v>0</v>
      </c>
    </row>
    <row r="261" ht="24.95" customHeight="1" spans="1:6">
      <c r="A261" s="56" t="s">
        <v>256</v>
      </c>
      <c r="B261" s="131"/>
      <c r="C261" s="131">
        <v>0</v>
      </c>
      <c r="D261" s="131">
        <v>0</v>
      </c>
      <c r="E261" s="153"/>
      <c r="F261" s="153">
        <v>0</v>
      </c>
    </row>
    <row r="262" ht="24.95" customHeight="1" spans="1:6">
      <c r="A262" s="39" t="s">
        <v>257</v>
      </c>
      <c r="B262" s="133"/>
      <c r="C262" s="133">
        <v>0</v>
      </c>
      <c r="D262" s="133">
        <v>0</v>
      </c>
      <c r="E262" s="154"/>
      <c r="F262" s="154">
        <v>0</v>
      </c>
    </row>
    <row r="263" ht="24.95" customHeight="1" spans="1:6">
      <c r="A263" s="39" t="s">
        <v>258</v>
      </c>
      <c r="B263" s="133"/>
      <c r="C263" s="133">
        <v>0</v>
      </c>
      <c r="D263" s="133">
        <v>0</v>
      </c>
      <c r="E263" s="154"/>
      <c r="F263" s="154">
        <v>0</v>
      </c>
    </row>
    <row r="264" ht="24.95" customHeight="1" spans="1:6">
      <c r="A264" s="39" t="s">
        <v>259</v>
      </c>
      <c r="B264" s="133"/>
      <c r="C264" s="133">
        <v>0</v>
      </c>
      <c r="D264" s="133">
        <v>0</v>
      </c>
      <c r="E264" s="154"/>
      <c r="F264" s="154">
        <v>0</v>
      </c>
    </row>
    <row r="265" ht="24.95" customHeight="1" spans="1:6">
      <c r="A265" s="39" t="s">
        <v>260</v>
      </c>
      <c r="B265" s="133"/>
      <c r="C265" s="133">
        <v>0</v>
      </c>
      <c r="D265" s="133">
        <v>0</v>
      </c>
      <c r="E265" s="154"/>
      <c r="F265" s="154">
        <v>0</v>
      </c>
    </row>
    <row r="266" ht="24.95" customHeight="1" spans="1:6">
      <c r="A266" s="39" t="s">
        <v>261</v>
      </c>
      <c r="B266" s="133"/>
      <c r="C266" s="133">
        <v>0</v>
      </c>
      <c r="D266" s="133">
        <v>0</v>
      </c>
      <c r="E266" s="154"/>
      <c r="F266" s="154">
        <v>0</v>
      </c>
    </row>
    <row r="267" ht="24.95" customHeight="1" spans="1:6">
      <c r="A267" s="56" t="s">
        <v>262</v>
      </c>
      <c r="B267" s="131"/>
      <c r="C267" s="131">
        <v>0</v>
      </c>
      <c r="D267" s="131">
        <v>0</v>
      </c>
      <c r="E267" s="153"/>
      <c r="F267" s="153">
        <v>0</v>
      </c>
    </row>
    <row r="268" ht="24.95" customHeight="1" spans="1:6">
      <c r="A268" s="39" t="s">
        <v>263</v>
      </c>
      <c r="B268" s="133"/>
      <c r="C268" s="133">
        <v>0</v>
      </c>
      <c r="D268" s="133">
        <v>0</v>
      </c>
      <c r="E268" s="154"/>
      <c r="F268" s="154">
        <v>0</v>
      </c>
    </row>
    <row r="269" ht="24.95" customHeight="1" spans="1:6">
      <c r="A269" s="39" t="s">
        <v>264</v>
      </c>
      <c r="B269" s="133"/>
      <c r="C269" s="133">
        <v>0</v>
      </c>
      <c r="D269" s="133">
        <v>0</v>
      </c>
      <c r="E269" s="154"/>
      <c r="F269" s="154">
        <v>0</v>
      </c>
    </row>
    <row r="270" ht="24.95" customHeight="1" spans="1:6">
      <c r="A270" s="39" t="s">
        <v>265</v>
      </c>
      <c r="B270" s="133"/>
      <c r="C270" s="133">
        <v>0</v>
      </c>
      <c r="D270" s="133">
        <v>0</v>
      </c>
      <c r="E270" s="154"/>
      <c r="F270" s="154">
        <v>0</v>
      </c>
    </row>
    <row r="271" ht="24.95" customHeight="1" spans="1:6">
      <c r="A271" s="56" t="s">
        <v>266</v>
      </c>
      <c r="B271" s="131"/>
      <c r="C271" s="131">
        <v>0</v>
      </c>
      <c r="D271" s="131">
        <v>0</v>
      </c>
      <c r="E271" s="153"/>
      <c r="F271" s="153">
        <v>0</v>
      </c>
    </row>
    <row r="272" ht="24.95" customHeight="1" spans="1:6">
      <c r="A272" s="39" t="s">
        <v>267</v>
      </c>
      <c r="B272" s="133"/>
      <c r="C272" s="133">
        <v>0</v>
      </c>
      <c r="D272" s="133">
        <v>0</v>
      </c>
      <c r="E272" s="154"/>
      <c r="F272" s="154">
        <v>0</v>
      </c>
    </row>
    <row r="273" ht="24.95" customHeight="1" spans="1:6">
      <c r="A273" s="56" t="s">
        <v>268</v>
      </c>
      <c r="B273" s="131"/>
      <c r="C273" s="131">
        <v>0</v>
      </c>
      <c r="D273" s="131">
        <v>0</v>
      </c>
      <c r="E273" s="153"/>
      <c r="F273" s="153">
        <v>0</v>
      </c>
    </row>
    <row r="274" ht="24.95" customHeight="1" spans="1:6">
      <c r="A274" s="39" t="s">
        <v>269</v>
      </c>
      <c r="B274" s="133"/>
      <c r="C274" s="133">
        <v>0</v>
      </c>
      <c r="D274" s="133">
        <v>0</v>
      </c>
      <c r="E274" s="154"/>
      <c r="F274" s="154">
        <v>0</v>
      </c>
    </row>
    <row r="275" ht="24.95" customHeight="1" spans="1:6">
      <c r="A275" s="39" t="s">
        <v>270</v>
      </c>
      <c r="B275" s="133"/>
      <c r="C275" s="133">
        <v>0</v>
      </c>
      <c r="D275" s="133">
        <v>0</v>
      </c>
      <c r="E275" s="154"/>
      <c r="F275" s="154">
        <v>0</v>
      </c>
    </row>
    <row r="276" ht="24.95" customHeight="1" spans="1:6">
      <c r="A276" s="39" t="s">
        <v>271</v>
      </c>
      <c r="B276" s="133"/>
      <c r="C276" s="133">
        <v>0</v>
      </c>
      <c r="D276" s="133">
        <v>0</v>
      </c>
      <c r="E276" s="154"/>
      <c r="F276" s="154">
        <v>0</v>
      </c>
    </row>
    <row r="277" ht="24.95" customHeight="1" spans="1:6">
      <c r="A277" s="39" t="s">
        <v>272</v>
      </c>
      <c r="B277" s="133"/>
      <c r="C277" s="133">
        <v>0</v>
      </c>
      <c r="D277" s="133">
        <v>0</v>
      </c>
      <c r="E277" s="154"/>
      <c r="F277" s="154">
        <v>0</v>
      </c>
    </row>
    <row r="278" ht="24.95" customHeight="1" spans="1:6">
      <c r="A278" s="56" t="s">
        <v>273</v>
      </c>
      <c r="B278" s="131"/>
      <c r="C278" s="131">
        <v>0</v>
      </c>
      <c r="D278" s="131">
        <v>0</v>
      </c>
      <c r="E278" s="153"/>
      <c r="F278" s="153">
        <v>0</v>
      </c>
    </row>
    <row r="279" ht="24.95" customHeight="1" spans="1:6">
      <c r="A279" s="39" t="s">
        <v>109</v>
      </c>
      <c r="B279" s="133"/>
      <c r="C279" s="133">
        <v>0</v>
      </c>
      <c r="D279" s="133">
        <v>0</v>
      </c>
      <c r="E279" s="154"/>
      <c r="F279" s="154">
        <v>0</v>
      </c>
    </row>
    <row r="280" ht="24.95" customHeight="1" spans="1:6">
      <c r="A280" s="39" t="s">
        <v>110</v>
      </c>
      <c r="B280" s="133"/>
      <c r="C280" s="133">
        <v>0</v>
      </c>
      <c r="D280" s="133">
        <v>0</v>
      </c>
      <c r="E280" s="154"/>
      <c r="F280" s="154">
        <v>0</v>
      </c>
    </row>
    <row r="281" ht="24.95" customHeight="1" spans="1:6">
      <c r="A281" s="39" t="s">
        <v>111</v>
      </c>
      <c r="B281" s="133"/>
      <c r="C281" s="133">
        <v>0</v>
      </c>
      <c r="D281" s="133">
        <v>0</v>
      </c>
      <c r="E281" s="154"/>
      <c r="F281" s="154">
        <v>0</v>
      </c>
    </row>
    <row r="282" ht="24.95" customHeight="1" spans="1:6">
      <c r="A282" s="39" t="s">
        <v>118</v>
      </c>
      <c r="B282" s="133"/>
      <c r="C282" s="133">
        <v>0</v>
      </c>
      <c r="D282" s="133">
        <v>0</v>
      </c>
      <c r="E282" s="154"/>
      <c r="F282" s="154">
        <v>0</v>
      </c>
    </row>
    <row r="283" ht="24.95" customHeight="1" spans="1:6">
      <c r="A283" s="39" t="s">
        <v>274</v>
      </c>
      <c r="B283" s="133"/>
      <c r="C283" s="133">
        <v>0</v>
      </c>
      <c r="D283" s="133">
        <v>0</v>
      </c>
      <c r="E283" s="154"/>
      <c r="F283" s="154">
        <v>0</v>
      </c>
    </row>
    <row r="284" ht="24.95" customHeight="1" spans="1:6">
      <c r="A284" s="56" t="s">
        <v>275</v>
      </c>
      <c r="B284" s="131"/>
      <c r="C284" s="131">
        <v>0</v>
      </c>
      <c r="D284" s="131">
        <v>0</v>
      </c>
      <c r="E284" s="153"/>
      <c r="F284" s="153">
        <v>0</v>
      </c>
    </row>
    <row r="285" ht="24.95" customHeight="1" spans="1:6">
      <c r="A285" s="39" t="s">
        <v>276</v>
      </c>
      <c r="B285" s="133"/>
      <c r="C285" s="133">
        <v>0</v>
      </c>
      <c r="D285" s="133">
        <v>0</v>
      </c>
      <c r="E285" s="154"/>
      <c r="F285" s="154">
        <v>0</v>
      </c>
    </row>
    <row r="286" ht="24.95" customHeight="1" spans="1:6">
      <c r="A286" s="56" t="s">
        <v>277</v>
      </c>
      <c r="B286" s="131">
        <v>0</v>
      </c>
      <c r="C286" s="131">
        <v>995</v>
      </c>
      <c r="D286" s="131">
        <v>995</v>
      </c>
      <c r="E286" s="153">
        <f>D286/C286*100</f>
        <v>100</v>
      </c>
      <c r="F286" s="153">
        <v>0</v>
      </c>
    </row>
    <row r="287" ht="24.95" customHeight="1" spans="1:6">
      <c r="A287" s="56" t="s">
        <v>278</v>
      </c>
      <c r="B287" s="131">
        <v>0</v>
      </c>
      <c r="C287" s="131">
        <v>0</v>
      </c>
      <c r="D287" s="131">
        <v>0</v>
      </c>
      <c r="E287" s="153"/>
      <c r="F287" s="153">
        <v>0</v>
      </c>
    </row>
    <row r="288" ht="24.95" customHeight="1" spans="1:6">
      <c r="A288" s="39" t="s">
        <v>279</v>
      </c>
      <c r="B288" s="133">
        <v>0</v>
      </c>
      <c r="C288" s="133">
        <v>0</v>
      </c>
      <c r="D288" s="133">
        <v>0</v>
      </c>
      <c r="E288" s="154"/>
      <c r="F288" s="154">
        <v>0</v>
      </c>
    </row>
    <row r="289" ht="24.95" customHeight="1" spans="1:6">
      <c r="A289" s="56" t="s">
        <v>280</v>
      </c>
      <c r="B289" s="131">
        <v>0</v>
      </c>
      <c r="C289" s="131">
        <v>0</v>
      </c>
      <c r="D289" s="131">
        <v>0</v>
      </c>
      <c r="E289" s="153"/>
      <c r="F289" s="153">
        <v>0</v>
      </c>
    </row>
    <row r="290" ht="24.95" customHeight="1" spans="1:6">
      <c r="A290" s="39" t="s">
        <v>281</v>
      </c>
      <c r="B290" s="133">
        <v>0</v>
      </c>
      <c r="C290" s="133">
        <v>0</v>
      </c>
      <c r="D290" s="133">
        <v>0</v>
      </c>
      <c r="E290" s="154"/>
      <c r="F290" s="154">
        <v>0</v>
      </c>
    </row>
    <row r="291" ht="24.95" customHeight="1" spans="1:6">
      <c r="A291" s="56" t="s">
        <v>282</v>
      </c>
      <c r="B291" s="131">
        <v>0</v>
      </c>
      <c r="C291" s="131">
        <v>0</v>
      </c>
      <c r="D291" s="131">
        <v>0</v>
      </c>
      <c r="E291" s="153"/>
      <c r="F291" s="153">
        <v>0</v>
      </c>
    </row>
    <row r="292" ht="24.95" customHeight="1" spans="1:6">
      <c r="A292" s="39" t="s">
        <v>283</v>
      </c>
      <c r="B292" s="133">
        <v>0</v>
      </c>
      <c r="C292" s="133">
        <v>0</v>
      </c>
      <c r="D292" s="133">
        <v>0</v>
      </c>
      <c r="E292" s="154"/>
      <c r="F292" s="154">
        <v>0</v>
      </c>
    </row>
    <row r="293" ht="24.95" customHeight="1" spans="1:6">
      <c r="A293" s="56" t="s">
        <v>284</v>
      </c>
      <c r="B293" s="131">
        <v>0</v>
      </c>
      <c r="C293" s="131">
        <v>995</v>
      </c>
      <c r="D293" s="131">
        <v>995</v>
      </c>
      <c r="E293" s="153">
        <f>D293/C293*100</f>
        <v>100</v>
      </c>
      <c r="F293" s="153">
        <v>0</v>
      </c>
    </row>
    <row r="294" ht="24.95" customHeight="1" spans="1:6">
      <c r="A294" s="39" t="s">
        <v>285</v>
      </c>
      <c r="B294" s="133">
        <v>0</v>
      </c>
      <c r="C294" s="133">
        <v>13</v>
      </c>
      <c r="D294" s="133">
        <v>13</v>
      </c>
      <c r="E294" s="154">
        <f>D294/C294*100</f>
        <v>100</v>
      </c>
      <c r="F294" s="154">
        <v>0</v>
      </c>
    </row>
    <row r="295" ht="24.95" customHeight="1" spans="1:6">
      <c r="A295" s="39" t="s">
        <v>286</v>
      </c>
      <c r="B295" s="133">
        <v>0</v>
      </c>
      <c r="C295" s="133">
        <v>0</v>
      </c>
      <c r="D295" s="133">
        <v>0</v>
      </c>
      <c r="E295" s="154"/>
      <c r="F295" s="154">
        <v>0</v>
      </c>
    </row>
    <row r="296" ht="24.95" customHeight="1" spans="1:6">
      <c r="A296" s="39" t="s">
        <v>287</v>
      </c>
      <c r="B296" s="133">
        <v>0</v>
      </c>
      <c r="C296" s="133">
        <v>812</v>
      </c>
      <c r="D296" s="133">
        <v>812</v>
      </c>
      <c r="E296" s="154">
        <f>D296/C296*100</f>
        <v>100</v>
      </c>
      <c r="F296" s="154">
        <v>0</v>
      </c>
    </row>
    <row r="297" ht="24.95" customHeight="1" spans="1:6">
      <c r="A297" s="39" t="s">
        <v>288</v>
      </c>
      <c r="B297" s="133"/>
      <c r="C297" s="133">
        <v>0</v>
      </c>
      <c r="D297" s="133">
        <v>0</v>
      </c>
      <c r="E297" s="154"/>
      <c r="F297" s="154">
        <v>0</v>
      </c>
    </row>
    <row r="298" ht="24.95" customHeight="1" spans="1:6">
      <c r="A298" s="39" t="s">
        <v>289</v>
      </c>
      <c r="B298" s="133"/>
      <c r="C298" s="133">
        <v>0</v>
      </c>
      <c r="D298" s="133">
        <v>0</v>
      </c>
      <c r="E298" s="154"/>
      <c r="F298" s="154">
        <v>0</v>
      </c>
    </row>
    <row r="299" ht="24.95" customHeight="1" spans="1:6">
      <c r="A299" s="39" t="s">
        <v>290</v>
      </c>
      <c r="B299" s="133"/>
      <c r="C299" s="133">
        <v>0</v>
      </c>
      <c r="D299" s="133">
        <v>0</v>
      </c>
      <c r="E299" s="154"/>
      <c r="F299" s="154">
        <v>0</v>
      </c>
    </row>
    <row r="300" ht="24.95" customHeight="1" spans="1:6">
      <c r="A300" s="39" t="s">
        <v>291</v>
      </c>
      <c r="B300" s="133"/>
      <c r="C300" s="133">
        <v>170</v>
      </c>
      <c r="D300" s="133">
        <v>170</v>
      </c>
      <c r="E300" s="154">
        <f>D300/C300*100</f>
        <v>100</v>
      </c>
      <c r="F300" s="154">
        <v>0</v>
      </c>
    </row>
    <row r="301" ht="24.95" customHeight="1" spans="1:6">
      <c r="A301" s="39" t="s">
        <v>292</v>
      </c>
      <c r="B301" s="133"/>
      <c r="C301" s="133">
        <v>0</v>
      </c>
      <c r="D301" s="133">
        <v>0</v>
      </c>
      <c r="E301" s="154"/>
      <c r="F301" s="154">
        <v>0</v>
      </c>
    </row>
    <row r="302" ht="24.95" customHeight="1" spans="1:6">
      <c r="A302" s="39" t="s">
        <v>293</v>
      </c>
      <c r="B302" s="133"/>
      <c r="C302" s="133">
        <v>0</v>
      </c>
      <c r="D302" s="133">
        <v>0</v>
      </c>
      <c r="E302" s="154"/>
      <c r="F302" s="154">
        <v>0</v>
      </c>
    </row>
    <row r="303" ht="24.95" customHeight="1" spans="1:6">
      <c r="A303" s="56" t="s">
        <v>294</v>
      </c>
      <c r="B303" s="131"/>
      <c r="C303" s="131">
        <v>0</v>
      </c>
      <c r="D303" s="131">
        <v>0</v>
      </c>
      <c r="E303" s="153"/>
      <c r="F303" s="153">
        <v>0</v>
      </c>
    </row>
    <row r="304" ht="24.95" customHeight="1" spans="1:6">
      <c r="A304" s="39" t="s">
        <v>295</v>
      </c>
      <c r="B304" s="133"/>
      <c r="C304" s="133">
        <v>0</v>
      </c>
      <c r="D304" s="133">
        <v>0</v>
      </c>
      <c r="E304" s="154"/>
      <c r="F304" s="154">
        <v>0</v>
      </c>
    </row>
    <row r="305" ht="24.95" customHeight="1" spans="1:6">
      <c r="A305" s="56" t="s">
        <v>296</v>
      </c>
      <c r="B305" s="131">
        <v>61293</v>
      </c>
      <c r="C305" s="131">
        <v>63863</v>
      </c>
      <c r="D305" s="131">
        <v>62999</v>
      </c>
      <c r="E305" s="153">
        <f>D305/C305*100</f>
        <v>98.6471039569078</v>
      </c>
      <c r="F305" s="153">
        <v>106.908430627206</v>
      </c>
    </row>
    <row r="306" ht="24.95" customHeight="1" spans="1:6">
      <c r="A306" s="56" t="s">
        <v>297</v>
      </c>
      <c r="B306" s="131">
        <v>0</v>
      </c>
      <c r="C306" s="131">
        <v>0</v>
      </c>
      <c r="D306" s="131">
        <v>0</v>
      </c>
      <c r="E306" s="153"/>
      <c r="F306" s="153">
        <v>0</v>
      </c>
    </row>
    <row r="307" ht="24.95" customHeight="1" spans="1:6">
      <c r="A307" s="39" t="s">
        <v>298</v>
      </c>
      <c r="B307" s="133">
        <v>0</v>
      </c>
      <c r="C307" s="133">
        <v>0</v>
      </c>
      <c r="D307" s="133">
        <v>0</v>
      </c>
      <c r="E307" s="154"/>
      <c r="F307" s="154">
        <v>0</v>
      </c>
    </row>
    <row r="308" ht="24.95" customHeight="1" spans="1:6">
      <c r="A308" s="39" t="s">
        <v>299</v>
      </c>
      <c r="B308" s="133">
        <v>0</v>
      </c>
      <c r="C308" s="133">
        <v>0</v>
      </c>
      <c r="D308" s="133">
        <v>0</v>
      </c>
      <c r="E308" s="154"/>
      <c r="F308" s="154">
        <v>0</v>
      </c>
    </row>
    <row r="309" ht="24.95" customHeight="1" spans="1:6">
      <c r="A309" s="56" t="s">
        <v>300</v>
      </c>
      <c r="B309" s="131">
        <v>52013</v>
      </c>
      <c r="C309" s="131">
        <v>50581</v>
      </c>
      <c r="D309" s="131">
        <v>50581</v>
      </c>
      <c r="E309" s="153">
        <f>D309/C309*100</f>
        <v>100</v>
      </c>
      <c r="F309" s="153">
        <v>103.794221456127</v>
      </c>
    </row>
    <row r="310" ht="24.95" customHeight="1" spans="1:6">
      <c r="A310" s="39" t="s">
        <v>109</v>
      </c>
      <c r="B310" s="133">
        <v>44162</v>
      </c>
      <c r="C310" s="133">
        <v>38400</v>
      </c>
      <c r="D310" s="133">
        <v>38400</v>
      </c>
      <c r="E310" s="154">
        <f>D310/C310*100</f>
        <v>100</v>
      </c>
      <c r="F310" s="154">
        <v>104.259998370938</v>
      </c>
    </row>
    <row r="311" ht="24.95" customHeight="1" spans="1:6">
      <c r="A311" s="39" t="s">
        <v>110</v>
      </c>
      <c r="B311" s="133">
        <v>5421</v>
      </c>
      <c r="C311" s="133">
        <v>9057</v>
      </c>
      <c r="D311" s="133">
        <v>9057</v>
      </c>
      <c r="E311" s="154">
        <f>D311/C311*100</f>
        <v>100</v>
      </c>
      <c r="F311" s="154">
        <v>106.265399507216</v>
      </c>
    </row>
    <row r="312" ht="24.95" customHeight="1" spans="1:6">
      <c r="A312" s="39" t="s">
        <v>111</v>
      </c>
      <c r="B312" s="133">
        <v>0</v>
      </c>
      <c r="C312" s="133">
        <v>0</v>
      </c>
      <c r="D312" s="133">
        <v>0</v>
      </c>
      <c r="E312" s="154"/>
      <c r="F312" s="154">
        <v>0</v>
      </c>
    </row>
    <row r="313" ht="24.95" customHeight="1" spans="1:6">
      <c r="A313" s="39" t="s">
        <v>150</v>
      </c>
      <c r="B313" s="133">
        <v>348</v>
      </c>
      <c r="C313" s="133">
        <v>348</v>
      </c>
      <c r="D313" s="133">
        <v>348</v>
      </c>
      <c r="E313" s="154">
        <f>D313/C313*100</f>
        <v>100</v>
      </c>
      <c r="F313" s="154">
        <v>87.6574307304786</v>
      </c>
    </row>
    <row r="314" ht="24.95" customHeight="1" spans="1:6">
      <c r="A314" s="39" t="s">
        <v>301</v>
      </c>
      <c r="B314" s="133">
        <v>1915</v>
      </c>
      <c r="C314" s="133">
        <v>2027</v>
      </c>
      <c r="D314" s="133">
        <v>2027</v>
      </c>
      <c r="E314" s="154">
        <f>D314/C314*100</f>
        <v>100</v>
      </c>
      <c r="F314" s="154">
        <v>96.203132415757</v>
      </c>
    </row>
    <row r="315" ht="24.95" customHeight="1" spans="1:6">
      <c r="A315" s="39" t="s">
        <v>302</v>
      </c>
      <c r="B315" s="133">
        <v>0</v>
      </c>
      <c r="C315" s="133">
        <v>0</v>
      </c>
      <c r="D315" s="133">
        <v>0</v>
      </c>
      <c r="E315" s="154"/>
      <c r="F315" s="154">
        <v>0</v>
      </c>
    </row>
    <row r="316" ht="24.95" customHeight="1" spans="1:6">
      <c r="A316" s="39" t="s">
        <v>118</v>
      </c>
      <c r="B316" s="133">
        <v>137</v>
      </c>
      <c r="C316" s="133">
        <v>134</v>
      </c>
      <c r="D316" s="133">
        <v>134</v>
      </c>
      <c r="E316" s="154">
        <f>D316/C316*100</f>
        <v>100</v>
      </c>
      <c r="F316" s="154">
        <v>104.6875</v>
      </c>
    </row>
    <row r="317" ht="24.95" customHeight="1" spans="1:6">
      <c r="A317" s="39" t="s">
        <v>305</v>
      </c>
      <c r="B317" s="133">
        <v>30</v>
      </c>
      <c r="C317" s="133">
        <v>615</v>
      </c>
      <c r="D317" s="133">
        <v>615</v>
      </c>
      <c r="E317" s="154">
        <f>D317/C317*100</f>
        <v>100</v>
      </c>
      <c r="F317" s="154">
        <v>90.8419497784343</v>
      </c>
    </row>
    <row r="318" ht="24.95" customHeight="1" spans="1:6">
      <c r="A318" s="56" t="s">
        <v>306</v>
      </c>
      <c r="B318" s="131">
        <v>0</v>
      </c>
      <c r="C318" s="131">
        <v>220</v>
      </c>
      <c r="D318" s="131">
        <v>220</v>
      </c>
      <c r="E318" s="153">
        <f>D318/C318*100</f>
        <v>100</v>
      </c>
      <c r="F318" s="153">
        <v>0</v>
      </c>
    </row>
    <row r="319" ht="24.95" customHeight="1" spans="1:6">
      <c r="A319" s="39" t="s">
        <v>109</v>
      </c>
      <c r="B319" s="133">
        <v>0</v>
      </c>
      <c r="C319" s="133">
        <v>185</v>
      </c>
      <c r="D319" s="133">
        <v>185</v>
      </c>
      <c r="E319" s="154">
        <f>D319/C319*100</f>
        <v>100</v>
      </c>
      <c r="F319" s="154">
        <v>0</v>
      </c>
    </row>
    <row r="320" ht="24.95" customHeight="1" spans="1:6">
      <c r="A320" s="39" t="s">
        <v>110</v>
      </c>
      <c r="B320" s="133">
        <v>0</v>
      </c>
      <c r="C320" s="133">
        <v>35</v>
      </c>
      <c r="D320" s="133">
        <v>35</v>
      </c>
      <c r="E320" s="154">
        <f>D320/C320*100</f>
        <v>100</v>
      </c>
      <c r="F320" s="154">
        <v>0</v>
      </c>
    </row>
    <row r="321" ht="24.95" customHeight="1" spans="1:6">
      <c r="A321" s="39" t="s">
        <v>111</v>
      </c>
      <c r="B321" s="133">
        <v>0</v>
      </c>
      <c r="C321" s="133">
        <v>0</v>
      </c>
      <c r="D321" s="133">
        <v>0</v>
      </c>
      <c r="E321" s="154"/>
      <c r="F321" s="154">
        <v>0</v>
      </c>
    </row>
    <row r="322" ht="24.95" customHeight="1" spans="1:6">
      <c r="A322" s="39" t="s">
        <v>307</v>
      </c>
      <c r="B322" s="133">
        <v>0</v>
      </c>
      <c r="C322" s="133">
        <v>0</v>
      </c>
      <c r="D322" s="133">
        <v>0</v>
      </c>
      <c r="E322" s="154"/>
      <c r="F322" s="154">
        <v>0</v>
      </c>
    </row>
    <row r="323" ht="24.95" customHeight="1" spans="1:6">
      <c r="A323" s="39" t="s">
        <v>118</v>
      </c>
      <c r="B323" s="133">
        <v>0</v>
      </c>
      <c r="C323" s="133">
        <v>0</v>
      </c>
      <c r="D323" s="133">
        <v>0</v>
      </c>
      <c r="E323" s="154"/>
      <c r="F323" s="154">
        <v>0</v>
      </c>
    </row>
    <row r="324" ht="24.95" customHeight="1" spans="1:6">
      <c r="A324" s="39" t="s">
        <v>308</v>
      </c>
      <c r="B324" s="133">
        <v>0</v>
      </c>
      <c r="C324" s="133">
        <v>0</v>
      </c>
      <c r="D324" s="133">
        <v>0</v>
      </c>
      <c r="E324" s="154"/>
      <c r="F324" s="154">
        <v>0</v>
      </c>
    </row>
    <row r="325" ht="24.95" customHeight="1" spans="1:6">
      <c r="A325" s="56" t="s">
        <v>309</v>
      </c>
      <c r="B325" s="131">
        <v>2192</v>
      </c>
      <c r="C325" s="131">
        <v>2535</v>
      </c>
      <c r="D325" s="131">
        <v>2534</v>
      </c>
      <c r="E325" s="153">
        <f>D325/C325*100</f>
        <v>99.9605522682446</v>
      </c>
      <c r="F325" s="153">
        <v>99.6460872984664</v>
      </c>
    </row>
    <row r="326" ht="24.95" customHeight="1" spans="1:6">
      <c r="A326" s="39" t="s">
        <v>109</v>
      </c>
      <c r="B326" s="133">
        <v>2149</v>
      </c>
      <c r="C326" s="133">
        <v>2079</v>
      </c>
      <c r="D326" s="133">
        <v>2079</v>
      </c>
      <c r="E326" s="154">
        <f>D326/C326*100</f>
        <v>100</v>
      </c>
      <c r="F326" s="154">
        <v>91.2642669007902</v>
      </c>
    </row>
    <row r="327" ht="24.95" customHeight="1" spans="1:6">
      <c r="A327" s="39" t="s">
        <v>110</v>
      </c>
      <c r="B327" s="133">
        <v>25</v>
      </c>
      <c r="C327" s="133">
        <v>137</v>
      </c>
      <c r="D327" s="133">
        <v>136</v>
      </c>
      <c r="E327" s="154">
        <f>D327/C327*100</f>
        <v>99.2700729927007</v>
      </c>
      <c r="F327" s="154">
        <v>60.4444444444444</v>
      </c>
    </row>
    <row r="328" ht="24.95" customHeight="1" spans="1:6">
      <c r="A328" s="39" t="s">
        <v>111</v>
      </c>
      <c r="B328" s="133">
        <v>0</v>
      </c>
      <c r="C328" s="133">
        <v>0</v>
      </c>
      <c r="D328" s="133">
        <v>0</v>
      </c>
      <c r="E328" s="154"/>
      <c r="F328" s="154">
        <v>0</v>
      </c>
    </row>
    <row r="329" ht="24.95" customHeight="1" spans="1:6">
      <c r="A329" s="39" t="s">
        <v>310</v>
      </c>
      <c r="B329" s="133">
        <v>0</v>
      </c>
      <c r="C329" s="133">
        <v>0</v>
      </c>
      <c r="D329" s="133">
        <v>0</v>
      </c>
      <c r="E329" s="154"/>
      <c r="F329" s="154">
        <v>0</v>
      </c>
    </row>
    <row r="330" ht="24.95" customHeight="1" spans="1:6">
      <c r="A330" s="39" t="s">
        <v>311</v>
      </c>
      <c r="B330" s="133">
        <v>3</v>
      </c>
      <c r="C330" s="133">
        <v>3</v>
      </c>
      <c r="D330" s="133">
        <v>3</v>
      </c>
      <c r="E330" s="154">
        <f>D330/C330*100</f>
        <v>100</v>
      </c>
      <c r="F330" s="154">
        <v>14.2857142857143</v>
      </c>
    </row>
    <row r="331" ht="24.95" customHeight="1" spans="1:6">
      <c r="A331" s="39" t="s">
        <v>118</v>
      </c>
      <c r="B331" s="133">
        <v>0</v>
      </c>
      <c r="C331" s="133">
        <v>0</v>
      </c>
      <c r="D331" s="133">
        <v>0</v>
      </c>
      <c r="E331" s="154"/>
      <c r="F331" s="154">
        <v>0</v>
      </c>
    </row>
    <row r="332" ht="24.95" customHeight="1" spans="1:6">
      <c r="A332" s="39" t="s">
        <v>312</v>
      </c>
      <c r="B332" s="133">
        <v>15</v>
      </c>
      <c r="C332" s="133">
        <v>316</v>
      </c>
      <c r="D332" s="133">
        <v>316</v>
      </c>
      <c r="E332" s="154">
        <f>D332/C332*100</f>
        <v>100</v>
      </c>
      <c r="F332" s="154">
        <v>1663.15789473684</v>
      </c>
    </row>
    <row r="333" ht="24.95" customHeight="1" spans="1:6">
      <c r="A333" s="56" t="s">
        <v>313</v>
      </c>
      <c r="B333" s="131">
        <v>2982</v>
      </c>
      <c r="C333" s="131">
        <v>3342</v>
      </c>
      <c r="D333" s="131">
        <v>3342</v>
      </c>
      <c r="E333" s="153">
        <f>D333/C333*100</f>
        <v>100</v>
      </c>
      <c r="F333" s="153">
        <v>97.9484173505275</v>
      </c>
    </row>
    <row r="334" ht="24.95" customHeight="1" spans="1:6">
      <c r="A334" s="39" t="s">
        <v>109</v>
      </c>
      <c r="B334" s="133">
        <v>2763</v>
      </c>
      <c r="C334" s="133">
        <v>2477</v>
      </c>
      <c r="D334" s="133">
        <v>2477</v>
      </c>
      <c r="E334" s="154">
        <f>D334/C334*100</f>
        <v>100</v>
      </c>
      <c r="F334" s="154">
        <v>96.9471624266145</v>
      </c>
    </row>
    <row r="335" ht="24.95" customHeight="1" spans="1:6">
      <c r="A335" s="39" t="s">
        <v>110</v>
      </c>
      <c r="B335" s="133">
        <v>219</v>
      </c>
      <c r="C335" s="133">
        <v>811</v>
      </c>
      <c r="D335" s="133">
        <v>811</v>
      </c>
      <c r="E335" s="154">
        <f>D335/C335*100</f>
        <v>100</v>
      </c>
      <c r="F335" s="154">
        <v>106.290956749672</v>
      </c>
    </row>
    <row r="336" ht="24.95" customHeight="1" spans="1:6">
      <c r="A336" s="39" t="s">
        <v>111</v>
      </c>
      <c r="B336" s="133">
        <v>0</v>
      </c>
      <c r="C336" s="133">
        <v>0</v>
      </c>
      <c r="D336" s="133">
        <v>0</v>
      </c>
      <c r="E336" s="154"/>
      <c r="F336" s="154">
        <v>0</v>
      </c>
    </row>
    <row r="337" ht="24.95" customHeight="1" spans="1:6">
      <c r="A337" s="39" t="s">
        <v>314</v>
      </c>
      <c r="B337" s="133">
        <v>0</v>
      </c>
      <c r="C337" s="133">
        <v>0</v>
      </c>
      <c r="D337" s="133">
        <v>0</v>
      </c>
      <c r="E337" s="154"/>
      <c r="F337" s="154">
        <v>0</v>
      </c>
    </row>
    <row r="338" ht="24.95" customHeight="1" spans="1:6">
      <c r="A338" s="39" t="s">
        <v>315</v>
      </c>
      <c r="B338" s="133">
        <v>0</v>
      </c>
      <c r="C338" s="133">
        <v>0</v>
      </c>
      <c r="D338" s="133">
        <v>0</v>
      </c>
      <c r="E338" s="154"/>
      <c r="F338" s="154">
        <v>0</v>
      </c>
    </row>
    <row r="339" ht="24.95" customHeight="1" spans="1:6">
      <c r="A339" s="39" t="s">
        <v>316</v>
      </c>
      <c r="B339" s="133">
        <v>0</v>
      </c>
      <c r="C339" s="133">
        <v>0</v>
      </c>
      <c r="D339" s="133">
        <v>0</v>
      </c>
      <c r="E339" s="154"/>
      <c r="F339" s="154">
        <v>0</v>
      </c>
    </row>
    <row r="340" ht="24.95" customHeight="1" spans="1:6">
      <c r="A340" s="39" t="s">
        <v>118</v>
      </c>
      <c r="B340" s="133">
        <v>0</v>
      </c>
      <c r="C340" s="133">
        <v>0</v>
      </c>
      <c r="D340" s="133">
        <v>0</v>
      </c>
      <c r="E340" s="154"/>
      <c r="F340" s="154">
        <v>0</v>
      </c>
    </row>
    <row r="341" ht="24.95" customHeight="1" spans="1:6">
      <c r="A341" s="39" t="s">
        <v>317</v>
      </c>
      <c r="B341" s="133">
        <v>0</v>
      </c>
      <c r="C341" s="133">
        <v>54</v>
      </c>
      <c r="D341" s="133">
        <v>54</v>
      </c>
      <c r="E341" s="154">
        <f>D341/C341*100</f>
        <v>100</v>
      </c>
      <c r="F341" s="154">
        <v>57.4468085106383</v>
      </c>
    </row>
    <row r="342" ht="24.95" customHeight="1" spans="1:6">
      <c r="A342" s="56" t="s">
        <v>318</v>
      </c>
      <c r="B342" s="131">
        <v>1751</v>
      </c>
      <c r="C342" s="131">
        <v>1773</v>
      </c>
      <c r="D342" s="131">
        <v>1772</v>
      </c>
      <c r="E342" s="153">
        <f>D342/C342*100</f>
        <v>99.9435984207558</v>
      </c>
      <c r="F342" s="153">
        <v>119.407008086253</v>
      </c>
    </row>
    <row r="343" ht="24.95" customHeight="1" spans="1:6">
      <c r="A343" s="39" t="s">
        <v>109</v>
      </c>
      <c r="B343" s="133">
        <v>1290</v>
      </c>
      <c r="C343" s="133">
        <v>1193</v>
      </c>
      <c r="D343" s="133">
        <v>1193</v>
      </c>
      <c r="E343" s="154">
        <f>D343/C343*100</f>
        <v>100</v>
      </c>
      <c r="F343" s="154">
        <v>116.276803118908</v>
      </c>
    </row>
    <row r="344" ht="24.95" customHeight="1" spans="1:6">
      <c r="A344" s="39" t="s">
        <v>110</v>
      </c>
      <c r="B344" s="133">
        <v>114</v>
      </c>
      <c r="C344" s="133">
        <v>170</v>
      </c>
      <c r="D344" s="133">
        <v>169</v>
      </c>
      <c r="E344" s="154">
        <f>D344/C344*100</f>
        <v>99.4117647058823</v>
      </c>
      <c r="F344" s="154">
        <v>63.7735849056604</v>
      </c>
    </row>
    <row r="345" ht="24.95" customHeight="1" spans="1:6">
      <c r="A345" s="39" t="s">
        <v>111</v>
      </c>
      <c r="B345" s="133">
        <v>0</v>
      </c>
      <c r="C345" s="133">
        <v>0</v>
      </c>
      <c r="D345" s="133">
        <v>0</v>
      </c>
      <c r="E345" s="154"/>
      <c r="F345" s="154">
        <v>0</v>
      </c>
    </row>
    <row r="346" ht="24.95" customHeight="1" spans="1:6">
      <c r="A346" s="39" t="s">
        <v>319</v>
      </c>
      <c r="B346" s="133">
        <v>0</v>
      </c>
      <c r="C346" s="133">
        <v>0</v>
      </c>
      <c r="D346" s="133">
        <v>0</v>
      </c>
      <c r="E346" s="154"/>
      <c r="F346" s="154">
        <v>0</v>
      </c>
    </row>
    <row r="347" ht="24.95" customHeight="1" spans="1:6">
      <c r="A347" s="39" t="s">
        <v>320</v>
      </c>
      <c r="B347" s="133">
        <v>0</v>
      </c>
      <c r="C347" s="133">
        <v>0</v>
      </c>
      <c r="D347" s="133">
        <v>0</v>
      </c>
      <c r="E347" s="154"/>
      <c r="F347" s="154">
        <v>0</v>
      </c>
    </row>
    <row r="348" ht="24.95" customHeight="1" spans="1:6">
      <c r="A348" s="39" t="s">
        <v>321</v>
      </c>
      <c r="B348" s="133">
        <v>90</v>
      </c>
      <c r="C348" s="133">
        <v>90</v>
      </c>
      <c r="D348" s="133">
        <v>90</v>
      </c>
      <c r="E348" s="154">
        <f>D348/C348*100</f>
        <v>100</v>
      </c>
      <c r="F348" s="154">
        <v>100</v>
      </c>
    </row>
    <row r="349" ht="24.95" customHeight="1" spans="1:6">
      <c r="A349" s="39" t="s">
        <v>322</v>
      </c>
      <c r="B349" s="133">
        <v>27</v>
      </c>
      <c r="C349" s="133">
        <v>34</v>
      </c>
      <c r="D349" s="133">
        <v>34</v>
      </c>
      <c r="E349" s="154">
        <f>D349/C349*100</f>
        <v>100</v>
      </c>
      <c r="F349" s="154">
        <v>125.925925925926</v>
      </c>
    </row>
    <row r="350" ht="24.95" customHeight="1" spans="1:6">
      <c r="A350" s="39" t="s">
        <v>323</v>
      </c>
      <c r="B350" s="133">
        <v>0</v>
      </c>
      <c r="C350" s="133">
        <v>0</v>
      </c>
      <c r="D350" s="133">
        <v>0</v>
      </c>
      <c r="E350" s="154"/>
      <c r="F350" s="154">
        <v>0</v>
      </c>
    </row>
    <row r="351" ht="24.95" customHeight="1" spans="1:6">
      <c r="A351" s="39" t="s">
        <v>324</v>
      </c>
      <c r="B351" s="133">
        <v>151</v>
      </c>
      <c r="C351" s="133">
        <v>130</v>
      </c>
      <c r="D351" s="133">
        <v>130</v>
      </c>
      <c r="E351" s="154">
        <f>D351/C351*100</f>
        <v>100</v>
      </c>
      <c r="F351" s="154">
        <v>0</v>
      </c>
    </row>
    <row r="352" ht="24.95" customHeight="1" spans="1:6">
      <c r="A352" s="39" t="s">
        <v>325</v>
      </c>
      <c r="B352" s="133">
        <v>1</v>
      </c>
      <c r="C352" s="133">
        <v>1</v>
      </c>
      <c r="D352" s="133">
        <v>1</v>
      </c>
      <c r="E352" s="154">
        <f>D352/C352*100</f>
        <v>100</v>
      </c>
      <c r="F352" s="154">
        <v>100</v>
      </c>
    </row>
    <row r="353" ht="24.95" customHeight="1" spans="1:6">
      <c r="A353" s="39" t="s">
        <v>326</v>
      </c>
      <c r="B353" s="133">
        <v>0</v>
      </c>
      <c r="C353" s="133">
        <v>0</v>
      </c>
      <c r="D353" s="133">
        <v>0</v>
      </c>
      <c r="E353" s="154"/>
      <c r="F353" s="154">
        <v>0</v>
      </c>
    </row>
    <row r="354" ht="24.95" customHeight="1" spans="1:6">
      <c r="A354" s="39" t="s">
        <v>327</v>
      </c>
      <c r="B354" s="133">
        <v>0</v>
      </c>
      <c r="C354" s="133">
        <v>0</v>
      </c>
      <c r="D354" s="133">
        <v>0</v>
      </c>
      <c r="E354" s="154"/>
      <c r="F354" s="154">
        <v>0</v>
      </c>
    </row>
    <row r="355" ht="24.95" customHeight="1" spans="1:6">
      <c r="A355" s="39" t="s">
        <v>150</v>
      </c>
      <c r="B355" s="133">
        <v>0</v>
      </c>
      <c r="C355" s="133">
        <v>0</v>
      </c>
      <c r="D355" s="133">
        <v>0</v>
      </c>
      <c r="E355" s="154"/>
      <c r="F355" s="154">
        <v>0</v>
      </c>
    </row>
    <row r="356" ht="24.95" customHeight="1" spans="1:6">
      <c r="A356" s="39" t="s">
        <v>118</v>
      </c>
      <c r="B356" s="133">
        <v>78</v>
      </c>
      <c r="C356" s="133">
        <v>78</v>
      </c>
      <c r="D356" s="133">
        <v>78</v>
      </c>
      <c r="E356" s="154">
        <f>D356/C356*100</f>
        <v>100</v>
      </c>
      <c r="F356" s="154">
        <v>109.859154929577</v>
      </c>
    </row>
    <row r="357" ht="24.95" customHeight="1" spans="1:6">
      <c r="A357" s="39" t="s">
        <v>328</v>
      </c>
      <c r="B357" s="133">
        <v>0</v>
      </c>
      <c r="C357" s="133">
        <v>77</v>
      </c>
      <c r="D357" s="133">
        <v>77</v>
      </c>
      <c r="E357" s="154">
        <f>D357/C357*100</f>
        <v>100</v>
      </c>
      <c r="F357" s="154">
        <v>0</v>
      </c>
    </row>
    <row r="358" ht="24.95" customHeight="1" spans="1:6">
      <c r="A358" s="56" t="s">
        <v>329</v>
      </c>
      <c r="B358" s="131">
        <v>0</v>
      </c>
      <c r="C358" s="131">
        <v>0</v>
      </c>
      <c r="D358" s="131">
        <v>0</v>
      </c>
      <c r="E358" s="153"/>
      <c r="F358" s="153">
        <v>0</v>
      </c>
    </row>
    <row r="359" ht="24.95" customHeight="1" spans="1:6">
      <c r="A359" s="39" t="s">
        <v>109</v>
      </c>
      <c r="B359" s="133">
        <v>0</v>
      </c>
      <c r="C359" s="133">
        <v>0</v>
      </c>
      <c r="D359" s="133">
        <v>0</v>
      </c>
      <c r="E359" s="154"/>
      <c r="F359" s="154">
        <v>0</v>
      </c>
    </row>
    <row r="360" ht="24.95" customHeight="1" spans="1:6">
      <c r="A360" s="39" t="s">
        <v>110</v>
      </c>
      <c r="B360" s="133">
        <v>0</v>
      </c>
      <c r="C360" s="133">
        <v>0</v>
      </c>
      <c r="D360" s="133">
        <v>0</v>
      </c>
      <c r="E360" s="154"/>
      <c r="F360" s="154">
        <v>0</v>
      </c>
    </row>
    <row r="361" ht="24.95" customHeight="1" spans="1:6">
      <c r="A361" s="39" t="s">
        <v>111</v>
      </c>
      <c r="B361" s="133">
        <v>0</v>
      </c>
      <c r="C361" s="133">
        <v>0</v>
      </c>
      <c r="D361" s="133">
        <v>0</v>
      </c>
      <c r="E361" s="154"/>
      <c r="F361" s="154">
        <v>0</v>
      </c>
    </row>
    <row r="362" ht="24.95" customHeight="1" spans="1:6">
      <c r="A362" s="39" t="s">
        <v>330</v>
      </c>
      <c r="B362" s="133">
        <v>0</v>
      </c>
      <c r="C362" s="133">
        <v>0</v>
      </c>
      <c r="D362" s="133">
        <v>0</v>
      </c>
      <c r="E362" s="154"/>
      <c r="F362" s="154">
        <v>0</v>
      </c>
    </row>
    <row r="363" ht="24.95" customHeight="1" spans="1:6">
      <c r="A363" s="39" t="s">
        <v>331</v>
      </c>
      <c r="B363" s="133">
        <v>0</v>
      </c>
      <c r="C363" s="133">
        <v>0</v>
      </c>
      <c r="D363" s="133">
        <v>0</v>
      </c>
      <c r="E363" s="154"/>
      <c r="F363" s="154">
        <v>0</v>
      </c>
    </row>
    <row r="364" ht="24.95" customHeight="1" spans="1:6">
      <c r="A364" s="39" t="s">
        <v>332</v>
      </c>
      <c r="B364" s="133">
        <v>0</v>
      </c>
      <c r="C364" s="133">
        <v>0</v>
      </c>
      <c r="D364" s="133">
        <v>0</v>
      </c>
      <c r="E364" s="154"/>
      <c r="F364" s="154">
        <v>0</v>
      </c>
    </row>
    <row r="365" ht="24.95" customHeight="1" spans="1:6">
      <c r="A365" s="39" t="s">
        <v>150</v>
      </c>
      <c r="B365" s="133">
        <v>0</v>
      </c>
      <c r="C365" s="133">
        <v>0</v>
      </c>
      <c r="D365" s="133">
        <v>0</v>
      </c>
      <c r="E365" s="154"/>
      <c r="F365" s="154">
        <v>0</v>
      </c>
    </row>
    <row r="366" ht="24.95" customHeight="1" spans="1:6">
      <c r="A366" s="39" t="s">
        <v>118</v>
      </c>
      <c r="B366" s="133">
        <v>0</v>
      </c>
      <c r="C366" s="133">
        <v>0</v>
      </c>
      <c r="D366" s="133">
        <v>0</v>
      </c>
      <c r="E366" s="154"/>
      <c r="F366" s="154">
        <v>0</v>
      </c>
    </row>
    <row r="367" ht="24.95" customHeight="1" spans="1:6">
      <c r="A367" s="39" t="s">
        <v>333</v>
      </c>
      <c r="B367" s="133">
        <v>0</v>
      </c>
      <c r="C367" s="133">
        <v>0</v>
      </c>
      <c r="D367" s="133">
        <v>0</v>
      </c>
      <c r="E367" s="154"/>
      <c r="F367" s="154">
        <v>0</v>
      </c>
    </row>
    <row r="368" ht="24.95" customHeight="1" spans="1:6">
      <c r="A368" s="56" t="s">
        <v>334</v>
      </c>
      <c r="B368" s="131">
        <v>1843</v>
      </c>
      <c r="C368" s="131">
        <v>1764</v>
      </c>
      <c r="D368" s="131">
        <v>1764</v>
      </c>
      <c r="E368" s="153">
        <f>D368/C368*100</f>
        <v>100</v>
      </c>
      <c r="F368" s="153">
        <v>107.038834951456</v>
      </c>
    </row>
    <row r="369" ht="24.95" customHeight="1" spans="1:6">
      <c r="A369" s="39" t="s">
        <v>109</v>
      </c>
      <c r="B369" s="133">
        <v>1839</v>
      </c>
      <c r="C369" s="133">
        <v>1750</v>
      </c>
      <c r="D369" s="133">
        <v>1750</v>
      </c>
      <c r="E369" s="154">
        <f>D369/C369*100</f>
        <v>100</v>
      </c>
      <c r="F369" s="154">
        <v>106.512477175898</v>
      </c>
    </row>
    <row r="370" ht="24.95" customHeight="1" spans="1:6">
      <c r="A370" s="39" t="s">
        <v>110</v>
      </c>
      <c r="B370" s="133">
        <v>0</v>
      </c>
      <c r="C370" s="133">
        <v>0</v>
      </c>
      <c r="D370" s="133">
        <v>0</v>
      </c>
      <c r="E370" s="154"/>
      <c r="F370" s="154">
        <v>0</v>
      </c>
    </row>
    <row r="371" ht="24.95" customHeight="1" spans="1:6">
      <c r="A371" s="39" t="s">
        <v>111</v>
      </c>
      <c r="B371" s="133">
        <v>0</v>
      </c>
      <c r="C371" s="133">
        <v>0</v>
      </c>
      <c r="D371" s="133">
        <v>0</v>
      </c>
      <c r="E371" s="154"/>
      <c r="F371" s="154">
        <v>0</v>
      </c>
    </row>
    <row r="372" ht="24.95" customHeight="1" spans="1:6">
      <c r="A372" s="39" t="s">
        <v>335</v>
      </c>
      <c r="B372" s="133">
        <v>0</v>
      </c>
      <c r="C372" s="133">
        <v>0</v>
      </c>
      <c r="D372" s="133">
        <v>0</v>
      </c>
      <c r="E372" s="154"/>
      <c r="F372" s="154">
        <v>0</v>
      </c>
    </row>
    <row r="373" ht="24.95" customHeight="1" spans="1:6">
      <c r="A373" s="39" t="s">
        <v>336</v>
      </c>
      <c r="B373" s="133">
        <v>0</v>
      </c>
      <c r="C373" s="133">
        <v>0</v>
      </c>
      <c r="D373" s="133">
        <v>0</v>
      </c>
      <c r="E373" s="154"/>
      <c r="F373" s="154">
        <v>0</v>
      </c>
    </row>
    <row r="374" ht="24.95" customHeight="1" spans="1:6">
      <c r="A374" s="39" t="s">
        <v>337</v>
      </c>
      <c r="B374" s="133">
        <v>0</v>
      </c>
      <c r="C374" s="133">
        <v>0</v>
      </c>
      <c r="D374" s="133">
        <v>0</v>
      </c>
      <c r="E374" s="154"/>
      <c r="F374" s="154">
        <v>0</v>
      </c>
    </row>
    <row r="375" ht="24.95" customHeight="1" spans="1:6">
      <c r="A375" s="39" t="s">
        <v>150</v>
      </c>
      <c r="B375" s="133">
        <v>0</v>
      </c>
      <c r="C375" s="133">
        <v>0</v>
      </c>
      <c r="D375" s="133">
        <v>0</v>
      </c>
      <c r="E375" s="154"/>
      <c r="F375" s="154">
        <v>0</v>
      </c>
    </row>
    <row r="376" ht="24.95" customHeight="1" spans="1:6">
      <c r="A376" s="39" t="s">
        <v>118</v>
      </c>
      <c r="B376" s="133">
        <v>0</v>
      </c>
      <c r="C376" s="133">
        <v>0</v>
      </c>
      <c r="D376" s="133">
        <v>0</v>
      </c>
      <c r="E376" s="154"/>
      <c r="F376" s="154">
        <v>0</v>
      </c>
    </row>
    <row r="377" ht="24.95" customHeight="1" spans="1:6">
      <c r="A377" s="39" t="s">
        <v>338</v>
      </c>
      <c r="B377" s="133">
        <v>4</v>
      </c>
      <c r="C377" s="133">
        <v>14</v>
      </c>
      <c r="D377" s="133">
        <v>14</v>
      </c>
      <c r="E377" s="154">
        <f>D377/C377*100</f>
        <v>100</v>
      </c>
      <c r="F377" s="154">
        <v>280</v>
      </c>
    </row>
    <row r="378" ht="24.95" customHeight="1" spans="1:6">
      <c r="A378" s="56" t="s">
        <v>339</v>
      </c>
      <c r="B378" s="131">
        <v>0</v>
      </c>
      <c r="C378" s="131">
        <v>0</v>
      </c>
      <c r="D378" s="131">
        <v>0</v>
      </c>
      <c r="E378" s="153"/>
      <c r="F378" s="153">
        <v>0</v>
      </c>
    </row>
    <row r="379" ht="24.95" customHeight="1" spans="1:6">
      <c r="A379" s="39" t="s">
        <v>109</v>
      </c>
      <c r="B379" s="133">
        <v>0</v>
      </c>
      <c r="C379" s="133">
        <v>0</v>
      </c>
      <c r="D379" s="133">
        <v>0</v>
      </c>
      <c r="E379" s="154"/>
      <c r="F379" s="154">
        <v>0</v>
      </c>
    </row>
    <row r="380" ht="24.95" customHeight="1" spans="1:6">
      <c r="A380" s="39" t="s">
        <v>110</v>
      </c>
      <c r="B380" s="133">
        <v>0</v>
      </c>
      <c r="C380" s="133">
        <v>0</v>
      </c>
      <c r="D380" s="133">
        <v>0</v>
      </c>
      <c r="E380" s="154"/>
      <c r="F380" s="154">
        <v>0</v>
      </c>
    </row>
    <row r="381" ht="24.95" customHeight="1" spans="1:6">
      <c r="A381" s="39" t="s">
        <v>111</v>
      </c>
      <c r="B381" s="133">
        <v>0</v>
      </c>
      <c r="C381" s="133">
        <v>0</v>
      </c>
      <c r="D381" s="133">
        <v>0</v>
      </c>
      <c r="E381" s="154"/>
      <c r="F381" s="154">
        <v>0</v>
      </c>
    </row>
    <row r="382" ht="24.95" customHeight="1" spans="1:6">
      <c r="A382" s="39" t="s">
        <v>340</v>
      </c>
      <c r="B382" s="133">
        <v>0</v>
      </c>
      <c r="C382" s="133">
        <v>0</v>
      </c>
      <c r="D382" s="133">
        <v>0</v>
      </c>
      <c r="E382" s="154"/>
      <c r="F382" s="154">
        <v>0</v>
      </c>
    </row>
    <row r="383" ht="24.95" customHeight="1" spans="1:6">
      <c r="A383" s="39" t="s">
        <v>341</v>
      </c>
      <c r="B383" s="133">
        <v>0</v>
      </c>
      <c r="C383" s="133">
        <v>0</v>
      </c>
      <c r="D383" s="133">
        <v>0</v>
      </c>
      <c r="E383" s="154"/>
      <c r="F383" s="154">
        <v>0</v>
      </c>
    </row>
    <row r="384" ht="24.95" customHeight="1" spans="1:6">
      <c r="A384" s="39" t="s">
        <v>118</v>
      </c>
      <c r="B384" s="133">
        <v>0</v>
      </c>
      <c r="C384" s="133">
        <v>0</v>
      </c>
      <c r="D384" s="133">
        <v>0</v>
      </c>
      <c r="E384" s="154"/>
      <c r="F384" s="154">
        <v>0</v>
      </c>
    </row>
    <row r="385" ht="24.95" customHeight="1" spans="1:6">
      <c r="A385" s="39" t="s">
        <v>342</v>
      </c>
      <c r="B385" s="133">
        <v>0</v>
      </c>
      <c r="C385" s="133">
        <v>0</v>
      </c>
      <c r="D385" s="133">
        <v>0</v>
      </c>
      <c r="E385" s="154"/>
      <c r="F385" s="154">
        <v>0</v>
      </c>
    </row>
    <row r="386" ht="24.95" customHeight="1" spans="1:6">
      <c r="A386" s="56" t="s">
        <v>343</v>
      </c>
      <c r="B386" s="131">
        <v>0</v>
      </c>
      <c r="C386" s="131">
        <v>0</v>
      </c>
      <c r="D386" s="131">
        <v>0</v>
      </c>
      <c r="E386" s="153"/>
      <c r="F386" s="153">
        <v>0</v>
      </c>
    </row>
    <row r="387" ht="24.95" customHeight="1" spans="1:6">
      <c r="A387" s="39" t="s">
        <v>109</v>
      </c>
      <c r="B387" s="133">
        <v>0</v>
      </c>
      <c r="C387" s="133">
        <v>0</v>
      </c>
      <c r="D387" s="133">
        <v>0</v>
      </c>
      <c r="E387" s="154"/>
      <c r="F387" s="154">
        <v>0</v>
      </c>
    </row>
    <row r="388" ht="24.95" customHeight="1" spans="1:6">
      <c r="A388" s="39" t="s">
        <v>110</v>
      </c>
      <c r="B388" s="133">
        <v>0</v>
      </c>
      <c r="C388" s="133">
        <v>0</v>
      </c>
      <c r="D388" s="133">
        <v>0</v>
      </c>
      <c r="E388" s="154"/>
      <c r="F388" s="154">
        <v>0</v>
      </c>
    </row>
    <row r="389" ht="24.95" customHeight="1" spans="1:6">
      <c r="A389" s="39" t="s">
        <v>150</v>
      </c>
      <c r="B389" s="133">
        <v>0</v>
      </c>
      <c r="C389" s="133">
        <v>0</v>
      </c>
      <c r="D389" s="133">
        <v>0</v>
      </c>
      <c r="E389" s="154"/>
      <c r="F389" s="154">
        <v>0</v>
      </c>
    </row>
    <row r="390" ht="24.95" customHeight="1" spans="1:6">
      <c r="A390" s="39" t="s">
        <v>344</v>
      </c>
      <c r="B390" s="133">
        <v>0</v>
      </c>
      <c r="C390" s="133">
        <v>0</v>
      </c>
      <c r="D390" s="133">
        <v>0</v>
      </c>
      <c r="E390" s="154"/>
      <c r="F390" s="154">
        <v>0</v>
      </c>
    </row>
    <row r="391" ht="24.95" customHeight="1" spans="1:6">
      <c r="A391" s="39" t="s">
        <v>345</v>
      </c>
      <c r="B391" s="133">
        <v>0</v>
      </c>
      <c r="C391" s="133">
        <v>0</v>
      </c>
      <c r="D391" s="133">
        <v>0</v>
      </c>
      <c r="E391" s="154"/>
      <c r="F391" s="154">
        <v>0</v>
      </c>
    </row>
    <row r="392" ht="24.95" customHeight="1" spans="1:6">
      <c r="A392" s="56" t="s">
        <v>346</v>
      </c>
      <c r="B392" s="131">
        <v>512</v>
      </c>
      <c r="C392" s="131">
        <v>3648</v>
      </c>
      <c r="D392" s="131">
        <v>2786</v>
      </c>
      <c r="E392" s="153">
        <f t="shared" ref="E392:E451" si="3">D392/C392*100</f>
        <v>76.3706140350877</v>
      </c>
      <c r="F392" s="153">
        <v>251.2173128945</v>
      </c>
    </row>
    <row r="393" ht="24.95" customHeight="1" spans="1:6">
      <c r="A393" s="39" t="s">
        <v>347</v>
      </c>
      <c r="B393" s="133">
        <v>512</v>
      </c>
      <c r="C393" s="133">
        <v>3648</v>
      </c>
      <c r="D393" s="133">
        <v>2786</v>
      </c>
      <c r="E393" s="154">
        <f t="shared" si="3"/>
        <v>76.3706140350877</v>
      </c>
      <c r="F393" s="154">
        <v>251.2173128945</v>
      </c>
    </row>
    <row r="394" ht="24.95" customHeight="1" spans="1:6">
      <c r="A394" s="56" t="s">
        <v>348</v>
      </c>
      <c r="B394" s="131">
        <v>71457</v>
      </c>
      <c r="C394" s="131">
        <v>95874</v>
      </c>
      <c r="D394" s="131">
        <v>95946</v>
      </c>
      <c r="E394" s="153">
        <f t="shared" si="3"/>
        <v>100.075098566869</v>
      </c>
      <c r="F394" s="153">
        <v>94.9311856256617</v>
      </c>
    </row>
    <row r="395" ht="24.95" customHeight="1" spans="1:6">
      <c r="A395" s="56" t="s">
        <v>349</v>
      </c>
      <c r="B395" s="131">
        <v>1499</v>
      </c>
      <c r="C395" s="131">
        <v>1512</v>
      </c>
      <c r="D395" s="131">
        <v>1512</v>
      </c>
      <c r="E395" s="153">
        <f t="shared" si="3"/>
        <v>100</v>
      </c>
      <c r="F395" s="153">
        <v>92.8176795580111</v>
      </c>
    </row>
    <row r="396" ht="24.95" customHeight="1" spans="1:6">
      <c r="A396" s="39" t="s">
        <v>109</v>
      </c>
      <c r="B396" s="133">
        <v>1432</v>
      </c>
      <c r="C396" s="133">
        <v>1260</v>
      </c>
      <c r="D396" s="133">
        <v>1260</v>
      </c>
      <c r="E396" s="154">
        <f t="shared" si="3"/>
        <v>100</v>
      </c>
      <c r="F396" s="154">
        <v>98.9787902592302</v>
      </c>
    </row>
    <row r="397" ht="24.95" customHeight="1" spans="1:6">
      <c r="A397" s="39" t="s">
        <v>110</v>
      </c>
      <c r="B397" s="133">
        <v>0</v>
      </c>
      <c r="C397" s="133">
        <v>80</v>
      </c>
      <c r="D397" s="133">
        <v>80</v>
      </c>
      <c r="E397" s="154">
        <f t="shared" si="3"/>
        <v>100</v>
      </c>
      <c r="F397" s="154">
        <v>266.666666666667</v>
      </c>
    </row>
    <row r="398" ht="24.95" customHeight="1" spans="1:6">
      <c r="A398" s="39" t="s">
        <v>111</v>
      </c>
      <c r="B398" s="133">
        <v>0</v>
      </c>
      <c r="C398" s="133">
        <v>39</v>
      </c>
      <c r="D398" s="133">
        <v>39</v>
      </c>
      <c r="E398" s="154">
        <f t="shared" si="3"/>
        <v>100</v>
      </c>
      <c r="F398" s="154">
        <v>100</v>
      </c>
    </row>
    <row r="399" ht="24.95" customHeight="1" spans="1:6">
      <c r="A399" s="39" t="s">
        <v>350</v>
      </c>
      <c r="B399" s="133">
        <v>67</v>
      </c>
      <c r="C399" s="133">
        <v>133</v>
      </c>
      <c r="D399" s="133">
        <v>133</v>
      </c>
      <c r="E399" s="154">
        <f t="shared" si="3"/>
        <v>100</v>
      </c>
      <c r="F399" s="154">
        <v>46.3414634146341</v>
      </c>
    </row>
    <row r="400" ht="24.95" customHeight="1" spans="1:6">
      <c r="A400" s="56" t="s">
        <v>351</v>
      </c>
      <c r="B400" s="131">
        <v>50846</v>
      </c>
      <c r="C400" s="131">
        <v>66742</v>
      </c>
      <c r="D400" s="131">
        <v>66741</v>
      </c>
      <c r="E400" s="153">
        <f t="shared" si="3"/>
        <v>99.9985016930868</v>
      </c>
      <c r="F400" s="153">
        <v>97.9267541156792</v>
      </c>
    </row>
    <row r="401" ht="24.95" customHeight="1" spans="1:6">
      <c r="A401" s="39" t="s">
        <v>352</v>
      </c>
      <c r="B401" s="133">
        <v>1319</v>
      </c>
      <c r="C401" s="133">
        <v>1584</v>
      </c>
      <c r="D401" s="133">
        <v>1584</v>
      </c>
      <c r="E401" s="154">
        <f t="shared" si="3"/>
        <v>100</v>
      </c>
      <c r="F401" s="154">
        <v>94.2857142857143</v>
      </c>
    </row>
    <row r="402" ht="24.95" customHeight="1" spans="1:6">
      <c r="A402" s="39" t="s">
        <v>353</v>
      </c>
      <c r="B402" s="133">
        <v>1430</v>
      </c>
      <c r="C402" s="133">
        <v>1892</v>
      </c>
      <c r="D402" s="133">
        <v>1892</v>
      </c>
      <c r="E402" s="154">
        <f t="shared" si="3"/>
        <v>100</v>
      </c>
      <c r="F402" s="154">
        <v>84.3889384478145</v>
      </c>
    </row>
    <row r="403" ht="24.95" customHeight="1" spans="1:6">
      <c r="A403" s="39" t="s">
        <v>354</v>
      </c>
      <c r="B403" s="133">
        <v>10208</v>
      </c>
      <c r="C403" s="133">
        <v>12243</v>
      </c>
      <c r="D403" s="133">
        <v>12243</v>
      </c>
      <c r="E403" s="154">
        <f t="shared" si="3"/>
        <v>100</v>
      </c>
      <c r="F403" s="154">
        <v>86.3886536833192</v>
      </c>
    </row>
    <row r="404" ht="24.95" customHeight="1" spans="1:6">
      <c r="A404" s="39" t="s">
        <v>355</v>
      </c>
      <c r="B404" s="133">
        <v>13809</v>
      </c>
      <c r="C404" s="133">
        <v>15675</v>
      </c>
      <c r="D404" s="133">
        <v>15675</v>
      </c>
      <c r="E404" s="154">
        <f t="shared" si="3"/>
        <v>100</v>
      </c>
      <c r="F404" s="154">
        <v>94.9079680310003</v>
      </c>
    </row>
    <row r="405" ht="24.95" customHeight="1" spans="1:6">
      <c r="A405" s="39" t="s">
        <v>356</v>
      </c>
      <c r="B405" s="133">
        <v>24080</v>
      </c>
      <c r="C405" s="133">
        <v>35348</v>
      </c>
      <c r="D405" s="133">
        <v>35347</v>
      </c>
      <c r="E405" s="154">
        <f t="shared" si="3"/>
        <v>99.9971709856286</v>
      </c>
      <c r="F405" s="154">
        <v>105.95623501199</v>
      </c>
    </row>
    <row r="406" ht="24.95" customHeight="1" spans="1:6">
      <c r="A406" s="39" t="s">
        <v>357</v>
      </c>
      <c r="B406" s="133">
        <v>0</v>
      </c>
      <c r="C406" s="133">
        <v>0</v>
      </c>
      <c r="D406" s="133">
        <v>0</v>
      </c>
      <c r="E406" s="154"/>
      <c r="F406" s="154">
        <v>0</v>
      </c>
    </row>
    <row r="407" ht="24.95" customHeight="1" spans="1:6">
      <c r="A407" s="39" t="s">
        <v>358</v>
      </c>
      <c r="B407" s="133">
        <v>0</v>
      </c>
      <c r="C407" s="133">
        <v>0</v>
      </c>
      <c r="D407" s="133">
        <v>0</v>
      </c>
      <c r="E407" s="154"/>
      <c r="F407" s="154">
        <v>0</v>
      </c>
    </row>
    <row r="408" ht="24.95" customHeight="1" spans="1:6">
      <c r="A408" s="39" t="s">
        <v>359</v>
      </c>
      <c r="B408" s="133">
        <v>0</v>
      </c>
      <c r="C408" s="133">
        <v>0</v>
      </c>
      <c r="D408" s="133">
        <v>0</v>
      </c>
      <c r="E408" s="154"/>
      <c r="F408" s="154">
        <v>0</v>
      </c>
    </row>
    <row r="409" ht="24.95" customHeight="1" spans="1:6">
      <c r="A409" s="56" t="s">
        <v>360</v>
      </c>
      <c r="B409" s="131">
        <v>8398</v>
      </c>
      <c r="C409" s="131">
        <v>14280</v>
      </c>
      <c r="D409" s="131">
        <v>14154</v>
      </c>
      <c r="E409" s="153">
        <f t="shared" si="3"/>
        <v>99.1176470588235</v>
      </c>
      <c r="F409" s="153">
        <v>91.9449136027023</v>
      </c>
    </row>
    <row r="410" ht="24.95" customHeight="1" spans="1:6">
      <c r="A410" s="39" t="s">
        <v>361</v>
      </c>
      <c r="B410" s="133">
        <v>0</v>
      </c>
      <c r="C410" s="133">
        <v>0</v>
      </c>
      <c r="D410" s="133">
        <v>0</v>
      </c>
      <c r="E410" s="154"/>
      <c r="F410" s="154">
        <v>0</v>
      </c>
    </row>
    <row r="411" ht="24.95" customHeight="1" spans="1:6">
      <c r="A411" s="39" t="s">
        <v>1397</v>
      </c>
      <c r="B411" s="133">
        <v>8398</v>
      </c>
      <c r="C411" s="133">
        <v>14040</v>
      </c>
      <c r="D411" s="133">
        <v>13914</v>
      </c>
      <c r="E411" s="154">
        <f t="shared" si="3"/>
        <v>99.1025641025641</v>
      </c>
      <c r="F411" s="154">
        <v>93.8803049726739</v>
      </c>
    </row>
    <row r="412" ht="24.95" customHeight="1" spans="1:6">
      <c r="A412" s="39" t="s">
        <v>363</v>
      </c>
      <c r="B412" s="133">
        <v>0</v>
      </c>
      <c r="C412" s="133">
        <v>240</v>
      </c>
      <c r="D412" s="133">
        <v>240</v>
      </c>
      <c r="E412" s="154">
        <f t="shared" si="3"/>
        <v>100</v>
      </c>
      <c r="F412" s="154">
        <v>42.7807486631016</v>
      </c>
    </row>
    <row r="413" ht="24.95" customHeight="1" spans="1:6">
      <c r="A413" s="39" t="s">
        <v>1398</v>
      </c>
      <c r="B413" s="133"/>
      <c r="C413" s="133"/>
      <c r="D413" s="133"/>
      <c r="E413" s="154"/>
      <c r="F413" s="154">
        <v>0</v>
      </c>
    </row>
    <row r="414" ht="24.95" customHeight="1" spans="1:6">
      <c r="A414" s="39" t="s">
        <v>364</v>
      </c>
      <c r="B414" s="133">
        <v>0</v>
      </c>
      <c r="C414" s="133">
        <v>0</v>
      </c>
      <c r="D414" s="133">
        <v>0</v>
      </c>
      <c r="E414" s="154"/>
      <c r="F414" s="154">
        <v>0</v>
      </c>
    </row>
    <row r="415" ht="24.95" customHeight="1" spans="1:6">
      <c r="A415" s="39" t="s">
        <v>365</v>
      </c>
      <c r="B415" s="133">
        <v>0</v>
      </c>
      <c r="C415" s="133">
        <v>0</v>
      </c>
      <c r="D415" s="133">
        <v>0</v>
      </c>
      <c r="E415" s="154"/>
      <c r="F415" s="154">
        <v>0</v>
      </c>
    </row>
    <row r="416" ht="24.95" customHeight="1" spans="1:6">
      <c r="A416" s="56" t="s">
        <v>366</v>
      </c>
      <c r="B416" s="131">
        <v>0</v>
      </c>
      <c r="C416" s="131">
        <v>0</v>
      </c>
      <c r="D416" s="131">
        <v>0</v>
      </c>
      <c r="E416" s="153"/>
      <c r="F416" s="153">
        <v>0</v>
      </c>
    </row>
    <row r="417" ht="24.95" customHeight="1" spans="1:6">
      <c r="A417" s="39" t="s">
        <v>367</v>
      </c>
      <c r="B417" s="133">
        <v>0</v>
      </c>
      <c r="C417" s="133">
        <v>0</v>
      </c>
      <c r="D417" s="133">
        <v>0</v>
      </c>
      <c r="E417" s="154"/>
      <c r="F417" s="154">
        <v>0</v>
      </c>
    </row>
    <row r="418" ht="24.95" customHeight="1" spans="1:6">
      <c r="A418" s="39" t="s">
        <v>368</v>
      </c>
      <c r="B418" s="133">
        <v>0</v>
      </c>
      <c r="C418" s="133">
        <v>0</v>
      </c>
      <c r="D418" s="133">
        <v>0</v>
      </c>
      <c r="E418" s="154"/>
      <c r="F418" s="154">
        <v>0</v>
      </c>
    </row>
    <row r="419" ht="24.95" customHeight="1" spans="1:6">
      <c r="A419" s="39" t="s">
        <v>369</v>
      </c>
      <c r="B419" s="133">
        <v>0</v>
      </c>
      <c r="C419" s="133">
        <v>0</v>
      </c>
      <c r="D419" s="133">
        <v>0</v>
      </c>
      <c r="E419" s="154"/>
      <c r="F419" s="154">
        <v>0</v>
      </c>
    </row>
    <row r="420" ht="24.95" customHeight="1" spans="1:6">
      <c r="A420" s="39" t="s">
        <v>370</v>
      </c>
      <c r="B420" s="133">
        <v>0</v>
      </c>
      <c r="C420" s="133">
        <v>0</v>
      </c>
      <c r="D420" s="133">
        <v>0</v>
      </c>
      <c r="E420" s="154"/>
      <c r="F420" s="154">
        <v>0</v>
      </c>
    </row>
    <row r="421" ht="24.95" customHeight="1" spans="1:6">
      <c r="A421" s="39" t="s">
        <v>371</v>
      </c>
      <c r="B421" s="133">
        <v>0</v>
      </c>
      <c r="C421" s="133">
        <v>0</v>
      </c>
      <c r="D421" s="133">
        <v>0</v>
      </c>
      <c r="E421" s="154"/>
      <c r="F421" s="154">
        <v>0</v>
      </c>
    </row>
    <row r="422" ht="24.95" customHeight="1" spans="1:6">
      <c r="A422" s="56" t="s">
        <v>372</v>
      </c>
      <c r="B422" s="131">
        <v>869</v>
      </c>
      <c r="C422" s="131">
        <v>946</v>
      </c>
      <c r="D422" s="131">
        <v>946</v>
      </c>
      <c r="E422" s="153">
        <f t="shared" si="3"/>
        <v>100</v>
      </c>
      <c r="F422" s="153">
        <v>111.425206124853</v>
      </c>
    </row>
    <row r="423" ht="24.95" customHeight="1" spans="1:6">
      <c r="A423" s="39" t="s">
        <v>373</v>
      </c>
      <c r="B423" s="133">
        <v>869</v>
      </c>
      <c r="C423" s="133">
        <v>946</v>
      </c>
      <c r="D423" s="133">
        <v>946</v>
      </c>
      <c r="E423" s="154">
        <f t="shared" si="3"/>
        <v>100</v>
      </c>
      <c r="F423" s="154">
        <v>111.425206124853</v>
      </c>
    </row>
    <row r="424" ht="24.95" customHeight="1" spans="1:6">
      <c r="A424" s="39" t="s">
        <v>374</v>
      </c>
      <c r="B424" s="133">
        <v>0</v>
      </c>
      <c r="C424" s="133">
        <v>0</v>
      </c>
      <c r="D424" s="133">
        <v>0</v>
      </c>
      <c r="E424" s="154"/>
      <c r="F424" s="154">
        <v>0</v>
      </c>
    </row>
    <row r="425" ht="24.95" customHeight="1" spans="1:6">
      <c r="A425" s="39" t="s">
        <v>375</v>
      </c>
      <c r="B425" s="133">
        <v>0</v>
      </c>
      <c r="C425" s="133">
        <v>0</v>
      </c>
      <c r="D425" s="133">
        <v>0</v>
      </c>
      <c r="E425" s="154"/>
      <c r="F425" s="154">
        <v>0</v>
      </c>
    </row>
    <row r="426" ht="24.95" customHeight="1" spans="1:6">
      <c r="A426" s="56" t="s">
        <v>376</v>
      </c>
      <c r="B426" s="131">
        <v>0</v>
      </c>
      <c r="C426" s="131">
        <v>0</v>
      </c>
      <c r="D426" s="131">
        <v>0</v>
      </c>
      <c r="E426" s="153"/>
      <c r="F426" s="153">
        <v>0</v>
      </c>
    </row>
    <row r="427" ht="24.95" customHeight="1" spans="1:6">
      <c r="A427" s="39" t="s">
        <v>377</v>
      </c>
      <c r="B427" s="133">
        <v>0</v>
      </c>
      <c r="C427" s="133">
        <v>0</v>
      </c>
      <c r="D427" s="133">
        <v>0</v>
      </c>
      <c r="E427" s="154"/>
      <c r="F427" s="154">
        <v>0</v>
      </c>
    </row>
    <row r="428" ht="24.95" customHeight="1" spans="1:6">
      <c r="A428" s="39" t="s">
        <v>378</v>
      </c>
      <c r="B428" s="133">
        <v>0</v>
      </c>
      <c r="C428" s="133">
        <v>0</v>
      </c>
      <c r="D428" s="133">
        <v>0</v>
      </c>
      <c r="E428" s="154"/>
      <c r="F428" s="154">
        <v>0</v>
      </c>
    </row>
    <row r="429" ht="24.95" customHeight="1" spans="1:6">
      <c r="A429" s="39" t="s">
        <v>379</v>
      </c>
      <c r="B429" s="133">
        <v>0</v>
      </c>
      <c r="C429" s="133">
        <v>0</v>
      </c>
      <c r="D429" s="133">
        <v>0</v>
      </c>
      <c r="E429" s="154"/>
      <c r="F429" s="154">
        <v>0</v>
      </c>
    </row>
    <row r="430" ht="24.95" customHeight="1" spans="1:6">
      <c r="A430" s="56" t="s">
        <v>380</v>
      </c>
      <c r="B430" s="131">
        <v>562</v>
      </c>
      <c r="C430" s="131">
        <v>878</v>
      </c>
      <c r="D430" s="131">
        <v>862</v>
      </c>
      <c r="E430" s="153">
        <f t="shared" si="3"/>
        <v>98.1776765375854</v>
      </c>
      <c r="F430" s="153">
        <v>139.256865912763</v>
      </c>
    </row>
    <row r="431" ht="24.95" customHeight="1" spans="1:6">
      <c r="A431" s="39" t="s">
        <v>381</v>
      </c>
      <c r="B431" s="133">
        <v>562</v>
      </c>
      <c r="C431" s="133">
        <v>878</v>
      </c>
      <c r="D431" s="133">
        <v>862</v>
      </c>
      <c r="E431" s="154">
        <f t="shared" si="3"/>
        <v>98.1776765375854</v>
      </c>
      <c r="F431" s="154">
        <v>139.256865912763</v>
      </c>
    </row>
    <row r="432" ht="24.95" customHeight="1" spans="1:6">
      <c r="A432" s="39" t="s">
        <v>382</v>
      </c>
      <c r="B432" s="133">
        <v>0</v>
      </c>
      <c r="C432" s="133">
        <v>0</v>
      </c>
      <c r="D432" s="133">
        <v>0</v>
      </c>
      <c r="E432" s="154"/>
      <c r="F432" s="154">
        <v>0</v>
      </c>
    </row>
    <row r="433" ht="24.95" customHeight="1" spans="1:6">
      <c r="A433" s="39" t="s">
        <v>383</v>
      </c>
      <c r="B433" s="133">
        <v>0</v>
      </c>
      <c r="C433" s="133">
        <v>0</v>
      </c>
      <c r="D433" s="133">
        <v>0</v>
      </c>
      <c r="E433" s="154"/>
      <c r="F433" s="154">
        <v>0</v>
      </c>
    </row>
    <row r="434" ht="24.95" customHeight="1" spans="1:6">
      <c r="A434" s="56" t="s">
        <v>384</v>
      </c>
      <c r="B434" s="131">
        <v>1271</v>
      </c>
      <c r="C434" s="131">
        <v>1522</v>
      </c>
      <c r="D434" s="131">
        <v>1609</v>
      </c>
      <c r="E434" s="153">
        <f t="shared" si="3"/>
        <v>105.716162943495</v>
      </c>
      <c r="F434" s="153">
        <v>113.629943502825</v>
      </c>
    </row>
    <row r="435" ht="24.95" customHeight="1" spans="1:6">
      <c r="A435" s="39" t="s">
        <v>385</v>
      </c>
      <c r="B435" s="133">
        <v>0</v>
      </c>
      <c r="C435" s="133">
        <v>130</v>
      </c>
      <c r="D435" s="133">
        <v>220</v>
      </c>
      <c r="E435" s="154">
        <f t="shared" si="3"/>
        <v>169.230769230769</v>
      </c>
      <c r="F435" s="154">
        <v>0</v>
      </c>
    </row>
    <row r="436" ht="24.95" customHeight="1" spans="1:6">
      <c r="A436" s="39" t="s">
        <v>386</v>
      </c>
      <c r="B436" s="133">
        <v>1271</v>
      </c>
      <c r="C436" s="133">
        <v>1233</v>
      </c>
      <c r="D436" s="133">
        <v>1230</v>
      </c>
      <c r="E436" s="154">
        <f t="shared" si="3"/>
        <v>99.7566909975669</v>
      </c>
      <c r="F436" s="154">
        <v>90.0439238653001</v>
      </c>
    </row>
    <row r="437" ht="24.95" customHeight="1" spans="1:6">
      <c r="A437" s="39" t="s">
        <v>387</v>
      </c>
      <c r="B437" s="133">
        <v>0</v>
      </c>
      <c r="C437" s="133">
        <v>159</v>
      </c>
      <c r="D437" s="133">
        <v>159</v>
      </c>
      <c r="E437" s="154">
        <f t="shared" si="3"/>
        <v>100</v>
      </c>
      <c r="F437" s="154">
        <v>369.767441860465</v>
      </c>
    </row>
    <row r="438" ht="24.95" customHeight="1" spans="1:6">
      <c r="A438" s="39" t="s">
        <v>388</v>
      </c>
      <c r="B438" s="133">
        <v>0</v>
      </c>
      <c r="C438" s="133">
        <v>0</v>
      </c>
      <c r="D438" s="133">
        <v>0</v>
      </c>
      <c r="E438" s="154"/>
      <c r="F438" s="154">
        <v>0</v>
      </c>
    </row>
    <row r="439" ht="24.95" customHeight="1" spans="1:6">
      <c r="A439" s="39" t="s">
        <v>389</v>
      </c>
      <c r="B439" s="133">
        <v>0</v>
      </c>
      <c r="C439" s="133">
        <v>0</v>
      </c>
      <c r="D439" s="133">
        <v>0</v>
      </c>
      <c r="E439" s="154"/>
      <c r="F439" s="154">
        <v>0</v>
      </c>
    </row>
    <row r="440" ht="24.95" customHeight="1" spans="1:6">
      <c r="A440" s="56" t="s">
        <v>390</v>
      </c>
      <c r="B440" s="131">
        <v>4750</v>
      </c>
      <c r="C440" s="131">
        <v>4761</v>
      </c>
      <c r="D440" s="131">
        <v>4855</v>
      </c>
      <c r="E440" s="153">
        <f t="shared" si="3"/>
        <v>101.974375131275</v>
      </c>
      <c r="F440" s="153">
        <v>108.129175946548</v>
      </c>
    </row>
    <row r="441" ht="24.95" customHeight="1" spans="1:6">
      <c r="A441" s="39" t="s">
        <v>391</v>
      </c>
      <c r="B441" s="133">
        <v>0</v>
      </c>
      <c r="C441" s="133">
        <v>0</v>
      </c>
      <c r="D441" s="133">
        <v>0</v>
      </c>
      <c r="E441" s="154"/>
      <c r="F441" s="154">
        <v>0</v>
      </c>
    </row>
    <row r="442" ht="24.95" customHeight="1" spans="1:6">
      <c r="A442" s="39" t="s">
        <v>392</v>
      </c>
      <c r="B442" s="133">
        <v>0</v>
      </c>
      <c r="C442" s="133">
        <v>0</v>
      </c>
      <c r="D442" s="133">
        <v>0</v>
      </c>
      <c r="E442" s="154"/>
      <c r="F442" s="154">
        <v>0</v>
      </c>
    </row>
    <row r="443" ht="24.95" customHeight="1" spans="1:6">
      <c r="A443" s="39" t="s">
        <v>393</v>
      </c>
      <c r="B443" s="133">
        <v>0</v>
      </c>
      <c r="C443" s="133">
        <v>0</v>
      </c>
      <c r="D443" s="133">
        <v>0</v>
      </c>
      <c r="E443" s="154"/>
      <c r="F443" s="154">
        <v>0</v>
      </c>
    </row>
    <row r="444" ht="24.95" customHeight="1" spans="1:6">
      <c r="A444" s="39" t="s">
        <v>394</v>
      </c>
      <c r="B444" s="133">
        <v>0</v>
      </c>
      <c r="C444" s="133">
        <v>0</v>
      </c>
      <c r="D444" s="133">
        <v>0</v>
      </c>
      <c r="E444" s="154"/>
      <c r="F444" s="154">
        <v>0</v>
      </c>
    </row>
    <row r="445" ht="24.95" customHeight="1" spans="1:6">
      <c r="A445" s="39" t="s">
        <v>395</v>
      </c>
      <c r="B445" s="133">
        <v>0</v>
      </c>
      <c r="C445" s="133">
        <v>0</v>
      </c>
      <c r="D445" s="133">
        <v>0</v>
      </c>
      <c r="E445" s="154"/>
      <c r="F445" s="154">
        <v>0</v>
      </c>
    </row>
    <row r="446" ht="24.95" customHeight="1" spans="1:6">
      <c r="A446" s="39" t="s">
        <v>396</v>
      </c>
      <c r="B446" s="133">
        <v>4750</v>
      </c>
      <c r="C446" s="133">
        <v>4761</v>
      </c>
      <c r="D446" s="133">
        <v>4855</v>
      </c>
      <c r="E446" s="154">
        <f t="shared" si="3"/>
        <v>101.974375131275</v>
      </c>
      <c r="F446" s="154">
        <v>108.129175946548</v>
      </c>
    </row>
    <row r="447" ht="24.95" customHeight="1" spans="1:6">
      <c r="A447" s="56" t="s">
        <v>397</v>
      </c>
      <c r="B447" s="131">
        <v>3262</v>
      </c>
      <c r="C447" s="131">
        <v>5233</v>
      </c>
      <c r="D447" s="131">
        <v>5267</v>
      </c>
      <c r="E447" s="153">
        <f t="shared" si="3"/>
        <v>100.649722912287</v>
      </c>
      <c r="F447" s="153">
        <v>61.8337637943179</v>
      </c>
    </row>
    <row r="448" ht="24.95" customHeight="1" spans="1:6">
      <c r="A448" s="39" t="s">
        <v>398</v>
      </c>
      <c r="B448" s="133">
        <v>3262</v>
      </c>
      <c r="C448" s="133">
        <v>5233</v>
      </c>
      <c r="D448" s="133">
        <v>5267</v>
      </c>
      <c r="E448" s="154">
        <f t="shared" si="3"/>
        <v>100.649722912287</v>
      </c>
      <c r="F448" s="154">
        <v>61.8337637943179</v>
      </c>
    </row>
    <row r="449" ht="24.95" customHeight="1" spans="1:6">
      <c r="A449" s="56" t="s">
        <v>399</v>
      </c>
      <c r="B449" s="131">
        <v>2408</v>
      </c>
      <c r="C449" s="131">
        <v>3386</v>
      </c>
      <c r="D449" s="131">
        <v>3543</v>
      </c>
      <c r="E449" s="153">
        <f t="shared" si="3"/>
        <v>104.636739515653</v>
      </c>
      <c r="F449" s="153">
        <v>50.0918987699703</v>
      </c>
    </row>
    <row r="450" ht="24.95" customHeight="1" spans="1:6">
      <c r="A450" s="56" t="s">
        <v>400</v>
      </c>
      <c r="B450" s="131">
        <v>1429</v>
      </c>
      <c r="C450" s="131">
        <v>1244</v>
      </c>
      <c r="D450" s="131">
        <v>1244</v>
      </c>
      <c r="E450" s="153">
        <f t="shared" si="3"/>
        <v>100</v>
      </c>
      <c r="F450" s="153">
        <v>66.4175120128137</v>
      </c>
    </row>
    <row r="451" ht="24.95" customHeight="1" spans="1:6">
      <c r="A451" s="39" t="s">
        <v>109</v>
      </c>
      <c r="B451" s="133">
        <v>1273</v>
      </c>
      <c r="C451" s="133">
        <v>1072</v>
      </c>
      <c r="D451" s="133">
        <v>1072</v>
      </c>
      <c r="E451" s="154">
        <f t="shared" si="3"/>
        <v>100</v>
      </c>
      <c r="F451" s="154">
        <v>68.8946015424165</v>
      </c>
    </row>
    <row r="452" ht="24.95" customHeight="1" spans="1:6">
      <c r="A452" s="39" t="s">
        <v>110</v>
      </c>
      <c r="B452" s="133">
        <v>0</v>
      </c>
      <c r="C452" s="133">
        <v>0</v>
      </c>
      <c r="D452" s="133">
        <v>0</v>
      </c>
      <c r="E452" s="154"/>
      <c r="F452" s="154">
        <v>0</v>
      </c>
    </row>
    <row r="453" ht="24.95" customHeight="1" spans="1:6">
      <c r="A453" s="39" t="s">
        <v>111</v>
      </c>
      <c r="B453" s="133">
        <v>0</v>
      </c>
      <c r="C453" s="133">
        <v>0</v>
      </c>
      <c r="D453" s="133">
        <v>0</v>
      </c>
      <c r="E453" s="154"/>
      <c r="F453" s="154">
        <v>0</v>
      </c>
    </row>
    <row r="454" ht="24.95" customHeight="1" spans="1:6">
      <c r="A454" s="39" t="s">
        <v>401</v>
      </c>
      <c r="B454" s="133">
        <v>156</v>
      </c>
      <c r="C454" s="133">
        <v>172</v>
      </c>
      <c r="D454" s="133">
        <v>172</v>
      </c>
      <c r="E454" s="154">
        <f>D454/C454*100</f>
        <v>100</v>
      </c>
      <c r="F454" s="154">
        <v>61.6487455197133</v>
      </c>
    </row>
    <row r="455" ht="24.95" customHeight="1" spans="1:6">
      <c r="A455" s="56" t="s">
        <v>402</v>
      </c>
      <c r="B455" s="131">
        <v>0</v>
      </c>
      <c r="C455" s="131">
        <v>10</v>
      </c>
      <c r="D455" s="131">
        <v>10</v>
      </c>
      <c r="E455" s="153">
        <f>D455/C455*100</f>
        <v>100</v>
      </c>
      <c r="F455" s="153">
        <v>0.492125984251969</v>
      </c>
    </row>
    <row r="456" ht="24.95" customHeight="1" spans="1:6">
      <c r="A456" s="39" t="s">
        <v>403</v>
      </c>
      <c r="B456" s="133">
        <v>0</v>
      </c>
      <c r="C456" s="133">
        <v>0</v>
      </c>
      <c r="D456" s="133">
        <v>0</v>
      </c>
      <c r="E456" s="154"/>
      <c r="F456" s="154">
        <v>0</v>
      </c>
    </row>
    <row r="457" ht="24.95" customHeight="1" spans="1:6">
      <c r="A457" s="39" t="s">
        <v>1399</v>
      </c>
      <c r="B457" s="133"/>
      <c r="C457" s="133"/>
      <c r="D457" s="133"/>
      <c r="E457" s="154"/>
      <c r="F457" s="154">
        <v>0</v>
      </c>
    </row>
    <row r="458" ht="24.95" customHeight="1" spans="1:6">
      <c r="A458" s="39" t="s">
        <v>404</v>
      </c>
      <c r="B458" s="133">
        <v>0</v>
      </c>
      <c r="C458" s="133">
        <v>0</v>
      </c>
      <c r="D458" s="133">
        <v>0</v>
      </c>
      <c r="E458" s="154"/>
      <c r="F458" s="154">
        <v>0</v>
      </c>
    </row>
    <row r="459" ht="24.95" customHeight="1" spans="1:6">
      <c r="A459" s="39" t="s">
        <v>405</v>
      </c>
      <c r="B459" s="133">
        <v>0</v>
      </c>
      <c r="C459" s="133">
        <v>0</v>
      </c>
      <c r="D459" s="133">
        <v>0</v>
      </c>
      <c r="E459" s="154"/>
      <c r="F459" s="154">
        <v>0</v>
      </c>
    </row>
    <row r="460" ht="24.95" customHeight="1" spans="1:6">
      <c r="A460" s="39" t="s">
        <v>406</v>
      </c>
      <c r="B460" s="133">
        <v>0</v>
      </c>
      <c r="C460" s="133">
        <v>0</v>
      </c>
      <c r="D460" s="133">
        <v>0</v>
      </c>
      <c r="E460" s="154"/>
      <c r="F460" s="154">
        <v>0</v>
      </c>
    </row>
    <row r="461" ht="24.95" customHeight="1" spans="1:6">
      <c r="A461" s="39" t="s">
        <v>407</v>
      </c>
      <c r="B461" s="133">
        <v>0</v>
      </c>
      <c r="C461" s="133">
        <v>10</v>
      </c>
      <c r="D461" s="133">
        <v>10</v>
      </c>
      <c r="E461" s="154">
        <f>D461/C461*100</f>
        <v>100</v>
      </c>
      <c r="F461" s="154">
        <v>20</v>
      </c>
    </row>
    <row r="462" ht="24.95" customHeight="1" spans="1:6">
      <c r="A462" s="39" t="s">
        <v>408</v>
      </c>
      <c r="B462" s="133">
        <v>0</v>
      </c>
      <c r="C462" s="133">
        <v>0</v>
      </c>
      <c r="D462" s="133">
        <v>0</v>
      </c>
      <c r="E462" s="154"/>
      <c r="F462" s="154">
        <v>0</v>
      </c>
    </row>
    <row r="463" ht="24.95" customHeight="1" spans="1:6">
      <c r="A463" s="39" t="s">
        <v>409</v>
      </c>
      <c r="B463" s="133">
        <v>0</v>
      </c>
      <c r="C463" s="133">
        <v>0</v>
      </c>
      <c r="D463" s="133">
        <v>0</v>
      </c>
      <c r="E463" s="154"/>
      <c r="F463" s="154">
        <v>0</v>
      </c>
    </row>
    <row r="464" ht="24.95" customHeight="1" spans="1:6">
      <c r="A464" s="56" t="s">
        <v>410</v>
      </c>
      <c r="B464" s="131">
        <v>0</v>
      </c>
      <c r="C464" s="131">
        <v>82</v>
      </c>
      <c r="D464" s="131">
        <v>82</v>
      </c>
      <c r="E464" s="153">
        <f>D464/C464*100</f>
        <v>100</v>
      </c>
      <c r="F464" s="153">
        <v>19.2941176470588</v>
      </c>
    </row>
    <row r="465" ht="24.95" customHeight="1" spans="1:6">
      <c r="A465" s="39" t="s">
        <v>403</v>
      </c>
      <c r="B465" s="133">
        <v>0</v>
      </c>
      <c r="C465" s="133">
        <v>0</v>
      </c>
      <c r="D465" s="133">
        <v>0</v>
      </c>
      <c r="E465" s="154"/>
      <c r="F465" s="154">
        <v>0</v>
      </c>
    </row>
    <row r="466" ht="24.95" customHeight="1" spans="1:6">
      <c r="A466" s="39" t="s">
        <v>411</v>
      </c>
      <c r="B466" s="133">
        <v>0</v>
      </c>
      <c r="C466" s="133">
        <v>82</v>
      </c>
      <c r="D466" s="133">
        <v>82</v>
      </c>
      <c r="E466" s="154">
        <f>D466/C466*100</f>
        <v>100</v>
      </c>
      <c r="F466" s="154">
        <v>86.3157894736842</v>
      </c>
    </row>
    <row r="467" ht="24.95" customHeight="1" spans="1:6">
      <c r="A467" s="39" t="s">
        <v>412</v>
      </c>
      <c r="B467" s="133">
        <v>0</v>
      </c>
      <c r="C467" s="133">
        <v>0</v>
      </c>
      <c r="D467" s="133">
        <v>0</v>
      </c>
      <c r="E467" s="154"/>
      <c r="F467" s="154">
        <v>0</v>
      </c>
    </row>
    <row r="468" ht="24.95" customHeight="1" spans="1:6">
      <c r="A468" s="39" t="s">
        <v>413</v>
      </c>
      <c r="B468" s="133">
        <v>0</v>
      </c>
      <c r="C468" s="133">
        <v>0</v>
      </c>
      <c r="D468" s="133">
        <v>0</v>
      </c>
      <c r="E468" s="154"/>
      <c r="F468" s="154">
        <v>0</v>
      </c>
    </row>
    <row r="469" ht="24.95" customHeight="1" spans="1:6">
      <c r="A469" s="39" t="s">
        <v>414</v>
      </c>
      <c r="B469" s="133">
        <v>0</v>
      </c>
      <c r="C469" s="133"/>
      <c r="D469" s="133">
        <v>0</v>
      </c>
      <c r="E469" s="154"/>
      <c r="F469" s="154">
        <v>0</v>
      </c>
    </row>
    <row r="470" ht="24.95" customHeight="1" spans="1:6">
      <c r="A470" s="56" t="s">
        <v>415</v>
      </c>
      <c r="B470" s="131">
        <v>0</v>
      </c>
      <c r="C470" s="131">
        <v>86</v>
      </c>
      <c r="D470" s="131">
        <v>130</v>
      </c>
      <c r="E470" s="153">
        <f>D470/C470*100</f>
        <v>151.162790697674</v>
      </c>
      <c r="F470" s="153">
        <v>42.2077922077922</v>
      </c>
    </row>
    <row r="471" ht="24.95" customHeight="1" spans="1:6">
      <c r="A471" s="39" t="s">
        <v>403</v>
      </c>
      <c r="B471" s="133">
        <v>0</v>
      </c>
      <c r="C471" s="133">
        <v>0</v>
      </c>
      <c r="D471" s="133">
        <v>0</v>
      </c>
      <c r="E471" s="154"/>
      <c r="F471" s="154">
        <v>0</v>
      </c>
    </row>
    <row r="472" ht="24.95" customHeight="1" spans="1:6">
      <c r="A472" s="39" t="s">
        <v>1400</v>
      </c>
      <c r="B472" s="133"/>
      <c r="C472" s="133"/>
      <c r="D472" s="133"/>
      <c r="E472" s="154"/>
      <c r="F472" s="154">
        <v>0</v>
      </c>
    </row>
    <row r="473" ht="24.95" customHeight="1" spans="1:6">
      <c r="A473" s="39" t="s">
        <v>1401</v>
      </c>
      <c r="B473" s="133"/>
      <c r="C473" s="133"/>
      <c r="D473" s="133"/>
      <c r="E473" s="154"/>
      <c r="F473" s="154">
        <v>0</v>
      </c>
    </row>
    <row r="474" ht="24.95" customHeight="1" spans="1:6">
      <c r="A474" s="39" t="s">
        <v>416</v>
      </c>
      <c r="B474" s="133">
        <v>0</v>
      </c>
      <c r="C474" s="133">
        <v>130</v>
      </c>
      <c r="D474" s="133">
        <v>130</v>
      </c>
      <c r="E474" s="154">
        <f>D474/C474*100</f>
        <v>100</v>
      </c>
      <c r="F474" s="154">
        <v>464.285714285714</v>
      </c>
    </row>
    <row r="475" ht="24.95" customHeight="1" spans="1:6">
      <c r="A475" s="39" t="s">
        <v>417</v>
      </c>
      <c r="B475" s="133">
        <v>0</v>
      </c>
      <c r="C475" s="133">
        <v>-44</v>
      </c>
      <c r="D475" s="133">
        <v>0</v>
      </c>
      <c r="E475" s="154">
        <f>D475/C475*100</f>
        <v>0</v>
      </c>
      <c r="F475" s="154">
        <v>0</v>
      </c>
    </row>
    <row r="476" ht="24.95" customHeight="1" spans="1:6">
      <c r="A476" s="56" t="s">
        <v>418</v>
      </c>
      <c r="B476" s="131">
        <v>557</v>
      </c>
      <c r="C476" s="131">
        <v>1016</v>
      </c>
      <c r="D476" s="131">
        <v>1016</v>
      </c>
      <c r="E476" s="153">
        <f>D476/C476*100</f>
        <v>100</v>
      </c>
      <c r="F476" s="153">
        <v>79.3130366900859</v>
      </c>
    </row>
    <row r="477" ht="24.95" customHeight="1" spans="1:6">
      <c r="A477" s="39" t="s">
        <v>403</v>
      </c>
      <c r="B477" s="133">
        <v>532</v>
      </c>
      <c r="C477" s="133">
        <v>561</v>
      </c>
      <c r="D477" s="133">
        <v>561</v>
      </c>
      <c r="E477" s="154">
        <f>D477/C477*100</f>
        <v>100</v>
      </c>
      <c r="F477" s="154">
        <v>101.446654611212</v>
      </c>
    </row>
    <row r="478" ht="24.95" customHeight="1" spans="1:6">
      <c r="A478" s="39" t="s">
        <v>419</v>
      </c>
      <c r="B478" s="133">
        <v>0</v>
      </c>
      <c r="C478" s="133">
        <v>0</v>
      </c>
      <c r="D478" s="133">
        <v>0</v>
      </c>
      <c r="E478" s="154"/>
      <c r="F478" s="154">
        <v>0</v>
      </c>
    </row>
    <row r="479" ht="24.95" customHeight="1" spans="1:6">
      <c r="A479" s="39" t="s">
        <v>420</v>
      </c>
      <c r="B479" s="133">
        <v>0</v>
      </c>
      <c r="C479" s="133">
        <v>0</v>
      </c>
      <c r="D479" s="133">
        <v>0</v>
      </c>
      <c r="E479" s="154"/>
      <c r="F479" s="154">
        <v>0</v>
      </c>
    </row>
    <row r="480" ht="24.95" customHeight="1" spans="1:6">
      <c r="A480" s="39" t="s">
        <v>421</v>
      </c>
      <c r="B480" s="133">
        <v>25</v>
      </c>
      <c r="C480" s="133">
        <v>455</v>
      </c>
      <c r="D480" s="133">
        <v>455</v>
      </c>
      <c r="E480" s="154">
        <f>D480/C480*100</f>
        <v>100</v>
      </c>
      <c r="F480" s="154">
        <v>86.1742424242424</v>
      </c>
    </row>
    <row r="481" ht="24.95" customHeight="1" spans="1:6">
      <c r="A481" s="56" t="s">
        <v>422</v>
      </c>
      <c r="B481" s="131">
        <v>30</v>
      </c>
      <c r="C481" s="131">
        <v>30</v>
      </c>
      <c r="D481" s="131">
        <v>30</v>
      </c>
      <c r="E481" s="153">
        <f>D481/C481*100</f>
        <v>100</v>
      </c>
      <c r="F481" s="153">
        <v>75</v>
      </c>
    </row>
    <row r="482" ht="24.95" customHeight="1" spans="1:6">
      <c r="A482" s="39" t="s">
        <v>423</v>
      </c>
      <c r="B482" s="133">
        <v>0</v>
      </c>
      <c r="C482" s="133">
        <v>0</v>
      </c>
      <c r="D482" s="133">
        <v>0</v>
      </c>
      <c r="E482" s="154"/>
      <c r="F482" s="154">
        <v>0</v>
      </c>
    </row>
    <row r="483" ht="24.95" customHeight="1" spans="1:6">
      <c r="A483" s="39" t="s">
        <v>424</v>
      </c>
      <c r="B483" s="133">
        <v>0</v>
      </c>
      <c r="C483" s="133">
        <v>0</v>
      </c>
      <c r="D483" s="133">
        <v>0</v>
      </c>
      <c r="E483" s="154"/>
      <c r="F483" s="154">
        <v>0</v>
      </c>
    </row>
    <row r="484" ht="24.95" customHeight="1" spans="1:6">
      <c r="A484" s="39" t="s">
        <v>425</v>
      </c>
      <c r="B484" s="133">
        <v>0</v>
      </c>
      <c r="C484" s="133">
        <v>0</v>
      </c>
      <c r="D484" s="133">
        <v>0</v>
      </c>
      <c r="E484" s="154"/>
      <c r="F484" s="154">
        <v>0</v>
      </c>
    </row>
    <row r="485" ht="24.95" customHeight="1" spans="1:6">
      <c r="A485" s="39" t="s">
        <v>426</v>
      </c>
      <c r="B485" s="133">
        <v>30</v>
      </c>
      <c r="C485" s="133">
        <v>30</v>
      </c>
      <c r="D485" s="133">
        <v>30</v>
      </c>
      <c r="E485" s="154">
        <f>D485/C485*100</f>
        <v>100</v>
      </c>
      <c r="F485" s="154">
        <v>75</v>
      </c>
    </row>
    <row r="486" ht="24.95" customHeight="1" spans="1:6">
      <c r="A486" s="56" t="s">
        <v>427</v>
      </c>
      <c r="B486" s="131">
        <v>288</v>
      </c>
      <c r="C486" s="131">
        <v>383</v>
      </c>
      <c r="D486" s="131">
        <v>383</v>
      </c>
      <c r="E486" s="153">
        <f>D486/C486*100</f>
        <v>100</v>
      </c>
      <c r="F486" s="153">
        <v>97.9539641943734</v>
      </c>
    </row>
    <row r="487" ht="24.95" customHeight="1" spans="1:6">
      <c r="A487" s="39" t="s">
        <v>403</v>
      </c>
      <c r="B487" s="133">
        <v>165</v>
      </c>
      <c r="C487" s="133">
        <v>165</v>
      </c>
      <c r="D487" s="133">
        <v>165</v>
      </c>
      <c r="E487" s="154">
        <f>D487/C487*100</f>
        <v>100</v>
      </c>
      <c r="F487" s="154">
        <v>100.609756097561</v>
      </c>
    </row>
    <row r="488" ht="24.95" customHeight="1" spans="1:6">
      <c r="A488" s="39" t="s">
        <v>428</v>
      </c>
      <c r="B488" s="133">
        <v>123</v>
      </c>
      <c r="C488" s="133">
        <v>123</v>
      </c>
      <c r="D488" s="133">
        <v>123</v>
      </c>
      <c r="E488" s="154">
        <f>D488/C488*100</f>
        <v>100</v>
      </c>
      <c r="F488" s="154">
        <v>96.09375</v>
      </c>
    </row>
    <row r="489" ht="24.95" customHeight="1" spans="1:6">
      <c r="A489" s="39" t="s">
        <v>429</v>
      </c>
      <c r="B489" s="133">
        <v>0</v>
      </c>
      <c r="C489" s="133">
        <v>0</v>
      </c>
      <c r="D489" s="133">
        <v>0</v>
      </c>
      <c r="E489" s="154"/>
      <c r="F489" s="154">
        <v>0</v>
      </c>
    </row>
    <row r="490" ht="24.95" customHeight="1" spans="1:6">
      <c r="A490" s="39" t="s">
        <v>430</v>
      </c>
      <c r="B490" s="133">
        <v>0</v>
      </c>
      <c r="C490" s="133">
        <v>0</v>
      </c>
      <c r="D490" s="133">
        <v>0</v>
      </c>
      <c r="E490" s="154"/>
      <c r="F490" s="154">
        <v>0</v>
      </c>
    </row>
    <row r="491" ht="24.95" customHeight="1" spans="1:6">
      <c r="A491" s="39" t="s">
        <v>431</v>
      </c>
      <c r="B491" s="133">
        <v>0</v>
      </c>
      <c r="C491" s="133">
        <v>0</v>
      </c>
      <c r="D491" s="133">
        <v>0</v>
      </c>
      <c r="E491" s="154"/>
      <c r="F491" s="154">
        <v>0</v>
      </c>
    </row>
    <row r="492" ht="24.95" customHeight="1" spans="1:6">
      <c r="A492" s="39" t="s">
        <v>432</v>
      </c>
      <c r="B492" s="133">
        <v>0</v>
      </c>
      <c r="C492" s="133">
        <v>95</v>
      </c>
      <c r="D492" s="133">
        <v>95</v>
      </c>
      <c r="E492" s="154">
        <f>D492/C492*100</f>
        <v>100</v>
      </c>
      <c r="F492" s="154">
        <v>95.959595959596</v>
      </c>
    </row>
    <row r="493" ht="24.95" customHeight="1" spans="1:6">
      <c r="A493" s="56" t="s">
        <v>433</v>
      </c>
      <c r="B493" s="131">
        <v>0</v>
      </c>
      <c r="C493" s="131">
        <v>0</v>
      </c>
      <c r="D493" s="131">
        <v>0</v>
      </c>
      <c r="E493" s="153"/>
      <c r="F493" s="153">
        <v>0</v>
      </c>
    </row>
    <row r="494" ht="24.95" customHeight="1" spans="1:6">
      <c r="A494" s="39" t="s">
        <v>434</v>
      </c>
      <c r="B494" s="133">
        <v>0</v>
      </c>
      <c r="C494" s="133">
        <v>0</v>
      </c>
      <c r="D494" s="133">
        <v>0</v>
      </c>
      <c r="E494" s="154"/>
      <c r="F494" s="154">
        <v>0</v>
      </c>
    </row>
    <row r="495" ht="24.95" customHeight="1" spans="1:6">
      <c r="A495" s="39" t="s">
        <v>435</v>
      </c>
      <c r="B495" s="133">
        <v>0</v>
      </c>
      <c r="C495" s="133">
        <v>0</v>
      </c>
      <c r="D495" s="133">
        <v>0</v>
      </c>
      <c r="E495" s="154"/>
      <c r="F495" s="154">
        <v>0</v>
      </c>
    </row>
    <row r="496" ht="24.95" customHeight="1" spans="1:6">
      <c r="A496" s="39" t="s">
        <v>436</v>
      </c>
      <c r="B496" s="133">
        <v>0</v>
      </c>
      <c r="C496" s="133">
        <v>0</v>
      </c>
      <c r="D496" s="133">
        <v>0</v>
      </c>
      <c r="E496" s="154"/>
      <c r="F496" s="154">
        <v>0</v>
      </c>
    </row>
    <row r="497" ht="24.95" customHeight="1" spans="1:6">
      <c r="A497" s="56" t="s">
        <v>437</v>
      </c>
      <c r="B497" s="131">
        <v>0</v>
      </c>
      <c r="C497" s="131">
        <v>445</v>
      </c>
      <c r="D497" s="131">
        <v>445</v>
      </c>
      <c r="E497" s="153">
        <f>D497/C497*100</f>
        <v>100</v>
      </c>
      <c r="F497" s="153">
        <v>0</v>
      </c>
    </row>
    <row r="498" ht="24.95" customHeight="1" spans="1:6">
      <c r="A498" s="39" t="s">
        <v>438</v>
      </c>
      <c r="B498" s="133">
        <v>0</v>
      </c>
      <c r="C498" s="133">
        <v>0</v>
      </c>
      <c r="D498" s="133">
        <v>0</v>
      </c>
      <c r="E498" s="154"/>
      <c r="F498" s="154">
        <v>0</v>
      </c>
    </row>
    <row r="499" ht="24.95" customHeight="1" spans="1:6">
      <c r="A499" s="39" t="s">
        <v>439</v>
      </c>
      <c r="B499" s="133">
        <v>0</v>
      </c>
      <c r="C499" s="133">
        <v>445</v>
      </c>
      <c r="D499" s="133">
        <v>445</v>
      </c>
      <c r="E499" s="154">
        <f>D499/C499*100</f>
        <v>100</v>
      </c>
      <c r="F499" s="154">
        <v>0</v>
      </c>
    </row>
    <row r="500" ht="24.95" customHeight="1" spans="1:6">
      <c r="A500" s="39" t="s">
        <v>1402</v>
      </c>
      <c r="B500" s="133"/>
      <c r="C500" s="133">
        <v>0</v>
      </c>
      <c r="D500" s="133">
        <v>0</v>
      </c>
      <c r="E500" s="154"/>
      <c r="F500" s="154">
        <v>0</v>
      </c>
    </row>
    <row r="501" ht="24.95" customHeight="1" spans="1:6">
      <c r="A501" s="77" t="s">
        <v>441</v>
      </c>
      <c r="B501" s="131">
        <v>104</v>
      </c>
      <c r="C501" s="131">
        <v>90</v>
      </c>
      <c r="D501" s="131">
        <v>203</v>
      </c>
      <c r="E501" s="153">
        <f>D501/C501*100</f>
        <v>225.555555555556</v>
      </c>
      <c r="F501" s="153">
        <v>28.0774550484094</v>
      </c>
    </row>
    <row r="502" ht="24.95" customHeight="1" spans="1:6">
      <c r="A502" s="39" t="s">
        <v>442</v>
      </c>
      <c r="B502" s="133">
        <v>25</v>
      </c>
      <c r="C502" s="133">
        <v>25</v>
      </c>
      <c r="D502" s="133">
        <v>25</v>
      </c>
      <c r="E502" s="154">
        <f>D502/C502*100</f>
        <v>100</v>
      </c>
      <c r="F502" s="154">
        <v>23.8095238095238</v>
      </c>
    </row>
    <row r="503" ht="24.95" customHeight="1" spans="1:6">
      <c r="A503" s="39" t="s">
        <v>443</v>
      </c>
      <c r="B503" s="133">
        <v>0</v>
      </c>
      <c r="C503" s="133">
        <v>0</v>
      </c>
      <c r="D503" s="133">
        <v>0</v>
      </c>
      <c r="E503" s="154"/>
      <c r="F503" s="154">
        <v>0</v>
      </c>
    </row>
    <row r="504" ht="24.95" customHeight="1" spans="1:6">
      <c r="A504" s="39" t="s">
        <v>444</v>
      </c>
      <c r="B504" s="133">
        <v>0</v>
      </c>
      <c r="C504" s="133">
        <v>0</v>
      </c>
      <c r="D504" s="133">
        <v>0</v>
      </c>
      <c r="E504" s="154"/>
      <c r="F504" s="154">
        <v>0</v>
      </c>
    </row>
    <row r="505" ht="24.95" customHeight="1" spans="1:6">
      <c r="A505" s="39" t="s">
        <v>445</v>
      </c>
      <c r="B505" s="133">
        <v>79</v>
      </c>
      <c r="C505" s="133">
        <v>65</v>
      </c>
      <c r="D505" s="133">
        <v>178</v>
      </c>
      <c r="E505" s="154">
        <f>D505/C505*100</f>
        <v>273.846153846154</v>
      </c>
      <c r="F505" s="154">
        <v>28.8025889967638</v>
      </c>
    </row>
    <row r="506" ht="24.95" customHeight="1" spans="1:6">
      <c r="A506" s="56" t="s">
        <v>446</v>
      </c>
      <c r="B506" s="131">
        <v>7370</v>
      </c>
      <c r="C506" s="131">
        <v>9137</v>
      </c>
      <c r="D506" s="131">
        <v>9137</v>
      </c>
      <c r="E506" s="153">
        <f>D506/C506*100</f>
        <v>100</v>
      </c>
      <c r="F506" s="153">
        <v>71.9335537710597</v>
      </c>
    </row>
    <row r="507" ht="24.95" customHeight="1" spans="1:6">
      <c r="A507" s="56" t="s">
        <v>447</v>
      </c>
      <c r="B507" s="131">
        <v>2969</v>
      </c>
      <c r="C507" s="131">
        <v>3789</v>
      </c>
      <c r="D507" s="131">
        <v>3789</v>
      </c>
      <c r="E507" s="153">
        <f>D507/C507*100</f>
        <v>100</v>
      </c>
      <c r="F507" s="153">
        <v>81.5540249677142</v>
      </c>
    </row>
    <row r="508" ht="24.95" customHeight="1" spans="1:6">
      <c r="A508" s="39" t="s">
        <v>109</v>
      </c>
      <c r="B508" s="133">
        <v>1470</v>
      </c>
      <c r="C508" s="133">
        <v>1199</v>
      </c>
      <c r="D508" s="133">
        <v>1199</v>
      </c>
      <c r="E508" s="154">
        <f>D508/C508*100</f>
        <v>100</v>
      </c>
      <c r="F508" s="154">
        <v>88.1617647058823</v>
      </c>
    </row>
    <row r="509" ht="24.95" customHeight="1" spans="1:6">
      <c r="A509" s="39" t="s">
        <v>110</v>
      </c>
      <c r="B509" s="133">
        <v>71</v>
      </c>
      <c r="C509" s="133">
        <v>71</v>
      </c>
      <c r="D509" s="133">
        <v>71</v>
      </c>
      <c r="E509" s="154">
        <f>D509/C509*100</f>
        <v>100</v>
      </c>
      <c r="F509" s="154">
        <v>139.21568627451</v>
      </c>
    </row>
    <row r="510" ht="24.95" customHeight="1" spans="1:6">
      <c r="A510" s="39" t="s">
        <v>111</v>
      </c>
      <c r="B510" s="133">
        <v>0</v>
      </c>
      <c r="C510" s="133">
        <v>0</v>
      </c>
      <c r="D510" s="133">
        <v>0</v>
      </c>
      <c r="E510" s="154"/>
      <c r="F510" s="154">
        <v>0</v>
      </c>
    </row>
    <row r="511" ht="24.95" customHeight="1" spans="1:6">
      <c r="A511" s="39" t="s">
        <v>448</v>
      </c>
      <c r="B511" s="133">
        <v>508</v>
      </c>
      <c r="C511" s="133">
        <v>547</v>
      </c>
      <c r="D511" s="133">
        <v>547</v>
      </c>
      <c r="E511" s="154">
        <f>D511/C511*100</f>
        <v>100</v>
      </c>
      <c r="F511" s="154">
        <v>119.956140350877</v>
      </c>
    </row>
    <row r="512" ht="24.95" customHeight="1" spans="1:6">
      <c r="A512" s="39" t="s">
        <v>449</v>
      </c>
      <c r="B512" s="133">
        <v>0</v>
      </c>
      <c r="C512" s="133">
        <v>0</v>
      </c>
      <c r="D512" s="133">
        <v>0</v>
      </c>
      <c r="E512" s="154"/>
      <c r="F512" s="154">
        <v>0</v>
      </c>
    </row>
    <row r="513" ht="24.95" customHeight="1" spans="1:6">
      <c r="A513" s="39" t="s">
        <v>450</v>
      </c>
      <c r="B513" s="133">
        <v>0</v>
      </c>
      <c r="C513" s="133">
        <v>0</v>
      </c>
      <c r="D513" s="133">
        <v>0</v>
      </c>
      <c r="E513" s="154"/>
      <c r="F513" s="154">
        <v>0</v>
      </c>
    </row>
    <row r="514" ht="24.95" customHeight="1" spans="1:6">
      <c r="A514" s="39" t="s">
        <v>451</v>
      </c>
      <c r="B514" s="133">
        <v>44</v>
      </c>
      <c r="C514" s="133">
        <v>59</v>
      </c>
      <c r="D514" s="133">
        <v>59</v>
      </c>
      <c r="E514" s="154">
        <f>D514/C514*100</f>
        <v>100</v>
      </c>
      <c r="F514" s="154">
        <v>7.89825970548862</v>
      </c>
    </row>
    <row r="515" ht="24.95" customHeight="1" spans="1:6">
      <c r="A515" s="39" t="s">
        <v>452</v>
      </c>
      <c r="B515" s="133">
        <v>0</v>
      </c>
      <c r="C515" s="133">
        <v>0</v>
      </c>
      <c r="D515" s="133">
        <v>0</v>
      </c>
      <c r="E515" s="154"/>
      <c r="F515" s="154">
        <v>0</v>
      </c>
    </row>
    <row r="516" ht="24.95" customHeight="1" spans="1:6">
      <c r="A516" s="39" t="s">
        <v>453</v>
      </c>
      <c r="B516" s="133">
        <v>459</v>
      </c>
      <c r="C516" s="133">
        <v>472</v>
      </c>
      <c r="D516" s="133">
        <v>472</v>
      </c>
      <c r="E516" s="154">
        <f>D516/C516*100</f>
        <v>100</v>
      </c>
      <c r="F516" s="154">
        <v>92.0077972709552</v>
      </c>
    </row>
    <row r="517" ht="24.95" customHeight="1" spans="1:6">
      <c r="A517" s="39" t="s">
        <v>454</v>
      </c>
      <c r="B517" s="133">
        <v>0</v>
      </c>
      <c r="C517" s="133">
        <v>0</v>
      </c>
      <c r="D517" s="133">
        <v>0</v>
      </c>
      <c r="E517" s="154"/>
      <c r="F517" s="154">
        <v>0</v>
      </c>
    </row>
    <row r="518" ht="24.95" customHeight="1" spans="1:6">
      <c r="A518" s="39" t="s">
        <v>455</v>
      </c>
      <c r="B518" s="133">
        <v>70</v>
      </c>
      <c r="C518" s="133">
        <v>72</v>
      </c>
      <c r="D518" s="133">
        <v>72</v>
      </c>
      <c r="E518" s="154">
        <f t="shared" ref="E518:E579" si="4">D518/C518*100</f>
        <v>100</v>
      </c>
      <c r="F518" s="154">
        <v>109.090909090909</v>
      </c>
    </row>
    <row r="519" ht="24.95" customHeight="1" spans="1:6">
      <c r="A519" s="39" t="s">
        <v>456</v>
      </c>
      <c r="B519" s="133">
        <v>6</v>
      </c>
      <c r="C519" s="133">
        <v>6</v>
      </c>
      <c r="D519" s="133">
        <v>6</v>
      </c>
      <c r="E519" s="154">
        <f t="shared" si="4"/>
        <v>100</v>
      </c>
      <c r="F519" s="154">
        <v>100</v>
      </c>
    </row>
    <row r="520" ht="24.95" customHeight="1" spans="1:6">
      <c r="A520" s="39" t="s">
        <v>457</v>
      </c>
      <c r="B520" s="133">
        <v>0</v>
      </c>
      <c r="C520" s="133">
        <v>471</v>
      </c>
      <c r="D520" s="133">
        <v>471</v>
      </c>
      <c r="E520" s="154">
        <f t="shared" si="4"/>
        <v>100</v>
      </c>
      <c r="F520" s="154">
        <v>0</v>
      </c>
    </row>
    <row r="521" ht="24.95" customHeight="1" spans="1:6">
      <c r="A521" s="39" t="s">
        <v>1403</v>
      </c>
      <c r="B521" s="133">
        <v>0</v>
      </c>
      <c r="C521" s="133">
        <v>0</v>
      </c>
      <c r="D521" s="133">
        <v>0</v>
      </c>
      <c r="E521" s="154"/>
      <c r="F521" s="154">
        <v>0</v>
      </c>
    </row>
    <row r="522" ht="24.95" customHeight="1" spans="1:6">
      <c r="A522" s="39" t="s">
        <v>459</v>
      </c>
      <c r="B522" s="133">
        <v>341</v>
      </c>
      <c r="C522" s="133">
        <v>892</v>
      </c>
      <c r="D522" s="133">
        <v>892</v>
      </c>
      <c r="E522" s="154">
        <f t="shared" si="4"/>
        <v>100</v>
      </c>
      <c r="F522" s="154">
        <v>67.2192916352675</v>
      </c>
    </row>
    <row r="523" ht="24.95" customHeight="1" spans="1:6">
      <c r="A523" s="56" t="s">
        <v>460</v>
      </c>
      <c r="B523" s="131">
        <v>625</v>
      </c>
      <c r="C523" s="131">
        <v>818</v>
      </c>
      <c r="D523" s="131">
        <v>818</v>
      </c>
      <c r="E523" s="153">
        <f t="shared" si="4"/>
        <v>100</v>
      </c>
      <c r="F523" s="153">
        <v>57.4035087719298</v>
      </c>
    </row>
    <row r="524" ht="24.95" customHeight="1" spans="1:6">
      <c r="A524" s="39" t="s">
        <v>109</v>
      </c>
      <c r="B524" s="133">
        <v>0</v>
      </c>
      <c r="C524" s="133">
        <v>0</v>
      </c>
      <c r="D524" s="133">
        <v>0</v>
      </c>
      <c r="E524" s="154"/>
      <c r="F524" s="154">
        <v>0</v>
      </c>
    </row>
    <row r="525" ht="24.95" customHeight="1" spans="1:6">
      <c r="A525" s="39" t="s">
        <v>110</v>
      </c>
      <c r="B525" s="133">
        <v>0</v>
      </c>
      <c r="C525" s="133">
        <v>0</v>
      </c>
      <c r="D525" s="133">
        <v>0</v>
      </c>
      <c r="E525" s="154"/>
      <c r="F525" s="154">
        <v>0</v>
      </c>
    </row>
    <row r="526" ht="24.95" customHeight="1" spans="1:6">
      <c r="A526" s="39" t="s">
        <v>111</v>
      </c>
      <c r="B526" s="133">
        <v>0</v>
      </c>
      <c r="C526" s="133">
        <v>0</v>
      </c>
      <c r="D526" s="133">
        <v>0</v>
      </c>
      <c r="E526" s="154"/>
      <c r="F526" s="154">
        <v>0</v>
      </c>
    </row>
    <row r="527" ht="24.95" customHeight="1" spans="1:6">
      <c r="A527" s="39" t="s">
        <v>461</v>
      </c>
      <c r="B527" s="133">
        <v>0</v>
      </c>
      <c r="C527" s="133">
        <v>50</v>
      </c>
      <c r="D527" s="133">
        <v>50</v>
      </c>
      <c r="E527" s="154">
        <f t="shared" si="4"/>
        <v>100</v>
      </c>
      <c r="F527" s="154">
        <v>50</v>
      </c>
    </row>
    <row r="528" ht="24.95" customHeight="1" spans="1:6">
      <c r="A528" s="39" t="s">
        <v>462</v>
      </c>
      <c r="B528" s="133">
        <v>625</v>
      </c>
      <c r="C528" s="133">
        <v>768</v>
      </c>
      <c r="D528" s="133">
        <v>768</v>
      </c>
      <c r="E528" s="154">
        <f t="shared" si="4"/>
        <v>100</v>
      </c>
      <c r="F528" s="154">
        <v>60.5200945626478</v>
      </c>
    </row>
    <row r="529" ht="24.95" customHeight="1" spans="1:6">
      <c r="A529" s="39" t="s">
        <v>463</v>
      </c>
      <c r="B529" s="133">
        <v>0</v>
      </c>
      <c r="C529" s="133">
        <v>0</v>
      </c>
      <c r="D529" s="133">
        <v>0</v>
      </c>
      <c r="E529" s="154"/>
      <c r="F529" s="154">
        <v>0</v>
      </c>
    </row>
    <row r="530" ht="24.95" customHeight="1" spans="1:6">
      <c r="A530" s="39" t="s">
        <v>464</v>
      </c>
      <c r="B530" s="133">
        <v>0</v>
      </c>
      <c r="C530" s="133">
        <v>0</v>
      </c>
      <c r="D530" s="133">
        <v>0</v>
      </c>
      <c r="E530" s="154"/>
      <c r="F530" s="154">
        <v>0</v>
      </c>
    </row>
    <row r="531" ht="24.95" customHeight="1" spans="1:6">
      <c r="A531" s="56" t="s">
        <v>465</v>
      </c>
      <c r="B531" s="131">
        <v>1563</v>
      </c>
      <c r="C531" s="131">
        <v>1873</v>
      </c>
      <c r="D531" s="131">
        <v>1873</v>
      </c>
      <c r="E531" s="153">
        <f t="shared" si="4"/>
        <v>100</v>
      </c>
      <c r="F531" s="153">
        <v>78.6974789915966</v>
      </c>
    </row>
    <row r="532" ht="24.95" customHeight="1" spans="1:6">
      <c r="A532" s="39" t="s">
        <v>109</v>
      </c>
      <c r="B532" s="133">
        <v>3</v>
      </c>
      <c r="C532" s="133">
        <v>3</v>
      </c>
      <c r="D532" s="133">
        <v>3</v>
      </c>
      <c r="E532" s="154">
        <f t="shared" si="4"/>
        <v>100</v>
      </c>
      <c r="F532" s="154">
        <v>0</v>
      </c>
    </row>
    <row r="533" ht="24.95" customHeight="1" spans="1:6">
      <c r="A533" s="39" t="s">
        <v>110</v>
      </c>
      <c r="B533" s="133">
        <v>36</v>
      </c>
      <c r="C533" s="133">
        <v>36</v>
      </c>
      <c r="D533" s="133">
        <v>36</v>
      </c>
      <c r="E533" s="154">
        <f t="shared" si="4"/>
        <v>100</v>
      </c>
      <c r="F533" s="154">
        <v>109.090909090909</v>
      </c>
    </row>
    <row r="534" ht="24.95" customHeight="1" spans="1:6">
      <c r="A534" s="39" t="s">
        <v>111</v>
      </c>
      <c r="B534" s="133">
        <v>0</v>
      </c>
      <c r="C534" s="133">
        <v>0</v>
      </c>
      <c r="D534" s="133">
        <v>0</v>
      </c>
      <c r="E534" s="154"/>
      <c r="F534" s="154">
        <v>0</v>
      </c>
    </row>
    <row r="535" ht="24.95" customHeight="1" spans="1:6">
      <c r="A535" s="39" t="s">
        <v>466</v>
      </c>
      <c r="B535" s="133">
        <v>0</v>
      </c>
      <c r="C535" s="133">
        <v>3</v>
      </c>
      <c r="D535" s="133">
        <v>3</v>
      </c>
      <c r="E535" s="154">
        <f t="shared" si="4"/>
        <v>100</v>
      </c>
      <c r="F535" s="154">
        <v>0</v>
      </c>
    </row>
    <row r="536" ht="24.95" customHeight="1" spans="1:6">
      <c r="A536" s="39" t="s">
        <v>467</v>
      </c>
      <c r="B536" s="133">
        <v>0</v>
      </c>
      <c r="C536" s="133">
        <v>0</v>
      </c>
      <c r="D536" s="133">
        <v>0</v>
      </c>
      <c r="E536" s="154"/>
      <c r="F536" s="154">
        <v>0</v>
      </c>
    </row>
    <row r="537" ht="24.95" customHeight="1" spans="1:6">
      <c r="A537" s="39" t="s">
        <v>468</v>
      </c>
      <c r="B537" s="133">
        <v>0</v>
      </c>
      <c r="C537" s="133">
        <v>0</v>
      </c>
      <c r="D537" s="133">
        <v>0</v>
      </c>
      <c r="E537" s="154"/>
      <c r="F537" s="154">
        <v>0</v>
      </c>
    </row>
    <row r="538" ht="24.95" customHeight="1" spans="1:6">
      <c r="A538" s="39" t="s">
        <v>469</v>
      </c>
      <c r="B538" s="133">
        <v>0</v>
      </c>
      <c r="C538" s="133">
        <v>200</v>
      </c>
      <c r="D538" s="133">
        <v>200</v>
      </c>
      <c r="E538" s="154">
        <f t="shared" si="4"/>
        <v>100</v>
      </c>
      <c r="F538" s="154">
        <v>100</v>
      </c>
    </row>
    <row r="539" ht="24.95" customHeight="1" spans="1:6">
      <c r="A539" s="39" t="s">
        <v>470</v>
      </c>
      <c r="B539" s="133">
        <v>0</v>
      </c>
      <c r="C539" s="133">
        <v>0</v>
      </c>
      <c r="D539" s="133">
        <v>0</v>
      </c>
      <c r="E539" s="154"/>
      <c r="F539" s="154">
        <v>0</v>
      </c>
    </row>
    <row r="540" ht="24.95" customHeight="1" spans="1:6">
      <c r="A540" s="39" t="s">
        <v>471</v>
      </c>
      <c r="B540" s="133">
        <v>0</v>
      </c>
      <c r="C540" s="133">
        <v>0</v>
      </c>
      <c r="D540" s="133">
        <v>0</v>
      </c>
      <c r="E540" s="154"/>
      <c r="F540" s="154">
        <v>0</v>
      </c>
    </row>
    <row r="541" ht="24.95" customHeight="1" spans="1:6">
      <c r="A541" s="39" t="s">
        <v>472</v>
      </c>
      <c r="B541" s="133">
        <v>1524</v>
      </c>
      <c r="C541" s="133">
        <v>1631</v>
      </c>
      <c r="D541" s="133">
        <v>1631</v>
      </c>
      <c r="E541" s="154">
        <f t="shared" si="4"/>
        <v>100</v>
      </c>
      <c r="F541" s="154">
        <v>90.6111111111111</v>
      </c>
    </row>
    <row r="542" ht="24.95" customHeight="1" spans="1:6">
      <c r="A542" s="78" t="s">
        <v>473</v>
      </c>
      <c r="B542" s="131">
        <v>0</v>
      </c>
      <c r="C542" s="131">
        <v>5</v>
      </c>
      <c r="D542" s="131">
        <v>5</v>
      </c>
      <c r="E542" s="153">
        <f t="shared" si="4"/>
        <v>100</v>
      </c>
      <c r="F542" s="153">
        <v>1.16822429906542</v>
      </c>
    </row>
    <row r="543" ht="24.95" customHeight="1" spans="1:6">
      <c r="A543" s="59" t="s">
        <v>109</v>
      </c>
      <c r="B543" s="133">
        <v>0</v>
      </c>
      <c r="C543" s="133">
        <v>0</v>
      </c>
      <c r="D543" s="133">
        <v>0</v>
      </c>
      <c r="E543" s="154"/>
      <c r="F543" s="154">
        <v>0</v>
      </c>
    </row>
    <row r="544" ht="24.95" customHeight="1" spans="1:6">
      <c r="A544" s="59" t="s">
        <v>110</v>
      </c>
      <c r="B544" s="133">
        <v>0</v>
      </c>
      <c r="C544" s="133">
        <v>0</v>
      </c>
      <c r="D544" s="133">
        <v>0</v>
      </c>
      <c r="E544" s="154"/>
      <c r="F544" s="154">
        <v>0</v>
      </c>
    </row>
    <row r="545" ht="24.95" customHeight="1" spans="1:6">
      <c r="A545" s="59" t="s">
        <v>111</v>
      </c>
      <c r="B545" s="133">
        <v>0</v>
      </c>
      <c r="C545" s="133">
        <v>0</v>
      </c>
      <c r="D545" s="133">
        <v>0</v>
      </c>
      <c r="E545" s="154"/>
      <c r="F545" s="154">
        <v>0</v>
      </c>
    </row>
    <row r="546" ht="24.95" customHeight="1" spans="1:6">
      <c r="A546" s="59" t="s">
        <v>474</v>
      </c>
      <c r="B546" s="133">
        <v>0</v>
      </c>
      <c r="C546" s="133">
        <v>0</v>
      </c>
      <c r="D546" s="133">
        <v>0</v>
      </c>
      <c r="E546" s="154"/>
      <c r="F546" s="154">
        <v>0</v>
      </c>
    </row>
    <row r="547" ht="24.95" customHeight="1" spans="1:6">
      <c r="A547" s="59" t="s">
        <v>475</v>
      </c>
      <c r="B547" s="133">
        <v>0</v>
      </c>
      <c r="C547" s="133">
        <v>0</v>
      </c>
      <c r="D547" s="133">
        <v>0</v>
      </c>
      <c r="E547" s="154"/>
      <c r="F547" s="154">
        <v>0</v>
      </c>
    </row>
    <row r="548" ht="24.95" customHeight="1" spans="1:6">
      <c r="A548" s="59" t="s">
        <v>476</v>
      </c>
      <c r="B548" s="133">
        <v>0</v>
      </c>
      <c r="C548" s="133">
        <v>0</v>
      </c>
      <c r="D548" s="133">
        <v>0</v>
      </c>
      <c r="E548" s="154"/>
      <c r="F548" s="154">
        <v>0</v>
      </c>
    </row>
    <row r="549" ht="24.95" customHeight="1" spans="1:6">
      <c r="A549" s="59" t="s">
        <v>477</v>
      </c>
      <c r="B549" s="133">
        <v>0</v>
      </c>
      <c r="C549" s="133">
        <v>0</v>
      </c>
      <c r="D549" s="133">
        <v>0</v>
      </c>
      <c r="E549" s="154"/>
      <c r="F549" s="154">
        <v>0</v>
      </c>
    </row>
    <row r="550" ht="24.95" customHeight="1" spans="1:6">
      <c r="A550" s="59" t="s">
        <v>478</v>
      </c>
      <c r="B550" s="133">
        <v>0</v>
      </c>
      <c r="C550" s="133">
        <v>5</v>
      </c>
      <c r="D550" s="133">
        <v>5</v>
      </c>
      <c r="E550" s="154">
        <f t="shared" si="4"/>
        <v>100</v>
      </c>
      <c r="F550" s="154">
        <v>1.16822429906542</v>
      </c>
    </row>
    <row r="551" ht="24.95" customHeight="1" spans="1:6">
      <c r="A551" s="78" t="s">
        <v>479</v>
      </c>
      <c r="B551" s="131">
        <v>2213</v>
      </c>
      <c r="C551" s="131">
        <v>2370</v>
      </c>
      <c r="D551" s="131">
        <v>2370</v>
      </c>
      <c r="E551" s="153">
        <f t="shared" si="4"/>
        <v>100</v>
      </c>
      <c r="F551" s="153">
        <v>85.7142857142857</v>
      </c>
    </row>
    <row r="552" ht="24.95" customHeight="1" spans="1:6">
      <c r="A552" s="59" t="s">
        <v>109</v>
      </c>
      <c r="B552" s="133">
        <v>0</v>
      </c>
      <c r="C552" s="133">
        <v>0</v>
      </c>
      <c r="D552" s="133">
        <v>0</v>
      </c>
      <c r="E552" s="154"/>
      <c r="F552" s="154">
        <v>0</v>
      </c>
    </row>
    <row r="553" ht="24.95" customHeight="1" spans="1:6">
      <c r="A553" s="59" t="s">
        <v>110</v>
      </c>
      <c r="B553" s="133">
        <v>0</v>
      </c>
      <c r="C553" s="133">
        <v>0</v>
      </c>
      <c r="D553" s="133">
        <v>0</v>
      </c>
      <c r="E553" s="154"/>
      <c r="F553" s="154">
        <v>0</v>
      </c>
    </row>
    <row r="554" ht="24.95" customHeight="1" spans="1:6">
      <c r="A554" s="59" t="s">
        <v>111</v>
      </c>
      <c r="B554" s="133">
        <v>0</v>
      </c>
      <c r="C554" s="133">
        <v>0</v>
      </c>
      <c r="D554" s="133">
        <v>0</v>
      </c>
      <c r="E554" s="154"/>
      <c r="F554" s="154">
        <v>0</v>
      </c>
    </row>
    <row r="555" ht="24.95" customHeight="1" spans="1:6">
      <c r="A555" s="59" t="s">
        <v>480</v>
      </c>
      <c r="B555" s="133">
        <v>2213</v>
      </c>
      <c r="C555" s="133">
        <v>2183</v>
      </c>
      <c r="D555" s="133">
        <v>2183</v>
      </c>
      <c r="E555" s="154">
        <f t="shared" si="4"/>
        <v>100</v>
      </c>
      <c r="F555" s="154">
        <v>83.9292579777009</v>
      </c>
    </row>
    <row r="556" ht="24.95" customHeight="1" spans="1:6">
      <c r="A556" s="59" t="s">
        <v>481</v>
      </c>
      <c r="B556" s="133">
        <v>0</v>
      </c>
      <c r="C556" s="133">
        <v>67</v>
      </c>
      <c r="D556" s="133">
        <v>67</v>
      </c>
      <c r="E556" s="154">
        <f t="shared" si="4"/>
        <v>100</v>
      </c>
      <c r="F556" s="154">
        <v>191.428571428571</v>
      </c>
    </row>
    <row r="557" ht="24.95" customHeight="1" spans="1:6">
      <c r="A557" s="59" t="s">
        <v>482</v>
      </c>
      <c r="B557" s="133">
        <v>0</v>
      </c>
      <c r="C557" s="133">
        <v>120</v>
      </c>
      <c r="D557" s="133">
        <v>120</v>
      </c>
      <c r="E557" s="154">
        <f t="shared" si="4"/>
        <v>100</v>
      </c>
      <c r="F557" s="154">
        <v>93.0232558139535</v>
      </c>
    </row>
    <row r="558" ht="24.95" customHeight="1" spans="1:6">
      <c r="A558" s="56" t="s">
        <v>1404</v>
      </c>
      <c r="B558" s="131">
        <v>0</v>
      </c>
      <c r="C558" s="131">
        <v>282</v>
      </c>
      <c r="D558" s="131">
        <v>282</v>
      </c>
      <c r="E558" s="153">
        <f t="shared" si="4"/>
        <v>100</v>
      </c>
      <c r="F558" s="153">
        <v>26.6540642722117</v>
      </c>
    </row>
    <row r="559" ht="24.95" customHeight="1" spans="1:6">
      <c r="A559" s="39" t="s">
        <v>484</v>
      </c>
      <c r="B559" s="133">
        <v>0</v>
      </c>
      <c r="C559" s="133">
        <v>63</v>
      </c>
      <c r="D559" s="133">
        <v>63</v>
      </c>
      <c r="E559" s="154">
        <f t="shared" si="4"/>
        <v>100</v>
      </c>
      <c r="F559" s="154">
        <v>21.0702341137124</v>
      </c>
    </row>
    <row r="560" ht="24.95" customHeight="1" spans="1:6">
      <c r="A560" s="39" t="s">
        <v>485</v>
      </c>
      <c r="B560" s="133">
        <v>0</v>
      </c>
      <c r="C560" s="133">
        <v>0</v>
      </c>
      <c r="D560" s="133">
        <v>0</v>
      </c>
      <c r="E560" s="154"/>
      <c r="F560" s="154">
        <v>0</v>
      </c>
    </row>
    <row r="561" ht="24.95" customHeight="1" spans="1:6">
      <c r="A561" s="39" t="s">
        <v>1405</v>
      </c>
      <c r="B561" s="133">
        <v>0</v>
      </c>
      <c r="C561" s="133">
        <v>219</v>
      </c>
      <c r="D561" s="133">
        <v>219</v>
      </c>
      <c r="E561" s="154">
        <f t="shared" si="4"/>
        <v>100</v>
      </c>
      <c r="F561" s="154">
        <v>28.8537549407115</v>
      </c>
    </row>
    <row r="562" ht="24.95" customHeight="1" spans="1:6">
      <c r="A562" s="79" t="s">
        <v>487</v>
      </c>
      <c r="B562" s="131">
        <v>51649</v>
      </c>
      <c r="C562" s="131">
        <v>54733</v>
      </c>
      <c r="D562" s="131">
        <v>53883</v>
      </c>
      <c r="E562" s="153">
        <f t="shared" si="4"/>
        <v>98.4470063764091</v>
      </c>
      <c r="F562" s="153">
        <v>90.3289076644538</v>
      </c>
    </row>
    <row r="563" ht="24.95" customHeight="1" spans="1:6">
      <c r="A563" s="56" t="s">
        <v>488</v>
      </c>
      <c r="B563" s="131">
        <v>2456</v>
      </c>
      <c r="C563" s="131">
        <v>2154</v>
      </c>
      <c r="D563" s="131">
        <v>2144</v>
      </c>
      <c r="E563" s="153">
        <f t="shared" si="4"/>
        <v>99.535747446611</v>
      </c>
      <c r="F563" s="153">
        <v>62.037037037037</v>
      </c>
    </row>
    <row r="564" ht="24.95" customHeight="1" spans="1:6">
      <c r="A564" s="39" t="s">
        <v>109</v>
      </c>
      <c r="B564" s="133">
        <v>1704</v>
      </c>
      <c r="C564" s="133">
        <v>1453</v>
      </c>
      <c r="D564" s="133">
        <v>1451</v>
      </c>
      <c r="E564" s="154">
        <f t="shared" si="4"/>
        <v>99.8623537508603</v>
      </c>
      <c r="F564" s="154">
        <v>65.0089605734767</v>
      </c>
    </row>
    <row r="565" ht="24.95" customHeight="1" spans="1:6">
      <c r="A565" s="39" t="s">
        <v>110</v>
      </c>
      <c r="B565" s="133">
        <v>68</v>
      </c>
      <c r="C565" s="133">
        <v>66</v>
      </c>
      <c r="D565" s="133">
        <v>66</v>
      </c>
      <c r="E565" s="154">
        <f t="shared" si="4"/>
        <v>100</v>
      </c>
      <c r="F565" s="154">
        <v>55.4621848739496</v>
      </c>
    </row>
    <row r="566" ht="24.95" customHeight="1" spans="1:6">
      <c r="A566" s="39" t="s">
        <v>111</v>
      </c>
      <c r="B566" s="133">
        <v>0</v>
      </c>
      <c r="C566" s="133">
        <v>0</v>
      </c>
      <c r="D566" s="133">
        <v>0</v>
      </c>
      <c r="E566" s="154"/>
      <c r="F566" s="154">
        <v>0</v>
      </c>
    </row>
    <row r="567" ht="24.95" customHeight="1" spans="1:6">
      <c r="A567" s="39" t="s">
        <v>489</v>
      </c>
      <c r="B567" s="133">
        <v>0</v>
      </c>
      <c r="C567" s="133">
        <v>0</v>
      </c>
      <c r="D567" s="133">
        <v>0</v>
      </c>
      <c r="E567" s="154"/>
      <c r="F567" s="154">
        <v>0</v>
      </c>
    </row>
    <row r="568" ht="24.95" customHeight="1" spans="1:6">
      <c r="A568" s="39" t="s">
        <v>490</v>
      </c>
      <c r="B568" s="133">
        <v>210</v>
      </c>
      <c r="C568" s="133">
        <v>177</v>
      </c>
      <c r="D568" s="133">
        <v>176</v>
      </c>
      <c r="E568" s="154">
        <f t="shared" si="4"/>
        <v>99.4350282485876</v>
      </c>
      <c r="F568" s="154">
        <v>94.1176470588235</v>
      </c>
    </row>
    <row r="569" ht="24.95" customHeight="1" spans="1:6">
      <c r="A569" s="39" t="s">
        <v>491</v>
      </c>
      <c r="B569" s="133">
        <v>117</v>
      </c>
      <c r="C569" s="133">
        <v>113</v>
      </c>
      <c r="D569" s="133">
        <v>113</v>
      </c>
      <c r="E569" s="154">
        <f t="shared" si="4"/>
        <v>100</v>
      </c>
      <c r="F569" s="154">
        <v>90.4</v>
      </c>
    </row>
    <row r="570" ht="24.95" customHeight="1" spans="1:6">
      <c r="A570" s="39" t="s">
        <v>492</v>
      </c>
      <c r="B570" s="133">
        <v>0</v>
      </c>
      <c r="C570" s="133">
        <v>0</v>
      </c>
      <c r="D570" s="133">
        <v>0</v>
      </c>
      <c r="E570" s="154"/>
      <c r="F570" s="154">
        <v>0</v>
      </c>
    </row>
    <row r="571" ht="24.95" customHeight="1" spans="1:6">
      <c r="A571" s="39" t="s">
        <v>150</v>
      </c>
      <c r="B571" s="133">
        <v>174</v>
      </c>
      <c r="C571" s="133">
        <v>164</v>
      </c>
      <c r="D571" s="133">
        <v>163</v>
      </c>
      <c r="E571" s="154">
        <f t="shared" si="4"/>
        <v>99.390243902439</v>
      </c>
      <c r="F571" s="154">
        <v>32.0235756385069</v>
      </c>
    </row>
    <row r="572" ht="24.95" customHeight="1" spans="1:6">
      <c r="A572" s="39" t="s">
        <v>493</v>
      </c>
      <c r="B572" s="133">
        <v>54</v>
      </c>
      <c r="C572" s="133">
        <v>76</v>
      </c>
      <c r="D572" s="133">
        <v>76</v>
      </c>
      <c r="E572" s="154">
        <f t="shared" si="4"/>
        <v>100</v>
      </c>
      <c r="F572" s="154">
        <v>49.3506493506493</v>
      </c>
    </row>
    <row r="573" ht="24.95" customHeight="1" spans="1:6">
      <c r="A573" s="39" t="s">
        <v>494</v>
      </c>
      <c r="B573" s="133">
        <v>0</v>
      </c>
      <c r="C573" s="133">
        <v>0</v>
      </c>
      <c r="D573" s="133">
        <v>0</v>
      </c>
      <c r="E573" s="154"/>
      <c r="F573" s="154">
        <v>0</v>
      </c>
    </row>
    <row r="574" ht="24.95" customHeight="1" spans="1:6">
      <c r="A574" s="39" t="s">
        <v>495</v>
      </c>
      <c r="B574" s="133">
        <v>0</v>
      </c>
      <c r="C574" s="133">
        <v>0</v>
      </c>
      <c r="D574" s="133">
        <v>0</v>
      </c>
      <c r="E574" s="154"/>
      <c r="F574" s="154">
        <v>0</v>
      </c>
    </row>
    <row r="575" ht="24.95" customHeight="1" spans="1:6">
      <c r="A575" s="39" t="s">
        <v>496</v>
      </c>
      <c r="B575" s="133">
        <v>111</v>
      </c>
      <c r="C575" s="133">
        <v>105</v>
      </c>
      <c r="D575" s="133">
        <v>99</v>
      </c>
      <c r="E575" s="154">
        <f t="shared" si="4"/>
        <v>94.2857142857143</v>
      </c>
      <c r="F575" s="154">
        <v>122.222222222222</v>
      </c>
    </row>
    <row r="576" ht="24.95" customHeight="1" spans="1:6">
      <c r="A576" s="39" t="s">
        <v>497</v>
      </c>
      <c r="B576" s="133">
        <v>18</v>
      </c>
      <c r="C576" s="133">
        <v>0</v>
      </c>
      <c r="D576" s="133">
        <v>0</v>
      </c>
      <c r="E576" s="154"/>
      <c r="F576" s="154">
        <v>0</v>
      </c>
    </row>
    <row r="577" ht="24.95" customHeight="1" spans="1:6">
      <c r="A577" s="56" t="s">
        <v>498</v>
      </c>
      <c r="B577" s="131">
        <v>690</v>
      </c>
      <c r="C577" s="131">
        <v>612</v>
      </c>
      <c r="D577" s="131">
        <v>610</v>
      </c>
      <c r="E577" s="153">
        <f t="shared" si="4"/>
        <v>99.6732026143791</v>
      </c>
      <c r="F577" s="153">
        <v>55.6061987237922</v>
      </c>
    </row>
    <row r="578" ht="24.95" customHeight="1" spans="1:6">
      <c r="A578" s="39" t="s">
        <v>109</v>
      </c>
      <c r="B578" s="133">
        <v>599</v>
      </c>
      <c r="C578" s="133">
        <v>488</v>
      </c>
      <c r="D578" s="133">
        <v>487</v>
      </c>
      <c r="E578" s="154">
        <f t="shared" si="4"/>
        <v>99.7950819672131</v>
      </c>
      <c r="F578" s="154">
        <v>68.7853107344633</v>
      </c>
    </row>
    <row r="579" ht="24.95" customHeight="1" spans="1:6">
      <c r="A579" s="39" t="s">
        <v>110</v>
      </c>
      <c r="B579" s="133">
        <v>6</v>
      </c>
      <c r="C579" s="133">
        <v>6</v>
      </c>
      <c r="D579" s="133">
        <v>6</v>
      </c>
      <c r="E579" s="154">
        <f t="shared" si="4"/>
        <v>100</v>
      </c>
      <c r="F579" s="154">
        <v>46.1538461538462</v>
      </c>
    </row>
    <row r="580" ht="24.95" customHeight="1" spans="1:6">
      <c r="A580" s="39" t="s">
        <v>111</v>
      </c>
      <c r="B580" s="133">
        <v>0</v>
      </c>
      <c r="C580" s="133">
        <v>0</v>
      </c>
      <c r="D580" s="133">
        <v>0</v>
      </c>
      <c r="E580" s="154"/>
      <c r="F580" s="154">
        <v>0</v>
      </c>
    </row>
    <row r="581" ht="24.95" customHeight="1" spans="1:6">
      <c r="A581" s="39" t="s">
        <v>1406</v>
      </c>
      <c r="B581" s="133">
        <v>0</v>
      </c>
      <c r="C581" s="133">
        <v>0</v>
      </c>
      <c r="D581" s="133">
        <v>0</v>
      </c>
      <c r="E581" s="154"/>
      <c r="F581" s="154">
        <v>0</v>
      </c>
    </row>
    <row r="582" ht="24.95" customHeight="1" spans="1:6">
      <c r="A582" s="39" t="s">
        <v>500</v>
      </c>
      <c r="B582" s="133">
        <v>0</v>
      </c>
      <c r="C582" s="133">
        <v>8</v>
      </c>
      <c r="D582" s="133">
        <v>8</v>
      </c>
      <c r="E582" s="154">
        <f t="shared" ref="E582:E642" si="5">D582/C582*100</f>
        <v>100</v>
      </c>
      <c r="F582" s="154">
        <v>66.6666666666667</v>
      </c>
    </row>
    <row r="583" ht="24.95" customHeight="1" spans="1:6">
      <c r="A583" s="39" t="s">
        <v>1407</v>
      </c>
      <c r="B583" s="133">
        <v>5</v>
      </c>
      <c r="C583" s="133">
        <v>38</v>
      </c>
      <c r="D583" s="133">
        <v>38</v>
      </c>
      <c r="E583" s="154">
        <f t="shared" si="5"/>
        <v>100</v>
      </c>
      <c r="F583" s="154">
        <v>100</v>
      </c>
    </row>
    <row r="584" ht="24.95" customHeight="1" spans="1:6">
      <c r="A584" s="39" t="s">
        <v>502</v>
      </c>
      <c r="B584" s="133">
        <v>80</v>
      </c>
      <c r="C584" s="133">
        <v>72</v>
      </c>
      <c r="D584" s="133">
        <v>71</v>
      </c>
      <c r="E584" s="154">
        <f t="shared" si="5"/>
        <v>98.6111111111111</v>
      </c>
      <c r="F584" s="154">
        <v>21.7791411042945</v>
      </c>
    </row>
    <row r="585" ht="24.95" customHeight="1" spans="1:6">
      <c r="A585" s="56" t="s">
        <v>503</v>
      </c>
      <c r="B585" s="131">
        <v>0</v>
      </c>
      <c r="C585" s="131">
        <v>0</v>
      </c>
      <c r="D585" s="131">
        <v>0</v>
      </c>
      <c r="E585" s="153"/>
      <c r="F585" s="153">
        <v>0</v>
      </c>
    </row>
    <row r="586" ht="24.95" customHeight="1" spans="1:6">
      <c r="A586" s="39" t="s">
        <v>504</v>
      </c>
      <c r="B586" s="133">
        <v>0</v>
      </c>
      <c r="C586" s="133">
        <v>0</v>
      </c>
      <c r="D586" s="133">
        <v>0</v>
      </c>
      <c r="E586" s="154"/>
      <c r="F586" s="154">
        <v>0</v>
      </c>
    </row>
    <row r="587" ht="24.95" customHeight="1" spans="1:6">
      <c r="A587" s="56" t="s">
        <v>1408</v>
      </c>
      <c r="B587" s="131">
        <v>37087</v>
      </c>
      <c r="C587" s="131">
        <v>32060</v>
      </c>
      <c r="D587" s="131">
        <v>31801</v>
      </c>
      <c r="E587" s="153">
        <f t="shared" si="5"/>
        <v>99.1921397379913</v>
      </c>
      <c r="F587" s="153">
        <v>123.695981951846</v>
      </c>
    </row>
    <row r="588" ht="24.95" customHeight="1" spans="1:6">
      <c r="A588" s="39" t="s">
        <v>1409</v>
      </c>
      <c r="B588" s="133">
        <v>15413</v>
      </c>
      <c r="C588" s="133">
        <v>9145</v>
      </c>
      <c r="D588" s="133">
        <v>9130</v>
      </c>
      <c r="E588" s="154">
        <f t="shared" si="5"/>
        <v>99.8359759431383</v>
      </c>
      <c r="F588" s="154">
        <v>0</v>
      </c>
    </row>
    <row r="589" ht="24.95" customHeight="1" spans="1:6">
      <c r="A589" s="39" t="s">
        <v>507</v>
      </c>
      <c r="B589" s="133">
        <v>4091</v>
      </c>
      <c r="C589" s="133">
        <v>4691</v>
      </c>
      <c r="D589" s="133">
        <v>4687</v>
      </c>
      <c r="E589" s="154">
        <f t="shared" si="5"/>
        <v>99.9147303346834</v>
      </c>
      <c r="F589" s="154">
        <v>2428.49740932642</v>
      </c>
    </row>
    <row r="590" ht="24.95" customHeight="1" spans="1:6">
      <c r="A590" s="39" t="s">
        <v>508</v>
      </c>
      <c r="B590" s="133">
        <v>0</v>
      </c>
      <c r="C590" s="133">
        <v>0</v>
      </c>
      <c r="D590" s="133">
        <v>0</v>
      </c>
      <c r="E590" s="154"/>
      <c r="F590" s="154">
        <v>0</v>
      </c>
    </row>
    <row r="591" ht="24.95" customHeight="1" spans="1:6">
      <c r="A591" s="39" t="s">
        <v>1410</v>
      </c>
      <c r="B591" s="133"/>
      <c r="C591" s="133"/>
      <c r="D591" s="133"/>
      <c r="E591" s="154"/>
      <c r="F591" s="154">
        <v>0</v>
      </c>
    </row>
    <row r="592" ht="24.95" customHeight="1" spans="1:6">
      <c r="A592" s="39" t="s">
        <v>509</v>
      </c>
      <c r="B592" s="133">
        <v>16338</v>
      </c>
      <c r="C592" s="133">
        <v>16323</v>
      </c>
      <c r="D592" s="133">
        <v>16113</v>
      </c>
      <c r="E592" s="154">
        <f t="shared" si="5"/>
        <v>98.7134717882742</v>
      </c>
      <c r="F592" s="154">
        <v>108.658709285859</v>
      </c>
    </row>
    <row r="593" ht="24.95" customHeight="1" spans="1:6">
      <c r="A593" s="39" t="s">
        <v>510</v>
      </c>
      <c r="B593" s="133">
        <v>1200</v>
      </c>
      <c r="C593" s="133">
        <v>247</v>
      </c>
      <c r="D593" s="133">
        <v>246</v>
      </c>
      <c r="E593" s="154">
        <f t="shared" si="5"/>
        <v>99.5951417004049</v>
      </c>
      <c r="F593" s="154">
        <v>28.2110091743119</v>
      </c>
    </row>
    <row r="594" ht="24.95" customHeight="1" spans="1:6">
      <c r="A594" s="39" t="s">
        <v>511</v>
      </c>
      <c r="B594" s="133">
        <v>27</v>
      </c>
      <c r="C594" s="133">
        <v>29</v>
      </c>
      <c r="D594" s="133">
        <v>0</v>
      </c>
      <c r="E594" s="154">
        <f t="shared" si="5"/>
        <v>0</v>
      </c>
      <c r="F594" s="154">
        <v>0</v>
      </c>
    </row>
    <row r="595" ht="24.95" customHeight="1" spans="1:6">
      <c r="A595" s="39" t="s">
        <v>1411</v>
      </c>
      <c r="B595" s="133">
        <v>18</v>
      </c>
      <c r="C595" s="133">
        <v>1625</v>
      </c>
      <c r="D595" s="133">
        <v>1625</v>
      </c>
      <c r="E595" s="154">
        <f t="shared" si="5"/>
        <v>100</v>
      </c>
      <c r="F595" s="154">
        <v>0</v>
      </c>
    </row>
    <row r="596" ht="24.95" customHeight="1" spans="1:6">
      <c r="A596" s="56" t="s">
        <v>513</v>
      </c>
      <c r="B596" s="131">
        <v>0</v>
      </c>
      <c r="C596" s="131">
        <v>3958</v>
      </c>
      <c r="D596" s="131">
        <v>3422</v>
      </c>
      <c r="E596" s="153">
        <f t="shared" si="5"/>
        <v>86.4578069732188</v>
      </c>
      <c r="F596" s="153">
        <v>37.8917063448123</v>
      </c>
    </row>
    <row r="597" ht="24.95" customHeight="1" spans="1:6">
      <c r="A597" s="39" t="s">
        <v>514</v>
      </c>
      <c r="B597" s="133">
        <v>0</v>
      </c>
      <c r="C597" s="133">
        <v>0</v>
      </c>
      <c r="D597" s="133">
        <v>0</v>
      </c>
      <c r="E597" s="154"/>
      <c r="F597" s="154">
        <v>0</v>
      </c>
    </row>
    <row r="598" ht="24.95" customHeight="1" spans="1:6">
      <c r="A598" s="39" t="s">
        <v>515</v>
      </c>
      <c r="B598" s="133">
        <v>0</v>
      </c>
      <c r="C598" s="133">
        <v>0</v>
      </c>
      <c r="D598" s="133">
        <v>0</v>
      </c>
      <c r="E598" s="154"/>
      <c r="F598" s="154">
        <v>0</v>
      </c>
    </row>
    <row r="599" ht="24.95" customHeight="1" spans="1:6">
      <c r="A599" s="39" t="s">
        <v>516</v>
      </c>
      <c r="B599" s="133">
        <v>0</v>
      </c>
      <c r="C599" s="133">
        <v>3958</v>
      </c>
      <c r="D599" s="133">
        <v>3422</v>
      </c>
      <c r="E599" s="154">
        <f t="shared" si="5"/>
        <v>86.4578069732188</v>
      </c>
      <c r="F599" s="154">
        <v>37.8917063448123</v>
      </c>
    </row>
    <row r="600" ht="24.95" customHeight="1" spans="1:6">
      <c r="A600" s="56" t="s">
        <v>517</v>
      </c>
      <c r="B600" s="131">
        <v>0</v>
      </c>
      <c r="C600" s="131">
        <v>1831</v>
      </c>
      <c r="D600" s="131">
        <v>1831</v>
      </c>
      <c r="E600" s="153">
        <f t="shared" si="5"/>
        <v>100</v>
      </c>
      <c r="F600" s="153">
        <v>102.0624303233</v>
      </c>
    </row>
    <row r="601" ht="24.95" customHeight="1" spans="1:6">
      <c r="A601" s="39" t="s">
        <v>518</v>
      </c>
      <c r="B601" s="133">
        <v>0</v>
      </c>
      <c r="C601" s="133">
        <v>0</v>
      </c>
      <c r="D601" s="133">
        <v>0</v>
      </c>
      <c r="E601" s="154"/>
      <c r="F601" s="154">
        <v>0</v>
      </c>
    </row>
    <row r="602" ht="24.95" customHeight="1" spans="1:6">
      <c r="A602" s="39" t="s">
        <v>519</v>
      </c>
      <c r="B602" s="133">
        <v>0</v>
      </c>
      <c r="C602" s="133">
        <v>0</v>
      </c>
      <c r="D602" s="133">
        <v>0</v>
      </c>
      <c r="E602" s="154"/>
      <c r="F602" s="154">
        <v>0</v>
      </c>
    </row>
    <row r="603" ht="24.95" customHeight="1" spans="1:6">
      <c r="A603" s="39" t="s">
        <v>520</v>
      </c>
      <c r="B603" s="133">
        <v>0</v>
      </c>
      <c r="C603" s="133">
        <v>0</v>
      </c>
      <c r="D603" s="133">
        <v>0</v>
      </c>
      <c r="E603" s="154"/>
      <c r="F603" s="154">
        <v>0</v>
      </c>
    </row>
    <row r="604" ht="24.95" customHeight="1" spans="1:6">
      <c r="A604" s="39" t="s">
        <v>521</v>
      </c>
      <c r="B604" s="133">
        <v>0</v>
      </c>
      <c r="C604" s="133">
        <v>0</v>
      </c>
      <c r="D604" s="133">
        <v>0</v>
      </c>
      <c r="E604" s="154"/>
      <c r="F604" s="154">
        <v>0</v>
      </c>
    </row>
    <row r="605" ht="24.95" customHeight="1" spans="1:6">
      <c r="A605" s="39" t="s">
        <v>522</v>
      </c>
      <c r="B605" s="133">
        <v>0</v>
      </c>
      <c r="C605" s="133">
        <v>0</v>
      </c>
      <c r="D605" s="133">
        <v>0</v>
      </c>
      <c r="E605" s="154"/>
      <c r="F605" s="154">
        <v>0</v>
      </c>
    </row>
    <row r="606" ht="24.95" customHeight="1" spans="1:6">
      <c r="A606" s="39" t="s">
        <v>523</v>
      </c>
      <c r="B606" s="133">
        <v>0</v>
      </c>
      <c r="C606" s="133">
        <v>0</v>
      </c>
      <c r="D606" s="133">
        <v>0</v>
      </c>
      <c r="E606" s="154"/>
      <c r="F606" s="154">
        <v>0</v>
      </c>
    </row>
    <row r="607" ht="24.95" customHeight="1" spans="1:6">
      <c r="A607" s="39" t="s">
        <v>524</v>
      </c>
      <c r="B607" s="133">
        <v>0</v>
      </c>
      <c r="C607" s="133">
        <v>0</v>
      </c>
      <c r="D607" s="133">
        <v>0</v>
      </c>
      <c r="E607" s="154"/>
      <c r="F607" s="154">
        <v>0</v>
      </c>
    </row>
    <row r="608" ht="24.95" customHeight="1" spans="1:6">
      <c r="A608" s="39" t="s">
        <v>525</v>
      </c>
      <c r="B608" s="133">
        <v>0</v>
      </c>
      <c r="C608" s="133">
        <v>0</v>
      </c>
      <c r="D608" s="133">
        <v>0</v>
      </c>
      <c r="E608" s="154"/>
      <c r="F608" s="154">
        <v>0</v>
      </c>
    </row>
    <row r="609" ht="24.95" customHeight="1" spans="1:6">
      <c r="A609" s="39" t="s">
        <v>526</v>
      </c>
      <c r="B609" s="133">
        <v>0</v>
      </c>
      <c r="C609" s="133">
        <v>1831</v>
      </c>
      <c r="D609" s="133">
        <v>1831</v>
      </c>
      <c r="E609" s="154">
        <f t="shared" si="5"/>
        <v>100</v>
      </c>
      <c r="F609" s="154">
        <v>104.15244596132</v>
      </c>
    </row>
    <row r="610" ht="24.95" customHeight="1" spans="1:6">
      <c r="A610" s="56" t="s">
        <v>527</v>
      </c>
      <c r="B610" s="131">
        <v>1874</v>
      </c>
      <c r="C610" s="131">
        <v>949</v>
      </c>
      <c r="D610" s="131">
        <v>897</v>
      </c>
      <c r="E610" s="153">
        <f t="shared" si="5"/>
        <v>94.5205479452055</v>
      </c>
      <c r="F610" s="153">
        <v>48.4864864864865</v>
      </c>
    </row>
    <row r="611" ht="24.95" customHeight="1" spans="1:6">
      <c r="A611" s="39" t="s">
        <v>528</v>
      </c>
      <c r="B611" s="133">
        <v>206</v>
      </c>
      <c r="C611" s="133">
        <v>949</v>
      </c>
      <c r="D611" s="133">
        <v>897</v>
      </c>
      <c r="E611" s="154">
        <f t="shared" si="5"/>
        <v>94.5205479452055</v>
      </c>
      <c r="F611" s="154">
        <v>49.5854063018242</v>
      </c>
    </row>
    <row r="612" ht="24.95" customHeight="1" spans="1:6">
      <c r="A612" s="39" t="s">
        <v>529</v>
      </c>
      <c r="B612" s="133">
        <v>0</v>
      </c>
      <c r="C612" s="133">
        <v>0</v>
      </c>
      <c r="D612" s="133">
        <v>0</v>
      </c>
      <c r="E612" s="154"/>
      <c r="F612" s="154">
        <v>0</v>
      </c>
    </row>
    <row r="613" ht="24.95" customHeight="1" spans="1:6">
      <c r="A613" s="39" t="s">
        <v>530</v>
      </c>
      <c r="B613" s="133">
        <v>0</v>
      </c>
      <c r="C613" s="133">
        <v>0</v>
      </c>
      <c r="D613" s="133">
        <v>0</v>
      </c>
      <c r="E613" s="154"/>
      <c r="F613" s="154">
        <v>0</v>
      </c>
    </row>
    <row r="614" ht="24.95" customHeight="1" spans="1:6">
      <c r="A614" s="39" t="s">
        <v>531</v>
      </c>
      <c r="B614" s="133">
        <v>0</v>
      </c>
      <c r="C614" s="133">
        <v>0</v>
      </c>
      <c r="D614" s="133">
        <v>0</v>
      </c>
      <c r="E614" s="154"/>
      <c r="F614" s="154">
        <v>0</v>
      </c>
    </row>
    <row r="615" ht="24.95" customHeight="1" spans="1:6">
      <c r="A615" s="39" t="s">
        <v>532</v>
      </c>
      <c r="B615" s="133">
        <v>0</v>
      </c>
      <c r="C615" s="133">
        <v>0</v>
      </c>
      <c r="D615" s="133">
        <v>0</v>
      </c>
      <c r="E615" s="154"/>
      <c r="F615" s="154">
        <v>0</v>
      </c>
    </row>
    <row r="616" ht="24.95" customHeight="1" spans="1:6">
      <c r="A616" s="39" t="s">
        <v>533</v>
      </c>
      <c r="B616" s="133">
        <v>0</v>
      </c>
      <c r="C616" s="133">
        <v>0</v>
      </c>
      <c r="D616" s="133">
        <v>0</v>
      </c>
      <c r="E616" s="154"/>
      <c r="F616" s="154">
        <v>0</v>
      </c>
    </row>
    <row r="617" ht="24.95" customHeight="1" spans="1:6">
      <c r="A617" s="39" t="s">
        <v>534</v>
      </c>
      <c r="B617" s="133">
        <v>1668</v>
      </c>
      <c r="C617" s="133">
        <v>0</v>
      </c>
      <c r="D617" s="133">
        <v>0</v>
      </c>
      <c r="E617" s="154"/>
      <c r="F617" s="154">
        <v>0</v>
      </c>
    </row>
    <row r="618" ht="24.95" customHeight="1" spans="1:6">
      <c r="A618" s="56" t="s">
        <v>535</v>
      </c>
      <c r="B618" s="131">
        <v>130</v>
      </c>
      <c r="C618" s="131">
        <v>1717</v>
      </c>
      <c r="D618" s="131">
        <v>1714</v>
      </c>
      <c r="E618" s="153">
        <f t="shared" si="5"/>
        <v>99.8252766453116</v>
      </c>
      <c r="F618" s="153">
        <v>73.34189131365</v>
      </c>
    </row>
    <row r="619" ht="24.95" customHeight="1" spans="1:6">
      <c r="A619" s="39" t="s">
        <v>536</v>
      </c>
      <c r="B619" s="133">
        <v>0</v>
      </c>
      <c r="C619" s="133">
        <v>3</v>
      </c>
      <c r="D619" s="133">
        <v>3</v>
      </c>
      <c r="E619" s="154">
        <f t="shared" si="5"/>
        <v>100</v>
      </c>
      <c r="F619" s="154">
        <v>75</v>
      </c>
    </row>
    <row r="620" ht="24.95" customHeight="1" spans="1:6">
      <c r="A620" s="39" t="s">
        <v>537</v>
      </c>
      <c r="B620" s="133">
        <v>0</v>
      </c>
      <c r="C620" s="133">
        <v>141</v>
      </c>
      <c r="D620" s="133">
        <v>141</v>
      </c>
      <c r="E620" s="154">
        <f t="shared" si="5"/>
        <v>100</v>
      </c>
      <c r="F620" s="154">
        <v>26.8571428571429</v>
      </c>
    </row>
    <row r="621" ht="24.95" customHeight="1" spans="1:6">
      <c r="A621" s="39" t="s">
        <v>538</v>
      </c>
      <c r="B621" s="133">
        <v>130</v>
      </c>
      <c r="C621" s="133">
        <v>150</v>
      </c>
      <c r="D621" s="133">
        <v>151</v>
      </c>
      <c r="E621" s="154">
        <f t="shared" si="5"/>
        <v>100.666666666667</v>
      </c>
      <c r="F621" s="154">
        <v>55.1094890510949</v>
      </c>
    </row>
    <row r="622" ht="24.95" customHeight="1" spans="1:6">
      <c r="A622" s="39" t="s">
        <v>539</v>
      </c>
      <c r="B622" s="133">
        <v>0</v>
      </c>
      <c r="C622" s="133">
        <v>2</v>
      </c>
      <c r="D622" s="133">
        <v>2</v>
      </c>
      <c r="E622" s="154">
        <f t="shared" si="5"/>
        <v>100</v>
      </c>
      <c r="F622" s="154">
        <v>1.75438596491228</v>
      </c>
    </row>
    <row r="623" ht="24.95" customHeight="1" spans="1:6">
      <c r="A623" s="39" t="s">
        <v>540</v>
      </c>
      <c r="B623" s="133">
        <v>0</v>
      </c>
      <c r="C623" s="133">
        <v>1337</v>
      </c>
      <c r="D623" s="133">
        <v>1337</v>
      </c>
      <c r="E623" s="154">
        <f t="shared" si="5"/>
        <v>100</v>
      </c>
      <c r="F623" s="154">
        <v>95.2279202279202</v>
      </c>
    </row>
    <row r="624" ht="24.95" customHeight="1" spans="1:6">
      <c r="A624" s="39" t="s">
        <v>541</v>
      </c>
      <c r="B624" s="133">
        <v>0</v>
      </c>
      <c r="C624" s="133">
        <v>84</v>
      </c>
      <c r="D624" s="133">
        <v>80</v>
      </c>
      <c r="E624" s="154">
        <f t="shared" si="5"/>
        <v>95.2380952380952</v>
      </c>
      <c r="F624" s="154">
        <v>500</v>
      </c>
    </row>
    <row r="625" ht="24.95" customHeight="1" spans="1:6">
      <c r="A625" s="56" t="s">
        <v>542</v>
      </c>
      <c r="B625" s="131">
        <v>1256</v>
      </c>
      <c r="C625" s="131">
        <v>1689</v>
      </c>
      <c r="D625" s="131">
        <v>1699</v>
      </c>
      <c r="E625" s="153">
        <f t="shared" si="5"/>
        <v>100.592066311427</v>
      </c>
      <c r="F625" s="153">
        <v>116.850068775791</v>
      </c>
    </row>
    <row r="626" ht="24.95" customHeight="1" spans="1:6">
      <c r="A626" s="39" t="s">
        <v>543</v>
      </c>
      <c r="B626" s="133">
        <v>437</v>
      </c>
      <c r="C626" s="133">
        <v>452</v>
      </c>
      <c r="D626" s="133">
        <v>455</v>
      </c>
      <c r="E626" s="154">
        <f t="shared" si="5"/>
        <v>100.663716814159</v>
      </c>
      <c r="F626" s="154">
        <v>86.5019011406844</v>
      </c>
    </row>
    <row r="627" ht="24.95" customHeight="1" spans="1:6">
      <c r="A627" s="39" t="s">
        <v>544</v>
      </c>
      <c r="B627" s="133">
        <v>0</v>
      </c>
      <c r="C627" s="133">
        <v>0</v>
      </c>
      <c r="D627" s="133">
        <v>0</v>
      </c>
      <c r="E627" s="154"/>
      <c r="F627" s="154">
        <v>0</v>
      </c>
    </row>
    <row r="628" ht="24.95" customHeight="1" spans="1:6">
      <c r="A628" s="39" t="s">
        <v>1412</v>
      </c>
      <c r="B628" s="133">
        <v>0</v>
      </c>
      <c r="C628" s="133">
        <v>0</v>
      </c>
      <c r="D628" s="133">
        <v>0</v>
      </c>
      <c r="E628" s="154"/>
      <c r="F628" s="154">
        <v>0</v>
      </c>
    </row>
    <row r="629" ht="24.95" customHeight="1" spans="1:6">
      <c r="A629" s="39" t="s">
        <v>546</v>
      </c>
      <c r="B629" s="133">
        <v>439</v>
      </c>
      <c r="C629" s="133">
        <v>428</v>
      </c>
      <c r="D629" s="133">
        <v>428</v>
      </c>
      <c r="E629" s="154">
        <f t="shared" si="5"/>
        <v>100</v>
      </c>
      <c r="F629" s="154">
        <v>83.2684824902724</v>
      </c>
    </row>
    <row r="630" ht="24.95" customHeight="1" spans="1:6">
      <c r="A630" s="39" t="s">
        <v>547</v>
      </c>
      <c r="B630" s="133">
        <v>365</v>
      </c>
      <c r="C630" s="133">
        <v>374</v>
      </c>
      <c r="D630" s="133">
        <v>381</v>
      </c>
      <c r="E630" s="154">
        <f t="shared" si="5"/>
        <v>101.871657754011</v>
      </c>
      <c r="F630" s="154">
        <v>98.4496124031008</v>
      </c>
    </row>
    <row r="631" ht="24.95" customHeight="1" spans="1:6">
      <c r="A631" s="39" t="s">
        <v>549</v>
      </c>
      <c r="B631" s="133">
        <v>15</v>
      </c>
      <c r="C631" s="133">
        <v>435</v>
      </c>
      <c r="D631" s="133">
        <v>435</v>
      </c>
      <c r="E631" s="154">
        <f t="shared" si="5"/>
        <v>100</v>
      </c>
      <c r="F631" s="154">
        <v>2289.47368421053</v>
      </c>
    </row>
    <row r="632" ht="24.95" customHeight="1" spans="1:6">
      <c r="A632" s="56" t="s">
        <v>550</v>
      </c>
      <c r="B632" s="131">
        <v>1438</v>
      </c>
      <c r="C632" s="131">
        <v>750</v>
      </c>
      <c r="D632" s="131">
        <v>749</v>
      </c>
      <c r="E632" s="153">
        <f t="shared" si="5"/>
        <v>99.8666666666667</v>
      </c>
      <c r="F632" s="153">
        <v>172.183908045977</v>
      </c>
    </row>
    <row r="633" ht="24.95" customHeight="1" spans="1:6">
      <c r="A633" s="39" t="s">
        <v>109</v>
      </c>
      <c r="B633" s="133">
        <v>230</v>
      </c>
      <c r="C633" s="133">
        <v>198</v>
      </c>
      <c r="D633" s="133">
        <v>198</v>
      </c>
      <c r="E633" s="154">
        <f t="shared" si="5"/>
        <v>100</v>
      </c>
      <c r="F633" s="154">
        <v>101.538461538462</v>
      </c>
    </row>
    <row r="634" ht="24.95" customHeight="1" spans="1:6">
      <c r="A634" s="39" t="s">
        <v>110</v>
      </c>
      <c r="B634" s="133">
        <v>0</v>
      </c>
      <c r="C634" s="133">
        <v>0</v>
      </c>
      <c r="D634" s="133">
        <v>0</v>
      </c>
      <c r="E634" s="154"/>
      <c r="F634" s="154">
        <v>0</v>
      </c>
    </row>
    <row r="635" ht="24.95" customHeight="1" spans="1:6">
      <c r="A635" s="39" t="s">
        <v>111</v>
      </c>
      <c r="B635" s="133">
        <v>53</v>
      </c>
      <c r="C635" s="133">
        <v>53</v>
      </c>
      <c r="D635" s="133">
        <v>53</v>
      </c>
      <c r="E635" s="154">
        <f t="shared" si="5"/>
        <v>100</v>
      </c>
      <c r="F635" s="154">
        <v>103.921568627451</v>
      </c>
    </row>
    <row r="636" ht="24.95" customHeight="1" spans="1:6">
      <c r="A636" s="39" t="s">
        <v>551</v>
      </c>
      <c r="B636" s="133">
        <v>0</v>
      </c>
      <c r="C636" s="133">
        <v>136</v>
      </c>
      <c r="D636" s="133">
        <v>135</v>
      </c>
      <c r="E636" s="154">
        <f t="shared" si="5"/>
        <v>99.2647058823529</v>
      </c>
      <c r="F636" s="154">
        <v>0</v>
      </c>
    </row>
    <row r="637" ht="24.95" customHeight="1" spans="1:6">
      <c r="A637" s="39" t="s">
        <v>552</v>
      </c>
      <c r="B637" s="133">
        <v>0</v>
      </c>
      <c r="C637" s="133">
        <v>58</v>
      </c>
      <c r="D637" s="133">
        <v>58</v>
      </c>
      <c r="E637" s="154">
        <f t="shared" si="5"/>
        <v>100</v>
      </c>
      <c r="F637" s="154">
        <v>580</v>
      </c>
    </row>
    <row r="638" ht="24.95" customHeight="1" spans="1:6">
      <c r="A638" s="39" t="s">
        <v>553</v>
      </c>
      <c r="B638" s="133">
        <v>9</v>
      </c>
      <c r="C638" s="133">
        <v>9</v>
      </c>
      <c r="D638" s="133">
        <v>9</v>
      </c>
      <c r="E638" s="154">
        <f t="shared" si="5"/>
        <v>100</v>
      </c>
      <c r="F638" s="154">
        <v>128.571428571429</v>
      </c>
    </row>
    <row r="639" ht="24.95" customHeight="1" spans="1:6">
      <c r="A639" s="39" t="s">
        <v>554</v>
      </c>
      <c r="B639" s="133">
        <v>0</v>
      </c>
      <c r="C639" s="133">
        <v>0</v>
      </c>
      <c r="D639" s="133">
        <v>0</v>
      </c>
      <c r="E639" s="154"/>
      <c r="F639" s="154">
        <v>0</v>
      </c>
    </row>
    <row r="640" ht="24.95" customHeight="1" spans="1:6">
      <c r="A640" s="39" t="s">
        <v>555</v>
      </c>
      <c r="B640" s="133">
        <v>1146</v>
      </c>
      <c r="C640" s="133">
        <v>296</v>
      </c>
      <c r="D640" s="133">
        <v>296</v>
      </c>
      <c r="E640" s="154">
        <f t="shared" si="5"/>
        <v>100</v>
      </c>
      <c r="F640" s="154">
        <v>192.207792207792</v>
      </c>
    </row>
    <row r="641" ht="24.95" customHeight="1" spans="1:6">
      <c r="A641" s="56" t="s">
        <v>556</v>
      </c>
      <c r="B641" s="131">
        <v>65</v>
      </c>
      <c r="C641" s="131">
        <v>67</v>
      </c>
      <c r="D641" s="131">
        <v>67</v>
      </c>
      <c r="E641" s="153">
        <f t="shared" si="5"/>
        <v>100</v>
      </c>
      <c r="F641" s="153">
        <v>231.034482758621</v>
      </c>
    </row>
    <row r="642" ht="24.95" customHeight="1" spans="1:6">
      <c r="A642" s="39" t="s">
        <v>109</v>
      </c>
      <c r="B642" s="133">
        <v>60</v>
      </c>
      <c r="C642" s="133">
        <v>62</v>
      </c>
      <c r="D642" s="133">
        <v>62</v>
      </c>
      <c r="E642" s="154">
        <f t="shared" si="5"/>
        <v>100</v>
      </c>
      <c r="F642" s="154">
        <v>213.793103448276</v>
      </c>
    </row>
    <row r="643" ht="24.95" customHeight="1" spans="1:6">
      <c r="A643" s="39" t="s">
        <v>110</v>
      </c>
      <c r="B643" s="133">
        <v>0</v>
      </c>
      <c r="C643" s="133">
        <v>0</v>
      </c>
      <c r="D643" s="133">
        <v>0</v>
      </c>
      <c r="E643" s="154"/>
      <c r="F643" s="154">
        <v>0</v>
      </c>
    </row>
    <row r="644" ht="24.95" customHeight="1" spans="1:6">
      <c r="A644" s="39" t="s">
        <v>111</v>
      </c>
      <c r="B644" s="133">
        <v>0</v>
      </c>
      <c r="C644" s="133">
        <v>0</v>
      </c>
      <c r="D644" s="133">
        <v>0</v>
      </c>
      <c r="E644" s="154"/>
      <c r="F644" s="154">
        <v>0</v>
      </c>
    </row>
    <row r="645" ht="24.95" customHeight="1" spans="1:6">
      <c r="A645" s="39" t="s">
        <v>557</v>
      </c>
      <c r="B645" s="133">
        <v>5</v>
      </c>
      <c r="C645" s="133">
        <v>5</v>
      </c>
      <c r="D645" s="133">
        <v>5</v>
      </c>
      <c r="E645" s="154">
        <f t="shared" ref="E645:E706" si="6">D645/C645*100</f>
        <v>100</v>
      </c>
      <c r="F645" s="154">
        <v>0</v>
      </c>
    </row>
    <row r="646" ht="24.95" customHeight="1" spans="1:6">
      <c r="A646" s="56" t="s">
        <v>558</v>
      </c>
      <c r="B646" s="131">
        <v>170</v>
      </c>
      <c r="C646" s="131">
        <v>170</v>
      </c>
      <c r="D646" s="131">
        <v>170</v>
      </c>
      <c r="E646" s="153">
        <f t="shared" si="6"/>
        <v>100</v>
      </c>
      <c r="F646" s="153">
        <v>0</v>
      </c>
    </row>
    <row r="647" ht="24.95" customHeight="1" spans="1:6">
      <c r="A647" s="39" t="s">
        <v>559</v>
      </c>
      <c r="B647" s="133">
        <v>0</v>
      </c>
      <c r="C647" s="133">
        <v>0</v>
      </c>
      <c r="D647" s="133">
        <v>0</v>
      </c>
      <c r="E647" s="154"/>
      <c r="F647" s="154">
        <v>0</v>
      </c>
    </row>
    <row r="648" ht="24.95" customHeight="1" spans="1:6">
      <c r="A648" s="39" t="s">
        <v>560</v>
      </c>
      <c r="B648" s="133">
        <v>170</v>
      </c>
      <c r="C648" s="133">
        <v>170</v>
      </c>
      <c r="D648" s="133">
        <v>170</v>
      </c>
      <c r="E648" s="154">
        <f t="shared" si="6"/>
        <v>100</v>
      </c>
      <c r="F648" s="154">
        <v>0</v>
      </c>
    </row>
    <row r="649" ht="24.95" customHeight="1" spans="1:6">
      <c r="A649" s="56" t="s">
        <v>561</v>
      </c>
      <c r="B649" s="131">
        <v>227</v>
      </c>
      <c r="C649" s="131">
        <v>393</v>
      </c>
      <c r="D649" s="131">
        <v>392</v>
      </c>
      <c r="E649" s="153">
        <f t="shared" si="6"/>
        <v>99.7455470737914</v>
      </c>
      <c r="F649" s="153">
        <v>83.2271762208068</v>
      </c>
    </row>
    <row r="650" ht="24.95" customHeight="1" spans="1:6">
      <c r="A650" s="39" t="s">
        <v>562</v>
      </c>
      <c r="B650" s="133">
        <v>0</v>
      </c>
      <c r="C650" s="133">
        <v>0</v>
      </c>
      <c r="D650" s="133">
        <v>0</v>
      </c>
      <c r="E650" s="154"/>
      <c r="F650" s="154">
        <v>0</v>
      </c>
    </row>
    <row r="651" ht="24.95" customHeight="1" spans="1:6">
      <c r="A651" s="39" t="s">
        <v>563</v>
      </c>
      <c r="B651" s="133">
        <v>227</v>
      </c>
      <c r="C651" s="133">
        <v>393</v>
      </c>
      <c r="D651" s="133">
        <v>392</v>
      </c>
      <c r="E651" s="154">
        <f t="shared" si="6"/>
        <v>99.7455470737914</v>
      </c>
      <c r="F651" s="154">
        <v>83.2271762208068</v>
      </c>
    </row>
    <row r="652" ht="24.95" customHeight="1" spans="1:6">
      <c r="A652" s="56" t="s">
        <v>564</v>
      </c>
      <c r="B652" s="131">
        <v>76</v>
      </c>
      <c r="C652" s="131">
        <v>0</v>
      </c>
      <c r="D652" s="131">
        <v>0</v>
      </c>
      <c r="E652" s="153"/>
      <c r="F652" s="153">
        <v>0</v>
      </c>
    </row>
    <row r="653" ht="24.95" customHeight="1" spans="1:6">
      <c r="A653" s="39" t="s">
        <v>565</v>
      </c>
      <c r="B653" s="133">
        <v>76</v>
      </c>
      <c r="C653" s="133">
        <v>0</v>
      </c>
      <c r="D653" s="133">
        <v>0</v>
      </c>
      <c r="E653" s="154"/>
      <c r="F653" s="154">
        <v>0</v>
      </c>
    </row>
    <row r="654" ht="24.95" customHeight="1" spans="1:6">
      <c r="A654" s="39" t="s">
        <v>566</v>
      </c>
      <c r="B654" s="133">
        <v>0</v>
      </c>
      <c r="C654" s="133">
        <v>0</v>
      </c>
      <c r="D654" s="133">
        <v>0</v>
      </c>
      <c r="E654" s="154"/>
      <c r="F654" s="154">
        <v>0</v>
      </c>
    </row>
    <row r="655" ht="24.95" customHeight="1" spans="1:6">
      <c r="A655" s="56" t="s">
        <v>567</v>
      </c>
      <c r="B655" s="131">
        <v>0</v>
      </c>
      <c r="C655" s="131">
        <v>0</v>
      </c>
      <c r="D655" s="131">
        <v>0</v>
      </c>
      <c r="E655" s="153"/>
      <c r="F655" s="153">
        <v>0</v>
      </c>
    </row>
    <row r="656" ht="24.95" customHeight="1" spans="1:6">
      <c r="A656" s="39" t="s">
        <v>568</v>
      </c>
      <c r="B656" s="133">
        <v>0</v>
      </c>
      <c r="C656" s="133">
        <v>0</v>
      </c>
      <c r="D656" s="133">
        <v>0</v>
      </c>
      <c r="E656" s="154"/>
      <c r="F656" s="154">
        <v>0</v>
      </c>
    </row>
    <row r="657" ht="24.95" customHeight="1" spans="1:6">
      <c r="A657" s="39" t="s">
        <v>569</v>
      </c>
      <c r="B657" s="133">
        <v>0</v>
      </c>
      <c r="C657" s="133">
        <v>0</v>
      </c>
      <c r="D657" s="133">
        <v>0</v>
      </c>
      <c r="E657" s="154"/>
      <c r="F657" s="154">
        <v>0</v>
      </c>
    </row>
    <row r="658" ht="24.95" customHeight="1" spans="1:6">
      <c r="A658" s="56" t="s">
        <v>570</v>
      </c>
      <c r="B658" s="131">
        <v>0</v>
      </c>
      <c r="C658" s="131">
        <v>0</v>
      </c>
      <c r="D658" s="131">
        <v>0</v>
      </c>
      <c r="E658" s="153"/>
      <c r="F658" s="153">
        <v>0</v>
      </c>
    </row>
    <row r="659" ht="24.95" customHeight="1" spans="1:6">
      <c r="A659" s="39" t="s">
        <v>571</v>
      </c>
      <c r="B659" s="133">
        <v>0</v>
      </c>
      <c r="C659" s="133">
        <v>0</v>
      </c>
      <c r="D659" s="133">
        <v>0</v>
      </c>
      <c r="E659" s="154"/>
      <c r="F659" s="154">
        <v>0</v>
      </c>
    </row>
    <row r="660" ht="24.95" customHeight="1" spans="1:6">
      <c r="A660" s="39" t="s">
        <v>572</v>
      </c>
      <c r="B660" s="133">
        <v>0</v>
      </c>
      <c r="C660" s="133">
        <v>0</v>
      </c>
      <c r="D660" s="133">
        <v>0</v>
      </c>
      <c r="E660" s="154"/>
      <c r="F660" s="154">
        <v>0</v>
      </c>
    </row>
    <row r="661" ht="24.95" customHeight="1" spans="1:6">
      <c r="A661" s="56" t="s">
        <v>573</v>
      </c>
      <c r="B661" s="131">
        <v>5234</v>
      </c>
      <c r="C661" s="131">
        <v>6544</v>
      </c>
      <c r="D661" s="131">
        <v>6553</v>
      </c>
      <c r="E661" s="153">
        <f t="shared" si="6"/>
        <v>100.137530562347</v>
      </c>
      <c r="F661" s="153">
        <v>62.6003056935422</v>
      </c>
    </row>
    <row r="662" ht="24.95" customHeight="1" spans="1:6">
      <c r="A662" s="39" t="s">
        <v>574</v>
      </c>
      <c r="B662" s="133">
        <v>0</v>
      </c>
      <c r="C662" s="133">
        <v>0</v>
      </c>
      <c r="D662" s="133">
        <v>0</v>
      </c>
      <c r="E662" s="154"/>
      <c r="F662" s="154">
        <v>0</v>
      </c>
    </row>
    <row r="663" ht="24.95" customHeight="1" spans="1:6">
      <c r="A663" s="39" t="s">
        <v>575</v>
      </c>
      <c r="B663" s="133">
        <v>5234</v>
      </c>
      <c r="C663" s="133">
        <v>6544</v>
      </c>
      <c r="D663" s="133">
        <v>6553</v>
      </c>
      <c r="E663" s="154">
        <f t="shared" si="6"/>
        <v>100.137530562347</v>
      </c>
      <c r="F663" s="154">
        <v>62.6003056935422</v>
      </c>
    </row>
    <row r="664" ht="24.95" customHeight="1" spans="1:6">
      <c r="A664" s="39" t="s">
        <v>576</v>
      </c>
      <c r="B664" s="133">
        <v>0</v>
      </c>
      <c r="C664" s="133">
        <v>0</v>
      </c>
      <c r="D664" s="133">
        <v>0</v>
      </c>
      <c r="E664" s="154"/>
      <c r="F664" s="154">
        <v>0</v>
      </c>
    </row>
    <row r="665" ht="24.95" customHeight="1" spans="1:6">
      <c r="A665" s="56" t="s">
        <v>577</v>
      </c>
      <c r="B665" s="131">
        <v>0</v>
      </c>
      <c r="C665" s="131">
        <v>0</v>
      </c>
      <c r="D665" s="131">
        <v>0</v>
      </c>
      <c r="E665" s="153"/>
      <c r="F665" s="153">
        <v>0</v>
      </c>
    </row>
    <row r="666" ht="24.95" customHeight="1" spans="1:6">
      <c r="A666" s="39" t="s">
        <v>578</v>
      </c>
      <c r="B666" s="133">
        <v>0</v>
      </c>
      <c r="C666" s="133">
        <v>0</v>
      </c>
      <c r="D666" s="133">
        <v>0</v>
      </c>
      <c r="E666" s="154"/>
      <c r="F666" s="154">
        <v>0</v>
      </c>
    </row>
    <row r="667" ht="24.95" customHeight="1" spans="1:6">
      <c r="A667" s="39" t="s">
        <v>579</v>
      </c>
      <c r="B667" s="133">
        <v>0</v>
      </c>
      <c r="C667" s="133">
        <v>0</v>
      </c>
      <c r="D667" s="133">
        <v>0</v>
      </c>
      <c r="E667" s="154"/>
      <c r="F667" s="154">
        <v>0</v>
      </c>
    </row>
    <row r="668" ht="24.95" customHeight="1" spans="1:6">
      <c r="A668" s="39" t="s">
        <v>580</v>
      </c>
      <c r="B668" s="133">
        <v>0</v>
      </c>
      <c r="C668" s="133">
        <v>0</v>
      </c>
      <c r="D668" s="133">
        <v>0</v>
      </c>
      <c r="E668" s="154"/>
      <c r="F668" s="154">
        <v>0</v>
      </c>
    </row>
    <row r="669" ht="24.95" customHeight="1" spans="1:6">
      <c r="A669" s="39" t="s">
        <v>581</v>
      </c>
      <c r="B669" s="133">
        <v>0</v>
      </c>
      <c r="C669" s="133">
        <v>0</v>
      </c>
      <c r="D669" s="133">
        <v>0</v>
      </c>
      <c r="E669" s="154"/>
      <c r="F669" s="154">
        <v>0</v>
      </c>
    </row>
    <row r="670" ht="24.95" customHeight="1" spans="1:6">
      <c r="A670" s="56" t="s">
        <v>582</v>
      </c>
      <c r="B670" s="131">
        <v>846</v>
      </c>
      <c r="C670" s="131">
        <v>802</v>
      </c>
      <c r="D670" s="131">
        <v>797</v>
      </c>
      <c r="E670" s="153">
        <f t="shared" si="6"/>
        <v>99.3765586034913</v>
      </c>
      <c r="F670" s="153">
        <v>256.270096463023</v>
      </c>
    </row>
    <row r="671" ht="24.95" customHeight="1" spans="1:6">
      <c r="A671" s="39" t="s">
        <v>109</v>
      </c>
      <c r="B671" s="133">
        <v>282</v>
      </c>
      <c r="C671" s="133">
        <v>249</v>
      </c>
      <c r="D671" s="133">
        <v>250</v>
      </c>
      <c r="E671" s="154">
        <f t="shared" si="6"/>
        <v>100.401606425703</v>
      </c>
      <c r="F671" s="154">
        <v>257.731958762887</v>
      </c>
    </row>
    <row r="672" ht="24.95" customHeight="1" spans="1:6">
      <c r="A672" s="39" t="s">
        <v>110</v>
      </c>
      <c r="B672" s="133">
        <v>20</v>
      </c>
      <c r="C672" s="133">
        <v>18</v>
      </c>
      <c r="D672" s="133">
        <v>18</v>
      </c>
      <c r="E672" s="154">
        <f t="shared" si="6"/>
        <v>100</v>
      </c>
      <c r="F672" s="154">
        <v>257.142857142857</v>
      </c>
    </row>
    <row r="673" ht="24.95" customHeight="1" spans="1:6">
      <c r="A673" s="39" t="s">
        <v>111</v>
      </c>
      <c r="B673" s="133">
        <v>0</v>
      </c>
      <c r="C673" s="133">
        <v>0</v>
      </c>
      <c r="D673" s="133">
        <v>0</v>
      </c>
      <c r="E673" s="154"/>
      <c r="F673" s="154">
        <v>0</v>
      </c>
    </row>
    <row r="674" ht="24.95" customHeight="1" spans="1:6">
      <c r="A674" s="39" t="s">
        <v>583</v>
      </c>
      <c r="B674" s="133">
        <v>30</v>
      </c>
      <c r="C674" s="133">
        <v>30</v>
      </c>
      <c r="D674" s="133">
        <v>30</v>
      </c>
      <c r="E674" s="154">
        <f t="shared" si="6"/>
        <v>100</v>
      </c>
      <c r="F674" s="154">
        <v>57.6923076923077</v>
      </c>
    </row>
    <row r="675" ht="24.95" customHeight="1" spans="1:6">
      <c r="A675" s="39" t="s">
        <v>584</v>
      </c>
      <c r="B675" s="133">
        <v>88</v>
      </c>
      <c r="C675" s="133">
        <v>95</v>
      </c>
      <c r="D675" s="133">
        <v>89</v>
      </c>
      <c r="E675" s="154">
        <f t="shared" si="6"/>
        <v>93.6842105263158</v>
      </c>
      <c r="F675" s="154">
        <v>90.8163265306122</v>
      </c>
    </row>
    <row r="676" ht="24.95" customHeight="1" spans="1:6">
      <c r="A676" s="39" t="s">
        <v>118</v>
      </c>
      <c r="B676" s="133">
        <v>236</v>
      </c>
      <c r="C676" s="133">
        <v>229</v>
      </c>
      <c r="D676" s="133">
        <v>229</v>
      </c>
      <c r="E676" s="154">
        <f t="shared" si="6"/>
        <v>100</v>
      </c>
      <c r="F676" s="154">
        <v>0</v>
      </c>
    </row>
    <row r="677" ht="24.95" customHeight="1" spans="1:6">
      <c r="A677" s="39" t="s">
        <v>585</v>
      </c>
      <c r="B677" s="133">
        <v>190</v>
      </c>
      <c r="C677" s="133">
        <v>181</v>
      </c>
      <c r="D677" s="133">
        <v>181</v>
      </c>
      <c r="E677" s="154">
        <f t="shared" si="6"/>
        <v>100</v>
      </c>
      <c r="F677" s="154">
        <v>317.543859649123</v>
      </c>
    </row>
    <row r="678" ht="24.95" customHeight="1" spans="1:6">
      <c r="A678" s="56" t="s">
        <v>589</v>
      </c>
      <c r="B678" s="131">
        <v>100</v>
      </c>
      <c r="C678" s="131">
        <v>1037</v>
      </c>
      <c r="D678" s="131">
        <v>1037</v>
      </c>
      <c r="E678" s="153">
        <f t="shared" si="6"/>
        <v>100</v>
      </c>
      <c r="F678" s="153">
        <v>89.7835497835498</v>
      </c>
    </row>
    <row r="679" ht="24.95" customHeight="1" spans="1:6">
      <c r="A679" s="39" t="s">
        <v>590</v>
      </c>
      <c r="B679" s="133">
        <v>100</v>
      </c>
      <c r="C679" s="133">
        <v>1037</v>
      </c>
      <c r="D679" s="133">
        <v>1037</v>
      </c>
      <c r="E679" s="154">
        <f t="shared" si="6"/>
        <v>100</v>
      </c>
      <c r="F679" s="154">
        <v>89.7835497835498</v>
      </c>
    </row>
    <row r="680" ht="24.95" customHeight="1" spans="1:6">
      <c r="A680" s="56" t="s">
        <v>591</v>
      </c>
      <c r="B680" s="131">
        <v>5558</v>
      </c>
      <c r="C680" s="131">
        <v>128864</v>
      </c>
      <c r="D680" s="131">
        <v>128873</v>
      </c>
      <c r="E680" s="153">
        <f t="shared" si="6"/>
        <v>100.006984107276</v>
      </c>
      <c r="F680" s="153">
        <v>202.360053387768</v>
      </c>
    </row>
    <row r="681" ht="24.95" customHeight="1" spans="1:6">
      <c r="A681" s="56" t="s">
        <v>592</v>
      </c>
      <c r="B681" s="131">
        <v>1187</v>
      </c>
      <c r="C681" s="131">
        <v>1024</v>
      </c>
      <c r="D681" s="131">
        <v>1024</v>
      </c>
      <c r="E681" s="153">
        <f t="shared" si="6"/>
        <v>100</v>
      </c>
      <c r="F681" s="153">
        <v>97.7099236641221</v>
      </c>
    </row>
    <row r="682" ht="24.95" customHeight="1" spans="1:6">
      <c r="A682" s="39" t="s">
        <v>109</v>
      </c>
      <c r="B682" s="133">
        <v>1171</v>
      </c>
      <c r="C682" s="133">
        <v>1008</v>
      </c>
      <c r="D682" s="133">
        <v>1008</v>
      </c>
      <c r="E682" s="154">
        <f t="shared" si="6"/>
        <v>100</v>
      </c>
      <c r="F682" s="154">
        <v>98.6301369863014</v>
      </c>
    </row>
    <row r="683" ht="24.95" customHeight="1" spans="1:6">
      <c r="A683" s="39" t="s">
        <v>110</v>
      </c>
      <c r="B683" s="133">
        <v>16</v>
      </c>
      <c r="C683" s="133">
        <v>16</v>
      </c>
      <c r="D683" s="133">
        <v>16</v>
      </c>
      <c r="E683" s="154">
        <f t="shared" si="6"/>
        <v>100</v>
      </c>
      <c r="F683" s="154">
        <v>61.5384615384615</v>
      </c>
    </row>
    <row r="684" ht="24.95" customHeight="1" spans="1:6">
      <c r="A684" s="39" t="s">
        <v>111</v>
      </c>
      <c r="B684" s="133">
        <v>0</v>
      </c>
      <c r="C684" s="133">
        <v>0</v>
      </c>
      <c r="D684" s="133">
        <v>0</v>
      </c>
      <c r="E684" s="154"/>
      <c r="F684" s="154">
        <v>0</v>
      </c>
    </row>
    <row r="685" ht="24.95" customHeight="1" spans="1:6">
      <c r="A685" s="39" t="s">
        <v>593</v>
      </c>
      <c r="B685" s="133">
        <v>0</v>
      </c>
      <c r="C685" s="133">
        <v>0</v>
      </c>
      <c r="D685" s="133">
        <v>0</v>
      </c>
      <c r="E685" s="154"/>
      <c r="F685" s="154">
        <v>0</v>
      </c>
    </row>
    <row r="686" ht="24.95" customHeight="1" spans="1:6">
      <c r="A686" s="56" t="s">
        <v>594</v>
      </c>
      <c r="B686" s="131">
        <v>4</v>
      </c>
      <c r="C686" s="131">
        <v>81292</v>
      </c>
      <c r="D686" s="131">
        <v>81292</v>
      </c>
      <c r="E686" s="153">
        <f t="shared" si="6"/>
        <v>100</v>
      </c>
      <c r="F686" s="153">
        <v>959.763872491145</v>
      </c>
    </row>
    <row r="687" ht="24.95" customHeight="1" spans="1:6">
      <c r="A687" s="39" t="s">
        <v>595</v>
      </c>
      <c r="B687" s="133">
        <v>0</v>
      </c>
      <c r="C687" s="133">
        <v>54471</v>
      </c>
      <c r="D687" s="133">
        <v>54471</v>
      </c>
      <c r="E687" s="154">
        <f t="shared" si="6"/>
        <v>100</v>
      </c>
      <c r="F687" s="154">
        <v>1227.37719693556</v>
      </c>
    </row>
    <row r="688" ht="24.95" customHeight="1" spans="1:6">
      <c r="A688" s="39" t="s">
        <v>596</v>
      </c>
      <c r="B688" s="133">
        <v>0</v>
      </c>
      <c r="C688" s="133">
        <v>23567</v>
      </c>
      <c r="D688" s="133">
        <v>23567</v>
      </c>
      <c r="E688" s="154">
        <f t="shared" si="6"/>
        <v>100</v>
      </c>
      <c r="F688" s="154">
        <v>1295.6019791094</v>
      </c>
    </row>
    <row r="689" ht="24.95" customHeight="1" spans="1:6">
      <c r="A689" s="39" t="s">
        <v>597</v>
      </c>
      <c r="B689" s="133">
        <v>0</v>
      </c>
      <c r="C689" s="133">
        <v>517</v>
      </c>
      <c r="D689" s="133">
        <v>517</v>
      </c>
      <c r="E689" s="154">
        <f t="shared" si="6"/>
        <v>100</v>
      </c>
      <c r="F689" s="154">
        <v>82.3248407643312</v>
      </c>
    </row>
    <row r="690" ht="24.95" customHeight="1" spans="1:6">
      <c r="A690" s="39" t="s">
        <v>598</v>
      </c>
      <c r="B690" s="133">
        <v>0</v>
      </c>
      <c r="C690" s="133">
        <v>0</v>
      </c>
      <c r="D690" s="133">
        <v>0</v>
      </c>
      <c r="E690" s="154"/>
      <c r="F690" s="154">
        <v>0</v>
      </c>
    </row>
    <row r="691" ht="24.95" customHeight="1" spans="1:6">
      <c r="A691" s="39" t="s">
        <v>599</v>
      </c>
      <c r="B691" s="133">
        <v>4</v>
      </c>
      <c r="C691" s="133">
        <v>2737</v>
      </c>
      <c r="D691" s="133">
        <v>2737</v>
      </c>
      <c r="E691" s="154">
        <f t="shared" si="6"/>
        <v>100</v>
      </c>
      <c r="F691" s="154">
        <v>362.997347480106</v>
      </c>
    </row>
    <row r="692" ht="24.95" customHeight="1" spans="1:6">
      <c r="A692" s="39" t="s">
        <v>1413</v>
      </c>
      <c r="B692" s="133">
        <v>0</v>
      </c>
      <c r="C692" s="133">
        <v>0</v>
      </c>
      <c r="D692" s="133">
        <v>0</v>
      </c>
      <c r="E692" s="154"/>
      <c r="F692" s="154">
        <v>0</v>
      </c>
    </row>
    <row r="693" ht="24.95" customHeight="1" spans="1:6">
      <c r="A693" s="39" t="s">
        <v>601</v>
      </c>
      <c r="B693" s="133">
        <v>0</v>
      </c>
      <c r="C693" s="133">
        <v>0</v>
      </c>
      <c r="D693" s="133">
        <v>0</v>
      </c>
      <c r="E693" s="154"/>
      <c r="F693" s="154">
        <v>0</v>
      </c>
    </row>
    <row r="694" ht="24.95" customHeight="1" spans="1:6">
      <c r="A694" s="39" t="s">
        <v>602</v>
      </c>
      <c r="B694" s="133">
        <v>0</v>
      </c>
      <c r="C694" s="133">
        <v>0</v>
      </c>
      <c r="D694" s="133">
        <v>0</v>
      </c>
      <c r="E694" s="154"/>
      <c r="F694" s="154">
        <v>0</v>
      </c>
    </row>
    <row r="695" ht="24.95" customHeight="1" spans="1:6">
      <c r="A695" s="39" t="s">
        <v>603</v>
      </c>
      <c r="B695" s="133">
        <v>0</v>
      </c>
      <c r="C695" s="133">
        <v>0</v>
      </c>
      <c r="D695" s="133">
        <v>0</v>
      </c>
      <c r="E695" s="154"/>
      <c r="F695" s="154">
        <v>0</v>
      </c>
    </row>
    <row r="696" ht="24.95" customHeight="1" spans="1:6">
      <c r="A696" s="39" t="s">
        <v>604</v>
      </c>
      <c r="B696" s="133">
        <v>0</v>
      </c>
      <c r="C696" s="133">
        <v>0</v>
      </c>
      <c r="D696" s="133">
        <v>0</v>
      </c>
      <c r="E696" s="154"/>
      <c r="F696" s="154">
        <v>0</v>
      </c>
    </row>
    <row r="697" ht="24.95" customHeight="1" spans="1:6">
      <c r="A697" s="39" t="s">
        <v>605</v>
      </c>
      <c r="B697" s="133">
        <v>0</v>
      </c>
      <c r="C697" s="133">
        <v>0</v>
      </c>
      <c r="D697" s="133">
        <v>0</v>
      </c>
      <c r="E697" s="154"/>
      <c r="F697" s="154">
        <v>0</v>
      </c>
    </row>
    <row r="698" ht="24.95" customHeight="1" spans="1:6">
      <c r="A698" s="39" t="s">
        <v>607</v>
      </c>
      <c r="B698" s="133">
        <v>0</v>
      </c>
      <c r="C698" s="133">
        <v>0</v>
      </c>
      <c r="D698" s="133">
        <v>0</v>
      </c>
      <c r="E698" s="154"/>
      <c r="F698" s="154">
        <v>0</v>
      </c>
    </row>
    <row r="699" ht="24.95" customHeight="1" spans="1:6">
      <c r="A699" s="56" t="s">
        <v>608</v>
      </c>
      <c r="B699" s="131">
        <v>188</v>
      </c>
      <c r="C699" s="131">
        <v>187</v>
      </c>
      <c r="D699" s="131">
        <v>187</v>
      </c>
      <c r="E699" s="153">
        <f t="shared" si="6"/>
        <v>100</v>
      </c>
      <c r="F699" s="153">
        <v>68.75</v>
      </c>
    </row>
    <row r="700" ht="24.95" customHeight="1" spans="1:6">
      <c r="A700" s="39" t="s">
        <v>609</v>
      </c>
      <c r="B700" s="133">
        <v>0</v>
      </c>
      <c r="C700" s="133">
        <v>0</v>
      </c>
      <c r="D700" s="133">
        <v>0</v>
      </c>
      <c r="E700" s="154"/>
      <c r="F700" s="154">
        <v>0</v>
      </c>
    </row>
    <row r="701" ht="24.95" customHeight="1" spans="1:6">
      <c r="A701" s="39" t="s">
        <v>610</v>
      </c>
      <c r="B701" s="133">
        <v>180</v>
      </c>
      <c r="C701" s="133">
        <v>179</v>
      </c>
      <c r="D701" s="133">
        <v>179</v>
      </c>
      <c r="E701" s="154">
        <f t="shared" si="6"/>
        <v>100</v>
      </c>
      <c r="F701" s="154">
        <v>79.5555555555556</v>
      </c>
    </row>
    <row r="702" ht="24.95" customHeight="1" spans="1:6">
      <c r="A702" s="39" t="s">
        <v>611</v>
      </c>
      <c r="B702" s="133">
        <v>8</v>
      </c>
      <c r="C702" s="133">
        <v>8</v>
      </c>
      <c r="D702" s="133">
        <v>8</v>
      </c>
      <c r="E702" s="154">
        <f t="shared" si="6"/>
        <v>100</v>
      </c>
      <c r="F702" s="154">
        <v>17.0212765957447</v>
      </c>
    </row>
    <row r="703" ht="24.95" customHeight="1" spans="1:6">
      <c r="A703" s="56" t="s">
        <v>612</v>
      </c>
      <c r="B703" s="131">
        <v>2767</v>
      </c>
      <c r="C703" s="131">
        <v>8016</v>
      </c>
      <c r="D703" s="131">
        <v>8003</v>
      </c>
      <c r="E703" s="153">
        <f t="shared" si="6"/>
        <v>99.8378243512974</v>
      </c>
      <c r="F703" s="153">
        <v>148.231153917392</v>
      </c>
    </row>
    <row r="704" ht="24.95" customHeight="1" spans="1:6">
      <c r="A704" s="39" t="s">
        <v>613</v>
      </c>
      <c r="B704" s="133">
        <v>1314</v>
      </c>
      <c r="C704" s="133">
        <v>1604</v>
      </c>
      <c r="D704" s="133">
        <v>1604</v>
      </c>
      <c r="E704" s="154">
        <f t="shared" si="6"/>
        <v>100</v>
      </c>
      <c r="F704" s="154">
        <v>95.1364175563464</v>
      </c>
    </row>
    <row r="705" ht="24.95" customHeight="1" spans="1:6">
      <c r="A705" s="39" t="s">
        <v>614</v>
      </c>
      <c r="B705" s="133">
        <v>643</v>
      </c>
      <c r="C705" s="133">
        <v>541</v>
      </c>
      <c r="D705" s="133">
        <v>541</v>
      </c>
      <c r="E705" s="154">
        <f t="shared" si="6"/>
        <v>100</v>
      </c>
      <c r="F705" s="154">
        <v>90.0166389351081</v>
      </c>
    </row>
    <row r="706" ht="24.95" customHeight="1" spans="1:6">
      <c r="A706" s="39" t="s">
        <v>615</v>
      </c>
      <c r="B706" s="133">
        <v>136</v>
      </c>
      <c r="C706" s="133">
        <v>1744</v>
      </c>
      <c r="D706" s="133">
        <v>1744</v>
      </c>
      <c r="E706" s="154">
        <f t="shared" si="6"/>
        <v>100</v>
      </c>
      <c r="F706" s="154">
        <v>329.056603773585</v>
      </c>
    </row>
    <row r="707" ht="24.95" customHeight="1" spans="1:6">
      <c r="A707" s="39" t="s">
        <v>616</v>
      </c>
      <c r="B707" s="133">
        <v>0</v>
      </c>
      <c r="C707" s="133">
        <v>0</v>
      </c>
      <c r="D707" s="133">
        <v>0</v>
      </c>
      <c r="E707" s="154"/>
      <c r="F707" s="154">
        <v>0</v>
      </c>
    </row>
    <row r="708" ht="24.95" customHeight="1" spans="1:6">
      <c r="A708" s="39" t="s">
        <v>617</v>
      </c>
      <c r="B708" s="133">
        <v>0</v>
      </c>
      <c r="C708" s="133">
        <v>0</v>
      </c>
      <c r="D708" s="133">
        <v>0</v>
      </c>
      <c r="E708" s="154"/>
      <c r="F708" s="154">
        <v>0</v>
      </c>
    </row>
    <row r="709" ht="24.95" customHeight="1" spans="1:6">
      <c r="A709" s="39" t="s">
        <v>618</v>
      </c>
      <c r="B709" s="133">
        <v>670</v>
      </c>
      <c r="C709" s="133">
        <v>802</v>
      </c>
      <c r="D709" s="133">
        <v>785</v>
      </c>
      <c r="E709" s="154">
        <f t="shared" ref="E709:E768" si="7">D709/C709*100</f>
        <v>97.8802992518703</v>
      </c>
      <c r="F709" s="154">
        <v>57.8908554572271</v>
      </c>
    </row>
    <row r="710" ht="24.95" customHeight="1" spans="1:6">
      <c r="A710" s="39" t="s">
        <v>619</v>
      </c>
      <c r="B710" s="133">
        <v>0</v>
      </c>
      <c r="C710" s="133">
        <v>0</v>
      </c>
      <c r="D710" s="133">
        <v>0</v>
      </c>
      <c r="E710" s="154"/>
      <c r="F710" s="154">
        <v>0</v>
      </c>
    </row>
    <row r="711" ht="24.95" customHeight="1" spans="1:6">
      <c r="A711" s="39" t="s">
        <v>620</v>
      </c>
      <c r="B711" s="133">
        <v>4</v>
      </c>
      <c r="C711" s="133">
        <v>447</v>
      </c>
      <c r="D711" s="133">
        <v>447</v>
      </c>
      <c r="E711" s="154">
        <f t="shared" si="7"/>
        <v>100</v>
      </c>
      <c r="F711" s="154">
        <v>81.1252268602541</v>
      </c>
    </row>
    <row r="712" ht="24.95" customHeight="1" spans="1:6">
      <c r="A712" s="39" t="s">
        <v>1414</v>
      </c>
      <c r="B712" s="133">
        <v>0</v>
      </c>
      <c r="C712" s="133">
        <v>2255</v>
      </c>
      <c r="D712" s="133">
        <v>2260</v>
      </c>
      <c r="E712" s="154">
        <f t="shared" si="7"/>
        <v>100.221729490022</v>
      </c>
      <c r="F712" s="154">
        <v>416.974169741697</v>
      </c>
    </row>
    <row r="713" ht="24.95" customHeight="1" spans="1:6">
      <c r="A713" s="39" t="s">
        <v>622</v>
      </c>
      <c r="B713" s="133">
        <v>0</v>
      </c>
      <c r="C713" s="133">
        <v>623</v>
      </c>
      <c r="D713" s="133">
        <v>622</v>
      </c>
      <c r="E713" s="154">
        <f t="shared" si="7"/>
        <v>99.8394863563403</v>
      </c>
      <c r="F713" s="154">
        <v>0</v>
      </c>
    </row>
    <row r="714" ht="24.95" customHeight="1" spans="1:6">
      <c r="A714" s="39" t="s">
        <v>623</v>
      </c>
      <c r="B714" s="133">
        <v>0</v>
      </c>
      <c r="C714" s="133">
        <v>0</v>
      </c>
      <c r="D714" s="133">
        <v>0</v>
      </c>
      <c r="E714" s="154"/>
      <c r="F714" s="154">
        <v>0</v>
      </c>
    </row>
    <row r="715" ht="24.95" customHeight="1" spans="1:6">
      <c r="A715" s="56" t="s">
        <v>624</v>
      </c>
      <c r="B715" s="131">
        <v>0</v>
      </c>
      <c r="C715" s="131">
        <v>230</v>
      </c>
      <c r="D715" s="131">
        <v>229</v>
      </c>
      <c r="E715" s="153">
        <f t="shared" si="7"/>
        <v>99.5652173913043</v>
      </c>
      <c r="F715" s="153">
        <v>5.66551212271153</v>
      </c>
    </row>
    <row r="716" ht="24.95" customHeight="1" spans="1:6">
      <c r="A716" s="39" t="s">
        <v>625</v>
      </c>
      <c r="B716" s="133">
        <v>0</v>
      </c>
      <c r="C716" s="133">
        <v>230</v>
      </c>
      <c r="D716" s="133">
        <v>229</v>
      </c>
      <c r="E716" s="154">
        <f t="shared" si="7"/>
        <v>99.5652173913043</v>
      </c>
      <c r="F716" s="154">
        <v>5.725</v>
      </c>
    </row>
    <row r="717" ht="24.95" customHeight="1" spans="1:6">
      <c r="A717" s="39" t="s">
        <v>626</v>
      </c>
      <c r="B717" s="133">
        <v>0</v>
      </c>
      <c r="C717" s="133">
        <v>0</v>
      </c>
      <c r="D717" s="133">
        <v>0</v>
      </c>
      <c r="E717" s="154"/>
      <c r="F717" s="154">
        <v>0</v>
      </c>
    </row>
    <row r="718" ht="24.95" customHeight="1" spans="1:6">
      <c r="A718" s="56" t="s">
        <v>627</v>
      </c>
      <c r="B718" s="131">
        <v>20</v>
      </c>
      <c r="C718" s="131">
        <v>20</v>
      </c>
      <c r="D718" s="131">
        <v>28</v>
      </c>
      <c r="E718" s="153">
        <f t="shared" si="7"/>
        <v>140</v>
      </c>
      <c r="F718" s="153">
        <v>25</v>
      </c>
    </row>
    <row r="719" ht="24.95" customHeight="1" spans="1:6">
      <c r="A719" s="39" t="s">
        <v>628</v>
      </c>
      <c r="B719" s="133">
        <v>0</v>
      </c>
      <c r="C719" s="133">
        <v>0</v>
      </c>
      <c r="D719" s="133">
        <v>0</v>
      </c>
      <c r="E719" s="154"/>
      <c r="F719" s="154">
        <v>0</v>
      </c>
    </row>
    <row r="720" ht="24.95" customHeight="1" spans="1:6">
      <c r="A720" s="39" t="s">
        <v>629</v>
      </c>
      <c r="B720" s="133">
        <v>0</v>
      </c>
      <c r="C720" s="133"/>
      <c r="D720" s="133">
        <v>8</v>
      </c>
      <c r="E720" s="154"/>
      <c r="F720" s="154">
        <v>0</v>
      </c>
    </row>
    <row r="721" ht="24.95" customHeight="1" spans="1:6">
      <c r="A721" s="39" t="s">
        <v>630</v>
      </c>
      <c r="B721" s="133">
        <v>20</v>
      </c>
      <c r="C721" s="133">
        <v>20</v>
      </c>
      <c r="D721" s="133">
        <v>20</v>
      </c>
      <c r="E721" s="154">
        <f t="shared" si="7"/>
        <v>100</v>
      </c>
      <c r="F721" s="154">
        <v>17.8571428571429</v>
      </c>
    </row>
    <row r="722" ht="24.95" customHeight="1" spans="1:6">
      <c r="A722" s="56" t="s">
        <v>631</v>
      </c>
      <c r="B722" s="131">
        <v>85</v>
      </c>
      <c r="C722" s="131">
        <v>85</v>
      </c>
      <c r="D722" s="131">
        <v>85</v>
      </c>
      <c r="E722" s="153">
        <f t="shared" si="7"/>
        <v>100</v>
      </c>
      <c r="F722" s="153">
        <v>8.02644003777148</v>
      </c>
    </row>
    <row r="723" ht="24.95" customHeight="1" spans="1:6">
      <c r="A723" s="39" t="s">
        <v>632</v>
      </c>
      <c r="B723" s="133">
        <v>51</v>
      </c>
      <c r="C723" s="133">
        <v>51</v>
      </c>
      <c r="D723" s="133">
        <v>50</v>
      </c>
      <c r="E723" s="154">
        <f t="shared" si="7"/>
        <v>98.0392156862745</v>
      </c>
      <c r="F723" s="154">
        <v>4.76190476190476</v>
      </c>
    </row>
    <row r="724" ht="24.95" customHeight="1" spans="1:6">
      <c r="A724" s="39" t="s">
        <v>633</v>
      </c>
      <c r="B724" s="133">
        <v>28</v>
      </c>
      <c r="C724" s="133">
        <v>28</v>
      </c>
      <c r="D724" s="133">
        <v>28</v>
      </c>
      <c r="E724" s="154">
        <f t="shared" si="7"/>
        <v>100</v>
      </c>
      <c r="F724" s="154">
        <v>560</v>
      </c>
    </row>
    <row r="725" ht="24.95" customHeight="1" spans="1:6">
      <c r="A725" s="39" t="s">
        <v>634</v>
      </c>
      <c r="B725" s="133">
        <v>4</v>
      </c>
      <c r="C725" s="133">
        <v>4</v>
      </c>
      <c r="D725" s="133">
        <v>4</v>
      </c>
      <c r="E725" s="154">
        <f t="shared" si="7"/>
        <v>100</v>
      </c>
      <c r="F725" s="154">
        <v>100</v>
      </c>
    </row>
    <row r="726" ht="24.95" customHeight="1" spans="1:6">
      <c r="A726" s="39" t="s">
        <v>635</v>
      </c>
      <c r="B726" s="133">
        <v>2</v>
      </c>
      <c r="C726" s="133">
        <v>2</v>
      </c>
      <c r="D726" s="133">
        <v>3</v>
      </c>
      <c r="E726" s="154">
        <f t="shared" si="7"/>
        <v>150</v>
      </c>
      <c r="F726" s="154">
        <v>0</v>
      </c>
    </row>
    <row r="727" ht="24.95" customHeight="1" spans="1:6">
      <c r="A727" s="56" t="s">
        <v>636</v>
      </c>
      <c r="B727" s="131">
        <v>0</v>
      </c>
      <c r="C727" s="131">
        <v>33384</v>
      </c>
      <c r="D727" s="131">
        <v>33384</v>
      </c>
      <c r="E727" s="153">
        <f t="shared" si="7"/>
        <v>100</v>
      </c>
      <c r="F727" s="153">
        <v>107.749410967305</v>
      </c>
    </row>
    <row r="728" ht="24.95" customHeight="1" spans="1:6">
      <c r="A728" s="39" t="s">
        <v>637</v>
      </c>
      <c r="B728" s="133">
        <v>0</v>
      </c>
      <c r="C728" s="133">
        <v>0</v>
      </c>
      <c r="D728" s="133">
        <v>0</v>
      </c>
      <c r="E728" s="154"/>
      <c r="F728" s="154">
        <v>0</v>
      </c>
    </row>
    <row r="729" ht="24.95" customHeight="1" spans="1:6">
      <c r="A729" s="39" t="s">
        <v>638</v>
      </c>
      <c r="B729" s="133">
        <v>0</v>
      </c>
      <c r="C729" s="133">
        <v>33384</v>
      </c>
      <c r="D729" s="133">
        <v>33384</v>
      </c>
      <c r="E729" s="154">
        <f t="shared" si="7"/>
        <v>100</v>
      </c>
      <c r="F729" s="154">
        <v>107.749410967305</v>
      </c>
    </row>
    <row r="730" ht="24.95" customHeight="1" spans="1:6">
      <c r="A730" s="39" t="s">
        <v>639</v>
      </c>
      <c r="B730" s="133">
        <v>0</v>
      </c>
      <c r="C730" s="133">
        <v>0</v>
      </c>
      <c r="D730" s="133">
        <v>0</v>
      </c>
      <c r="E730" s="154"/>
      <c r="F730" s="154">
        <v>0</v>
      </c>
    </row>
    <row r="731" ht="24.95" customHeight="1" spans="1:6">
      <c r="A731" s="56" t="s">
        <v>640</v>
      </c>
      <c r="B731" s="131">
        <v>0</v>
      </c>
      <c r="C731" s="131">
        <v>48</v>
      </c>
      <c r="D731" s="131">
        <v>48</v>
      </c>
      <c r="E731" s="153">
        <f t="shared" si="7"/>
        <v>100</v>
      </c>
      <c r="F731" s="153">
        <v>97.9591836734694</v>
      </c>
    </row>
    <row r="732" ht="24.95" customHeight="1" spans="1:6">
      <c r="A732" s="39" t="s">
        <v>641</v>
      </c>
      <c r="B732" s="133">
        <v>0</v>
      </c>
      <c r="C732" s="133">
        <v>0</v>
      </c>
      <c r="D732" s="133">
        <v>0</v>
      </c>
      <c r="E732" s="154"/>
      <c r="F732" s="154">
        <v>0</v>
      </c>
    </row>
    <row r="733" ht="24.95" customHeight="1" spans="1:6">
      <c r="A733" s="39" t="s">
        <v>642</v>
      </c>
      <c r="B733" s="133">
        <v>0</v>
      </c>
      <c r="C733" s="133">
        <v>48</v>
      </c>
      <c r="D733" s="133">
        <v>48</v>
      </c>
      <c r="E733" s="154">
        <f t="shared" si="7"/>
        <v>100</v>
      </c>
      <c r="F733" s="154">
        <v>97.9591836734694</v>
      </c>
    </row>
    <row r="734" ht="24.95" customHeight="1" spans="1:6">
      <c r="A734" s="39" t="s">
        <v>643</v>
      </c>
      <c r="B734" s="133">
        <v>0</v>
      </c>
      <c r="C734" s="133">
        <v>0</v>
      </c>
      <c r="D734" s="133">
        <v>0</v>
      </c>
      <c r="E734" s="154"/>
      <c r="F734" s="154">
        <v>0</v>
      </c>
    </row>
    <row r="735" ht="24.95" customHeight="1" spans="1:6">
      <c r="A735" s="56" t="s">
        <v>644</v>
      </c>
      <c r="B735" s="131">
        <v>76</v>
      </c>
      <c r="C735" s="131">
        <v>0</v>
      </c>
      <c r="D735" s="131">
        <v>0</v>
      </c>
      <c r="E735" s="153"/>
      <c r="F735" s="153">
        <v>0</v>
      </c>
    </row>
    <row r="736" ht="24.95" customHeight="1" spans="1:6">
      <c r="A736" s="39" t="s">
        <v>645</v>
      </c>
      <c r="B736" s="133">
        <v>76</v>
      </c>
      <c r="C736" s="133">
        <v>0</v>
      </c>
      <c r="D736" s="133">
        <v>0</v>
      </c>
      <c r="E736" s="154"/>
      <c r="F736" s="154">
        <v>0</v>
      </c>
    </row>
    <row r="737" ht="24.95" customHeight="1" spans="1:6">
      <c r="A737" s="39" t="s">
        <v>646</v>
      </c>
      <c r="B737" s="133">
        <v>0</v>
      </c>
      <c r="C737" s="133">
        <v>0</v>
      </c>
      <c r="D737" s="133">
        <v>0</v>
      </c>
      <c r="E737" s="154"/>
      <c r="F737" s="154">
        <v>0</v>
      </c>
    </row>
    <row r="738" ht="24.95" customHeight="1" spans="1:6">
      <c r="A738" s="56" t="s">
        <v>647</v>
      </c>
      <c r="B738" s="131">
        <v>1032</v>
      </c>
      <c r="C738" s="131">
        <v>1169</v>
      </c>
      <c r="D738" s="131">
        <v>1169</v>
      </c>
      <c r="E738" s="153">
        <f t="shared" si="7"/>
        <v>100</v>
      </c>
      <c r="F738" s="153">
        <v>878.947368421053</v>
      </c>
    </row>
    <row r="739" ht="24.95" customHeight="1" spans="1:6">
      <c r="A739" s="39" t="s">
        <v>109</v>
      </c>
      <c r="B739" s="133">
        <v>929</v>
      </c>
      <c r="C739" s="133">
        <v>828</v>
      </c>
      <c r="D739" s="133">
        <v>828</v>
      </c>
      <c r="E739" s="154">
        <f t="shared" si="7"/>
        <v>100</v>
      </c>
      <c r="F739" s="154">
        <v>1217.64705882353</v>
      </c>
    </row>
    <row r="740" ht="24.95" customHeight="1" spans="1:6">
      <c r="A740" s="39" t="s">
        <v>110</v>
      </c>
      <c r="B740" s="133">
        <v>0</v>
      </c>
      <c r="C740" s="133">
        <v>0</v>
      </c>
      <c r="D740" s="133">
        <v>0</v>
      </c>
      <c r="E740" s="154"/>
      <c r="F740" s="154">
        <v>0</v>
      </c>
    </row>
    <row r="741" ht="24.95" customHeight="1" spans="1:6">
      <c r="A741" s="39" t="s">
        <v>111</v>
      </c>
      <c r="B741" s="133">
        <v>0</v>
      </c>
      <c r="C741" s="133">
        <v>0</v>
      </c>
      <c r="D741" s="133">
        <v>0</v>
      </c>
      <c r="E741" s="154"/>
      <c r="F741" s="154">
        <v>0</v>
      </c>
    </row>
    <row r="742" ht="24.95" customHeight="1" spans="1:6">
      <c r="A742" s="39" t="s">
        <v>150</v>
      </c>
      <c r="B742" s="133">
        <v>0</v>
      </c>
      <c r="C742" s="133">
        <v>0</v>
      </c>
      <c r="D742" s="133">
        <v>0</v>
      </c>
      <c r="E742" s="154"/>
      <c r="F742" s="154">
        <v>0</v>
      </c>
    </row>
    <row r="743" ht="24.95" customHeight="1" spans="1:6">
      <c r="A743" s="39" t="s">
        <v>648</v>
      </c>
      <c r="B743" s="133">
        <v>10</v>
      </c>
      <c r="C743" s="133">
        <v>9</v>
      </c>
      <c r="D743" s="133">
        <v>9</v>
      </c>
      <c r="E743" s="154">
        <f t="shared" si="7"/>
        <v>100</v>
      </c>
      <c r="F743" s="154">
        <v>0</v>
      </c>
    </row>
    <row r="744" ht="24.95" customHeight="1" spans="1:6">
      <c r="A744" s="39" t="s">
        <v>649</v>
      </c>
      <c r="B744" s="133">
        <v>54</v>
      </c>
      <c r="C744" s="133">
        <v>49</v>
      </c>
      <c r="D744" s="133">
        <v>49</v>
      </c>
      <c r="E744" s="154">
        <f t="shared" si="7"/>
        <v>100</v>
      </c>
      <c r="F744" s="154">
        <v>0</v>
      </c>
    </row>
    <row r="745" ht="24.95" customHeight="1" spans="1:6">
      <c r="A745" s="39" t="s">
        <v>118</v>
      </c>
      <c r="B745" s="133">
        <v>39</v>
      </c>
      <c r="C745" s="133">
        <v>47</v>
      </c>
      <c r="D745" s="133">
        <v>47</v>
      </c>
      <c r="E745" s="154">
        <f t="shared" si="7"/>
        <v>100</v>
      </c>
      <c r="F745" s="154">
        <v>0</v>
      </c>
    </row>
    <row r="746" ht="24.95" customHeight="1" spans="1:6">
      <c r="A746" s="39" t="s">
        <v>650</v>
      </c>
      <c r="B746" s="133">
        <v>0</v>
      </c>
      <c r="C746" s="133">
        <v>236</v>
      </c>
      <c r="D746" s="133">
        <v>236</v>
      </c>
      <c r="E746" s="154">
        <f t="shared" si="7"/>
        <v>100</v>
      </c>
      <c r="F746" s="154">
        <v>363.076923076923</v>
      </c>
    </row>
    <row r="747" ht="24.95" customHeight="1" spans="1:6">
      <c r="A747" s="56" t="s">
        <v>651</v>
      </c>
      <c r="B747" s="131">
        <v>0</v>
      </c>
      <c r="C747" s="131">
        <v>0</v>
      </c>
      <c r="D747" s="131">
        <v>0</v>
      </c>
      <c r="E747" s="153"/>
      <c r="F747" s="153">
        <v>0</v>
      </c>
    </row>
    <row r="748" ht="24.95" customHeight="1" spans="1:6">
      <c r="A748" s="39" t="s">
        <v>652</v>
      </c>
      <c r="B748" s="133">
        <v>0</v>
      </c>
      <c r="C748" s="133">
        <v>0</v>
      </c>
      <c r="D748" s="133">
        <v>0</v>
      </c>
      <c r="E748" s="154"/>
      <c r="F748" s="154">
        <v>0</v>
      </c>
    </row>
    <row r="749" ht="24.95" customHeight="1" spans="1:6">
      <c r="A749" s="56" t="s">
        <v>653</v>
      </c>
      <c r="B749" s="131">
        <v>199</v>
      </c>
      <c r="C749" s="131">
        <v>3409</v>
      </c>
      <c r="D749" s="131">
        <v>3424</v>
      </c>
      <c r="E749" s="153">
        <f t="shared" si="7"/>
        <v>100.440011733646</v>
      </c>
      <c r="F749" s="153">
        <v>28.2554877042416</v>
      </c>
    </row>
    <row r="750" ht="24.95" customHeight="1" spans="1:6">
      <c r="A750" s="39" t="s">
        <v>654</v>
      </c>
      <c r="B750" s="133">
        <v>199</v>
      </c>
      <c r="C750" s="133">
        <v>3409</v>
      </c>
      <c r="D750" s="133">
        <v>3424</v>
      </c>
      <c r="E750" s="154">
        <f t="shared" si="7"/>
        <v>100.440011733646</v>
      </c>
      <c r="F750" s="154">
        <v>28.2554877042416</v>
      </c>
    </row>
    <row r="751" ht="24.95" customHeight="1" spans="1:6">
      <c r="A751" s="56" t="s">
        <v>655</v>
      </c>
      <c r="B751" s="131">
        <v>2778</v>
      </c>
      <c r="C751" s="131">
        <v>12701</v>
      </c>
      <c r="D751" s="131">
        <v>14223</v>
      </c>
      <c r="E751" s="153">
        <f t="shared" si="7"/>
        <v>111.983308400913</v>
      </c>
      <c r="F751" s="153">
        <v>76.7276258294222</v>
      </c>
    </row>
    <row r="752" ht="24.95" customHeight="1" spans="1:6">
      <c r="A752" s="56" t="s">
        <v>656</v>
      </c>
      <c r="B752" s="131">
        <v>1523</v>
      </c>
      <c r="C752" s="131">
        <v>2147</v>
      </c>
      <c r="D752" s="131">
        <v>2147</v>
      </c>
      <c r="E752" s="153">
        <f t="shared" si="7"/>
        <v>100</v>
      </c>
      <c r="F752" s="153">
        <v>138.516129032258</v>
      </c>
    </row>
    <row r="753" ht="24.95" customHeight="1" spans="1:6">
      <c r="A753" s="39" t="s">
        <v>109</v>
      </c>
      <c r="B753" s="133">
        <v>1245</v>
      </c>
      <c r="C753" s="133">
        <v>1095</v>
      </c>
      <c r="D753" s="133">
        <v>1095</v>
      </c>
      <c r="E753" s="154">
        <f t="shared" si="7"/>
        <v>100</v>
      </c>
      <c r="F753" s="154">
        <v>97.5935828877005</v>
      </c>
    </row>
    <row r="754" ht="24.95" customHeight="1" spans="1:6">
      <c r="A754" s="39" t="s">
        <v>110</v>
      </c>
      <c r="B754" s="133">
        <v>207</v>
      </c>
      <c r="C754" s="133">
        <v>204</v>
      </c>
      <c r="D754" s="133">
        <v>204</v>
      </c>
      <c r="E754" s="154">
        <f t="shared" si="7"/>
        <v>100</v>
      </c>
      <c r="F754" s="154">
        <v>65.8064516129032</v>
      </c>
    </row>
    <row r="755" ht="24.95" customHeight="1" spans="1:6">
      <c r="A755" s="39" t="s">
        <v>111</v>
      </c>
      <c r="B755" s="133">
        <v>0</v>
      </c>
      <c r="C755" s="133">
        <v>0</v>
      </c>
      <c r="D755" s="133">
        <v>0</v>
      </c>
      <c r="E755" s="154"/>
      <c r="F755" s="154">
        <v>0</v>
      </c>
    </row>
    <row r="756" ht="24.95" customHeight="1" spans="1:6">
      <c r="A756" s="39" t="s">
        <v>657</v>
      </c>
      <c r="B756" s="133">
        <v>0</v>
      </c>
      <c r="C756" s="133">
        <v>0</v>
      </c>
      <c r="D756" s="133">
        <v>0</v>
      </c>
      <c r="E756" s="154"/>
      <c r="F756" s="154">
        <v>0</v>
      </c>
    </row>
    <row r="757" ht="24.95" customHeight="1" spans="1:6">
      <c r="A757" s="39" t="s">
        <v>658</v>
      </c>
      <c r="B757" s="133">
        <v>0</v>
      </c>
      <c r="C757" s="133">
        <v>0</v>
      </c>
      <c r="D757" s="133">
        <v>0</v>
      </c>
      <c r="E757" s="154"/>
      <c r="F757" s="154">
        <v>0</v>
      </c>
    </row>
    <row r="758" ht="24.95" customHeight="1" spans="1:6">
      <c r="A758" s="39" t="s">
        <v>659</v>
      </c>
      <c r="B758" s="133">
        <v>0</v>
      </c>
      <c r="C758" s="133">
        <v>0</v>
      </c>
      <c r="D758" s="133">
        <v>0</v>
      </c>
      <c r="E758" s="154"/>
      <c r="F758" s="154">
        <v>0</v>
      </c>
    </row>
    <row r="759" ht="24.95" customHeight="1" spans="1:6">
      <c r="A759" s="39" t="s">
        <v>660</v>
      </c>
      <c r="B759" s="133">
        <v>0</v>
      </c>
      <c r="C759" s="133">
        <v>0</v>
      </c>
      <c r="D759" s="133">
        <v>0</v>
      </c>
      <c r="E759" s="154"/>
      <c r="F759" s="154">
        <v>0</v>
      </c>
    </row>
    <row r="760" ht="24.95" customHeight="1" spans="1:6">
      <c r="A760" s="39" t="s">
        <v>661</v>
      </c>
      <c r="B760" s="133">
        <v>0</v>
      </c>
      <c r="C760" s="133">
        <v>0</v>
      </c>
      <c r="D760" s="133">
        <v>0</v>
      </c>
      <c r="E760" s="154"/>
      <c r="F760" s="154">
        <v>0</v>
      </c>
    </row>
    <row r="761" ht="24.95" customHeight="1" spans="1:6">
      <c r="A761" s="39" t="s">
        <v>662</v>
      </c>
      <c r="B761" s="133">
        <v>71</v>
      </c>
      <c r="C761" s="133">
        <v>848</v>
      </c>
      <c r="D761" s="133">
        <v>848</v>
      </c>
      <c r="E761" s="154">
        <f t="shared" si="7"/>
        <v>100</v>
      </c>
      <c r="F761" s="154">
        <v>718.64406779661</v>
      </c>
    </row>
    <row r="762" ht="24.95" customHeight="1" spans="1:6">
      <c r="A762" s="56" t="s">
        <v>663</v>
      </c>
      <c r="B762" s="131">
        <v>1125</v>
      </c>
      <c r="C762" s="131">
        <v>1079</v>
      </c>
      <c r="D762" s="131">
        <v>1078</v>
      </c>
      <c r="E762" s="153">
        <f t="shared" si="7"/>
        <v>99.9073215940686</v>
      </c>
      <c r="F762" s="153">
        <v>93.8207136640557</v>
      </c>
    </row>
    <row r="763" ht="24.95" customHeight="1" spans="1:6">
      <c r="A763" s="39" t="s">
        <v>664</v>
      </c>
      <c r="B763" s="133">
        <v>0</v>
      </c>
      <c r="C763" s="133">
        <v>0</v>
      </c>
      <c r="D763" s="133">
        <v>0</v>
      </c>
      <c r="E763" s="154"/>
      <c r="F763" s="154">
        <v>0</v>
      </c>
    </row>
    <row r="764" ht="24.95" customHeight="1" spans="1:6">
      <c r="A764" s="39" t="s">
        <v>665</v>
      </c>
      <c r="B764" s="133">
        <v>0</v>
      </c>
      <c r="C764" s="133">
        <v>0</v>
      </c>
      <c r="D764" s="133">
        <v>0</v>
      </c>
      <c r="E764" s="154"/>
      <c r="F764" s="154">
        <v>0</v>
      </c>
    </row>
    <row r="765" ht="24.95" customHeight="1" spans="1:6">
      <c r="A765" s="39" t="s">
        <v>666</v>
      </c>
      <c r="B765" s="133">
        <v>1125</v>
      </c>
      <c r="C765" s="133">
        <v>1079</v>
      </c>
      <c r="D765" s="133">
        <v>1078</v>
      </c>
      <c r="E765" s="154">
        <f t="shared" si="7"/>
        <v>99.9073215940686</v>
      </c>
      <c r="F765" s="154">
        <v>93.8207136640557</v>
      </c>
    </row>
    <row r="766" ht="24.95" customHeight="1" spans="1:6">
      <c r="A766" s="56" t="s">
        <v>667</v>
      </c>
      <c r="B766" s="131">
        <v>51</v>
      </c>
      <c r="C766" s="131">
        <v>6827</v>
      </c>
      <c r="D766" s="131">
        <v>6820</v>
      </c>
      <c r="E766" s="153">
        <f t="shared" si="7"/>
        <v>99.8974659440457</v>
      </c>
      <c r="F766" s="153">
        <v>58.8489084476659</v>
      </c>
    </row>
    <row r="767" ht="24.95" customHeight="1" spans="1:6">
      <c r="A767" s="39" t="s">
        <v>668</v>
      </c>
      <c r="B767" s="133">
        <v>0</v>
      </c>
      <c r="C767" s="133">
        <v>0</v>
      </c>
      <c r="D767" s="133">
        <v>0</v>
      </c>
      <c r="E767" s="154"/>
      <c r="F767" s="154">
        <v>0</v>
      </c>
    </row>
    <row r="768" ht="24.95" customHeight="1" spans="1:6">
      <c r="A768" s="39" t="s">
        <v>669</v>
      </c>
      <c r="B768" s="133">
        <v>0</v>
      </c>
      <c r="C768" s="133">
        <v>1834</v>
      </c>
      <c r="D768" s="133">
        <v>1834</v>
      </c>
      <c r="E768" s="154">
        <f t="shared" si="7"/>
        <v>100</v>
      </c>
      <c r="F768" s="154">
        <v>21.6426717016757</v>
      </c>
    </row>
    <row r="769" ht="24.95" customHeight="1" spans="1:6">
      <c r="A769" s="39" t="s">
        <v>670</v>
      </c>
      <c r="B769" s="133">
        <v>0</v>
      </c>
      <c r="C769" s="133">
        <v>0</v>
      </c>
      <c r="D769" s="133">
        <v>0</v>
      </c>
      <c r="E769" s="154"/>
      <c r="F769" s="154">
        <v>0</v>
      </c>
    </row>
    <row r="770" ht="24.95" customHeight="1" spans="1:6">
      <c r="A770" s="39" t="s">
        <v>671</v>
      </c>
      <c r="B770" s="133">
        <v>0</v>
      </c>
      <c r="C770" s="133">
        <v>0</v>
      </c>
      <c r="D770" s="133">
        <v>0</v>
      </c>
      <c r="E770" s="154"/>
      <c r="F770" s="154">
        <v>0</v>
      </c>
    </row>
    <row r="771" ht="24.95" customHeight="1" spans="1:6">
      <c r="A771" s="39" t="s">
        <v>672</v>
      </c>
      <c r="B771" s="133">
        <v>0</v>
      </c>
      <c r="C771" s="133">
        <v>0</v>
      </c>
      <c r="D771" s="133">
        <v>0</v>
      </c>
      <c r="E771" s="154"/>
      <c r="F771" s="154">
        <v>0</v>
      </c>
    </row>
    <row r="772" ht="24.95" customHeight="1" spans="1:6">
      <c r="A772" s="39" t="s">
        <v>673</v>
      </c>
      <c r="B772" s="133">
        <v>0</v>
      </c>
      <c r="C772" s="133">
        <v>0</v>
      </c>
      <c r="D772" s="133">
        <v>0</v>
      </c>
      <c r="E772" s="154"/>
      <c r="F772" s="154">
        <v>0</v>
      </c>
    </row>
    <row r="773" ht="24.95" customHeight="1" spans="1:6">
      <c r="A773" s="39" t="s">
        <v>674</v>
      </c>
      <c r="B773" s="133">
        <v>51</v>
      </c>
      <c r="C773" s="133">
        <v>4993</v>
      </c>
      <c r="D773" s="133">
        <v>4986</v>
      </c>
      <c r="E773" s="154">
        <f>D773/C773*100</f>
        <v>99.8598037252153</v>
      </c>
      <c r="F773" s="154">
        <v>326.736566186107</v>
      </c>
    </row>
    <row r="774" ht="24.95" customHeight="1" spans="1:6">
      <c r="A774" s="56" t="s">
        <v>675</v>
      </c>
      <c r="B774" s="131">
        <v>0</v>
      </c>
      <c r="C774" s="131">
        <v>0</v>
      </c>
      <c r="D774" s="131">
        <v>1529</v>
      </c>
      <c r="E774" s="153"/>
      <c r="F774" s="153">
        <v>376.600985221675</v>
      </c>
    </row>
    <row r="775" ht="24.95" customHeight="1" spans="1:6">
      <c r="A775" s="39" t="s">
        <v>676</v>
      </c>
      <c r="B775" s="133">
        <v>0</v>
      </c>
      <c r="C775" s="133">
        <v>0</v>
      </c>
      <c r="D775" s="133">
        <v>0</v>
      </c>
      <c r="E775" s="154"/>
      <c r="F775" s="154">
        <v>0</v>
      </c>
    </row>
    <row r="776" ht="24.95" customHeight="1" spans="1:6">
      <c r="A776" s="39" t="s">
        <v>677</v>
      </c>
      <c r="B776" s="133">
        <v>0</v>
      </c>
      <c r="C776" s="133">
        <v>0</v>
      </c>
      <c r="D776" s="133">
        <v>0</v>
      </c>
      <c r="E776" s="154"/>
      <c r="F776" s="154">
        <v>0</v>
      </c>
    </row>
    <row r="777" ht="24.95" customHeight="1" spans="1:6">
      <c r="A777" s="39" t="s">
        <v>1415</v>
      </c>
      <c r="B777" s="133"/>
      <c r="C777" s="133"/>
      <c r="D777" s="133"/>
      <c r="E777" s="154"/>
      <c r="F777" s="154">
        <v>0</v>
      </c>
    </row>
    <row r="778" ht="24.95" customHeight="1" spans="1:6">
      <c r="A778" s="39" t="s">
        <v>678</v>
      </c>
      <c r="B778" s="133">
        <v>0</v>
      </c>
      <c r="C778" s="133">
        <v>0</v>
      </c>
      <c r="D778" s="133">
        <v>0</v>
      </c>
      <c r="E778" s="154"/>
      <c r="F778" s="154">
        <v>0</v>
      </c>
    </row>
    <row r="779" ht="24.95" customHeight="1" spans="1:6">
      <c r="A779" s="39" t="s">
        <v>679</v>
      </c>
      <c r="B779" s="133">
        <v>0</v>
      </c>
      <c r="C779" s="133">
        <v>0</v>
      </c>
      <c r="D779" s="133">
        <v>1529</v>
      </c>
      <c r="E779" s="154"/>
      <c r="F779" s="154">
        <v>0</v>
      </c>
    </row>
    <row r="780" ht="24.95" customHeight="1" spans="1:6">
      <c r="A780" s="56" t="s">
        <v>680</v>
      </c>
      <c r="B780" s="131">
        <v>79</v>
      </c>
      <c r="C780" s="131">
        <v>1046</v>
      </c>
      <c r="D780" s="131">
        <v>1046</v>
      </c>
      <c r="E780" s="153">
        <f>D780/C780*100</f>
        <v>100</v>
      </c>
      <c r="F780" s="153">
        <v>88.3445945945946</v>
      </c>
    </row>
    <row r="781" ht="24.95" customHeight="1" spans="1:6">
      <c r="A781" s="39" t="s">
        <v>681</v>
      </c>
      <c r="B781" s="133">
        <v>0</v>
      </c>
      <c r="C781" s="133">
        <v>0</v>
      </c>
      <c r="D781" s="133">
        <v>0</v>
      </c>
      <c r="E781" s="154"/>
      <c r="F781" s="154">
        <v>0</v>
      </c>
    </row>
    <row r="782" ht="24.95" customHeight="1" spans="1:6">
      <c r="A782" s="39" t="s">
        <v>682</v>
      </c>
      <c r="B782" s="133">
        <v>79</v>
      </c>
      <c r="C782" s="133">
        <v>676</v>
      </c>
      <c r="D782" s="133">
        <v>676</v>
      </c>
      <c r="E782" s="154">
        <f>D782/C782*100</f>
        <v>100</v>
      </c>
      <c r="F782" s="154">
        <v>62.3616236162362</v>
      </c>
    </row>
    <row r="783" ht="24.95" customHeight="1" spans="1:6">
      <c r="A783" s="39" t="s">
        <v>683</v>
      </c>
      <c r="B783" s="133">
        <v>0</v>
      </c>
      <c r="C783" s="133">
        <v>370</v>
      </c>
      <c r="D783" s="133">
        <v>370</v>
      </c>
      <c r="E783" s="154">
        <f>D783/C783*100</f>
        <v>100</v>
      </c>
      <c r="F783" s="154">
        <v>370</v>
      </c>
    </row>
    <row r="784" ht="24.95" customHeight="1" spans="1:6">
      <c r="A784" s="39" t="s">
        <v>684</v>
      </c>
      <c r="B784" s="133">
        <v>0</v>
      </c>
      <c r="C784" s="133">
        <v>0</v>
      </c>
      <c r="D784" s="133">
        <v>0</v>
      </c>
      <c r="E784" s="154"/>
      <c r="F784" s="154">
        <v>0</v>
      </c>
    </row>
    <row r="785" ht="24.95" customHeight="1" spans="1:6">
      <c r="A785" s="39" t="s">
        <v>685</v>
      </c>
      <c r="B785" s="133">
        <v>0</v>
      </c>
      <c r="C785" s="133">
        <v>0</v>
      </c>
      <c r="D785" s="133">
        <v>0</v>
      </c>
      <c r="E785" s="154"/>
      <c r="F785" s="154">
        <v>0</v>
      </c>
    </row>
    <row r="786" ht="24.95" customHeight="1" spans="1:6">
      <c r="A786" s="39" t="s">
        <v>686</v>
      </c>
      <c r="B786" s="133">
        <v>0</v>
      </c>
      <c r="C786" s="133">
        <v>0</v>
      </c>
      <c r="D786" s="133">
        <v>0</v>
      </c>
      <c r="E786" s="154"/>
      <c r="F786" s="154">
        <v>0</v>
      </c>
    </row>
    <row r="787" ht="24.95" customHeight="1" spans="1:6">
      <c r="A787" s="56" t="s">
        <v>1416</v>
      </c>
      <c r="B787" s="131">
        <v>0</v>
      </c>
      <c r="C787" s="131">
        <v>0</v>
      </c>
      <c r="D787" s="131">
        <v>0</v>
      </c>
      <c r="E787" s="153"/>
      <c r="F787" s="153">
        <v>0</v>
      </c>
    </row>
    <row r="788" ht="24.95" customHeight="1" spans="1:6">
      <c r="A788" s="39" t="s">
        <v>688</v>
      </c>
      <c r="B788" s="133">
        <v>0</v>
      </c>
      <c r="C788" s="133">
        <v>0</v>
      </c>
      <c r="D788" s="133">
        <v>0</v>
      </c>
      <c r="E788" s="154"/>
      <c r="F788" s="154">
        <v>0</v>
      </c>
    </row>
    <row r="789" ht="24.95" customHeight="1" spans="1:6">
      <c r="A789" s="39" t="s">
        <v>689</v>
      </c>
      <c r="B789" s="133">
        <v>0</v>
      </c>
      <c r="C789" s="133">
        <v>0</v>
      </c>
      <c r="D789" s="133">
        <v>0</v>
      </c>
      <c r="E789" s="154"/>
      <c r="F789" s="154">
        <v>0</v>
      </c>
    </row>
    <row r="790" ht="24.95" customHeight="1" spans="1:6">
      <c r="A790" s="39" t="s">
        <v>690</v>
      </c>
      <c r="B790" s="133">
        <v>0</v>
      </c>
      <c r="C790" s="133">
        <v>0</v>
      </c>
      <c r="D790" s="133">
        <v>0</v>
      </c>
      <c r="E790" s="154"/>
      <c r="F790" s="154">
        <v>0</v>
      </c>
    </row>
    <row r="791" ht="24.95" customHeight="1" spans="1:6">
      <c r="A791" s="39" t="s">
        <v>691</v>
      </c>
      <c r="B791" s="133">
        <v>0</v>
      </c>
      <c r="C791" s="133">
        <v>0</v>
      </c>
      <c r="D791" s="133">
        <v>0</v>
      </c>
      <c r="E791" s="154"/>
      <c r="F791" s="154">
        <v>0</v>
      </c>
    </row>
    <row r="792" ht="24.95" customHeight="1" spans="1:6">
      <c r="A792" s="39" t="s">
        <v>1417</v>
      </c>
      <c r="B792" s="133">
        <v>0</v>
      </c>
      <c r="C792" s="133">
        <v>0</v>
      </c>
      <c r="D792" s="133">
        <v>0</v>
      </c>
      <c r="E792" s="154"/>
      <c r="F792" s="154">
        <v>0</v>
      </c>
    </row>
    <row r="793" ht="24.95" customHeight="1" spans="1:6">
      <c r="A793" s="56" t="s">
        <v>693</v>
      </c>
      <c r="B793" s="131">
        <v>0</v>
      </c>
      <c r="C793" s="131">
        <v>0</v>
      </c>
      <c r="D793" s="131">
        <v>0</v>
      </c>
      <c r="E793" s="153"/>
      <c r="F793" s="153">
        <v>0</v>
      </c>
    </row>
    <row r="794" ht="24.95" customHeight="1" spans="1:6">
      <c r="A794" s="39" t="s">
        <v>694</v>
      </c>
      <c r="B794" s="133">
        <v>0</v>
      </c>
      <c r="C794" s="133">
        <v>0</v>
      </c>
      <c r="D794" s="133">
        <v>0</v>
      </c>
      <c r="E794" s="154"/>
      <c r="F794" s="154">
        <v>0</v>
      </c>
    </row>
    <row r="795" ht="24.95" customHeight="1" spans="1:6">
      <c r="A795" s="39" t="s">
        <v>695</v>
      </c>
      <c r="B795" s="133">
        <v>0</v>
      </c>
      <c r="C795" s="133">
        <v>0</v>
      </c>
      <c r="D795" s="133">
        <v>0</v>
      </c>
      <c r="E795" s="154"/>
      <c r="F795" s="154">
        <v>0</v>
      </c>
    </row>
    <row r="796" ht="24.95" customHeight="1" spans="1:6">
      <c r="A796" s="56" t="s">
        <v>696</v>
      </c>
      <c r="B796" s="131">
        <v>0</v>
      </c>
      <c r="C796" s="131">
        <v>0</v>
      </c>
      <c r="D796" s="131">
        <v>0</v>
      </c>
      <c r="E796" s="153"/>
      <c r="F796" s="153">
        <v>0</v>
      </c>
    </row>
    <row r="797" ht="24.95" customHeight="1" spans="1:6">
      <c r="A797" s="39" t="s">
        <v>697</v>
      </c>
      <c r="B797" s="133">
        <v>0</v>
      </c>
      <c r="C797" s="133">
        <v>0</v>
      </c>
      <c r="D797" s="133">
        <v>0</v>
      </c>
      <c r="E797" s="154"/>
      <c r="F797" s="154">
        <v>0</v>
      </c>
    </row>
    <row r="798" ht="24.95" customHeight="1" spans="1:6">
      <c r="A798" s="39" t="s">
        <v>698</v>
      </c>
      <c r="B798" s="133">
        <v>0</v>
      </c>
      <c r="C798" s="133">
        <v>0</v>
      </c>
      <c r="D798" s="133">
        <v>0</v>
      </c>
      <c r="E798" s="154"/>
      <c r="F798" s="154">
        <v>0</v>
      </c>
    </row>
    <row r="799" ht="24.95" customHeight="1" spans="1:6">
      <c r="A799" s="56" t="s">
        <v>699</v>
      </c>
      <c r="B799" s="131"/>
      <c r="C799" s="131">
        <v>0</v>
      </c>
      <c r="D799" s="131">
        <v>0</v>
      </c>
      <c r="E799" s="153"/>
      <c r="F799" s="153">
        <v>0</v>
      </c>
    </row>
    <row r="800" ht="24.95" customHeight="1" spans="1:6">
      <c r="A800" s="39" t="s">
        <v>700</v>
      </c>
      <c r="B800" s="133"/>
      <c r="C800" s="133">
        <v>0</v>
      </c>
      <c r="D800" s="133">
        <v>0</v>
      </c>
      <c r="E800" s="154"/>
      <c r="F800" s="154">
        <v>0</v>
      </c>
    </row>
    <row r="801" ht="24.95" customHeight="1" spans="1:6">
      <c r="A801" s="56" t="s">
        <v>701</v>
      </c>
      <c r="B801" s="131"/>
      <c r="C801" s="131">
        <v>636</v>
      </c>
      <c r="D801" s="131">
        <v>636</v>
      </c>
      <c r="E801" s="153">
        <f>D801/C801*100</f>
        <v>100</v>
      </c>
      <c r="F801" s="153">
        <v>1009.52380952381</v>
      </c>
    </row>
    <row r="802" ht="24.95" customHeight="1" spans="1:6">
      <c r="A802" s="39" t="s">
        <v>702</v>
      </c>
      <c r="B802" s="133"/>
      <c r="C802" s="133">
        <v>636</v>
      </c>
      <c r="D802" s="133">
        <v>636</v>
      </c>
      <c r="E802" s="154">
        <f>D802/C802*100</f>
        <v>100</v>
      </c>
      <c r="F802" s="154">
        <v>1009.52380952381</v>
      </c>
    </row>
    <row r="803" ht="24.95" customHeight="1" spans="1:6">
      <c r="A803" s="56" t="s">
        <v>703</v>
      </c>
      <c r="B803" s="131">
        <v>0</v>
      </c>
      <c r="C803" s="131">
        <v>0</v>
      </c>
      <c r="D803" s="131">
        <v>0</v>
      </c>
      <c r="E803" s="153"/>
      <c r="F803" s="153">
        <v>0</v>
      </c>
    </row>
    <row r="804" ht="24.95" customHeight="1" spans="1:6">
      <c r="A804" s="39" t="s">
        <v>704</v>
      </c>
      <c r="B804" s="133">
        <v>0</v>
      </c>
      <c r="C804" s="133">
        <v>0</v>
      </c>
      <c r="D804" s="133">
        <v>0</v>
      </c>
      <c r="E804" s="154"/>
      <c r="F804" s="154">
        <v>0</v>
      </c>
    </row>
    <row r="805" ht="24.95" customHeight="1" spans="1:6">
      <c r="A805" s="39" t="s">
        <v>705</v>
      </c>
      <c r="B805" s="133">
        <v>0</v>
      </c>
      <c r="C805" s="133">
        <v>0</v>
      </c>
      <c r="D805" s="133">
        <v>0</v>
      </c>
      <c r="E805" s="154"/>
      <c r="F805" s="154">
        <v>0</v>
      </c>
    </row>
    <row r="806" ht="24.95" customHeight="1" spans="1:6">
      <c r="A806" s="39" t="s">
        <v>706</v>
      </c>
      <c r="B806" s="133">
        <v>0</v>
      </c>
      <c r="C806" s="133">
        <v>0</v>
      </c>
      <c r="D806" s="133">
        <v>0</v>
      </c>
      <c r="E806" s="154"/>
      <c r="F806" s="154">
        <v>0</v>
      </c>
    </row>
    <row r="807" ht="24.95" customHeight="1" spans="1:6">
      <c r="A807" s="39" t="s">
        <v>707</v>
      </c>
      <c r="B807" s="133">
        <v>0</v>
      </c>
      <c r="C807" s="133">
        <v>0</v>
      </c>
      <c r="D807" s="133">
        <v>0</v>
      </c>
      <c r="E807" s="154"/>
      <c r="F807" s="154">
        <v>0</v>
      </c>
    </row>
    <row r="808" ht="24.95" customHeight="1" spans="1:6">
      <c r="A808" s="39" t="s">
        <v>708</v>
      </c>
      <c r="B808" s="133">
        <v>0</v>
      </c>
      <c r="C808" s="133">
        <v>0</v>
      </c>
      <c r="D808" s="133">
        <v>0</v>
      </c>
      <c r="E808" s="154"/>
      <c r="F808" s="154">
        <v>0</v>
      </c>
    </row>
    <row r="809" ht="24.95" customHeight="1" spans="1:6">
      <c r="A809" s="56" t="s">
        <v>709</v>
      </c>
      <c r="B809" s="131"/>
      <c r="C809" s="131">
        <v>0</v>
      </c>
      <c r="D809" s="131">
        <v>0</v>
      </c>
      <c r="E809" s="153"/>
      <c r="F809" s="153">
        <v>0</v>
      </c>
    </row>
    <row r="810" ht="24.95" customHeight="1" spans="1:6">
      <c r="A810" s="39" t="s">
        <v>710</v>
      </c>
      <c r="B810" s="133"/>
      <c r="C810" s="133">
        <v>0</v>
      </c>
      <c r="D810" s="133">
        <v>0</v>
      </c>
      <c r="E810" s="154"/>
      <c r="F810" s="154">
        <v>0</v>
      </c>
    </row>
    <row r="811" ht="24.95" customHeight="1" spans="1:6">
      <c r="A811" s="56" t="s">
        <v>711</v>
      </c>
      <c r="B811" s="131"/>
      <c r="C811" s="131">
        <v>0</v>
      </c>
      <c r="D811" s="131">
        <v>0</v>
      </c>
      <c r="E811" s="153"/>
      <c r="F811" s="153">
        <v>0</v>
      </c>
    </row>
    <row r="812" ht="24.95" customHeight="1" spans="1:6">
      <c r="A812" s="39" t="s">
        <v>712</v>
      </c>
      <c r="B812" s="133"/>
      <c r="C812" s="133">
        <v>0</v>
      </c>
      <c r="D812" s="133">
        <v>0</v>
      </c>
      <c r="E812" s="154"/>
      <c r="F812" s="154">
        <v>0</v>
      </c>
    </row>
    <row r="813" ht="24.95" customHeight="1" spans="1:6">
      <c r="A813" s="56" t="s">
        <v>713</v>
      </c>
      <c r="B813" s="131">
        <v>0</v>
      </c>
      <c r="C813" s="131">
        <v>0</v>
      </c>
      <c r="D813" s="131">
        <v>0</v>
      </c>
      <c r="E813" s="153"/>
      <c r="F813" s="153">
        <v>0</v>
      </c>
    </row>
    <row r="814" ht="24.95" customHeight="1" spans="1:6">
      <c r="A814" s="39" t="s">
        <v>109</v>
      </c>
      <c r="B814" s="133">
        <v>0</v>
      </c>
      <c r="C814" s="133">
        <v>0</v>
      </c>
      <c r="D814" s="133">
        <v>0</v>
      </c>
      <c r="E814" s="154"/>
      <c r="F814" s="154">
        <v>0</v>
      </c>
    </row>
    <row r="815" ht="24.95" customHeight="1" spans="1:6">
      <c r="A815" s="39" t="s">
        <v>110</v>
      </c>
      <c r="B815" s="133">
        <v>0</v>
      </c>
      <c r="C815" s="133">
        <v>0</v>
      </c>
      <c r="D815" s="133">
        <v>0</v>
      </c>
      <c r="E815" s="154"/>
      <c r="F815" s="154">
        <v>0</v>
      </c>
    </row>
    <row r="816" ht="24.95" customHeight="1" spans="1:6">
      <c r="A816" s="39" t="s">
        <v>111</v>
      </c>
      <c r="B816" s="133">
        <v>0</v>
      </c>
      <c r="C816" s="133">
        <v>0</v>
      </c>
      <c r="D816" s="133">
        <v>0</v>
      </c>
      <c r="E816" s="154"/>
      <c r="F816" s="154">
        <v>0</v>
      </c>
    </row>
    <row r="817" ht="24.95" customHeight="1" spans="1:6">
      <c r="A817" s="39" t="s">
        <v>714</v>
      </c>
      <c r="B817" s="133">
        <v>0</v>
      </c>
      <c r="C817" s="133">
        <v>0</v>
      </c>
      <c r="D817" s="133">
        <v>0</v>
      </c>
      <c r="E817" s="154"/>
      <c r="F817" s="154">
        <v>0</v>
      </c>
    </row>
    <row r="818" ht="24.95" customHeight="1" spans="1:6">
      <c r="A818" s="39" t="s">
        <v>715</v>
      </c>
      <c r="B818" s="133">
        <v>0</v>
      </c>
      <c r="C818" s="133">
        <v>0</v>
      </c>
      <c r="D818" s="133">
        <v>0</v>
      </c>
      <c r="E818" s="154"/>
      <c r="F818" s="154">
        <v>0</v>
      </c>
    </row>
    <row r="819" ht="24.95" customHeight="1" spans="1:6">
      <c r="A819" s="39" t="s">
        <v>716</v>
      </c>
      <c r="B819" s="133">
        <v>0</v>
      </c>
      <c r="C819" s="133">
        <v>0</v>
      </c>
      <c r="D819" s="133">
        <v>0</v>
      </c>
      <c r="E819" s="154"/>
      <c r="F819" s="154">
        <v>0</v>
      </c>
    </row>
    <row r="820" ht="24.95" customHeight="1" spans="1:6">
      <c r="A820" s="39" t="s">
        <v>717</v>
      </c>
      <c r="B820" s="133">
        <v>0</v>
      </c>
      <c r="C820" s="133">
        <v>0</v>
      </c>
      <c r="D820" s="133">
        <v>0</v>
      </c>
      <c r="E820" s="154"/>
      <c r="F820" s="154">
        <v>0</v>
      </c>
    </row>
    <row r="821" ht="24.95" customHeight="1" spans="1:6">
      <c r="A821" s="39" t="s">
        <v>718</v>
      </c>
      <c r="B821" s="133">
        <v>0</v>
      </c>
      <c r="C821" s="133">
        <v>0</v>
      </c>
      <c r="D821" s="133">
        <v>0</v>
      </c>
      <c r="E821" s="154"/>
      <c r="F821" s="154">
        <v>0</v>
      </c>
    </row>
    <row r="822" ht="24.95" customHeight="1" spans="1:6">
      <c r="A822" s="39" t="s">
        <v>719</v>
      </c>
      <c r="B822" s="133">
        <v>0</v>
      </c>
      <c r="C822" s="133">
        <v>0</v>
      </c>
      <c r="D822" s="133">
        <v>0</v>
      </c>
      <c r="E822" s="154"/>
      <c r="F822" s="154">
        <v>0</v>
      </c>
    </row>
    <row r="823" ht="24.95" customHeight="1" spans="1:6">
      <c r="A823" s="39" t="s">
        <v>720</v>
      </c>
      <c r="B823" s="133">
        <v>0</v>
      </c>
      <c r="C823" s="133">
        <v>0</v>
      </c>
      <c r="D823" s="133">
        <v>0</v>
      </c>
      <c r="E823" s="154"/>
      <c r="F823" s="154">
        <v>0</v>
      </c>
    </row>
    <row r="824" ht="24.95" customHeight="1" spans="1:6">
      <c r="A824" s="39" t="s">
        <v>150</v>
      </c>
      <c r="B824" s="133">
        <v>0</v>
      </c>
      <c r="C824" s="133">
        <v>0</v>
      </c>
      <c r="D824" s="133">
        <v>0</v>
      </c>
      <c r="E824" s="154"/>
      <c r="F824" s="154">
        <v>0</v>
      </c>
    </row>
    <row r="825" ht="24.95" customHeight="1" spans="1:6">
      <c r="A825" s="39" t="s">
        <v>721</v>
      </c>
      <c r="B825" s="133">
        <v>0</v>
      </c>
      <c r="C825" s="133">
        <v>0</v>
      </c>
      <c r="D825" s="133">
        <v>0</v>
      </c>
      <c r="E825" s="154"/>
      <c r="F825" s="154">
        <v>0</v>
      </c>
    </row>
    <row r="826" ht="24.95" customHeight="1" spans="1:6">
      <c r="A826" s="39" t="s">
        <v>118</v>
      </c>
      <c r="B826" s="133">
        <v>0</v>
      </c>
      <c r="C826" s="133">
        <v>0</v>
      </c>
      <c r="D826" s="133">
        <v>0</v>
      </c>
      <c r="E826" s="154"/>
      <c r="F826" s="154">
        <v>0</v>
      </c>
    </row>
    <row r="827" ht="24.95" customHeight="1" spans="1:6">
      <c r="A827" s="39" t="s">
        <v>722</v>
      </c>
      <c r="B827" s="133">
        <v>0</v>
      </c>
      <c r="C827" s="133">
        <v>0</v>
      </c>
      <c r="D827" s="133">
        <v>0</v>
      </c>
      <c r="E827" s="154"/>
      <c r="F827" s="154">
        <v>0</v>
      </c>
    </row>
    <row r="828" ht="24.95" customHeight="1" spans="1:6">
      <c r="A828" s="56" t="s">
        <v>723</v>
      </c>
      <c r="B828" s="131"/>
      <c r="C828" s="131">
        <v>966</v>
      </c>
      <c r="D828" s="131">
        <v>967</v>
      </c>
      <c r="E828" s="153">
        <f t="shared" ref="E828:E833" si="8">D828/C828*100</f>
        <v>100.103519668737</v>
      </c>
      <c r="F828" s="153">
        <v>37.9811468970935</v>
      </c>
    </row>
    <row r="829" ht="24.95" customHeight="1" spans="1:6">
      <c r="A829" s="39" t="s">
        <v>724</v>
      </c>
      <c r="B829" s="133"/>
      <c r="C829" s="133">
        <v>966</v>
      </c>
      <c r="D829" s="133">
        <v>967</v>
      </c>
      <c r="E829" s="154">
        <f t="shared" si="8"/>
        <v>100.103519668737</v>
      </c>
      <c r="F829" s="154">
        <v>37.9811468970935</v>
      </c>
    </row>
    <row r="830" ht="24.95" customHeight="1" spans="1:6">
      <c r="A830" s="56" t="s">
        <v>725</v>
      </c>
      <c r="B830" s="131">
        <v>14574</v>
      </c>
      <c r="C830" s="131">
        <v>57809</v>
      </c>
      <c r="D830" s="131">
        <v>57279</v>
      </c>
      <c r="E830" s="153">
        <f t="shared" si="8"/>
        <v>99.0831877389334</v>
      </c>
      <c r="F830" s="153">
        <v>88.4371912055336</v>
      </c>
    </row>
    <row r="831" ht="24.95" customHeight="1" spans="1:6">
      <c r="A831" s="56" t="s">
        <v>726</v>
      </c>
      <c r="B831" s="131">
        <v>7079</v>
      </c>
      <c r="C831" s="131">
        <v>25634</v>
      </c>
      <c r="D831" s="131">
        <v>25622</v>
      </c>
      <c r="E831" s="153">
        <f t="shared" si="8"/>
        <v>99.9531871732855</v>
      </c>
      <c r="F831" s="153">
        <v>316.751143528248</v>
      </c>
    </row>
    <row r="832" ht="24.95" customHeight="1" spans="1:6">
      <c r="A832" s="39" t="s">
        <v>109</v>
      </c>
      <c r="B832" s="133">
        <v>4892</v>
      </c>
      <c r="C832" s="133">
        <v>3687</v>
      </c>
      <c r="D832" s="133">
        <v>3677</v>
      </c>
      <c r="E832" s="154">
        <f t="shared" si="8"/>
        <v>99.7287767832926</v>
      </c>
      <c r="F832" s="154">
        <v>85.7109557109557</v>
      </c>
    </row>
    <row r="833" ht="24.95" customHeight="1" spans="1:6">
      <c r="A833" s="39" t="s">
        <v>110</v>
      </c>
      <c r="B833" s="133">
        <v>291</v>
      </c>
      <c r="C833" s="133">
        <v>290</v>
      </c>
      <c r="D833" s="133">
        <v>290</v>
      </c>
      <c r="E833" s="154">
        <f t="shared" si="8"/>
        <v>100</v>
      </c>
      <c r="F833" s="154">
        <v>73.0478589420655</v>
      </c>
    </row>
    <row r="834" ht="24.95" customHeight="1" spans="1:6">
      <c r="A834" s="39" t="s">
        <v>111</v>
      </c>
      <c r="B834" s="133">
        <v>0</v>
      </c>
      <c r="C834" s="133">
        <v>0</v>
      </c>
      <c r="D834" s="133">
        <v>0</v>
      </c>
      <c r="E834" s="154"/>
      <c r="F834" s="154">
        <v>0</v>
      </c>
    </row>
    <row r="835" ht="24.95" customHeight="1" spans="1:6">
      <c r="A835" s="39" t="s">
        <v>727</v>
      </c>
      <c r="B835" s="133">
        <v>278</v>
      </c>
      <c r="C835" s="133">
        <v>185</v>
      </c>
      <c r="D835" s="133">
        <v>185</v>
      </c>
      <c r="E835" s="154">
        <f>D835/C835*100</f>
        <v>100</v>
      </c>
      <c r="F835" s="154">
        <v>54.2521994134897</v>
      </c>
    </row>
    <row r="836" ht="24.95" customHeight="1" spans="1:6">
      <c r="A836" s="39" t="s">
        <v>728</v>
      </c>
      <c r="B836" s="133">
        <v>259</v>
      </c>
      <c r="C836" s="133">
        <v>266</v>
      </c>
      <c r="D836" s="133">
        <v>267</v>
      </c>
      <c r="E836" s="154">
        <f>D836/C836*100</f>
        <v>100.375939849624</v>
      </c>
      <c r="F836" s="154">
        <v>98.1617647058823</v>
      </c>
    </row>
    <row r="837" ht="24.95" customHeight="1" spans="1:6">
      <c r="A837" s="39" t="s">
        <v>729</v>
      </c>
      <c r="B837" s="133">
        <v>0</v>
      </c>
      <c r="C837" s="133">
        <v>0</v>
      </c>
      <c r="D837" s="133">
        <v>0</v>
      </c>
      <c r="E837" s="154"/>
      <c r="F837" s="154">
        <v>0</v>
      </c>
    </row>
    <row r="838" ht="24.95" customHeight="1" spans="1:6">
      <c r="A838" s="39" t="s">
        <v>730</v>
      </c>
      <c r="B838" s="133">
        <v>0</v>
      </c>
      <c r="C838" s="133">
        <v>0</v>
      </c>
      <c r="D838" s="133">
        <v>0</v>
      </c>
      <c r="E838" s="154"/>
      <c r="F838" s="154">
        <v>0</v>
      </c>
    </row>
    <row r="839" ht="24.95" customHeight="1" spans="1:6">
      <c r="A839" s="39" t="s">
        <v>731</v>
      </c>
      <c r="B839" s="133">
        <v>0</v>
      </c>
      <c r="C839" s="133">
        <v>0</v>
      </c>
      <c r="D839" s="133">
        <v>0</v>
      </c>
      <c r="E839" s="154"/>
      <c r="F839" s="154">
        <v>0</v>
      </c>
    </row>
    <row r="840" ht="24.95" customHeight="1" spans="1:6">
      <c r="A840" s="39" t="s">
        <v>732</v>
      </c>
      <c r="B840" s="133">
        <v>0</v>
      </c>
      <c r="C840" s="133">
        <v>0</v>
      </c>
      <c r="D840" s="133">
        <v>0</v>
      </c>
      <c r="E840" s="154"/>
      <c r="F840" s="154">
        <v>0</v>
      </c>
    </row>
    <row r="841" ht="24.95" customHeight="1" spans="1:6">
      <c r="A841" s="39" t="s">
        <v>733</v>
      </c>
      <c r="B841" s="133">
        <v>1359</v>
      </c>
      <c r="C841" s="133">
        <v>21206</v>
      </c>
      <c r="D841" s="133">
        <v>21203</v>
      </c>
      <c r="E841" s="154">
        <f>D841/C841*100</f>
        <v>99.9858530604546</v>
      </c>
      <c r="F841" s="154">
        <v>760.236643958408</v>
      </c>
    </row>
    <row r="842" ht="24.95" customHeight="1" spans="1:6">
      <c r="A842" s="56" t="s">
        <v>734</v>
      </c>
      <c r="B842" s="131"/>
      <c r="C842" s="131">
        <v>0</v>
      </c>
      <c r="D842" s="131">
        <v>0</v>
      </c>
      <c r="E842" s="153"/>
      <c r="F842" s="153">
        <v>0</v>
      </c>
    </row>
    <row r="843" ht="24.95" customHeight="1" spans="1:6">
      <c r="A843" s="39" t="s">
        <v>735</v>
      </c>
      <c r="B843" s="133"/>
      <c r="C843" s="133">
        <v>0</v>
      </c>
      <c r="D843" s="133">
        <v>0</v>
      </c>
      <c r="E843" s="154"/>
      <c r="F843" s="154">
        <v>0</v>
      </c>
    </row>
    <row r="844" ht="24.95" customHeight="1" spans="1:6">
      <c r="A844" s="56" t="s">
        <v>736</v>
      </c>
      <c r="B844" s="131">
        <v>2558</v>
      </c>
      <c r="C844" s="131">
        <v>25701</v>
      </c>
      <c r="D844" s="131">
        <v>25204</v>
      </c>
      <c r="E844" s="153">
        <f t="shared" ref="E844:E858" si="9">D844/C844*100</f>
        <v>98.0662231041594</v>
      </c>
      <c r="F844" s="153">
        <v>220.719852876784</v>
      </c>
    </row>
    <row r="845" ht="24.95" customHeight="1" spans="1:6">
      <c r="A845" s="39" t="s">
        <v>737</v>
      </c>
      <c r="B845" s="133">
        <v>287</v>
      </c>
      <c r="C845" s="133">
        <v>274</v>
      </c>
      <c r="D845" s="133">
        <v>274</v>
      </c>
      <c r="E845" s="154">
        <f t="shared" si="9"/>
        <v>100</v>
      </c>
      <c r="F845" s="154">
        <v>0</v>
      </c>
    </row>
    <row r="846" ht="24.95" customHeight="1" spans="1:6">
      <c r="A846" s="39" t="s">
        <v>738</v>
      </c>
      <c r="B846" s="133">
        <v>2271</v>
      </c>
      <c r="C846" s="133">
        <v>25427</v>
      </c>
      <c r="D846" s="133">
        <v>24930</v>
      </c>
      <c r="E846" s="154">
        <f t="shared" si="9"/>
        <v>98.0453848271522</v>
      </c>
      <c r="F846" s="154">
        <v>218.320343287503</v>
      </c>
    </row>
    <row r="847" ht="24.95" customHeight="1" spans="1:6">
      <c r="A847" s="56" t="s">
        <v>739</v>
      </c>
      <c r="B847" s="131">
        <v>4671</v>
      </c>
      <c r="C847" s="131">
        <v>4481</v>
      </c>
      <c r="D847" s="131">
        <v>4460</v>
      </c>
      <c r="E847" s="153">
        <f t="shared" si="9"/>
        <v>99.5313546083464</v>
      </c>
      <c r="F847" s="153">
        <v>74.296185240713</v>
      </c>
    </row>
    <row r="848" ht="24.95" customHeight="1" spans="1:6">
      <c r="A848" s="39" t="s">
        <v>740</v>
      </c>
      <c r="B848" s="133">
        <v>4671</v>
      </c>
      <c r="C848" s="133">
        <v>4481</v>
      </c>
      <c r="D848" s="133">
        <v>4460</v>
      </c>
      <c r="E848" s="154">
        <f t="shared" si="9"/>
        <v>99.5313546083464</v>
      </c>
      <c r="F848" s="154">
        <v>74.296185240713</v>
      </c>
    </row>
    <row r="849" ht="24.95" customHeight="1" spans="1:6">
      <c r="A849" s="56" t="s">
        <v>741</v>
      </c>
      <c r="B849" s="131">
        <v>261</v>
      </c>
      <c r="C849" s="131">
        <v>256</v>
      </c>
      <c r="D849" s="131">
        <v>256</v>
      </c>
      <c r="E849" s="153">
        <f t="shared" si="9"/>
        <v>100</v>
      </c>
      <c r="F849" s="153">
        <v>104.489795918367</v>
      </c>
    </row>
    <row r="850" ht="24.95" customHeight="1" spans="1:6">
      <c r="A850" s="39" t="s">
        <v>742</v>
      </c>
      <c r="B850" s="133">
        <v>261</v>
      </c>
      <c r="C850" s="133">
        <v>256</v>
      </c>
      <c r="D850" s="133">
        <v>256</v>
      </c>
      <c r="E850" s="154">
        <f t="shared" si="9"/>
        <v>100</v>
      </c>
      <c r="F850" s="154">
        <v>104.489795918367</v>
      </c>
    </row>
    <row r="851" ht="24.95" customHeight="1" spans="1:6">
      <c r="A851" s="56" t="s">
        <v>743</v>
      </c>
      <c r="B851" s="131">
        <v>5</v>
      </c>
      <c r="C851" s="131">
        <v>1737</v>
      </c>
      <c r="D851" s="131">
        <v>1737</v>
      </c>
      <c r="E851" s="153">
        <f t="shared" si="9"/>
        <v>100</v>
      </c>
      <c r="F851" s="153">
        <v>4.50408401400233</v>
      </c>
    </row>
    <row r="852" ht="24.95" customHeight="1" spans="1:6">
      <c r="A852" s="39" t="s">
        <v>744</v>
      </c>
      <c r="B852" s="133">
        <v>5</v>
      </c>
      <c r="C852" s="133">
        <v>1737</v>
      </c>
      <c r="D852" s="133">
        <v>1737</v>
      </c>
      <c r="E852" s="154">
        <f t="shared" si="9"/>
        <v>100</v>
      </c>
      <c r="F852" s="154">
        <v>4.50408401400233</v>
      </c>
    </row>
    <row r="853" ht="24.95" customHeight="1" spans="1:6">
      <c r="A853" s="56" t="s">
        <v>745</v>
      </c>
      <c r="B853" s="131">
        <v>28271</v>
      </c>
      <c r="C853" s="131">
        <v>38795</v>
      </c>
      <c r="D853" s="131">
        <v>38572</v>
      </c>
      <c r="E853" s="153">
        <f t="shared" si="9"/>
        <v>99.4251836576878</v>
      </c>
      <c r="F853" s="153">
        <v>172.581655480984</v>
      </c>
    </row>
    <row r="854" ht="24.95" customHeight="1" spans="1:6">
      <c r="A854" s="56" t="s">
        <v>1418</v>
      </c>
      <c r="B854" s="131">
        <v>8809</v>
      </c>
      <c r="C854" s="131">
        <v>5557</v>
      </c>
      <c r="D854" s="131">
        <v>5556</v>
      </c>
      <c r="E854" s="153">
        <f t="shared" si="9"/>
        <v>99.9820046787835</v>
      </c>
      <c r="F854" s="153">
        <v>132.31721838533</v>
      </c>
    </row>
    <row r="855" ht="24.95" customHeight="1" spans="1:6">
      <c r="A855" s="39" t="s">
        <v>109</v>
      </c>
      <c r="B855" s="133">
        <v>1716</v>
      </c>
      <c r="C855" s="133">
        <v>1474</v>
      </c>
      <c r="D855" s="133">
        <v>1473</v>
      </c>
      <c r="E855" s="154">
        <f t="shared" si="9"/>
        <v>99.932157394844</v>
      </c>
      <c r="F855" s="154">
        <v>97.2277227722772</v>
      </c>
    </row>
    <row r="856" ht="24.95" customHeight="1" spans="1:6">
      <c r="A856" s="39" t="s">
        <v>110</v>
      </c>
      <c r="B856" s="133">
        <v>19</v>
      </c>
      <c r="C856" s="133">
        <v>30</v>
      </c>
      <c r="D856" s="133">
        <v>30</v>
      </c>
      <c r="E856" s="154">
        <f t="shared" si="9"/>
        <v>100</v>
      </c>
      <c r="F856" s="154">
        <v>49.1803278688525</v>
      </c>
    </row>
    <row r="857" ht="24.95" customHeight="1" spans="1:6">
      <c r="A857" s="39" t="s">
        <v>111</v>
      </c>
      <c r="B857" s="133">
        <v>22</v>
      </c>
      <c r="C857" s="133">
        <v>2</v>
      </c>
      <c r="D857" s="133">
        <v>2</v>
      </c>
      <c r="E857" s="154">
        <f t="shared" si="9"/>
        <v>100</v>
      </c>
      <c r="F857" s="154">
        <v>0</v>
      </c>
    </row>
    <row r="858" ht="24.95" customHeight="1" spans="1:6">
      <c r="A858" s="39" t="s">
        <v>118</v>
      </c>
      <c r="B858" s="133">
        <v>2975</v>
      </c>
      <c r="C858" s="133">
        <v>2886</v>
      </c>
      <c r="D858" s="133">
        <v>2886</v>
      </c>
      <c r="E858" s="154">
        <f t="shared" si="9"/>
        <v>100</v>
      </c>
      <c r="F858" s="154">
        <v>240.099833610649</v>
      </c>
    </row>
    <row r="859" ht="24.95" customHeight="1" spans="1:6">
      <c r="A859" s="39" t="s">
        <v>747</v>
      </c>
      <c r="B859" s="133">
        <v>0</v>
      </c>
      <c r="C859" s="133">
        <v>0</v>
      </c>
      <c r="D859" s="133">
        <v>0</v>
      </c>
      <c r="E859" s="154"/>
      <c r="F859" s="154">
        <v>0</v>
      </c>
    </row>
    <row r="860" ht="24.95" customHeight="1" spans="1:6">
      <c r="A860" s="39" t="s">
        <v>748</v>
      </c>
      <c r="B860" s="133">
        <v>181</v>
      </c>
      <c r="C860" s="133">
        <v>181</v>
      </c>
      <c r="D860" s="133">
        <v>181</v>
      </c>
      <c r="E860" s="154">
        <f>D860/C860*100</f>
        <v>100</v>
      </c>
      <c r="F860" s="154">
        <v>198.901098901099</v>
      </c>
    </row>
    <row r="861" ht="24.95" customHeight="1" spans="1:6">
      <c r="A861" s="39" t="s">
        <v>749</v>
      </c>
      <c r="B861" s="133">
        <v>52</v>
      </c>
      <c r="C861" s="133">
        <v>52</v>
      </c>
      <c r="D861" s="133">
        <v>52</v>
      </c>
      <c r="E861" s="154">
        <f>D861/C861*100</f>
        <v>100</v>
      </c>
      <c r="F861" s="154">
        <v>50.9803921568627</v>
      </c>
    </row>
    <row r="862" ht="24.95" customHeight="1" spans="1:6">
      <c r="A862" s="39" t="s">
        <v>750</v>
      </c>
      <c r="B862" s="133">
        <v>38</v>
      </c>
      <c r="C862" s="133">
        <v>38</v>
      </c>
      <c r="D862" s="133">
        <v>38</v>
      </c>
      <c r="E862" s="154">
        <f>D862/C862*100</f>
        <v>100</v>
      </c>
      <c r="F862" s="154">
        <v>190</v>
      </c>
    </row>
    <row r="863" ht="24.95" customHeight="1" spans="1:6">
      <c r="A863" s="39" t="s">
        <v>751</v>
      </c>
      <c r="B863" s="133">
        <v>0</v>
      </c>
      <c r="C863" s="133">
        <v>0</v>
      </c>
      <c r="D863" s="133">
        <v>0</v>
      </c>
      <c r="E863" s="154"/>
      <c r="F863" s="154">
        <v>0</v>
      </c>
    </row>
    <row r="864" ht="24.95" customHeight="1" spans="1:6">
      <c r="A864" s="39" t="s">
        <v>752</v>
      </c>
      <c r="B864" s="133">
        <v>0</v>
      </c>
      <c r="C864" s="133">
        <v>0</v>
      </c>
      <c r="D864" s="133">
        <v>0</v>
      </c>
      <c r="E864" s="154"/>
      <c r="F864" s="154">
        <v>0</v>
      </c>
    </row>
    <row r="865" ht="24.95" customHeight="1" spans="1:6">
      <c r="A865" s="39" t="s">
        <v>1419</v>
      </c>
      <c r="B865" s="133">
        <v>0</v>
      </c>
      <c r="C865" s="133">
        <v>0</v>
      </c>
      <c r="D865" s="133">
        <v>0</v>
      </c>
      <c r="E865" s="154"/>
      <c r="F865" s="154">
        <v>0</v>
      </c>
    </row>
    <row r="866" ht="24.95" customHeight="1" spans="1:6">
      <c r="A866" s="39" t="s">
        <v>754</v>
      </c>
      <c r="B866" s="133">
        <v>0</v>
      </c>
      <c r="C866" s="133">
        <v>0</v>
      </c>
      <c r="D866" s="133">
        <v>0</v>
      </c>
      <c r="E866" s="154"/>
      <c r="F866" s="154">
        <v>0</v>
      </c>
    </row>
    <row r="867" ht="24.95" customHeight="1" spans="1:6">
      <c r="A867" s="39" t="s">
        <v>755</v>
      </c>
      <c r="B867" s="133">
        <v>5</v>
      </c>
      <c r="C867" s="133">
        <v>-182</v>
      </c>
      <c r="D867" s="133">
        <v>0</v>
      </c>
      <c r="E867" s="154"/>
      <c r="F867" s="154">
        <v>0</v>
      </c>
    </row>
    <row r="868" ht="24.95" customHeight="1" spans="1:6">
      <c r="A868" s="39" t="s">
        <v>756</v>
      </c>
      <c r="B868" s="133">
        <v>0</v>
      </c>
      <c r="C868" s="133">
        <v>0</v>
      </c>
      <c r="D868" s="133">
        <v>0</v>
      </c>
      <c r="E868" s="154"/>
      <c r="F868" s="154">
        <v>0</v>
      </c>
    </row>
    <row r="869" ht="24.95" customHeight="1" spans="1:6">
      <c r="A869" s="39" t="s">
        <v>757</v>
      </c>
      <c r="B869" s="133">
        <v>0</v>
      </c>
      <c r="C869" s="133">
        <v>0</v>
      </c>
      <c r="D869" s="133">
        <v>0</v>
      </c>
      <c r="E869" s="154"/>
      <c r="F869" s="154">
        <v>0</v>
      </c>
    </row>
    <row r="870" ht="24.95" customHeight="1" spans="1:6">
      <c r="A870" s="39" t="s">
        <v>1420</v>
      </c>
      <c r="B870" s="133">
        <v>0</v>
      </c>
      <c r="C870" s="133">
        <v>0</v>
      </c>
      <c r="D870" s="133">
        <v>0</v>
      </c>
      <c r="E870" s="154"/>
      <c r="F870" s="154">
        <v>0</v>
      </c>
    </row>
    <row r="871" ht="24.95" customHeight="1" spans="1:6">
      <c r="A871" s="39" t="s">
        <v>1421</v>
      </c>
      <c r="B871" s="133">
        <v>0</v>
      </c>
      <c r="C871" s="133">
        <v>0</v>
      </c>
      <c r="D871" s="133">
        <v>0</v>
      </c>
      <c r="E871" s="154"/>
      <c r="F871" s="154">
        <v>0</v>
      </c>
    </row>
    <row r="872" ht="24.95" customHeight="1" spans="1:6">
      <c r="A872" s="39" t="s">
        <v>760</v>
      </c>
      <c r="B872" s="133">
        <v>0</v>
      </c>
      <c r="C872" s="133">
        <v>0</v>
      </c>
      <c r="D872" s="133">
        <v>0</v>
      </c>
      <c r="E872" s="154"/>
      <c r="F872" s="154">
        <v>0</v>
      </c>
    </row>
    <row r="873" ht="24.95" customHeight="1" spans="1:6">
      <c r="A873" s="39" t="s">
        <v>1422</v>
      </c>
      <c r="B873" s="133">
        <v>0</v>
      </c>
      <c r="C873" s="133">
        <v>0</v>
      </c>
      <c r="D873" s="133">
        <v>0</v>
      </c>
      <c r="E873" s="154"/>
      <c r="F873" s="154">
        <v>0</v>
      </c>
    </row>
    <row r="874" ht="24.95" customHeight="1" spans="1:6">
      <c r="A874" s="39" t="s">
        <v>762</v>
      </c>
      <c r="B874" s="133">
        <v>0</v>
      </c>
      <c r="C874" s="133">
        <v>0</v>
      </c>
      <c r="D874" s="133">
        <v>0</v>
      </c>
      <c r="E874" s="154"/>
      <c r="F874" s="154">
        <v>0</v>
      </c>
    </row>
    <row r="875" ht="24.95" customHeight="1" spans="1:6">
      <c r="A875" s="39" t="s">
        <v>763</v>
      </c>
      <c r="B875" s="133">
        <v>0</v>
      </c>
      <c r="C875" s="133">
        <v>0</v>
      </c>
      <c r="D875" s="133">
        <v>0</v>
      </c>
      <c r="E875" s="154"/>
      <c r="F875" s="154">
        <v>0</v>
      </c>
    </row>
    <row r="876" ht="24.95" customHeight="1" spans="1:6">
      <c r="A876" s="39" t="s">
        <v>764</v>
      </c>
      <c r="B876" s="133">
        <v>0</v>
      </c>
      <c r="C876" s="133">
        <v>0</v>
      </c>
      <c r="D876" s="133">
        <v>0</v>
      </c>
      <c r="E876" s="154"/>
      <c r="F876" s="154">
        <v>0</v>
      </c>
    </row>
    <row r="877" ht="24.95" customHeight="1" spans="1:6">
      <c r="A877" s="39" t="s">
        <v>765</v>
      </c>
      <c r="B877" s="133">
        <v>0</v>
      </c>
      <c r="C877" s="133">
        <v>0</v>
      </c>
      <c r="D877" s="133">
        <v>0</v>
      </c>
      <c r="E877" s="154"/>
      <c r="F877" s="154">
        <v>0</v>
      </c>
    </row>
    <row r="878" ht="24.95" customHeight="1" spans="1:6">
      <c r="A878" s="39" t="s">
        <v>1423</v>
      </c>
      <c r="B878" s="133">
        <v>3801</v>
      </c>
      <c r="C878" s="133">
        <v>1076</v>
      </c>
      <c r="D878" s="133">
        <v>894</v>
      </c>
      <c r="E878" s="154">
        <f>D878/C878*100</f>
        <v>83.0855018587361</v>
      </c>
      <c r="F878" s="154">
        <v>85.4684512428298</v>
      </c>
    </row>
    <row r="879" ht="24.95" customHeight="1" spans="1:6">
      <c r="A879" s="56" t="s">
        <v>768</v>
      </c>
      <c r="B879" s="131">
        <v>5168</v>
      </c>
      <c r="C879" s="131">
        <v>9083</v>
      </c>
      <c r="D879" s="131">
        <v>8562</v>
      </c>
      <c r="E879" s="153">
        <f>D879/C879*100</f>
        <v>94.2640096884289</v>
      </c>
      <c r="F879" s="153">
        <v>94.9961167202929</v>
      </c>
    </row>
    <row r="880" ht="24.95" customHeight="1" spans="1:6">
      <c r="A880" s="39" t="s">
        <v>109</v>
      </c>
      <c r="B880" s="133">
        <v>2325</v>
      </c>
      <c r="C880" s="133">
        <v>1610</v>
      </c>
      <c r="D880" s="133">
        <v>1607</v>
      </c>
      <c r="E880" s="154">
        <f>D880/C880*100</f>
        <v>99.8136645962733</v>
      </c>
      <c r="F880" s="154">
        <v>72.7478497057492</v>
      </c>
    </row>
    <row r="881" ht="24.95" customHeight="1" spans="1:6">
      <c r="A881" s="39" t="s">
        <v>110</v>
      </c>
      <c r="B881" s="133">
        <v>0</v>
      </c>
      <c r="C881" s="133">
        <v>0</v>
      </c>
      <c r="D881" s="133">
        <v>0</v>
      </c>
      <c r="E881" s="154"/>
      <c r="F881" s="154">
        <v>0</v>
      </c>
    </row>
    <row r="882" ht="24.95" customHeight="1" spans="1:6">
      <c r="A882" s="39" t="s">
        <v>111</v>
      </c>
      <c r="B882" s="133">
        <v>0</v>
      </c>
      <c r="C882" s="133">
        <v>0</v>
      </c>
      <c r="D882" s="133">
        <v>0</v>
      </c>
      <c r="E882" s="154"/>
      <c r="F882" s="154">
        <v>0</v>
      </c>
    </row>
    <row r="883" ht="24.95" customHeight="1" spans="1:6">
      <c r="A883" s="39" t="s">
        <v>769</v>
      </c>
      <c r="B883" s="133">
        <v>2687</v>
      </c>
      <c r="C883" s="133">
        <v>2640</v>
      </c>
      <c r="D883" s="133">
        <v>2122</v>
      </c>
      <c r="E883" s="154">
        <f t="shared" ref="E883:E888" si="10">D883/C883*100</f>
        <v>80.3787878787879</v>
      </c>
      <c r="F883" s="154">
        <v>82.535978218592</v>
      </c>
    </row>
    <row r="884" ht="24.95" customHeight="1" spans="1:6">
      <c r="A884" s="39" t="s">
        <v>1424</v>
      </c>
      <c r="B884" s="133">
        <v>0</v>
      </c>
      <c r="C884" s="133">
        <v>456</v>
      </c>
      <c r="D884" s="133">
        <v>456</v>
      </c>
      <c r="E884" s="154">
        <f t="shared" si="10"/>
        <v>100</v>
      </c>
      <c r="F884" s="154">
        <v>76.3819095477387</v>
      </c>
    </row>
    <row r="885" ht="24.95" customHeight="1" spans="1:6">
      <c r="A885" s="39" t="s">
        <v>771</v>
      </c>
      <c r="B885" s="133">
        <v>0</v>
      </c>
      <c r="C885" s="133">
        <v>305</v>
      </c>
      <c r="D885" s="133">
        <v>305</v>
      </c>
      <c r="E885" s="154">
        <f t="shared" si="10"/>
        <v>100</v>
      </c>
      <c r="F885" s="154">
        <v>381.25</v>
      </c>
    </row>
    <row r="886" ht="24.95" customHeight="1" spans="1:6">
      <c r="A886" s="39" t="s">
        <v>772</v>
      </c>
      <c r="B886" s="133">
        <v>0</v>
      </c>
      <c r="C886" s="133">
        <v>1489</v>
      </c>
      <c r="D886" s="133">
        <v>1489</v>
      </c>
      <c r="E886" s="154">
        <f t="shared" si="10"/>
        <v>100</v>
      </c>
      <c r="F886" s="154">
        <v>100.880758807588</v>
      </c>
    </row>
    <row r="887" ht="24.95" customHeight="1" spans="1:6">
      <c r="A887" s="39" t="s">
        <v>773</v>
      </c>
      <c r="B887" s="133">
        <v>0</v>
      </c>
      <c r="C887" s="133">
        <v>230</v>
      </c>
      <c r="D887" s="133">
        <v>230</v>
      </c>
      <c r="E887" s="154">
        <f t="shared" si="10"/>
        <v>100</v>
      </c>
      <c r="F887" s="154">
        <v>100</v>
      </c>
    </row>
    <row r="888" ht="24.95" customHeight="1" spans="1:6">
      <c r="A888" s="39" t="s">
        <v>774</v>
      </c>
      <c r="B888" s="133">
        <v>0</v>
      </c>
      <c r="C888" s="133">
        <v>580</v>
      </c>
      <c r="D888" s="133">
        <v>580</v>
      </c>
      <c r="E888" s="154">
        <f t="shared" si="10"/>
        <v>100</v>
      </c>
      <c r="F888" s="154">
        <v>67.4418604651163</v>
      </c>
    </row>
    <row r="889" ht="24.95" customHeight="1" spans="1:6">
      <c r="A889" s="39" t="s">
        <v>775</v>
      </c>
      <c r="B889" s="133">
        <v>0</v>
      </c>
      <c r="C889" s="133">
        <v>0</v>
      </c>
      <c r="D889" s="133">
        <v>0</v>
      </c>
      <c r="E889" s="154"/>
      <c r="F889" s="154">
        <v>0</v>
      </c>
    </row>
    <row r="890" ht="24.95" customHeight="1" spans="1:6">
      <c r="A890" s="39" t="s">
        <v>776</v>
      </c>
      <c r="B890" s="133">
        <v>0</v>
      </c>
      <c r="C890" s="133">
        <v>0</v>
      </c>
      <c r="D890" s="133">
        <v>0</v>
      </c>
      <c r="E890" s="154"/>
      <c r="F890" s="154">
        <v>0</v>
      </c>
    </row>
    <row r="891" ht="24.95" customHeight="1" spans="1:6">
      <c r="A891" s="39" t="s">
        <v>777</v>
      </c>
      <c r="B891" s="133">
        <v>76</v>
      </c>
      <c r="C891" s="133">
        <v>12</v>
      </c>
      <c r="D891" s="133">
        <v>12</v>
      </c>
      <c r="E891" s="154">
        <f>D891/C891*100</f>
        <v>100</v>
      </c>
      <c r="F891" s="154">
        <v>7.45341614906832</v>
      </c>
    </row>
    <row r="892" ht="24.95" customHeight="1" spans="1:6">
      <c r="A892" s="39" t="s">
        <v>778</v>
      </c>
      <c r="B892" s="133">
        <v>0</v>
      </c>
      <c r="C892" s="133">
        <v>0</v>
      </c>
      <c r="D892" s="133">
        <v>0</v>
      </c>
      <c r="E892" s="154"/>
      <c r="F892" s="154">
        <v>0</v>
      </c>
    </row>
    <row r="893" ht="24.95" customHeight="1" spans="1:6">
      <c r="A893" s="39" t="s">
        <v>779</v>
      </c>
      <c r="B893" s="133">
        <v>0</v>
      </c>
      <c r="C893" s="133">
        <v>0</v>
      </c>
      <c r="D893" s="133">
        <v>0</v>
      </c>
      <c r="E893" s="154"/>
      <c r="F893" s="154">
        <v>0</v>
      </c>
    </row>
    <row r="894" ht="24.95" customHeight="1" spans="1:6">
      <c r="A894" s="39" t="s">
        <v>780</v>
      </c>
      <c r="B894" s="133">
        <v>0</v>
      </c>
      <c r="C894" s="133">
        <v>0</v>
      </c>
      <c r="D894" s="133">
        <v>0</v>
      </c>
      <c r="E894" s="154"/>
      <c r="F894" s="154">
        <v>0</v>
      </c>
    </row>
    <row r="895" ht="24.95" customHeight="1" spans="1:6">
      <c r="A895" s="39" t="s">
        <v>781</v>
      </c>
      <c r="B895" s="133">
        <v>0</v>
      </c>
      <c r="C895" s="133">
        <v>0</v>
      </c>
      <c r="D895" s="133">
        <v>0</v>
      </c>
      <c r="E895" s="154"/>
      <c r="F895" s="154">
        <v>0</v>
      </c>
    </row>
    <row r="896" ht="24.95" customHeight="1" spans="1:6">
      <c r="A896" s="39" t="s">
        <v>782</v>
      </c>
      <c r="B896" s="133">
        <v>0</v>
      </c>
      <c r="C896" s="133">
        <v>0</v>
      </c>
      <c r="D896" s="133">
        <v>0</v>
      </c>
      <c r="E896" s="154"/>
      <c r="F896" s="154">
        <v>0</v>
      </c>
    </row>
    <row r="897" ht="24.95" customHeight="1" spans="1:6">
      <c r="A897" s="39" t="s">
        <v>783</v>
      </c>
      <c r="B897" s="133">
        <v>0</v>
      </c>
      <c r="C897" s="133">
        <v>0</v>
      </c>
      <c r="D897" s="133">
        <v>0</v>
      </c>
      <c r="E897" s="154"/>
      <c r="F897" s="154">
        <v>0</v>
      </c>
    </row>
    <row r="898" ht="24.95" customHeight="1" spans="1:6">
      <c r="A898" s="39" t="s">
        <v>784</v>
      </c>
      <c r="B898" s="133">
        <v>0</v>
      </c>
      <c r="C898" s="133">
        <v>0</v>
      </c>
      <c r="D898" s="133">
        <v>0</v>
      </c>
      <c r="E898" s="154"/>
      <c r="F898" s="154">
        <v>0</v>
      </c>
    </row>
    <row r="899" ht="24.95" customHeight="1" spans="1:6">
      <c r="A899" s="39" t="s">
        <v>1425</v>
      </c>
      <c r="B899" s="133">
        <v>50</v>
      </c>
      <c r="C899" s="133">
        <v>208</v>
      </c>
      <c r="D899" s="133">
        <v>208</v>
      </c>
      <c r="E899" s="154">
        <f>D899/C899*100</f>
        <v>100</v>
      </c>
      <c r="F899" s="154">
        <v>226.086956521739</v>
      </c>
    </row>
    <row r="900" ht="24.95" customHeight="1" spans="1:6">
      <c r="A900" s="39" t="s">
        <v>786</v>
      </c>
      <c r="B900" s="133">
        <v>0</v>
      </c>
      <c r="C900" s="133">
        <v>0</v>
      </c>
      <c r="D900" s="133">
        <v>0</v>
      </c>
      <c r="E900" s="154"/>
      <c r="F900" s="154">
        <v>0</v>
      </c>
    </row>
    <row r="901" ht="24.95" customHeight="1" spans="1:6">
      <c r="A901" s="39" t="s">
        <v>787</v>
      </c>
      <c r="B901" s="133">
        <v>0</v>
      </c>
      <c r="C901" s="133">
        <v>0</v>
      </c>
      <c r="D901" s="133">
        <v>0</v>
      </c>
      <c r="E901" s="154"/>
      <c r="F901" s="154">
        <v>0</v>
      </c>
    </row>
    <row r="902" ht="24.95" customHeight="1" spans="1:6">
      <c r="A902" s="39" t="s">
        <v>753</v>
      </c>
      <c r="B902" s="133">
        <v>0</v>
      </c>
      <c r="C902" s="133">
        <v>0</v>
      </c>
      <c r="D902" s="133">
        <v>0</v>
      </c>
      <c r="E902" s="154"/>
      <c r="F902" s="154">
        <v>0</v>
      </c>
    </row>
    <row r="903" ht="24.95" customHeight="1" spans="1:6">
      <c r="A903" s="39" t="s">
        <v>788</v>
      </c>
      <c r="B903" s="133">
        <v>30</v>
      </c>
      <c r="C903" s="133">
        <v>1553</v>
      </c>
      <c r="D903" s="133">
        <v>1553</v>
      </c>
      <c r="E903" s="154">
        <f>D903/C903*100</f>
        <v>100</v>
      </c>
      <c r="F903" s="154">
        <v>222.812051649928</v>
      </c>
    </row>
    <row r="904" ht="24.95" customHeight="1" spans="1:6">
      <c r="A904" s="56" t="s">
        <v>789</v>
      </c>
      <c r="B904" s="131">
        <v>8888</v>
      </c>
      <c r="C904" s="131">
        <v>3505</v>
      </c>
      <c r="D904" s="131">
        <v>3505</v>
      </c>
      <c r="E904" s="153">
        <f>D904/C904*100</f>
        <v>100</v>
      </c>
      <c r="F904" s="153">
        <v>98.6768018018018</v>
      </c>
    </row>
    <row r="905" ht="24.95" customHeight="1" spans="1:6">
      <c r="A905" s="39" t="s">
        <v>109</v>
      </c>
      <c r="B905" s="133">
        <v>812</v>
      </c>
      <c r="C905" s="133">
        <v>652</v>
      </c>
      <c r="D905" s="133">
        <v>652</v>
      </c>
      <c r="E905" s="154">
        <f>D905/C905*100</f>
        <v>100</v>
      </c>
      <c r="F905" s="154">
        <v>80.7930607187113</v>
      </c>
    </row>
    <row r="906" ht="24.95" customHeight="1" spans="1:6">
      <c r="A906" s="39" t="s">
        <v>110</v>
      </c>
      <c r="B906" s="133">
        <v>0</v>
      </c>
      <c r="C906" s="133">
        <v>0</v>
      </c>
      <c r="D906" s="133">
        <v>0</v>
      </c>
      <c r="E906" s="154"/>
      <c r="F906" s="154">
        <v>0</v>
      </c>
    </row>
    <row r="907" ht="24.95" customHeight="1" spans="1:6">
      <c r="A907" s="39" t="s">
        <v>111</v>
      </c>
      <c r="B907" s="133">
        <v>0</v>
      </c>
      <c r="C907" s="133">
        <v>0</v>
      </c>
      <c r="D907" s="133">
        <v>0</v>
      </c>
      <c r="E907" s="154"/>
      <c r="F907" s="154">
        <v>0</v>
      </c>
    </row>
    <row r="908" ht="24.95" customHeight="1" spans="1:6">
      <c r="A908" s="39" t="s">
        <v>790</v>
      </c>
      <c r="B908" s="133">
        <v>0</v>
      </c>
      <c r="C908" s="133">
        <v>0</v>
      </c>
      <c r="D908" s="133">
        <v>0</v>
      </c>
      <c r="E908" s="154"/>
      <c r="F908" s="154">
        <v>0</v>
      </c>
    </row>
    <row r="909" ht="24.95" customHeight="1" spans="1:6">
      <c r="A909" s="39" t="s">
        <v>791</v>
      </c>
      <c r="B909" s="133">
        <v>0</v>
      </c>
      <c r="C909" s="133">
        <v>0</v>
      </c>
      <c r="D909" s="133">
        <v>0</v>
      </c>
      <c r="E909" s="154"/>
      <c r="F909" s="154">
        <v>0</v>
      </c>
    </row>
    <row r="910" ht="24.95" customHeight="1" spans="1:6">
      <c r="A910" s="39" t="s">
        <v>792</v>
      </c>
      <c r="B910" s="133">
        <v>341</v>
      </c>
      <c r="C910" s="133">
        <v>351</v>
      </c>
      <c r="D910" s="133">
        <v>351</v>
      </c>
      <c r="E910" s="154">
        <f>D910/C910*100</f>
        <v>100</v>
      </c>
      <c r="F910" s="154">
        <v>85.1941747572815</v>
      </c>
    </row>
    <row r="911" ht="24.95" customHeight="1" spans="1:6">
      <c r="A911" s="39" t="s">
        <v>793</v>
      </c>
      <c r="B911" s="133">
        <v>0</v>
      </c>
      <c r="C911" s="133">
        <v>0</v>
      </c>
      <c r="D911" s="133">
        <v>0</v>
      </c>
      <c r="E911" s="154"/>
      <c r="F911" s="154">
        <v>0</v>
      </c>
    </row>
    <row r="912" ht="24.95" customHeight="1" spans="1:6">
      <c r="A912" s="39" t="s">
        <v>794</v>
      </c>
      <c r="B912" s="133">
        <v>0</v>
      </c>
      <c r="C912" s="133">
        <v>1000</v>
      </c>
      <c r="D912" s="133">
        <v>1000</v>
      </c>
      <c r="E912" s="154">
        <f>D912/C912*100</f>
        <v>100</v>
      </c>
      <c r="F912" s="154">
        <v>0</v>
      </c>
    </row>
    <row r="913" ht="24.95" customHeight="1" spans="1:6">
      <c r="A913" s="39" t="s">
        <v>795</v>
      </c>
      <c r="B913" s="133">
        <v>0</v>
      </c>
      <c r="C913" s="133">
        <v>0</v>
      </c>
      <c r="D913" s="133">
        <v>0</v>
      </c>
      <c r="E913" s="154"/>
      <c r="F913" s="154">
        <v>0</v>
      </c>
    </row>
    <row r="914" ht="24.95" customHeight="1" spans="1:6">
      <c r="A914" s="39" t="s">
        <v>796</v>
      </c>
      <c r="B914" s="133">
        <v>145</v>
      </c>
      <c r="C914" s="133">
        <v>137</v>
      </c>
      <c r="D914" s="133">
        <v>137</v>
      </c>
      <c r="E914" s="154">
        <f>D914/C914*100</f>
        <v>100</v>
      </c>
      <c r="F914" s="154">
        <v>89.5424836601307</v>
      </c>
    </row>
    <row r="915" ht="24.95" customHeight="1" spans="1:6">
      <c r="A915" s="39" t="s">
        <v>797</v>
      </c>
      <c r="B915" s="133">
        <v>87</v>
      </c>
      <c r="C915" s="133">
        <v>110</v>
      </c>
      <c r="D915" s="133">
        <v>110</v>
      </c>
      <c r="E915" s="154">
        <f>D915/C915*100</f>
        <v>100</v>
      </c>
      <c r="F915" s="154">
        <v>135.802469135802</v>
      </c>
    </row>
    <row r="916" ht="24.95" customHeight="1" spans="1:6">
      <c r="A916" s="39" t="s">
        <v>798</v>
      </c>
      <c r="B916" s="133">
        <v>0</v>
      </c>
      <c r="C916" s="133">
        <v>0</v>
      </c>
      <c r="D916" s="133">
        <v>0</v>
      </c>
      <c r="E916" s="154"/>
      <c r="F916" s="154">
        <v>0</v>
      </c>
    </row>
    <row r="917" ht="24.95" customHeight="1" spans="1:6">
      <c r="A917" s="39" t="s">
        <v>799</v>
      </c>
      <c r="B917" s="133">
        <v>0</v>
      </c>
      <c r="C917" s="133">
        <v>0</v>
      </c>
      <c r="D917" s="133">
        <v>0</v>
      </c>
      <c r="E917" s="154"/>
      <c r="F917" s="154">
        <v>0</v>
      </c>
    </row>
    <row r="918" ht="24.95" customHeight="1" spans="1:6">
      <c r="A918" s="39" t="s">
        <v>800</v>
      </c>
      <c r="B918" s="133">
        <v>0</v>
      </c>
      <c r="C918" s="133">
        <v>130</v>
      </c>
      <c r="D918" s="133">
        <v>130</v>
      </c>
      <c r="E918" s="154">
        <f>D918/C918*100</f>
        <v>100</v>
      </c>
      <c r="F918" s="154">
        <v>333.333333333333</v>
      </c>
    </row>
    <row r="919" ht="24.95" customHeight="1" spans="1:6">
      <c r="A919" s="39" t="s">
        <v>801</v>
      </c>
      <c r="B919" s="133">
        <v>0</v>
      </c>
      <c r="C919" s="133">
        <v>0</v>
      </c>
      <c r="D919" s="133">
        <v>0</v>
      </c>
      <c r="E919" s="154"/>
      <c r="F919" s="154">
        <v>0</v>
      </c>
    </row>
    <row r="920" ht="24.95" customHeight="1" spans="1:6">
      <c r="A920" s="39" t="s">
        <v>1426</v>
      </c>
      <c r="B920" s="133">
        <v>0</v>
      </c>
      <c r="C920" s="133">
        <v>0</v>
      </c>
      <c r="D920" s="133">
        <v>0</v>
      </c>
      <c r="E920" s="154"/>
      <c r="F920" s="154">
        <v>0</v>
      </c>
    </row>
    <row r="921" ht="24.95" customHeight="1" spans="1:6">
      <c r="A921" s="39" t="s">
        <v>803</v>
      </c>
      <c r="B921" s="133">
        <v>202</v>
      </c>
      <c r="C921" s="133">
        <v>196</v>
      </c>
      <c r="D921" s="133">
        <v>196</v>
      </c>
      <c r="E921" s="154">
        <f>D921/C921*100</f>
        <v>100</v>
      </c>
      <c r="F921" s="154">
        <v>96.551724137931</v>
      </c>
    </row>
    <row r="922" ht="24.95" customHeight="1" spans="1:6">
      <c r="A922" s="39" t="s">
        <v>804</v>
      </c>
      <c r="B922" s="133">
        <v>0</v>
      </c>
      <c r="C922" s="133">
        <v>0</v>
      </c>
      <c r="D922" s="133">
        <v>0</v>
      </c>
      <c r="E922" s="154"/>
      <c r="F922" s="154">
        <v>0</v>
      </c>
    </row>
    <row r="923" ht="24.95" customHeight="1" spans="1:6">
      <c r="A923" s="39" t="s">
        <v>805</v>
      </c>
      <c r="B923" s="133">
        <v>0</v>
      </c>
      <c r="C923" s="133">
        <v>0</v>
      </c>
      <c r="D923" s="133">
        <v>0</v>
      </c>
      <c r="E923" s="154"/>
      <c r="F923" s="154">
        <v>0</v>
      </c>
    </row>
    <row r="924" ht="24.95" customHeight="1" spans="1:6">
      <c r="A924" s="39" t="s">
        <v>806</v>
      </c>
      <c r="B924" s="133">
        <v>150</v>
      </c>
      <c r="C924" s="133">
        <v>150</v>
      </c>
      <c r="D924" s="133">
        <v>150</v>
      </c>
      <c r="E924" s="154">
        <f>D924/C924*100</f>
        <v>100</v>
      </c>
      <c r="F924" s="154">
        <v>0</v>
      </c>
    </row>
    <row r="925" ht="24.95" customHeight="1" spans="1:6">
      <c r="A925" s="39" t="s">
        <v>807</v>
      </c>
      <c r="B925" s="133">
        <v>0</v>
      </c>
      <c r="C925" s="133">
        <v>0</v>
      </c>
      <c r="D925" s="133">
        <v>0</v>
      </c>
      <c r="E925" s="154"/>
      <c r="F925" s="154">
        <v>0</v>
      </c>
    </row>
    <row r="926" ht="24.95" customHeight="1" spans="1:6">
      <c r="A926" s="39" t="s">
        <v>781</v>
      </c>
      <c r="B926" s="133">
        <v>0</v>
      </c>
      <c r="C926" s="133">
        <v>0</v>
      </c>
      <c r="D926" s="133">
        <v>0</v>
      </c>
      <c r="E926" s="154"/>
      <c r="F926" s="154">
        <v>0</v>
      </c>
    </row>
    <row r="927" ht="24.95" customHeight="1" spans="1:6">
      <c r="A927" s="39" t="s">
        <v>1427</v>
      </c>
      <c r="B927" s="133">
        <v>0</v>
      </c>
      <c r="C927" s="133">
        <v>0</v>
      </c>
      <c r="D927" s="133">
        <v>0</v>
      </c>
      <c r="E927" s="154"/>
      <c r="F927" s="154">
        <v>0</v>
      </c>
    </row>
    <row r="928" ht="24.95" customHeight="1" spans="1:6">
      <c r="A928" s="39" t="s">
        <v>809</v>
      </c>
      <c r="B928" s="133">
        <v>0</v>
      </c>
      <c r="C928" s="133">
        <v>0</v>
      </c>
      <c r="D928" s="133">
        <v>0</v>
      </c>
      <c r="E928" s="154"/>
      <c r="F928" s="154">
        <v>0</v>
      </c>
    </row>
    <row r="929" ht="24.95" customHeight="1" spans="1:6">
      <c r="A929" s="39" t="s">
        <v>812</v>
      </c>
      <c r="B929" s="133">
        <v>7151</v>
      </c>
      <c r="C929" s="133">
        <v>779</v>
      </c>
      <c r="D929" s="133">
        <v>779</v>
      </c>
      <c r="E929" s="154">
        <f>D929/C929*100</f>
        <v>100</v>
      </c>
      <c r="F929" s="154">
        <v>65.0793650793651</v>
      </c>
    </row>
    <row r="930" ht="24.95" customHeight="1" spans="1:6">
      <c r="A930" s="56" t="s">
        <v>813</v>
      </c>
      <c r="B930" s="131">
        <v>4037</v>
      </c>
      <c r="C930" s="131">
        <v>2295</v>
      </c>
      <c r="D930" s="131">
        <v>2293</v>
      </c>
      <c r="E930" s="153">
        <f>D930/C930*100</f>
        <v>99.9128540305011</v>
      </c>
      <c r="F930" s="153">
        <v>92.834008097166</v>
      </c>
    </row>
    <row r="931" ht="24.95" customHeight="1" spans="1:6">
      <c r="A931" s="39" t="s">
        <v>109</v>
      </c>
      <c r="B931" s="133">
        <v>519</v>
      </c>
      <c r="C931" s="133">
        <v>455</v>
      </c>
      <c r="D931" s="133">
        <v>454</v>
      </c>
      <c r="E931" s="154">
        <f>D931/C931*100</f>
        <v>99.7802197802198</v>
      </c>
      <c r="F931" s="154">
        <v>98.2683982683983</v>
      </c>
    </row>
    <row r="932" ht="24.95" customHeight="1" spans="1:6">
      <c r="A932" s="39" t="s">
        <v>110</v>
      </c>
      <c r="B932" s="133">
        <v>35</v>
      </c>
      <c r="C932" s="133">
        <v>0</v>
      </c>
      <c r="D932" s="133">
        <v>0</v>
      </c>
      <c r="E932" s="154"/>
      <c r="F932" s="154">
        <v>0</v>
      </c>
    </row>
    <row r="933" ht="24.95" customHeight="1" spans="1:6">
      <c r="A933" s="39" t="s">
        <v>111</v>
      </c>
      <c r="B933" s="133">
        <v>0</v>
      </c>
      <c r="C933" s="133">
        <v>0</v>
      </c>
      <c r="D933" s="133">
        <v>0</v>
      </c>
      <c r="E933" s="154"/>
      <c r="F933" s="154">
        <v>0</v>
      </c>
    </row>
    <row r="934" ht="24.95" customHeight="1" spans="1:6">
      <c r="A934" s="39" t="s">
        <v>814</v>
      </c>
      <c r="B934" s="133">
        <v>0</v>
      </c>
      <c r="C934" s="133">
        <v>0</v>
      </c>
      <c r="D934" s="133">
        <v>0</v>
      </c>
      <c r="E934" s="154"/>
      <c r="F934" s="154">
        <v>0</v>
      </c>
    </row>
    <row r="935" ht="24.95" customHeight="1" spans="1:6">
      <c r="A935" s="39" t="s">
        <v>815</v>
      </c>
      <c r="B935" s="133">
        <v>0</v>
      </c>
      <c r="C935" s="133">
        <v>0</v>
      </c>
      <c r="D935" s="133">
        <v>0</v>
      </c>
      <c r="E935" s="154"/>
      <c r="F935" s="154">
        <v>0</v>
      </c>
    </row>
    <row r="936" ht="24.95" customHeight="1" spans="1:6">
      <c r="A936" s="39" t="s">
        <v>816</v>
      </c>
      <c r="B936" s="133">
        <v>0</v>
      </c>
      <c r="C936" s="133">
        <v>0</v>
      </c>
      <c r="D936" s="133">
        <v>0</v>
      </c>
      <c r="E936" s="154"/>
      <c r="F936" s="154">
        <v>0</v>
      </c>
    </row>
    <row r="937" ht="24.95" customHeight="1" spans="1:6">
      <c r="A937" s="39" t="s">
        <v>817</v>
      </c>
      <c r="B937" s="133">
        <v>0</v>
      </c>
      <c r="C937" s="133">
        <v>0</v>
      </c>
      <c r="D937" s="133">
        <v>0</v>
      </c>
      <c r="E937" s="154"/>
      <c r="F937" s="154">
        <v>0</v>
      </c>
    </row>
    <row r="938" ht="24.95" customHeight="1" spans="1:6">
      <c r="A938" s="39" t="s">
        <v>818</v>
      </c>
      <c r="B938" s="133">
        <v>0</v>
      </c>
      <c r="C938" s="133">
        <v>0</v>
      </c>
      <c r="D938" s="133">
        <v>0</v>
      </c>
      <c r="E938" s="154"/>
      <c r="F938" s="154">
        <v>0</v>
      </c>
    </row>
    <row r="939" ht="24.95" customHeight="1" spans="1:6">
      <c r="A939" s="39" t="s">
        <v>819</v>
      </c>
      <c r="B939" s="133">
        <v>39</v>
      </c>
      <c r="C939" s="133">
        <v>39</v>
      </c>
      <c r="D939" s="133">
        <v>39</v>
      </c>
      <c r="E939" s="154">
        <f>D939/C939*100</f>
        <v>100</v>
      </c>
      <c r="F939" s="154">
        <v>100</v>
      </c>
    </row>
    <row r="940" ht="24.95" customHeight="1" spans="1:6">
      <c r="A940" s="39" t="s">
        <v>820</v>
      </c>
      <c r="B940" s="133">
        <v>3444</v>
      </c>
      <c r="C940" s="133">
        <v>1801</v>
      </c>
      <c r="D940" s="133">
        <v>1800</v>
      </c>
      <c r="E940" s="154">
        <f>D940/C940*100</f>
        <v>99.9444752915047</v>
      </c>
      <c r="F940" s="154">
        <v>92.2131147540984</v>
      </c>
    </row>
    <row r="941" ht="24.95" customHeight="1" spans="1:6">
      <c r="A941" s="56" t="s">
        <v>821</v>
      </c>
      <c r="B941" s="131">
        <v>785</v>
      </c>
      <c r="C941" s="131">
        <v>297</v>
      </c>
      <c r="D941" s="131">
        <v>597</v>
      </c>
      <c r="E941" s="153">
        <f>D941/C941*100</f>
        <v>201.010101010101</v>
      </c>
      <c r="F941" s="153">
        <v>112.429378531073</v>
      </c>
    </row>
    <row r="942" ht="24.95" customHeight="1" spans="1:6">
      <c r="A942" s="39" t="s">
        <v>822</v>
      </c>
      <c r="B942" s="133">
        <v>522</v>
      </c>
      <c r="C942" s="133">
        <v>10</v>
      </c>
      <c r="D942" s="133">
        <v>10</v>
      </c>
      <c r="E942" s="154">
        <f>D942/C942*100</f>
        <v>100</v>
      </c>
      <c r="F942" s="154">
        <v>13.3333333333333</v>
      </c>
    </row>
    <row r="943" ht="24.95" customHeight="1" spans="1:6">
      <c r="A943" s="39" t="s">
        <v>823</v>
      </c>
      <c r="B943" s="133">
        <v>0</v>
      </c>
      <c r="C943" s="133">
        <v>0</v>
      </c>
      <c r="D943" s="133">
        <v>0</v>
      </c>
      <c r="E943" s="154"/>
      <c r="F943" s="154">
        <v>0</v>
      </c>
    </row>
    <row r="944" ht="24.95" customHeight="1" spans="1:6">
      <c r="A944" s="39" t="s">
        <v>824</v>
      </c>
      <c r="B944" s="133">
        <v>263</v>
      </c>
      <c r="C944" s="133">
        <v>287</v>
      </c>
      <c r="D944" s="133">
        <v>287</v>
      </c>
      <c r="E944" s="154">
        <f>D944/C944*100</f>
        <v>100</v>
      </c>
      <c r="F944" s="154">
        <v>183.974358974359</v>
      </c>
    </row>
    <row r="945" ht="24.95" customHeight="1" spans="1:6">
      <c r="A945" s="39" t="s">
        <v>825</v>
      </c>
      <c r="B945" s="133">
        <v>0</v>
      </c>
      <c r="C945" s="133">
        <v>0</v>
      </c>
      <c r="D945" s="133">
        <v>300</v>
      </c>
      <c r="E945" s="154"/>
      <c r="F945" s="154">
        <v>100</v>
      </c>
    </row>
    <row r="946" ht="24.95" customHeight="1" spans="1:6">
      <c r="A946" s="39" t="s">
        <v>826</v>
      </c>
      <c r="B946" s="133">
        <v>0</v>
      </c>
      <c r="C946" s="133">
        <v>0</v>
      </c>
      <c r="D946" s="133">
        <v>0</v>
      </c>
      <c r="E946" s="154"/>
      <c r="F946" s="154">
        <v>0</v>
      </c>
    </row>
    <row r="947" ht="24.95" customHeight="1" spans="1:6">
      <c r="A947" s="39" t="s">
        <v>827</v>
      </c>
      <c r="B947" s="133">
        <v>0</v>
      </c>
      <c r="C947" s="133">
        <v>0</v>
      </c>
      <c r="D947" s="133">
        <v>0</v>
      </c>
      <c r="E947" s="154"/>
      <c r="F947" s="154">
        <v>0</v>
      </c>
    </row>
    <row r="948" ht="24.95" customHeight="1" spans="1:6">
      <c r="A948" s="56" t="s">
        <v>828</v>
      </c>
      <c r="B948" s="131">
        <v>559</v>
      </c>
      <c r="C948" s="131">
        <v>667</v>
      </c>
      <c r="D948" s="131">
        <v>668</v>
      </c>
      <c r="E948" s="153">
        <f>D948/C948*100</f>
        <v>100.149925037481</v>
      </c>
      <c r="F948" s="153">
        <v>46.9430780042164</v>
      </c>
    </row>
    <row r="949" ht="24.95" customHeight="1" spans="1:6">
      <c r="A949" s="39" t="s">
        <v>829</v>
      </c>
      <c r="B949" s="133">
        <v>0</v>
      </c>
      <c r="C949" s="133">
        <v>0</v>
      </c>
      <c r="D949" s="133">
        <v>0</v>
      </c>
      <c r="E949" s="154"/>
      <c r="F949" s="154">
        <v>0</v>
      </c>
    </row>
    <row r="950" ht="24.95" customHeight="1" spans="1:6">
      <c r="A950" s="39" t="s">
        <v>830</v>
      </c>
      <c r="B950" s="133">
        <v>0</v>
      </c>
      <c r="C950" s="133">
        <v>0</v>
      </c>
      <c r="D950" s="133">
        <v>0</v>
      </c>
      <c r="E950" s="154"/>
      <c r="F950" s="154">
        <v>0</v>
      </c>
    </row>
    <row r="951" ht="24.95" customHeight="1" spans="1:6">
      <c r="A951" s="39" t="s">
        <v>831</v>
      </c>
      <c r="B951" s="133">
        <v>373</v>
      </c>
      <c r="C951" s="133">
        <v>431</v>
      </c>
      <c r="D951" s="133">
        <v>431</v>
      </c>
      <c r="E951" s="154">
        <f>D951/C951*100</f>
        <v>100</v>
      </c>
      <c r="F951" s="154">
        <v>62.463768115942</v>
      </c>
    </row>
    <row r="952" ht="24.95" customHeight="1" spans="1:6">
      <c r="A952" s="39" t="s">
        <v>832</v>
      </c>
      <c r="B952" s="133">
        <v>186</v>
      </c>
      <c r="C952" s="133">
        <v>61</v>
      </c>
      <c r="D952" s="133">
        <v>62</v>
      </c>
      <c r="E952" s="154">
        <f>D952/C952*100</f>
        <v>101.639344262295</v>
      </c>
      <c r="F952" s="154">
        <v>8.69565217391304</v>
      </c>
    </row>
    <row r="953" ht="24.95" customHeight="1" spans="1:6">
      <c r="A953" s="39" t="s">
        <v>833</v>
      </c>
      <c r="B953" s="133">
        <v>0</v>
      </c>
      <c r="C953" s="133">
        <v>0</v>
      </c>
      <c r="D953" s="133">
        <v>0</v>
      </c>
      <c r="E953" s="154"/>
      <c r="F953" s="154">
        <v>0</v>
      </c>
    </row>
    <row r="954" ht="24.95" customHeight="1" spans="1:6">
      <c r="A954" s="39" t="s">
        <v>834</v>
      </c>
      <c r="B954" s="133">
        <v>0</v>
      </c>
      <c r="C954" s="133">
        <v>175</v>
      </c>
      <c r="D954" s="133">
        <v>175</v>
      </c>
      <c r="E954" s="154">
        <f>D954/C954*100</f>
        <v>100</v>
      </c>
      <c r="F954" s="154">
        <v>875</v>
      </c>
    </row>
    <row r="955" ht="24.95" customHeight="1" spans="1:6">
      <c r="A955" s="56" t="s">
        <v>835</v>
      </c>
      <c r="B955" s="131">
        <v>0</v>
      </c>
      <c r="C955" s="131">
        <v>0</v>
      </c>
      <c r="D955" s="131">
        <v>0</v>
      </c>
      <c r="E955" s="153"/>
      <c r="F955" s="153">
        <v>0</v>
      </c>
    </row>
    <row r="956" ht="24.95" customHeight="1" spans="1:6">
      <c r="A956" s="39" t="s">
        <v>836</v>
      </c>
      <c r="B956" s="133">
        <v>0</v>
      </c>
      <c r="C956" s="133">
        <v>0</v>
      </c>
      <c r="D956" s="133">
        <v>0</v>
      </c>
      <c r="E956" s="154"/>
      <c r="F956" s="154">
        <v>0</v>
      </c>
    </row>
    <row r="957" ht="24.95" customHeight="1" spans="1:6">
      <c r="A957" s="39" t="s">
        <v>837</v>
      </c>
      <c r="B957" s="133">
        <v>0</v>
      </c>
      <c r="C957" s="133">
        <v>0</v>
      </c>
      <c r="D957" s="133">
        <v>0</v>
      </c>
      <c r="E957" s="154"/>
      <c r="F957" s="154">
        <v>0</v>
      </c>
    </row>
    <row r="958" ht="24.95" customHeight="1" spans="1:6">
      <c r="A958" s="56" t="s">
        <v>838</v>
      </c>
      <c r="B958" s="131">
        <v>25</v>
      </c>
      <c r="C958" s="131">
        <v>17391</v>
      </c>
      <c r="D958" s="131">
        <v>17391</v>
      </c>
      <c r="E958" s="153">
        <f>D958/C958*100</f>
        <v>100</v>
      </c>
      <c r="F958" s="153">
        <v>1496.64371772805</v>
      </c>
    </row>
    <row r="959" ht="24.95" customHeight="1" spans="1:6">
      <c r="A959" s="39" t="s">
        <v>839</v>
      </c>
      <c r="B959" s="133">
        <v>0</v>
      </c>
      <c r="C959" s="133">
        <v>0</v>
      </c>
      <c r="D959" s="133">
        <v>0</v>
      </c>
      <c r="E959" s="154"/>
      <c r="F959" s="154">
        <v>0</v>
      </c>
    </row>
    <row r="960" ht="24.95" customHeight="1" spans="1:6">
      <c r="A960" s="39" t="s">
        <v>840</v>
      </c>
      <c r="B960" s="133">
        <v>25</v>
      </c>
      <c r="C960" s="133">
        <v>17391</v>
      </c>
      <c r="D960" s="133">
        <v>17391</v>
      </c>
      <c r="E960" s="154">
        <f>D960/C960*100</f>
        <v>100</v>
      </c>
      <c r="F960" s="154">
        <v>1496.64371772805</v>
      </c>
    </row>
    <row r="961" ht="24.95" customHeight="1" spans="1:6">
      <c r="A961" s="56" t="s">
        <v>841</v>
      </c>
      <c r="B961" s="131">
        <v>18130</v>
      </c>
      <c r="C961" s="131">
        <v>38096</v>
      </c>
      <c r="D961" s="131">
        <v>38311</v>
      </c>
      <c r="E961" s="153">
        <f>D961/C961*100</f>
        <v>100.564363712726</v>
      </c>
      <c r="F961" s="153">
        <v>141.656498428545</v>
      </c>
    </row>
    <row r="962" ht="24.95" customHeight="1" spans="1:6">
      <c r="A962" s="56" t="s">
        <v>842</v>
      </c>
      <c r="B962" s="131">
        <v>18056</v>
      </c>
      <c r="C962" s="131">
        <v>26915</v>
      </c>
      <c r="D962" s="131">
        <v>26915</v>
      </c>
      <c r="E962" s="153">
        <f>D962/C962*100</f>
        <v>100</v>
      </c>
      <c r="F962" s="153">
        <v>125.343454570856</v>
      </c>
    </row>
    <row r="963" ht="24.95" customHeight="1" spans="1:6">
      <c r="A963" s="39" t="s">
        <v>109</v>
      </c>
      <c r="B963" s="133">
        <v>3843</v>
      </c>
      <c r="C963" s="133">
        <v>3333</v>
      </c>
      <c r="D963" s="133">
        <v>3333</v>
      </c>
      <c r="E963" s="154">
        <f>D963/C963*100</f>
        <v>100</v>
      </c>
      <c r="F963" s="154">
        <v>95.2557873678194</v>
      </c>
    </row>
    <row r="964" ht="24.95" customHeight="1" spans="1:6">
      <c r="A964" s="39" t="s">
        <v>110</v>
      </c>
      <c r="B964" s="133">
        <v>57</v>
      </c>
      <c r="C964" s="133">
        <v>57</v>
      </c>
      <c r="D964" s="133">
        <v>57</v>
      </c>
      <c r="E964" s="154">
        <f>D964/C964*100</f>
        <v>100</v>
      </c>
      <c r="F964" s="154">
        <v>52.7777777777778</v>
      </c>
    </row>
    <row r="965" ht="24.95" customHeight="1" spans="1:6">
      <c r="A965" s="39" t="s">
        <v>111</v>
      </c>
      <c r="B965" s="133">
        <v>0</v>
      </c>
      <c r="C965" s="133">
        <v>0</v>
      </c>
      <c r="D965" s="133">
        <v>0</v>
      </c>
      <c r="E965" s="154"/>
      <c r="F965" s="154">
        <v>0</v>
      </c>
    </row>
    <row r="966" ht="24.95" customHeight="1" spans="1:6">
      <c r="A966" s="39" t="s">
        <v>843</v>
      </c>
      <c r="B966" s="133">
        <v>354</v>
      </c>
      <c r="C966" s="133">
        <v>354</v>
      </c>
      <c r="D966" s="133">
        <v>354</v>
      </c>
      <c r="E966" s="154">
        <f>D966/C966*100</f>
        <v>100</v>
      </c>
      <c r="F966" s="154">
        <v>0</v>
      </c>
    </row>
    <row r="967" ht="24.95" customHeight="1" spans="1:6">
      <c r="A967" s="39" t="s">
        <v>844</v>
      </c>
      <c r="B967" s="133">
        <v>12606</v>
      </c>
      <c r="C967" s="133">
        <v>2742</v>
      </c>
      <c r="D967" s="133">
        <v>2742</v>
      </c>
      <c r="E967" s="154">
        <f>D967/C967*100</f>
        <v>100</v>
      </c>
      <c r="F967" s="154">
        <v>40.6583629893238</v>
      </c>
    </row>
    <row r="968" ht="24.95" customHeight="1" spans="1:6">
      <c r="A968" s="39" t="s">
        <v>845</v>
      </c>
      <c r="B968" s="133">
        <v>0</v>
      </c>
      <c r="C968" s="133">
        <v>0</v>
      </c>
      <c r="D968" s="133">
        <v>0</v>
      </c>
      <c r="E968" s="154"/>
      <c r="F968" s="154">
        <v>0</v>
      </c>
    </row>
    <row r="969" ht="24.95" customHeight="1" spans="1:6">
      <c r="A969" s="39" t="s">
        <v>846</v>
      </c>
      <c r="B969" s="133">
        <v>75</v>
      </c>
      <c r="C969" s="133">
        <v>12373</v>
      </c>
      <c r="D969" s="133">
        <v>12373</v>
      </c>
      <c r="E969" s="154">
        <f>D969/C969*100</f>
        <v>100</v>
      </c>
      <c r="F969" s="154">
        <v>17675.7142857143</v>
      </c>
    </row>
    <row r="970" ht="24.95" customHeight="1" spans="1:6">
      <c r="A970" s="39" t="s">
        <v>847</v>
      </c>
      <c r="B970" s="133">
        <v>0</v>
      </c>
      <c r="C970" s="133">
        <v>0</v>
      </c>
      <c r="D970" s="133">
        <v>0</v>
      </c>
      <c r="E970" s="154"/>
      <c r="F970" s="154">
        <v>0</v>
      </c>
    </row>
    <row r="971" ht="24.95" customHeight="1" spans="1:6">
      <c r="A971" s="39" t="s">
        <v>848</v>
      </c>
      <c r="B971" s="133">
        <v>860</v>
      </c>
      <c r="C971" s="133">
        <v>860</v>
      </c>
      <c r="D971" s="133">
        <v>860</v>
      </c>
      <c r="E971" s="154">
        <f>D971/C971*100</f>
        <v>100</v>
      </c>
      <c r="F971" s="154">
        <v>105.006105006105</v>
      </c>
    </row>
    <row r="972" ht="24.95" customHeight="1" spans="1:6">
      <c r="A972" s="39" t="s">
        <v>849</v>
      </c>
      <c r="B972" s="133">
        <v>0</v>
      </c>
      <c r="C972" s="133">
        <v>0</v>
      </c>
      <c r="D972" s="133">
        <v>0</v>
      </c>
      <c r="E972" s="154"/>
      <c r="F972" s="154">
        <v>0</v>
      </c>
    </row>
    <row r="973" ht="24.95" customHeight="1" spans="1:6">
      <c r="A973" s="39" t="s">
        <v>850</v>
      </c>
      <c r="B973" s="133">
        <v>0</v>
      </c>
      <c r="C973" s="133">
        <v>0</v>
      </c>
      <c r="D973" s="133">
        <v>0</v>
      </c>
      <c r="E973" s="154"/>
      <c r="F973" s="154">
        <v>0</v>
      </c>
    </row>
    <row r="974" ht="24.95" customHeight="1" spans="1:6">
      <c r="A974" s="39" t="s">
        <v>851</v>
      </c>
      <c r="B974" s="133">
        <v>9</v>
      </c>
      <c r="C974" s="133">
        <v>9</v>
      </c>
      <c r="D974" s="133">
        <v>9</v>
      </c>
      <c r="E974" s="154">
        <f>D974/C974*100</f>
        <v>100</v>
      </c>
      <c r="F974" s="154">
        <v>180</v>
      </c>
    </row>
    <row r="975" ht="24.95" customHeight="1" spans="1:6">
      <c r="A975" s="39" t="s">
        <v>852</v>
      </c>
      <c r="B975" s="133">
        <v>0</v>
      </c>
      <c r="C975" s="133">
        <v>0</v>
      </c>
      <c r="D975" s="133">
        <v>0</v>
      </c>
      <c r="E975" s="154"/>
      <c r="F975" s="154">
        <v>0</v>
      </c>
    </row>
    <row r="976" ht="24.95" customHeight="1" spans="1:6">
      <c r="A976" s="39" t="s">
        <v>853</v>
      </c>
      <c r="B976" s="133">
        <v>0</v>
      </c>
      <c r="C976" s="133">
        <v>0</v>
      </c>
      <c r="D976" s="133">
        <v>0</v>
      </c>
      <c r="E976" s="154"/>
      <c r="F976" s="154">
        <v>0</v>
      </c>
    </row>
    <row r="977" ht="24.95" customHeight="1" spans="1:6">
      <c r="A977" s="39" t="s">
        <v>854</v>
      </c>
      <c r="B977" s="133">
        <v>0</v>
      </c>
      <c r="C977" s="133">
        <v>0</v>
      </c>
      <c r="D977" s="133">
        <v>0</v>
      </c>
      <c r="E977" s="154"/>
      <c r="F977" s="154">
        <v>0</v>
      </c>
    </row>
    <row r="978" ht="24.95" customHeight="1" spans="1:6">
      <c r="A978" s="39" t="s">
        <v>855</v>
      </c>
      <c r="B978" s="133">
        <v>0</v>
      </c>
      <c r="C978" s="133">
        <v>0</v>
      </c>
      <c r="D978" s="133">
        <v>0</v>
      </c>
      <c r="E978" s="154"/>
      <c r="F978" s="154">
        <v>0</v>
      </c>
    </row>
    <row r="979" ht="24.95" customHeight="1" spans="1:6">
      <c r="A979" s="39" t="s">
        <v>856</v>
      </c>
      <c r="B979" s="133">
        <v>10</v>
      </c>
      <c r="C979" s="133">
        <v>10</v>
      </c>
      <c r="D979" s="133">
        <v>10</v>
      </c>
      <c r="E979" s="154">
        <f>D979/C979*100</f>
        <v>100</v>
      </c>
      <c r="F979" s="154">
        <v>111.111111111111</v>
      </c>
    </row>
    <row r="980" ht="24.95" customHeight="1" spans="1:6">
      <c r="A980" s="39" t="s">
        <v>857</v>
      </c>
      <c r="B980" s="133">
        <v>0</v>
      </c>
      <c r="C980" s="133">
        <v>0</v>
      </c>
      <c r="D980" s="133">
        <v>0</v>
      </c>
      <c r="E980" s="154"/>
      <c r="F980" s="154">
        <v>0</v>
      </c>
    </row>
    <row r="981" ht="24.95" customHeight="1" spans="1:6">
      <c r="A981" s="39" t="s">
        <v>858</v>
      </c>
      <c r="B981" s="133">
        <v>21</v>
      </c>
      <c r="C981" s="133">
        <v>21</v>
      </c>
      <c r="D981" s="133">
        <v>21</v>
      </c>
      <c r="E981" s="154">
        <f>D981/C981*100</f>
        <v>100</v>
      </c>
      <c r="F981" s="154">
        <v>100</v>
      </c>
    </row>
    <row r="982" ht="24.95" customHeight="1" spans="1:6">
      <c r="A982" s="39" t="s">
        <v>859</v>
      </c>
      <c r="B982" s="133">
        <v>0</v>
      </c>
      <c r="C982" s="133">
        <v>0</v>
      </c>
      <c r="D982" s="133">
        <v>0</v>
      </c>
      <c r="E982" s="154"/>
      <c r="F982" s="154">
        <v>0</v>
      </c>
    </row>
    <row r="983" ht="24.95" customHeight="1" spans="1:6">
      <c r="A983" s="39" t="s">
        <v>860</v>
      </c>
      <c r="B983" s="133">
        <v>0</v>
      </c>
      <c r="C983" s="133">
        <v>0</v>
      </c>
      <c r="D983" s="133">
        <v>0</v>
      </c>
      <c r="E983" s="154"/>
      <c r="F983" s="154">
        <v>0</v>
      </c>
    </row>
    <row r="984" ht="24.95" customHeight="1" spans="1:6">
      <c r="A984" s="39" t="s">
        <v>861</v>
      </c>
      <c r="B984" s="133">
        <v>221</v>
      </c>
      <c r="C984" s="133">
        <v>7156</v>
      </c>
      <c r="D984" s="133">
        <v>7156</v>
      </c>
      <c r="E984" s="154">
        <f>D984/C984*100</f>
        <v>100</v>
      </c>
      <c r="F984" s="154">
        <v>1097.54601226994</v>
      </c>
    </row>
    <row r="985" ht="24.95" customHeight="1" spans="1:6">
      <c r="A985" s="56" t="s">
        <v>862</v>
      </c>
      <c r="B985" s="131">
        <v>0</v>
      </c>
      <c r="C985" s="131">
        <v>0</v>
      </c>
      <c r="D985" s="131">
        <v>0</v>
      </c>
      <c r="E985" s="153"/>
      <c r="F985" s="153">
        <v>0</v>
      </c>
    </row>
    <row r="986" ht="24.95" customHeight="1" spans="1:6">
      <c r="A986" s="39" t="s">
        <v>109</v>
      </c>
      <c r="B986" s="133">
        <v>0</v>
      </c>
      <c r="C986" s="133">
        <v>0</v>
      </c>
      <c r="D986" s="133">
        <v>0</v>
      </c>
      <c r="E986" s="154"/>
      <c r="F986" s="154">
        <v>0</v>
      </c>
    </row>
    <row r="987" ht="24.95" customHeight="1" spans="1:6">
      <c r="A987" s="39" t="s">
        <v>110</v>
      </c>
      <c r="B987" s="133">
        <v>0</v>
      </c>
      <c r="C987" s="133">
        <v>0</v>
      </c>
      <c r="D987" s="133">
        <v>0</v>
      </c>
      <c r="E987" s="154"/>
      <c r="F987" s="154">
        <v>0</v>
      </c>
    </row>
    <row r="988" ht="24.95" customHeight="1" spans="1:6">
      <c r="A988" s="39" t="s">
        <v>111</v>
      </c>
      <c r="B988" s="133">
        <v>0</v>
      </c>
      <c r="C988" s="133">
        <v>0</v>
      </c>
      <c r="D988" s="133">
        <v>0</v>
      </c>
      <c r="E988" s="154"/>
      <c r="F988" s="154">
        <v>0</v>
      </c>
    </row>
    <row r="989" ht="24.95" customHeight="1" spans="1:6">
      <c r="A989" s="39" t="s">
        <v>863</v>
      </c>
      <c r="B989" s="133">
        <v>0</v>
      </c>
      <c r="C989" s="133">
        <v>0</v>
      </c>
      <c r="D989" s="133">
        <v>0</v>
      </c>
      <c r="E989" s="154"/>
      <c r="F989" s="154">
        <v>0</v>
      </c>
    </row>
    <row r="990" ht="24.95" customHeight="1" spans="1:6">
      <c r="A990" s="39" t="s">
        <v>864</v>
      </c>
      <c r="B990" s="133">
        <v>0</v>
      </c>
      <c r="C990" s="133">
        <v>0</v>
      </c>
      <c r="D990" s="133">
        <v>0</v>
      </c>
      <c r="E990" s="154"/>
      <c r="F990" s="154">
        <v>0</v>
      </c>
    </row>
    <row r="991" ht="24.95" customHeight="1" spans="1:6">
      <c r="A991" s="39" t="s">
        <v>865</v>
      </c>
      <c r="B991" s="133">
        <v>0</v>
      </c>
      <c r="C991" s="133">
        <v>0</v>
      </c>
      <c r="D991" s="133">
        <v>0</v>
      </c>
      <c r="E991" s="154"/>
      <c r="F991" s="154">
        <v>0</v>
      </c>
    </row>
    <row r="992" ht="24.95" customHeight="1" spans="1:6">
      <c r="A992" s="39" t="s">
        <v>866</v>
      </c>
      <c r="B992" s="133">
        <v>0</v>
      </c>
      <c r="C992" s="133">
        <v>0</v>
      </c>
      <c r="D992" s="133">
        <v>0</v>
      </c>
      <c r="E992" s="154"/>
      <c r="F992" s="154">
        <v>0</v>
      </c>
    </row>
    <row r="993" ht="24.95" customHeight="1" spans="1:6">
      <c r="A993" s="39" t="s">
        <v>867</v>
      </c>
      <c r="B993" s="133">
        <v>0</v>
      </c>
      <c r="C993" s="133">
        <v>0</v>
      </c>
      <c r="D993" s="133">
        <v>0</v>
      </c>
      <c r="E993" s="154"/>
      <c r="F993" s="154">
        <v>0</v>
      </c>
    </row>
    <row r="994" ht="24.95" customHeight="1" spans="1:6">
      <c r="A994" s="39" t="s">
        <v>868</v>
      </c>
      <c r="B994" s="133">
        <v>0</v>
      </c>
      <c r="C994" s="133">
        <v>0</v>
      </c>
      <c r="D994" s="133">
        <v>0</v>
      </c>
      <c r="E994" s="154"/>
      <c r="F994" s="154">
        <v>0</v>
      </c>
    </row>
    <row r="995" ht="24.95" customHeight="1" spans="1:6">
      <c r="A995" s="56" t="s">
        <v>869</v>
      </c>
      <c r="B995" s="131">
        <v>0</v>
      </c>
      <c r="C995" s="131">
        <v>3830</v>
      </c>
      <c r="D995" s="131">
        <v>3830</v>
      </c>
      <c r="E995" s="153">
        <f>D995/C995*100</f>
        <v>100</v>
      </c>
      <c r="F995" s="153">
        <v>5175.67567567568</v>
      </c>
    </row>
    <row r="996" ht="24.95" customHeight="1" spans="1:6">
      <c r="A996" s="39" t="s">
        <v>109</v>
      </c>
      <c r="B996" s="133">
        <v>0</v>
      </c>
      <c r="C996" s="133">
        <v>0</v>
      </c>
      <c r="D996" s="133">
        <v>0</v>
      </c>
      <c r="E996" s="154"/>
      <c r="F996" s="154">
        <v>0</v>
      </c>
    </row>
    <row r="997" ht="24.95" customHeight="1" spans="1:6">
      <c r="A997" s="39" t="s">
        <v>110</v>
      </c>
      <c r="B997" s="133">
        <v>0</v>
      </c>
      <c r="C997" s="133">
        <v>0</v>
      </c>
      <c r="D997" s="133">
        <v>0</v>
      </c>
      <c r="E997" s="154"/>
      <c r="F997" s="154">
        <v>0</v>
      </c>
    </row>
    <row r="998" ht="24.95" customHeight="1" spans="1:6">
      <c r="A998" s="39" t="s">
        <v>111</v>
      </c>
      <c r="B998" s="133">
        <v>0</v>
      </c>
      <c r="C998" s="133">
        <v>0</v>
      </c>
      <c r="D998" s="133">
        <v>0</v>
      </c>
      <c r="E998" s="154"/>
      <c r="F998" s="154">
        <v>0</v>
      </c>
    </row>
    <row r="999" ht="24.95" customHeight="1" spans="1:6">
      <c r="A999" s="39" t="s">
        <v>870</v>
      </c>
      <c r="B999" s="133">
        <v>0</v>
      </c>
      <c r="C999" s="133">
        <v>0</v>
      </c>
      <c r="D999" s="133">
        <v>0</v>
      </c>
      <c r="E999" s="154"/>
      <c r="F999" s="154">
        <v>0</v>
      </c>
    </row>
    <row r="1000" ht="24.95" customHeight="1" spans="1:6">
      <c r="A1000" s="39" t="s">
        <v>871</v>
      </c>
      <c r="B1000" s="133">
        <v>0</v>
      </c>
      <c r="C1000" s="133">
        <v>0</v>
      </c>
      <c r="D1000" s="133">
        <v>0</v>
      </c>
      <c r="E1000" s="154"/>
      <c r="F1000" s="154">
        <v>0</v>
      </c>
    </row>
    <row r="1001" ht="24.95" customHeight="1" spans="1:6">
      <c r="A1001" s="39" t="s">
        <v>872</v>
      </c>
      <c r="B1001" s="133">
        <v>0</v>
      </c>
      <c r="C1001" s="133">
        <v>0</v>
      </c>
      <c r="D1001" s="133">
        <v>0</v>
      </c>
      <c r="E1001" s="154"/>
      <c r="F1001" s="154">
        <v>0</v>
      </c>
    </row>
    <row r="1002" ht="24.95" customHeight="1" spans="1:6">
      <c r="A1002" s="39" t="s">
        <v>873</v>
      </c>
      <c r="B1002" s="133">
        <v>0</v>
      </c>
      <c r="C1002" s="133">
        <v>0</v>
      </c>
      <c r="D1002" s="133">
        <v>0</v>
      </c>
      <c r="E1002" s="154"/>
      <c r="F1002" s="154">
        <v>0</v>
      </c>
    </row>
    <row r="1003" ht="24.95" customHeight="1" spans="1:6">
      <c r="A1003" s="39" t="s">
        <v>874</v>
      </c>
      <c r="B1003" s="133">
        <v>0</v>
      </c>
      <c r="C1003" s="133">
        <v>0</v>
      </c>
      <c r="D1003" s="133">
        <v>0</v>
      </c>
      <c r="E1003" s="154"/>
      <c r="F1003" s="154">
        <v>0</v>
      </c>
    </row>
    <row r="1004" ht="24.95" customHeight="1" spans="1:6">
      <c r="A1004" s="39" t="s">
        <v>875</v>
      </c>
      <c r="B1004" s="133">
        <v>0</v>
      </c>
      <c r="C1004" s="133">
        <v>3830</v>
      </c>
      <c r="D1004" s="133">
        <v>3830</v>
      </c>
      <c r="E1004" s="154">
        <f>D1004/C1004*100</f>
        <v>100</v>
      </c>
      <c r="F1004" s="154">
        <v>5175.67567567568</v>
      </c>
    </row>
    <row r="1005" ht="24.95" customHeight="1" spans="1:6">
      <c r="A1005" s="56" t="s">
        <v>876</v>
      </c>
      <c r="B1005" s="131">
        <v>61</v>
      </c>
      <c r="C1005" s="131">
        <v>7013</v>
      </c>
      <c r="D1005" s="131">
        <v>7228</v>
      </c>
      <c r="E1005" s="153">
        <f>D1005/C1005*100</f>
        <v>103.065735063454</v>
      </c>
      <c r="F1005" s="153">
        <v>148.785508439687</v>
      </c>
    </row>
    <row r="1006" ht="24.95" customHeight="1" spans="1:6">
      <c r="A1006" s="39" t="s">
        <v>877</v>
      </c>
      <c r="B1006" s="133">
        <v>0</v>
      </c>
      <c r="C1006" s="133">
        <v>4546</v>
      </c>
      <c r="D1006" s="133">
        <v>4761</v>
      </c>
      <c r="E1006" s="154">
        <f>D1006/C1006*100</f>
        <v>104.729432468104</v>
      </c>
      <c r="F1006" s="154">
        <v>239.126067302863</v>
      </c>
    </row>
    <row r="1007" ht="24.95" customHeight="1" spans="1:6">
      <c r="A1007" s="39" t="s">
        <v>878</v>
      </c>
      <c r="B1007" s="133">
        <v>0</v>
      </c>
      <c r="C1007" s="133">
        <v>152</v>
      </c>
      <c r="D1007" s="133">
        <v>152</v>
      </c>
      <c r="E1007" s="154">
        <f>D1007/C1007*100</f>
        <v>100</v>
      </c>
      <c r="F1007" s="154">
        <v>79.5811518324607</v>
      </c>
    </row>
    <row r="1008" ht="24.95" customHeight="1" spans="1:6">
      <c r="A1008" s="39" t="s">
        <v>879</v>
      </c>
      <c r="B1008" s="133">
        <v>0</v>
      </c>
      <c r="C1008" s="133">
        <v>2315</v>
      </c>
      <c r="D1008" s="133">
        <v>2315</v>
      </c>
      <c r="E1008" s="154">
        <f>D1008/C1008*100</f>
        <v>100</v>
      </c>
      <c r="F1008" s="154">
        <v>86.5097159940209</v>
      </c>
    </row>
    <row r="1009" ht="24.95" customHeight="1" spans="1:6">
      <c r="A1009" s="39" t="s">
        <v>880</v>
      </c>
      <c r="B1009" s="133">
        <v>61</v>
      </c>
      <c r="C1009" s="133"/>
      <c r="D1009" s="133">
        <v>0</v>
      </c>
      <c r="E1009" s="154"/>
      <c r="F1009" s="154">
        <v>0</v>
      </c>
    </row>
    <row r="1010" ht="24.95" customHeight="1" spans="1:6">
      <c r="A1010" s="56" t="s">
        <v>881</v>
      </c>
      <c r="B1010" s="131">
        <v>13</v>
      </c>
      <c r="C1010" s="131">
        <v>15</v>
      </c>
      <c r="D1010" s="131">
        <v>15</v>
      </c>
      <c r="E1010" s="153">
        <f>D1010/C1010*100</f>
        <v>100</v>
      </c>
      <c r="F1010" s="153">
        <v>83.3333333333333</v>
      </c>
    </row>
    <row r="1011" ht="24.95" customHeight="1" spans="1:6">
      <c r="A1011" s="39" t="s">
        <v>109</v>
      </c>
      <c r="B1011" s="133">
        <v>0</v>
      </c>
      <c r="C1011" s="133">
        <v>0</v>
      </c>
      <c r="D1011" s="133">
        <v>0</v>
      </c>
      <c r="E1011" s="154"/>
      <c r="F1011" s="154">
        <v>0</v>
      </c>
    </row>
    <row r="1012" ht="24.95" customHeight="1" spans="1:6">
      <c r="A1012" s="39" t="s">
        <v>110</v>
      </c>
      <c r="B1012" s="133">
        <v>13</v>
      </c>
      <c r="C1012" s="133">
        <v>15</v>
      </c>
      <c r="D1012" s="133">
        <v>15</v>
      </c>
      <c r="E1012" s="154">
        <f>D1012/C1012*100</f>
        <v>100</v>
      </c>
      <c r="F1012" s="154">
        <v>83.3333333333333</v>
      </c>
    </row>
    <row r="1013" ht="24.95" customHeight="1" spans="1:6">
      <c r="A1013" s="39" t="s">
        <v>111</v>
      </c>
      <c r="B1013" s="133">
        <v>0</v>
      </c>
      <c r="C1013" s="133">
        <v>0</v>
      </c>
      <c r="D1013" s="133">
        <v>0</v>
      </c>
      <c r="E1013" s="154"/>
      <c r="F1013" s="154">
        <v>0</v>
      </c>
    </row>
    <row r="1014" ht="24.95" customHeight="1" spans="1:6">
      <c r="A1014" s="39" t="s">
        <v>867</v>
      </c>
      <c r="B1014" s="133">
        <v>0</v>
      </c>
      <c r="C1014" s="133">
        <v>0</v>
      </c>
      <c r="D1014" s="133">
        <v>0</v>
      </c>
      <c r="E1014" s="154"/>
      <c r="F1014" s="154">
        <v>0</v>
      </c>
    </row>
    <row r="1015" ht="24.95" customHeight="1" spans="1:6">
      <c r="A1015" s="39" t="s">
        <v>882</v>
      </c>
      <c r="B1015" s="133">
        <v>0</v>
      </c>
      <c r="C1015" s="133">
        <v>0</v>
      </c>
      <c r="D1015" s="133">
        <v>0</v>
      </c>
      <c r="E1015" s="154"/>
      <c r="F1015" s="154">
        <v>0</v>
      </c>
    </row>
    <row r="1016" ht="24.95" customHeight="1" spans="1:6">
      <c r="A1016" s="39" t="s">
        <v>883</v>
      </c>
      <c r="B1016" s="133">
        <v>0</v>
      </c>
      <c r="C1016" s="133">
        <v>0</v>
      </c>
      <c r="D1016" s="133">
        <v>0</v>
      </c>
      <c r="E1016" s="154"/>
      <c r="F1016" s="154">
        <v>0</v>
      </c>
    </row>
    <row r="1017" ht="24.95" customHeight="1" spans="1:6">
      <c r="A1017" s="56" t="s">
        <v>884</v>
      </c>
      <c r="B1017" s="131">
        <v>0</v>
      </c>
      <c r="C1017" s="131">
        <v>322</v>
      </c>
      <c r="D1017" s="131">
        <v>322</v>
      </c>
      <c r="E1017" s="153">
        <f>D1017/C1017*100</f>
        <v>100</v>
      </c>
      <c r="F1017" s="153">
        <v>51.7684887459807</v>
      </c>
    </row>
    <row r="1018" ht="24.95" customHeight="1" spans="1:6">
      <c r="A1018" s="39" t="s">
        <v>885</v>
      </c>
      <c r="B1018" s="133">
        <v>0</v>
      </c>
      <c r="C1018" s="133">
        <v>322</v>
      </c>
      <c r="D1018" s="133">
        <v>322</v>
      </c>
      <c r="E1018" s="154">
        <f>D1018/C1018*100</f>
        <v>100</v>
      </c>
      <c r="F1018" s="154">
        <v>51.7684887459807</v>
      </c>
    </row>
    <row r="1019" ht="24.95" customHeight="1" spans="1:6">
      <c r="A1019" s="39" t="s">
        <v>886</v>
      </c>
      <c r="B1019" s="133">
        <v>0</v>
      </c>
      <c r="C1019" s="133">
        <v>0</v>
      </c>
      <c r="D1019" s="133">
        <v>0</v>
      </c>
      <c r="E1019" s="154"/>
      <c r="F1019" s="154">
        <v>0</v>
      </c>
    </row>
    <row r="1020" ht="24.95" customHeight="1" spans="1:6">
      <c r="A1020" s="39" t="s">
        <v>887</v>
      </c>
      <c r="B1020" s="133">
        <v>0</v>
      </c>
      <c r="C1020" s="133">
        <v>0</v>
      </c>
      <c r="D1020" s="133">
        <v>0</v>
      </c>
      <c r="E1020" s="154"/>
      <c r="F1020" s="154">
        <v>0</v>
      </c>
    </row>
    <row r="1021" ht="24.95" customHeight="1" spans="1:6">
      <c r="A1021" s="39" t="s">
        <v>888</v>
      </c>
      <c r="B1021" s="133">
        <v>0</v>
      </c>
      <c r="C1021" s="133">
        <v>0</v>
      </c>
      <c r="D1021" s="133">
        <v>0</v>
      </c>
      <c r="E1021" s="154"/>
      <c r="F1021" s="154">
        <v>0</v>
      </c>
    </row>
    <row r="1022" ht="24.95" customHeight="1" spans="1:6">
      <c r="A1022" s="56" t="s">
        <v>889</v>
      </c>
      <c r="B1022" s="131">
        <v>0</v>
      </c>
      <c r="C1022" s="131">
        <v>1</v>
      </c>
      <c r="D1022" s="131">
        <v>1</v>
      </c>
      <c r="E1022" s="153">
        <f>D1022/C1022*100</f>
        <v>100</v>
      </c>
      <c r="F1022" s="153">
        <v>0</v>
      </c>
    </row>
    <row r="1023" ht="24.95" customHeight="1" spans="1:6">
      <c r="A1023" s="39" t="s">
        <v>890</v>
      </c>
      <c r="B1023" s="133">
        <v>0</v>
      </c>
      <c r="C1023" s="133">
        <v>0</v>
      </c>
      <c r="D1023" s="133">
        <v>0</v>
      </c>
      <c r="E1023" s="154"/>
      <c r="F1023" s="154">
        <v>0</v>
      </c>
    </row>
    <row r="1024" ht="24.95" customHeight="1" spans="1:6">
      <c r="A1024" s="56" t="s">
        <v>891</v>
      </c>
      <c r="B1024" s="133">
        <v>0</v>
      </c>
      <c r="C1024" s="133">
        <v>1</v>
      </c>
      <c r="D1024" s="133">
        <v>1</v>
      </c>
      <c r="E1024" s="154">
        <f>D1024/C1024*100</f>
        <v>100</v>
      </c>
      <c r="F1024" s="154">
        <v>0</v>
      </c>
    </row>
    <row r="1025" ht="24.95" customHeight="1" spans="1:6">
      <c r="A1025" s="56" t="s">
        <v>892</v>
      </c>
      <c r="B1025" s="131">
        <v>3983</v>
      </c>
      <c r="C1025" s="131">
        <v>10773</v>
      </c>
      <c r="D1025" s="131">
        <v>9013</v>
      </c>
      <c r="E1025" s="153">
        <f>D1025/C1025*100</f>
        <v>83.6628608558433</v>
      </c>
      <c r="F1025" s="153">
        <v>58.1896830008393</v>
      </c>
    </row>
    <row r="1026" ht="24.95" customHeight="1" spans="1:6">
      <c r="A1026" s="56" t="s">
        <v>893</v>
      </c>
      <c r="B1026" s="131">
        <v>0</v>
      </c>
      <c r="C1026" s="131">
        <v>0</v>
      </c>
      <c r="D1026" s="131">
        <v>0</v>
      </c>
      <c r="E1026" s="153"/>
      <c r="F1026" s="153">
        <v>0</v>
      </c>
    </row>
    <row r="1027" ht="24.95" customHeight="1" spans="1:6">
      <c r="A1027" s="39" t="s">
        <v>109</v>
      </c>
      <c r="B1027" s="133">
        <v>0</v>
      </c>
      <c r="C1027" s="133">
        <v>0</v>
      </c>
      <c r="D1027" s="133">
        <v>0</v>
      </c>
      <c r="E1027" s="154"/>
      <c r="F1027" s="154">
        <v>0</v>
      </c>
    </row>
    <row r="1028" ht="24.95" customHeight="1" spans="1:6">
      <c r="A1028" s="39" t="s">
        <v>110</v>
      </c>
      <c r="B1028" s="133">
        <v>0</v>
      </c>
      <c r="C1028" s="133">
        <v>0</v>
      </c>
      <c r="D1028" s="133">
        <v>0</v>
      </c>
      <c r="E1028" s="154"/>
      <c r="F1028" s="154">
        <v>0</v>
      </c>
    </row>
    <row r="1029" ht="24.95" customHeight="1" spans="1:6">
      <c r="A1029" s="39" t="s">
        <v>111</v>
      </c>
      <c r="B1029" s="133">
        <v>0</v>
      </c>
      <c r="C1029" s="133">
        <v>0</v>
      </c>
      <c r="D1029" s="133">
        <v>0</v>
      </c>
      <c r="E1029" s="154"/>
      <c r="F1029" s="154">
        <v>0</v>
      </c>
    </row>
    <row r="1030" ht="24.95" customHeight="1" spans="1:6">
      <c r="A1030" s="39" t="s">
        <v>894</v>
      </c>
      <c r="B1030" s="133">
        <v>0</v>
      </c>
      <c r="C1030" s="133">
        <v>0</v>
      </c>
      <c r="D1030" s="133">
        <v>0</v>
      </c>
      <c r="E1030" s="154"/>
      <c r="F1030" s="154">
        <v>0</v>
      </c>
    </row>
    <row r="1031" ht="24.95" customHeight="1" spans="1:6">
      <c r="A1031" s="39" t="s">
        <v>895</v>
      </c>
      <c r="B1031" s="133">
        <v>0</v>
      </c>
      <c r="C1031" s="133">
        <v>0</v>
      </c>
      <c r="D1031" s="133">
        <v>0</v>
      </c>
      <c r="E1031" s="154"/>
      <c r="F1031" s="154">
        <v>0</v>
      </c>
    </row>
    <row r="1032" ht="24.95" customHeight="1" spans="1:6">
      <c r="A1032" s="39" t="s">
        <v>896</v>
      </c>
      <c r="B1032" s="133">
        <v>0</v>
      </c>
      <c r="C1032" s="133">
        <v>0</v>
      </c>
      <c r="D1032" s="133">
        <v>0</v>
      </c>
      <c r="E1032" s="154"/>
      <c r="F1032" s="154">
        <v>0</v>
      </c>
    </row>
    <row r="1033" ht="24.95" customHeight="1" spans="1:6">
      <c r="A1033" s="39" t="s">
        <v>897</v>
      </c>
      <c r="B1033" s="133">
        <v>0</v>
      </c>
      <c r="C1033" s="133">
        <v>0</v>
      </c>
      <c r="D1033" s="133">
        <v>0</v>
      </c>
      <c r="E1033" s="154"/>
      <c r="F1033" s="154">
        <v>0</v>
      </c>
    </row>
    <row r="1034" ht="24.95" customHeight="1" spans="1:6">
      <c r="A1034" s="39" t="s">
        <v>898</v>
      </c>
      <c r="B1034" s="133">
        <v>0</v>
      </c>
      <c r="C1034" s="133">
        <v>0</v>
      </c>
      <c r="D1034" s="133">
        <v>0</v>
      </c>
      <c r="E1034" s="154"/>
      <c r="F1034" s="154">
        <v>0</v>
      </c>
    </row>
    <row r="1035" ht="24.95" customHeight="1" spans="1:6">
      <c r="A1035" s="39" t="s">
        <v>899</v>
      </c>
      <c r="B1035" s="133">
        <v>0</v>
      </c>
      <c r="C1035" s="133">
        <v>0</v>
      </c>
      <c r="D1035" s="133">
        <v>0</v>
      </c>
      <c r="E1035" s="154"/>
      <c r="F1035" s="154">
        <v>0</v>
      </c>
    </row>
    <row r="1036" ht="24.95" customHeight="1" spans="1:6">
      <c r="A1036" s="56" t="s">
        <v>900</v>
      </c>
      <c r="B1036" s="131">
        <v>3294</v>
      </c>
      <c r="C1036" s="131">
        <v>10065</v>
      </c>
      <c r="D1036" s="131">
        <v>8306</v>
      </c>
      <c r="E1036" s="153">
        <f>D1036/C1036*100</f>
        <v>82.5235966219573</v>
      </c>
      <c r="F1036" s="153">
        <v>90.5483484138232</v>
      </c>
    </row>
    <row r="1037" ht="24.95" customHeight="1" spans="1:6">
      <c r="A1037" s="39" t="s">
        <v>109</v>
      </c>
      <c r="B1037" s="133">
        <v>659</v>
      </c>
      <c r="C1037" s="133">
        <v>670</v>
      </c>
      <c r="D1037" s="133">
        <v>670</v>
      </c>
      <c r="E1037" s="154">
        <f>D1037/C1037*100</f>
        <v>100</v>
      </c>
      <c r="F1037" s="154">
        <v>131.889763779528</v>
      </c>
    </row>
    <row r="1038" ht="24.95" customHeight="1" spans="1:6">
      <c r="A1038" s="39" t="s">
        <v>110</v>
      </c>
      <c r="B1038" s="133">
        <v>0</v>
      </c>
      <c r="C1038" s="133">
        <v>0</v>
      </c>
      <c r="D1038" s="133">
        <v>0</v>
      </c>
      <c r="E1038" s="154"/>
      <c r="F1038" s="154">
        <v>0</v>
      </c>
    </row>
    <row r="1039" ht="24.95" customHeight="1" spans="1:6">
      <c r="A1039" s="39" t="s">
        <v>111</v>
      </c>
      <c r="B1039" s="133">
        <v>128</v>
      </c>
      <c r="C1039" s="133">
        <v>127</v>
      </c>
      <c r="D1039" s="133">
        <v>127</v>
      </c>
      <c r="E1039" s="154">
        <f>D1039/C1039*100</f>
        <v>100</v>
      </c>
      <c r="F1039" s="154">
        <v>87.5862068965517</v>
      </c>
    </row>
    <row r="1040" ht="24.95" customHeight="1" spans="1:6">
      <c r="A1040" s="39" t="s">
        <v>901</v>
      </c>
      <c r="B1040" s="133">
        <v>0</v>
      </c>
      <c r="C1040" s="133">
        <v>0</v>
      </c>
      <c r="D1040" s="133">
        <v>0</v>
      </c>
      <c r="E1040" s="154"/>
      <c r="F1040" s="154">
        <v>0</v>
      </c>
    </row>
    <row r="1041" ht="24.95" customHeight="1" spans="1:6">
      <c r="A1041" s="39" t="s">
        <v>902</v>
      </c>
      <c r="B1041" s="133">
        <v>0</v>
      </c>
      <c r="C1041" s="133">
        <v>0</v>
      </c>
      <c r="D1041" s="133">
        <v>0</v>
      </c>
      <c r="E1041" s="154"/>
      <c r="F1041" s="154">
        <v>0</v>
      </c>
    </row>
    <row r="1042" ht="24.95" customHeight="1" spans="1:6">
      <c r="A1042" s="39" t="s">
        <v>903</v>
      </c>
      <c r="B1042" s="133">
        <v>0</v>
      </c>
      <c r="C1042" s="133">
        <v>0</v>
      </c>
      <c r="D1042" s="133">
        <v>0</v>
      </c>
      <c r="E1042" s="154"/>
      <c r="F1042" s="154">
        <v>0</v>
      </c>
    </row>
    <row r="1043" ht="24.95" customHeight="1" spans="1:6">
      <c r="A1043" s="39" t="s">
        <v>904</v>
      </c>
      <c r="B1043" s="133">
        <v>0</v>
      </c>
      <c r="C1043" s="133">
        <v>0</v>
      </c>
      <c r="D1043" s="133">
        <v>0</v>
      </c>
      <c r="E1043" s="154"/>
      <c r="F1043" s="154">
        <v>0</v>
      </c>
    </row>
    <row r="1044" ht="24.95" customHeight="1" spans="1:6">
      <c r="A1044" s="39" t="s">
        <v>905</v>
      </c>
      <c r="B1044" s="133">
        <v>0</v>
      </c>
      <c r="C1044" s="133">
        <v>0</v>
      </c>
      <c r="D1044" s="133">
        <v>0</v>
      </c>
      <c r="E1044" s="154"/>
      <c r="F1044" s="154">
        <v>0</v>
      </c>
    </row>
    <row r="1045" ht="24.95" customHeight="1" spans="1:6">
      <c r="A1045" s="39" t="s">
        <v>906</v>
      </c>
      <c r="B1045" s="133">
        <v>0</v>
      </c>
      <c r="C1045" s="133">
        <v>0</v>
      </c>
      <c r="D1045" s="133">
        <v>0</v>
      </c>
      <c r="E1045" s="154"/>
      <c r="F1045" s="154">
        <v>0</v>
      </c>
    </row>
    <row r="1046" ht="24.95" customHeight="1" spans="1:6">
      <c r="A1046" s="39" t="s">
        <v>907</v>
      </c>
      <c r="B1046" s="133">
        <v>0</v>
      </c>
      <c r="C1046" s="133">
        <v>0</v>
      </c>
      <c r="D1046" s="133">
        <v>0</v>
      </c>
      <c r="E1046" s="154"/>
      <c r="F1046" s="154">
        <v>0</v>
      </c>
    </row>
    <row r="1047" ht="24.95" customHeight="1" spans="1:6">
      <c r="A1047" s="39" t="s">
        <v>908</v>
      </c>
      <c r="B1047" s="133">
        <v>0</v>
      </c>
      <c r="C1047" s="133">
        <v>0</v>
      </c>
      <c r="D1047" s="133">
        <v>0</v>
      </c>
      <c r="E1047" s="154"/>
      <c r="F1047" s="154">
        <v>0</v>
      </c>
    </row>
    <row r="1048" ht="24.95" customHeight="1" spans="1:6">
      <c r="A1048" s="39" t="s">
        <v>909</v>
      </c>
      <c r="B1048" s="133">
        <v>0</v>
      </c>
      <c r="C1048" s="133">
        <v>0</v>
      </c>
      <c r="D1048" s="133">
        <v>0</v>
      </c>
      <c r="E1048" s="154"/>
      <c r="F1048" s="154">
        <v>0</v>
      </c>
    </row>
    <row r="1049" ht="24.95" customHeight="1" spans="1:6">
      <c r="A1049" s="39" t="s">
        <v>910</v>
      </c>
      <c r="B1049" s="133">
        <v>0</v>
      </c>
      <c r="C1049" s="133">
        <v>0</v>
      </c>
      <c r="D1049" s="133">
        <v>0</v>
      </c>
      <c r="E1049" s="154"/>
      <c r="F1049" s="154">
        <v>0</v>
      </c>
    </row>
    <row r="1050" ht="24.95" customHeight="1" spans="1:6">
      <c r="A1050" s="39" t="s">
        <v>911</v>
      </c>
      <c r="B1050" s="133">
        <v>0</v>
      </c>
      <c r="C1050" s="133">
        <v>0</v>
      </c>
      <c r="D1050" s="133">
        <v>0</v>
      </c>
      <c r="E1050" s="154"/>
      <c r="F1050" s="154">
        <v>0</v>
      </c>
    </row>
    <row r="1051" ht="24.95" customHeight="1" spans="1:6">
      <c r="A1051" s="39" t="s">
        <v>912</v>
      </c>
      <c r="B1051" s="133">
        <v>2507</v>
      </c>
      <c r="C1051" s="133">
        <v>9268</v>
      </c>
      <c r="D1051" s="133">
        <v>7509</v>
      </c>
      <c r="E1051" s="154">
        <f>D1051/C1051*100</f>
        <v>81.0207164436772</v>
      </c>
      <c r="F1051" s="154">
        <v>88.1338028169014</v>
      </c>
    </row>
    <row r="1052" ht="24.95" customHeight="1" spans="1:6">
      <c r="A1052" s="56" t="s">
        <v>913</v>
      </c>
      <c r="B1052" s="131">
        <v>0</v>
      </c>
      <c r="C1052" s="131">
        <v>0</v>
      </c>
      <c r="D1052" s="131">
        <v>0</v>
      </c>
      <c r="E1052" s="153"/>
      <c r="F1052" s="153">
        <v>0</v>
      </c>
    </row>
    <row r="1053" ht="24.95" customHeight="1" spans="1:6">
      <c r="A1053" s="39" t="s">
        <v>109</v>
      </c>
      <c r="B1053" s="133">
        <v>0</v>
      </c>
      <c r="C1053" s="133">
        <v>0</v>
      </c>
      <c r="D1053" s="133">
        <v>0</v>
      </c>
      <c r="E1053" s="154"/>
      <c r="F1053" s="154">
        <v>0</v>
      </c>
    </row>
    <row r="1054" ht="24.95" customHeight="1" spans="1:6">
      <c r="A1054" s="39" t="s">
        <v>110</v>
      </c>
      <c r="B1054" s="133">
        <v>0</v>
      </c>
      <c r="C1054" s="133">
        <v>0</v>
      </c>
      <c r="D1054" s="133">
        <v>0</v>
      </c>
      <c r="E1054" s="154"/>
      <c r="F1054" s="154">
        <v>0</v>
      </c>
    </row>
    <row r="1055" ht="24.95" customHeight="1" spans="1:6">
      <c r="A1055" s="39" t="s">
        <v>111</v>
      </c>
      <c r="B1055" s="133">
        <v>0</v>
      </c>
      <c r="C1055" s="133">
        <v>0</v>
      </c>
      <c r="D1055" s="133">
        <v>0</v>
      </c>
      <c r="E1055" s="154"/>
      <c r="F1055" s="154">
        <v>0</v>
      </c>
    </row>
    <row r="1056" ht="24.95" customHeight="1" spans="1:6">
      <c r="A1056" s="39" t="s">
        <v>914</v>
      </c>
      <c r="B1056" s="133">
        <v>0</v>
      </c>
      <c r="C1056" s="133">
        <v>0</v>
      </c>
      <c r="D1056" s="133">
        <v>0</v>
      </c>
      <c r="E1056" s="154"/>
      <c r="F1056" s="154">
        <v>0</v>
      </c>
    </row>
    <row r="1057" ht="24.95" customHeight="1" spans="1:6">
      <c r="A1057" s="56" t="s">
        <v>915</v>
      </c>
      <c r="B1057" s="131">
        <v>49</v>
      </c>
      <c r="C1057" s="131">
        <v>119</v>
      </c>
      <c r="D1057" s="131">
        <v>118</v>
      </c>
      <c r="E1057" s="153">
        <f>D1057/C1057*100</f>
        <v>99.1596638655462</v>
      </c>
      <c r="F1057" s="153">
        <v>166.197183098592</v>
      </c>
    </row>
    <row r="1058" ht="24.95" customHeight="1" spans="1:6">
      <c r="A1058" s="39" t="s">
        <v>109</v>
      </c>
      <c r="B1058" s="133">
        <v>0</v>
      </c>
      <c r="C1058" s="133">
        <v>0</v>
      </c>
      <c r="D1058" s="133">
        <v>0</v>
      </c>
      <c r="E1058" s="154"/>
      <c r="F1058" s="154">
        <v>0</v>
      </c>
    </row>
    <row r="1059" ht="24.95" customHeight="1" spans="1:6">
      <c r="A1059" s="39" t="s">
        <v>110</v>
      </c>
      <c r="B1059" s="133">
        <v>19</v>
      </c>
      <c r="C1059" s="133">
        <v>17</v>
      </c>
      <c r="D1059" s="133">
        <v>17</v>
      </c>
      <c r="E1059" s="154">
        <f>D1059/C1059*100</f>
        <v>100</v>
      </c>
      <c r="F1059" s="154">
        <v>80.9523809523809</v>
      </c>
    </row>
    <row r="1060" ht="24.95" customHeight="1" spans="1:6">
      <c r="A1060" s="39" t="s">
        <v>111</v>
      </c>
      <c r="B1060" s="133">
        <v>0</v>
      </c>
      <c r="C1060" s="133">
        <v>0</v>
      </c>
      <c r="D1060" s="133">
        <v>0</v>
      </c>
      <c r="E1060" s="154"/>
      <c r="F1060" s="154">
        <v>0</v>
      </c>
    </row>
    <row r="1061" ht="24.95" customHeight="1" spans="1:6">
      <c r="A1061" s="39" t="s">
        <v>916</v>
      </c>
      <c r="B1061" s="133">
        <v>0</v>
      </c>
      <c r="C1061" s="133">
        <v>0</v>
      </c>
      <c r="D1061" s="133">
        <v>0</v>
      </c>
      <c r="E1061" s="154"/>
      <c r="F1061" s="154">
        <v>0</v>
      </c>
    </row>
    <row r="1062" ht="24.95" customHeight="1" spans="1:6">
      <c r="A1062" s="39" t="s">
        <v>917</v>
      </c>
      <c r="B1062" s="133">
        <v>0</v>
      </c>
      <c r="C1062" s="133">
        <v>0</v>
      </c>
      <c r="D1062" s="133">
        <v>0</v>
      </c>
      <c r="E1062" s="154"/>
      <c r="F1062" s="154">
        <v>0</v>
      </c>
    </row>
    <row r="1063" ht="24.95" customHeight="1" spans="1:6">
      <c r="A1063" s="39" t="s">
        <v>918</v>
      </c>
      <c r="B1063" s="133">
        <v>0</v>
      </c>
      <c r="C1063" s="133">
        <v>0</v>
      </c>
      <c r="D1063" s="133">
        <v>0</v>
      </c>
      <c r="E1063" s="154"/>
      <c r="F1063" s="154">
        <v>0</v>
      </c>
    </row>
    <row r="1064" ht="24.95" customHeight="1" spans="1:6">
      <c r="A1064" s="39" t="s">
        <v>919</v>
      </c>
      <c r="B1064" s="133">
        <v>0</v>
      </c>
      <c r="C1064" s="133">
        <v>44</v>
      </c>
      <c r="D1064" s="133">
        <v>43</v>
      </c>
      <c r="E1064" s="154">
        <f>D1064/C1064*100</f>
        <v>97.7272727272727</v>
      </c>
      <c r="F1064" s="154">
        <v>286.666666666667</v>
      </c>
    </row>
    <row r="1065" ht="24.95" customHeight="1" spans="1:6">
      <c r="A1065" s="39" t="s">
        <v>920</v>
      </c>
      <c r="B1065" s="133">
        <v>0</v>
      </c>
      <c r="C1065" s="133">
        <v>0</v>
      </c>
      <c r="D1065" s="133">
        <v>0</v>
      </c>
      <c r="E1065" s="154"/>
      <c r="F1065" s="154">
        <v>0</v>
      </c>
    </row>
    <row r="1066" ht="24.95" customHeight="1" spans="1:6">
      <c r="A1066" s="39" t="s">
        <v>921</v>
      </c>
      <c r="B1066" s="133">
        <v>0</v>
      </c>
      <c r="C1066" s="133">
        <v>28</v>
      </c>
      <c r="D1066" s="133">
        <v>28</v>
      </c>
      <c r="E1066" s="154">
        <f>D1066/C1066*100</f>
        <v>100</v>
      </c>
      <c r="F1066" s="154">
        <v>0</v>
      </c>
    </row>
    <row r="1067" ht="24.95" customHeight="1" spans="1:6">
      <c r="A1067" s="39" t="s">
        <v>922</v>
      </c>
      <c r="B1067" s="133">
        <v>0</v>
      </c>
      <c r="C1067" s="133">
        <v>0</v>
      </c>
      <c r="D1067" s="133">
        <v>0</v>
      </c>
      <c r="E1067" s="154"/>
      <c r="F1067" s="154">
        <v>0</v>
      </c>
    </row>
    <row r="1068" ht="24.95" customHeight="1" spans="1:6">
      <c r="A1068" s="39" t="s">
        <v>867</v>
      </c>
      <c r="B1068" s="133">
        <v>0</v>
      </c>
      <c r="C1068" s="133">
        <v>0</v>
      </c>
      <c r="D1068" s="133">
        <v>0</v>
      </c>
      <c r="E1068" s="154"/>
      <c r="F1068" s="154">
        <v>0</v>
      </c>
    </row>
    <row r="1069" ht="24.95" customHeight="1" spans="1:6">
      <c r="A1069" s="39" t="s">
        <v>923</v>
      </c>
      <c r="B1069" s="133">
        <v>0</v>
      </c>
      <c r="C1069" s="133">
        <v>0</v>
      </c>
      <c r="D1069" s="133">
        <v>0</v>
      </c>
      <c r="E1069" s="154"/>
      <c r="F1069" s="154">
        <v>0</v>
      </c>
    </row>
    <row r="1070" ht="24.95" customHeight="1" spans="1:6">
      <c r="A1070" s="39" t="s">
        <v>924</v>
      </c>
      <c r="B1070" s="133">
        <v>30</v>
      </c>
      <c r="C1070" s="133">
        <v>30</v>
      </c>
      <c r="D1070" s="133">
        <v>30</v>
      </c>
      <c r="E1070" s="154">
        <f>D1070/C1070*100</f>
        <v>100</v>
      </c>
      <c r="F1070" s="154">
        <v>85.7142857142857</v>
      </c>
    </row>
    <row r="1071" ht="24.95" customHeight="1" spans="1:6">
      <c r="A1071" s="56" t="s">
        <v>925</v>
      </c>
      <c r="B1071" s="131">
        <v>640</v>
      </c>
      <c r="C1071" s="131">
        <v>572</v>
      </c>
      <c r="D1071" s="131">
        <v>572</v>
      </c>
      <c r="E1071" s="153">
        <f>D1071/C1071*100</f>
        <v>100</v>
      </c>
      <c r="F1071" s="153">
        <v>95.1747088186356</v>
      </c>
    </row>
    <row r="1072" ht="24.95" customHeight="1" spans="1:6">
      <c r="A1072" s="39" t="s">
        <v>109</v>
      </c>
      <c r="B1072" s="133">
        <v>622</v>
      </c>
      <c r="C1072" s="133">
        <v>555</v>
      </c>
      <c r="D1072" s="133">
        <v>555</v>
      </c>
      <c r="E1072" s="154">
        <f>D1072/C1072*100</f>
        <v>100</v>
      </c>
      <c r="F1072" s="154">
        <v>95.8549222797927</v>
      </c>
    </row>
    <row r="1073" ht="24.95" customHeight="1" spans="1:6">
      <c r="A1073" s="39" t="s">
        <v>110</v>
      </c>
      <c r="B1073" s="133">
        <v>18</v>
      </c>
      <c r="C1073" s="133">
        <v>17</v>
      </c>
      <c r="D1073" s="133">
        <v>17</v>
      </c>
      <c r="E1073" s="154">
        <f>D1073/C1073*100</f>
        <v>100</v>
      </c>
      <c r="F1073" s="154">
        <v>77.2727272727273</v>
      </c>
    </row>
    <row r="1074" ht="24.95" customHeight="1" spans="1:6">
      <c r="A1074" s="39" t="s">
        <v>111</v>
      </c>
      <c r="B1074" s="133">
        <v>0</v>
      </c>
      <c r="C1074" s="133">
        <v>0</v>
      </c>
      <c r="D1074" s="133">
        <v>0</v>
      </c>
      <c r="E1074" s="154"/>
      <c r="F1074" s="154">
        <v>0</v>
      </c>
    </row>
    <row r="1075" ht="24.95" customHeight="1" spans="1:6">
      <c r="A1075" s="39" t="s">
        <v>926</v>
      </c>
      <c r="B1075" s="133">
        <v>0</v>
      </c>
      <c r="C1075" s="133">
        <v>0</v>
      </c>
      <c r="D1075" s="133">
        <v>0</v>
      </c>
      <c r="E1075" s="154"/>
      <c r="F1075" s="154">
        <v>0</v>
      </c>
    </row>
    <row r="1076" ht="24.95" customHeight="1" spans="1:6">
      <c r="A1076" s="39" t="s">
        <v>927</v>
      </c>
      <c r="B1076" s="133">
        <v>0</v>
      </c>
      <c r="C1076" s="133">
        <v>0</v>
      </c>
      <c r="D1076" s="133">
        <v>0</v>
      </c>
      <c r="E1076" s="154"/>
      <c r="F1076" s="154">
        <v>0</v>
      </c>
    </row>
    <row r="1077" ht="24.95" customHeight="1" spans="1:6">
      <c r="A1077" s="39" t="s">
        <v>928</v>
      </c>
      <c r="B1077" s="133">
        <v>0</v>
      </c>
      <c r="C1077" s="133">
        <v>0</v>
      </c>
      <c r="D1077" s="133">
        <v>0</v>
      </c>
      <c r="E1077" s="154"/>
      <c r="F1077" s="154">
        <v>0</v>
      </c>
    </row>
    <row r="1078" ht="24.95" customHeight="1" spans="1:6">
      <c r="A1078" s="56" t="s">
        <v>929</v>
      </c>
      <c r="B1078" s="131">
        <v>0</v>
      </c>
      <c r="C1078" s="131">
        <v>17</v>
      </c>
      <c r="D1078" s="131">
        <v>17</v>
      </c>
      <c r="E1078" s="153">
        <f>D1078/C1078*100</f>
        <v>100</v>
      </c>
      <c r="F1078" s="153">
        <v>13.1782945736434</v>
      </c>
    </row>
    <row r="1079" ht="24.95" customHeight="1" spans="1:6">
      <c r="A1079" s="39" t="s">
        <v>109</v>
      </c>
      <c r="B1079" s="133">
        <v>0</v>
      </c>
      <c r="C1079" s="133">
        <v>0</v>
      </c>
      <c r="D1079" s="133">
        <v>0</v>
      </c>
      <c r="E1079" s="154"/>
      <c r="F1079" s="154">
        <v>0</v>
      </c>
    </row>
    <row r="1080" ht="24.95" customHeight="1" spans="1:6">
      <c r="A1080" s="39" t="s">
        <v>110</v>
      </c>
      <c r="B1080" s="133">
        <v>0</v>
      </c>
      <c r="C1080" s="133">
        <v>0</v>
      </c>
      <c r="D1080" s="133">
        <v>0</v>
      </c>
      <c r="E1080" s="154"/>
      <c r="F1080" s="154">
        <v>0</v>
      </c>
    </row>
    <row r="1081" ht="24.95" customHeight="1" spans="1:6">
      <c r="A1081" s="39" t="s">
        <v>111</v>
      </c>
      <c r="B1081" s="133">
        <v>0</v>
      </c>
      <c r="C1081" s="133">
        <v>0</v>
      </c>
      <c r="D1081" s="133">
        <v>0</v>
      </c>
      <c r="E1081" s="154"/>
      <c r="F1081" s="154">
        <v>0</v>
      </c>
    </row>
    <row r="1082" ht="24.95" customHeight="1" spans="1:6">
      <c r="A1082" s="39" t="s">
        <v>930</v>
      </c>
      <c r="B1082" s="133">
        <v>0</v>
      </c>
      <c r="C1082" s="133">
        <v>0</v>
      </c>
      <c r="D1082" s="133">
        <v>0</v>
      </c>
      <c r="E1082" s="154"/>
      <c r="F1082" s="154">
        <v>0</v>
      </c>
    </row>
    <row r="1083" ht="24.95" customHeight="1" spans="1:6">
      <c r="A1083" s="39" t="s">
        <v>931</v>
      </c>
      <c r="B1083" s="133">
        <v>0</v>
      </c>
      <c r="C1083" s="133">
        <v>17</v>
      </c>
      <c r="D1083" s="133">
        <v>17</v>
      </c>
      <c r="E1083" s="154">
        <f>D1083/C1083*100</f>
        <v>100</v>
      </c>
      <c r="F1083" s="154">
        <v>32.6923076923077</v>
      </c>
    </row>
    <row r="1084" ht="24.95" customHeight="1" spans="1:6">
      <c r="A1084" s="39" t="s">
        <v>933</v>
      </c>
      <c r="B1084" s="133">
        <v>0</v>
      </c>
      <c r="C1084" s="133">
        <v>0</v>
      </c>
      <c r="D1084" s="133">
        <v>0</v>
      </c>
      <c r="E1084" s="154"/>
      <c r="F1084" s="154">
        <v>0</v>
      </c>
    </row>
    <row r="1085" ht="24.95" customHeight="1" spans="1:6">
      <c r="A1085" s="56" t="s">
        <v>1428</v>
      </c>
      <c r="B1085" s="131">
        <v>0</v>
      </c>
      <c r="C1085" s="131">
        <v>0</v>
      </c>
      <c r="D1085" s="131">
        <v>0</v>
      </c>
      <c r="E1085" s="153"/>
      <c r="F1085" s="153">
        <v>0</v>
      </c>
    </row>
    <row r="1086" ht="24.95" customHeight="1" spans="1:6">
      <c r="A1086" s="39" t="s">
        <v>935</v>
      </c>
      <c r="B1086" s="133">
        <v>0</v>
      </c>
      <c r="C1086" s="133">
        <v>0</v>
      </c>
      <c r="D1086" s="133">
        <v>0</v>
      </c>
      <c r="E1086" s="154"/>
      <c r="F1086" s="154">
        <v>0</v>
      </c>
    </row>
    <row r="1087" ht="24.95" customHeight="1" spans="1:6">
      <c r="A1087" s="39" t="s">
        <v>936</v>
      </c>
      <c r="B1087" s="133">
        <v>0</v>
      </c>
      <c r="C1087" s="133">
        <v>0</v>
      </c>
      <c r="D1087" s="133">
        <v>0</v>
      </c>
      <c r="E1087" s="154"/>
      <c r="F1087" s="154">
        <v>0</v>
      </c>
    </row>
    <row r="1088" ht="24.95" customHeight="1" spans="1:6">
      <c r="A1088" s="39" t="s">
        <v>937</v>
      </c>
      <c r="B1088" s="133">
        <v>0</v>
      </c>
      <c r="C1088" s="133">
        <v>0</v>
      </c>
      <c r="D1088" s="133">
        <v>0</v>
      </c>
      <c r="E1088" s="154"/>
      <c r="F1088" s="154">
        <v>0</v>
      </c>
    </row>
    <row r="1089" ht="24.95" customHeight="1" spans="1:6">
      <c r="A1089" s="39" t="s">
        <v>938</v>
      </c>
      <c r="B1089" s="133">
        <v>0</v>
      </c>
      <c r="C1089" s="133">
        <v>0</v>
      </c>
      <c r="D1089" s="133">
        <v>0</v>
      </c>
      <c r="E1089" s="154"/>
      <c r="F1089" s="154">
        <v>0</v>
      </c>
    </row>
    <row r="1090" ht="24.95" customHeight="1" spans="1:6">
      <c r="A1090" s="39" t="s">
        <v>1429</v>
      </c>
      <c r="B1090" s="133">
        <v>0</v>
      </c>
      <c r="C1090" s="133">
        <v>0</v>
      </c>
      <c r="D1090" s="133">
        <v>0</v>
      </c>
      <c r="E1090" s="154"/>
      <c r="F1090" s="154">
        <v>0</v>
      </c>
    </row>
    <row r="1091" ht="24.95" customHeight="1" spans="1:6">
      <c r="A1091" s="56" t="s">
        <v>940</v>
      </c>
      <c r="B1091" s="131">
        <v>403</v>
      </c>
      <c r="C1091" s="131">
        <v>724</v>
      </c>
      <c r="D1091" s="131">
        <v>723</v>
      </c>
      <c r="E1091" s="153">
        <f>D1091/C1091*100</f>
        <v>99.8618784530387</v>
      </c>
      <c r="F1091" s="153">
        <v>70.8129285014692</v>
      </c>
    </row>
    <row r="1092" ht="24.95" customHeight="1" spans="1:6">
      <c r="A1092" s="56" t="s">
        <v>941</v>
      </c>
      <c r="B1092" s="131">
        <v>403</v>
      </c>
      <c r="C1092" s="131">
        <v>434</v>
      </c>
      <c r="D1092" s="131">
        <v>433</v>
      </c>
      <c r="E1092" s="153">
        <f>D1092/C1092*100</f>
        <v>99.7695852534562</v>
      </c>
      <c r="F1092" s="153">
        <v>52.2316043425814</v>
      </c>
    </row>
    <row r="1093" ht="24.95" customHeight="1" spans="1:6">
      <c r="A1093" s="39" t="s">
        <v>109</v>
      </c>
      <c r="B1093" s="133">
        <v>403</v>
      </c>
      <c r="C1093" s="133">
        <v>344</v>
      </c>
      <c r="D1093" s="133">
        <v>343</v>
      </c>
      <c r="E1093" s="154">
        <f>D1093/C1093*100</f>
        <v>99.7093023255814</v>
      </c>
      <c r="F1093" s="154">
        <v>93.972602739726</v>
      </c>
    </row>
    <row r="1094" ht="24.95" customHeight="1" spans="1:6">
      <c r="A1094" s="39" t="s">
        <v>110</v>
      </c>
      <c r="B1094" s="133">
        <v>0</v>
      </c>
      <c r="C1094" s="133">
        <v>0</v>
      </c>
      <c r="D1094" s="133">
        <v>0</v>
      </c>
      <c r="E1094" s="154"/>
      <c r="F1094" s="154">
        <v>0</v>
      </c>
    </row>
    <row r="1095" ht="24.95" customHeight="1" spans="1:6">
      <c r="A1095" s="39" t="s">
        <v>111</v>
      </c>
      <c r="B1095" s="133">
        <v>0</v>
      </c>
      <c r="C1095" s="133">
        <v>0</v>
      </c>
      <c r="D1095" s="133">
        <v>0</v>
      </c>
      <c r="E1095" s="154"/>
      <c r="F1095" s="154">
        <v>0</v>
      </c>
    </row>
    <row r="1096" ht="24.95" customHeight="1" spans="1:6">
      <c r="A1096" s="39" t="s">
        <v>942</v>
      </c>
      <c r="B1096" s="133">
        <v>0</v>
      </c>
      <c r="C1096" s="133">
        <v>0</v>
      </c>
      <c r="D1096" s="133">
        <v>0</v>
      </c>
      <c r="E1096" s="154"/>
      <c r="F1096" s="154">
        <v>0</v>
      </c>
    </row>
    <row r="1097" ht="24.95" customHeight="1" spans="1:6">
      <c r="A1097" s="39" t="s">
        <v>943</v>
      </c>
      <c r="B1097" s="133">
        <v>0</v>
      </c>
      <c r="C1097" s="133">
        <v>0</v>
      </c>
      <c r="D1097" s="133">
        <v>0</v>
      </c>
      <c r="E1097" s="154"/>
      <c r="F1097" s="154">
        <v>0</v>
      </c>
    </row>
    <row r="1098" ht="24.95" customHeight="1" spans="1:6">
      <c r="A1098" s="39" t="s">
        <v>944</v>
      </c>
      <c r="B1098" s="133">
        <v>0</v>
      </c>
      <c r="C1098" s="133">
        <v>0</v>
      </c>
      <c r="D1098" s="133">
        <v>0</v>
      </c>
      <c r="E1098" s="154"/>
      <c r="F1098" s="154">
        <v>0</v>
      </c>
    </row>
    <row r="1099" ht="24.95" customHeight="1" spans="1:6">
      <c r="A1099" s="39" t="s">
        <v>945</v>
      </c>
      <c r="B1099" s="133">
        <v>0</v>
      </c>
      <c r="C1099" s="133">
        <v>0</v>
      </c>
      <c r="D1099" s="133">
        <v>0</v>
      </c>
      <c r="E1099" s="154"/>
      <c r="F1099" s="154">
        <v>0</v>
      </c>
    </row>
    <row r="1100" ht="24.95" customHeight="1" spans="1:6">
      <c r="A1100" s="39" t="s">
        <v>118</v>
      </c>
      <c r="B1100" s="133">
        <v>0</v>
      </c>
      <c r="C1100" s="133">
        <v>0</v>
      </c>
      <c r="D1100" s="133">
        <v>0</v>
      </c>
      <c r="E1100" s="154"/>
      <c r="F1100" s="154">
        <v>0</v>
      </c>
    </row>
    <row r="1101" ht="24.95" customHeight="1" spans="1:6">
      <c r="A1101" s="39" t="s">
        <v>946</v>
      </c>
      <c r="B1101" s="133">
        <v>0</v>
      </c>
      <c r="C1101" s="133">
        <v>90</v>
      </c>
      <c r="D1101" s="133">
        <v>90</v>
      </c>
      <c r="E1101" s="154">
        <f>D1101/C1101*100</f>
        <v>100</v>
      </c>
      <c r="F1101" s="154">
        <v>19.5227765726681</v>
      </c>
    </row>
    <row r="1102" ht="24.95" customHeight="1" spans="1:6">
      <c r="A1102" s="56" t="s">
        <v>947</v>
      </c>
      <c r="B1102" s="131">
        <v>0</v>
      </c>
      <c r="C1102" s="131">
        <v>290</v>
      </c>
      <c r="D1102" s="131">
        <v>290</v>
      </c>
      <c r="E1102" s="153">
        <f>D1102/C1102*100</f>
        <v>100</v>
      </c>
      <c r="F1102" s="153">
        <v>162.011173184358</v>
      </c>
    </row>
    <row r="1103" ht="24.95" customHeight="1" spans="1:6">
      <c r="A1103" s="39" t="s">
        <v>109</v>
      </c>
      <c r="B1103" s="133">
        <v>0</v>
      </c>
      <c r="C1103" s="133">
        <v>0</v>
      </c>
      <c r="D1103" s="133">
        <v>0</v>
      </c>
      <c r="E1103" s="154"/>
      <c r="F1103" s="154">
        <v>0</v>
      </c>
    </row>
    <row r="1104" ht="24.95" customHeight="1" spans="1:6">
      <c r="A1104" s="39" t="s">
        <v>110</v>
      </c>
      <c r="B1104" s="133">
        <v>0</v>
      </c>
      <c r="C1104" s="133">
        <v>0</v>
      </c>
      <c r="D1104" s="133">
        <v>0</v>
      </c>
      <c r="E1104" s="154"/>
      <c r="F1104" s="154">
        <v>0</v>
      </c>
    </row>
    <row r="1105" ht="24.95" customHeight="1" spans="1:6">
      <c r="A1105" s="39" t="s">
        <v>111</v>
      </c>
      <c r="B1105" s="133">
        <v>0</v>
      </c>
      <c r="C1105" s="133">
        <v>0</v>
      </c>
      <c r="D1105" s="133">
        <v>0</v>
      </c>
      <c r="E1105" s="154"/>
      <c r="F1105" s="154">
        <v>0</v>
      </c>
    </row>
    <row r="1106" ht="24.95" customHeight="1" spans="1:6">
      <c r="A1106" s="39" t="s">
        <v>948</v>
      </c>
      <c r="B1106" s="133">
        <v>0</v>
      </c>
      <c r="C1106" s="133">
        <v>0</v>
      </c>
      <c r="D1106" s="133">
        <v>0</v>
      </c>
      <c r="E1106" s="154"/>
      <c r="F1106" s="154">
        <v>0</v>
      </c>
    </row>
    <row r="1107" ht="24.95" customHeight="1" spans="1:6">
      <c r="A1107" s="39" t="s">
        <v>949</v>
      </c>
      <c r="B1107" s="133">
        <v>0</v>
      </c>
      <c r="C1107" s="133">
        <v>290</v>
      </c>
      <c r="D1107" s="133">
        <v>290</v>
      </c>
      <c r="E1107" s="154">
        <f>D1107/C1107*100</f>
        <v>100</v>
      </c>
      <c r="F1107" s="154">
        <v>162.011173184358</v>
      </c>
    </row>
    <row r="1108" ht="24.95" customHeight="1" spans="1:6">
      <c r="A1108" s="56" t="s">
        <v>950</v>
      </c>
      <c r="B1108" s="131">
        <v>0</v>
      </c>
      <c r="C1108" s="131">
        <v>0</v>
      </c>
      <c r="D1108" s="131">
        <v>0</v>
      </c>
      <c r="E1108" s="153"/>
      <c r="F1108" s="153">
        <v>0</v>
      </c>
    </row>
    <row r="1109" ht="24.95" customHeight="1" spans="1:6">
      <c r="A1109" s="39" t="s">
        <v>951</v>
      </c>
      <c r="B1109" s="133">
        <v>0</v>
      </c>
      <c r="C1109" s="133">
        <v>0</v>
      </c>
      <c r="D1109" s="133">
        <v>0</v>
      </c>
      <c r="E1109" s="154"/>
      <c r="F1109" s="154">
        <v>0</v>
      </c>
    </row>
    <row r="1110" ht="24.95" customHeight="1" spans="1:6">
      <c r="A1110" s="39" t="s">
        <v>952</v>
      </c>
      <c r="B1110" s="133">
        <v>0</v>
      </c>
      <c r="C1110" s="133">
        <v>0</v>
      </c>
      <c r="D1110" s="133">
        <v>0</v>
      </c>
      <c r="E1110" s="154"/>
      <c r="F1110" s="154">
        <v>0</v>
      </c>
    </row>
    <row r="1111" ht="24.95" customHeight="1" spans="1:6">
      <c r="A1111" s="56" t="s">
        <v>953</v>
      </c>
      <c r="B1111" s="131">
        <v>201</v>
      </c>
      <c r="C1111" s="131">
        <v>3672</v>
      </c>
      <c r="D1111" s="131">
        <v>3671</v>
      </c>
      <c r="E1111" s="153">
        <f>D1111/C1111*100</f>
        <v>99.9727668845316</v>
      </c>
      <c r="F1111" s="153">
        <v>390.947816826411</v>
      </c>
    </row>
    <row r="1112" ht="24.95" customHeight="1" spans="1:6">
      <c r="A1112" s="56" t="s">
        <v>954</v>
      </c>
      <c r="B1112" s="131">
        <v>201</v>
      </c>
      <c r="C1112" s="131">
        <v>199</v>
      </c>
      <c r="D1112" s="131">
        <v>198</v>
      </c>
      <c r="E1112" s="153">
        <f>D1112/C1112*100</f>
        <v>99.4974874371859</v>
      </c>
      <c r="F1112" s="153">
        <v>99.4974874371859</v>
      </c>
    </row>
    <row r="1113" ht="24.95" customHeight="1" spans="1:6">
      <c r="A1113" s="39" t="s">
        <v>109</v>
      </c>
      <c r="B1113" s="133">
        <v>152</v>
      </c>
      <c r="C1113" s="133">
        <v>118</v>
      </c>
      <c r="D1113" s="133">
        <v>118</v>
      </c>
      <c r="E1113" s="154">
        <f>D1113/C1113*100</f>
        <v>100</v>
      </c>
      <c r="F1113" s="154">
        <v>66.2921348314607</v>
      </c>
    </row>
    <row r="1114" ht="24.95" customHeight="1" spans="1:6">
      <c r="A1114" s="39" t="s">
        <v>110</v>
      </c>
      <c r="B1114" s="133">
        <v>0</v>
      </c>
      <c r="C1114" s="133">
        <v>16</v>
      </c>
      <c r="D1114" s="133">
        <v>16</v>
      </c>
      <c r="E1114" s="154">
        <f>D1114/C1114*100</f>
        <v>100</v>
      </c>
      <c r="F1114" s="154">
        <v>400</v>
      </c>
    </row>
    <row r="1115" ht="24.95" customHeight="1" spans="1:6">
      <c r="A1115" s="39" t="s">
        <v>111</v>
      </c>
      <c r="B1115" s="133">
        <v>0</v>
      </c>
      <c r="C1115" s="133">
        <v>0</v>
      </c>
      <c r="D1115" s="133">
        <v>0</v>
      </c>
      <c r="E1115" s="154"/>
      <c r="F1115" s="154">
        <v>0</v>
      </c>
    </row>
    <row r="1116" ht="24.95" customHeight="1" spans="1:6">
      <c r="A1116" s="39" t="s">
        <v>955</v>
      </c>
      <c r="B1116" s="133">
        <v>0</v>
      </c>
      <c r="C1116" s="133">
        <v>0</v>
      </c>
      <c r="D1116" s="133">
        <v>0</v>
      </c>
      <c r="E1116" s="154"/>
      <c r="F1116" s="154">
        <v>0</v>
      </c>
    </row>
    <row r="1117" ht="24.95" customHeight="1" spans="1:6">
      <c r="A1117" s="39" t="s">
        <v>118</v>
      </c>
      <c r="B1117" s="133">
        <v>14</v>
      </c>
      <c r="C1117" s="133">
        <v>31</v>
      </c>
      <c r="D1117" s="133">
        <v>30</v>
      </c>
      <c r="E1117" s="154">
        <f>D1117/C1117*100</f>
        <v>96.7741935483871</v>
      </c>
      <c r="F1117" s="154">
        <v>1500</v>
      </c>
    </row>
    <row r="1118" ht="24.95" customHeight="1" spans="1:6">
      <c r="A1118" s="39" t="s">
        <v>956</v>
      </c>
      <c r="B1118" s="133">
        <v>35</v>
      </c>
      <c r="C1118" s="133">
        <v>34</v>
      </c>
      <c r="D1118" s="133">
        <v>34</v>
      </c>
      <c r="E1118" s="154">
        <f>D1118/C1118*100</f>
        <v>100</v>
      </c>
      <c r="F1118" s="154">
        <v>226.666666666667</v>
      </c>
    </row>
    <row r="1119" ht="24.95" customHeight="1" spans="1:6">
      <c r="A1119" s="56" t="s">
        <v>957</v>
      </c>
      <c r="B1119" s="131"/>
      <c r="C1119" s="131">
        <v>0</v>
      </c>
      <c r="D1119" s="131">
        <v>0</v>
      </c>
      <c r="E1119" s="153"/>
      <c r="F1119" s="153">
        <v>0</v>
      </c>
    </row>
    <row r="1120" ht="24.95" customHeight="1" spans="1:6">
      <c r="A1120" s="39" t="s">
        <v>958</v>
      </c>
      <c r="B1120" s="133"/>
      <c r="C1120" s="133">
        <v>0</v>
      </c>
      <c r="D1120" s="133">
        <v>0</v>
      </c>
      <c r="E1120" s="154"/>
      <c r="F1120" s="154">
        <v>0</v>
      </c>
    </row>
    <row r="1121" ht="24.95" customHeight="1" spans="1:6">
      <c r="A1121" s="39" t="s">
        <v>959</v>
      </c>
      <c r="B1121" s="133"/>
      <c r="C1121" s="133">
        <v>0</v>
      </c>
      <c r="D1121" s="133">
        <v>0</v>
      </c>
      <c r="E1121" s="154"/>
      <c r="F1121" s="154">
        <v>0</v>
      </c>
    </row>
    <row r="1122" ht="24.95" customHeight="1" spans="1:6">
      <c r="A1122" s="39" t="s">
        <v>960</v>
      </c>
      <c r="B1122" s="133"/>
      <c r="C1122" s="133">
        <v>0</v>
      </c>
      <c r="D1122" s="133">
        <v>0</v>
      </c>
      <c r="E1122" s="154"/>
      <c r="F1122" s="154">
        <v>0</v>
      </c>
    </row>
    <row r="1123" ht="24.95" customHeight="1" spans="1:6">
      <c r="A1123" s="39" t="s">
        <v>961</v>
      </c>
      <c r="B1123" s="133"/>
      <c r="C1123" s="133">
        <v>0</v>
      </c>
      <c r="D1123" s="133">
        <v>0</v>
      </c>
      <c r="E1123" s="154"/>
      <c r="F1123" s="154">
        <v>0</v>
      </c>
    </row>
    <row r="1124" ht="24.95" customHeight="1" spans="1:6">
      <c r="A1124" s="39" t="s">
        <v>962</v>
      </c>
      <c r="B1124" s="133"/>
      <c r="C1124" s="133">
        <v>0</v>
      </c>
      <c r="D1124" s="133">
        <v>0</v>
      </c>
      <c r="E1124" s="154"/>
      <c r="F1124" s="154">
        <v>0</v>
      </c>
    </row>
    <row r="1125" ht="24.95" customHeight="1" spans="1:6">
      <c r="A1125" s="39" t="s">
        <v>963</v>
      </c>
      <c r="B1125" s="133"/>
      <c r="C1125" s="133">
        <v>0</v>
      </c>
      <c r="D1125" s="133">
        <v>0</v>
      </c>
      <c r="E1125" s="154"/>
      <c r="F1125" s="154">
        <v>0</v>
      </c>
    </row>
    <row r="1126" ht="24.95" customHeight="1" spans="1:6">
      <c r="A1126" s="39" t="s">
        <v>964</v>
      </c>
      <c r="B1126" s="133"/>
      <c r="C1126" s="133">
        <v>0</v>
      </c>
      <c r="D1126" s="133">
        <v>0</v>
      </c>
      <c r="E1126" s="154"/>
      <c r="F1126" s="154">
        <v>0</v>
      </c>
    </row>
    <row r="1127" ht="24.95" customHeight="1" spans="1:6">
      <c r="A1127" s="39" t="s">
        <v>965</v>
      </c>
      <c r="B1127" s="133"/>
      <c r="C1127" s="133">
        <v>0</v>
      </c>
      <c r="D1127" s="133">
        <v>0</v>
      </c>
      <c r="E1127" s="154"/>
      <c r="F1127" s="154">
        <v>0</v>
      </c>
    </row>
    <row r="1128" ht="24.95" customHeight="1" spans="1:6">
      <c r="A1128" s="39" t="s">
        <v>966</v>
      </c>
      <c r="B1128" s="133"/>
      <c r="C1128" s="133">
        <v>0</v>
      </c>
      <c r="D1128" s="133">
        <v>0</v>
      </c>
      <c r="E1128" s="154"/>
      <c r="F1128" s="154">
        <v>0</v>
      </c>
    </row>
    <row r="1129" ht="24.95" customHeight="1" spans="1:6">
      <c r="A1129" s="56" t="s">
        <v>967</v>
      </c>
      <c r="B1129" s="131">
        <v>0</v>
      </c>
      <c r="C1129" s="131">
        <v>3197</v>
      </c>
      <c r="D1129" s="131">
        <v>3197</v>
      </c>
      <c r="E1129" s="153">
        <f>D1129/C1129*100</f>
        <v>100</v>
      </c>
      <c r="F1129" s="153">
        <v>444.027777777778</v>
      </c>
    </row>
    <row r="1130" ht="24.95" customHeight="1" spans="1:6">
      <c r="A1130" s="39" t="s">
        <v>968</v>
      </c>
      <c r="B1130" s="133">
        <v>0</v>
      </c>
      <c r="C1130" s="133">
        <v>0</v>
      </c>
      <c r="D1130" s="133">
        <v>0</v>
      </c>
      <c r="E1130" s="154"/>
      <c r="F1130" s="154">
        <v>0</v>
      </c>
    </row>
    <row r="1131" ht="24.95" customHeight="1" spans="1:6">
      <c r="A1131" s="39" t="s">
        <v>969</v>
      </c>
      <c r="B1131" s="133">
        <v>0</v>
      </c>
      <c r="C1131" s="133">
        <v>0</v>
      </c>
      <c r="D1131" s="133">
        <v>0</v>
      </c>
      <c r="E1131" s="154"/>
      <c r="F1131" s="154">
        <v>0</v>
      </c>
    </row>
    <row r="1132" ht="24.95" customHeight="1" spans="1:6">
      <c r="A1132" s="39" t="s">
        <v>970</v>
      </c>
      <c r="B1132" s="133">
        <v>0</v>
      </c>
      <c r="C1132" s="133">
        <v>0</v>
      </c>
      <c r="D1132" s="133">
        <v>0</v>
      </c>
      <c r="E1132" s="154"/>
      <c r="F1132" s="154">
        <v>0</v>
      </c>
    </row>
    <row r="1133" ht="24.95" customHeight="1" spans="1:6">
      <c r="A1133" s="39" t="s">
        <v>971</v>
      </c>
      <c r="B1133" s="133">
        <v>0</v>
      </c>
      <c r="C1133" s="133">
        <v>0</v>
      </c>
      <c r="D1133" s="133">
        <v>0</v>
      </c>
      <c r="E1133" s="154"/>
      <c r="F1133" s="154">
        <v>0</v>
      </c>
    </row>
    <row r="1134" ht="24.95" customHeight="1" spans="1:6">
      <c r="A1134" s="39" t="s">
        <v>972</v>
      </c>
      <c r="B1134" s="133">
        <v>0</v>
      </c>
      <c r="C1134" s="133">
        <v>3197</v>
      </c>
      <c r="D1134" s="133">
        <v>3197</v>
      </c>
      <c r="E1134" s="154">
        <f>D1134/C1134*100</f>
        <v>100</v>
      </c>
      <c r="F1134" s="154">
        <v>444.027777777778</v>
      </c>
    </row>
    <row r="1135" ht="24.95" customHeight="1" spans="1:6">
      <c r="A1135" s="56" t="s">
        <v>973</v>
      </c>
      <c r="B1135" s="131"/>
      <c r="C1135" s="131">
        <v>0</v>
      </c>
      <c r="D1135" s="131">
        <v>0</v>
      </c>
      <c r="E1135" s="153"/>
      <c r="F1135" s="153">
        <v>0</v>
      </c>
    </row>
    <row r="1136" ht="24.95" customHeight="1" spans="1:6">
      <c r="A1136" s="39" t="s">
        <v>974</v>
      </c>
      <c r="B1136" s="133"/>
      <c r="C1136" s="133">
        <v>0</v>
      </c>
      <c r="D1136" s="133">
        <v>0</v>
      </c>
      <c r="E1136" s="154"/>
      <c r="F1136" s="154">
        <v>0</v>
      </c>
    </row>
    <row r="1137" ht="24.95" customHeight="1" spans="1:6">
      <c r="A1137" s="39" t="s">
        <v>975</v>
      </c>
      <c r="B1137" s="133"/>
      <c r="C1137" s="133">
        <v>0</v>
      </c>
      <c r="D1137" s="133">
        <v>0</v>
      </c>
      <c r="E1137" s="154"/>
      <c r="F1137" s="154">
        <v>0</v>
      </c>
    </row>
    <row r="1138" ht="24.95" customHeight="1" spans="1:6">
      <c r="A1138" s="56" t="s">
        <v>976</v>
      </c>
      <c r="B1138" s="131"/>
      <c r="C1138" s="131">
        <v>276</v>
      </c>
      <c r="D1138" s="131">
        <v>276</v>
      </c>
      <c r="E1138" s="153">
        <f>D1138/C1138*100</f>
        <v>100</v>
      </c>
      <c r="F1138" s="153">
        <v>1380</v>
      </c>
    </row>
    <row r="1139" ht="24.95" customHeight="1" spans="1:6">
      <c r="A1139" s="39" t="s">
        <v>977</v>
      </c>
      <c r="B1139" s="133"/>
      <c r="C1139" s="133">
        <v>276</v>
      </c>
      <c r="D1139" s="133">
        <v>276</v>
      </c>
      <c r="E1139" s="154">
        <f>D1139/C1139*100</f>
        <v>100</v>
      </c>
      <c r="F1139" s="154">
        <v>1380</v>
      </c>
    </row>
    <row r="1140" ht="24.95" customHeight="1" spans="1:6">
      <c r="A1140" s="56" t="s">
        <v>978</v>
      </c>
      <c r="B1140" s="131">
        <v>0</v>
      </c>
      <c r="C1140" s="131">
        <v>0</v>
      </c>
      <c r="D1140" s="131">
        <v>0</v>
      </c>
      <c r="E1140" s="153"/>
      <c r="F1140" s="153">
        <v>0</v>
      </c>
    </row>
    <row r="1141" ht="24.95" customHeight="1" spans="1:6">
      <c r="A1141" s="56" t="s">
        <v>979</v>
      </c>
      <c r="B1141" s="131">
        <v>0</v>
      </c>
      <c r="C1141" s="131">
        <v>0</v>
      </c>
      <c r="D1141" s="131">
        <v>0</v>
      </c>
      <c r="E1141" s="153"/>
      <c r="F1141" s="153">
        <v>0</v>
      </c>
    </row>
    <row r="1142" ht="24.95" customHeight="1" spans="1:6">
      <c r="A1142" s="56" t="s">
        <v>980</v>
      </c>
      <c r="B1142" s="131">
        <v>0</v>
      </c>
      <c r="C1142" s="131">
        <v>0</v>
      </c>
      <c r="D1142" s="131">
        <v>0</v>
      </c>
      <c r="E1142" s="153"/>
      <c r="F1142" s="153">
        <v>0</v>
      </c>
    </row>
    <row r="1143" ht="24.95" customHeight="1" spans="1:6">
      <c r="A1143" s="56" t="s">
        <v>981</v>
      </c>
      <c r="B1143" s="131">
        <v>0</v>
      </c>
      <c r="C1143" s="131">
        <v>0</v>
      </c>
      <c r="D1143" s="131">
        <v>0</v>
      </c>
      <c r="E1143" s="153"/>
      <c r="F1143" s="153">
        <v>0</v>
      </c>
    </row>
    <row r="1144" ht="24.95" customHeight="1" spans="1:6">
      <c r="A1144" s="56" t="s">
        <v>982</v>
      </c>
      <c r="B1144" s="131">
        <v>0</v>
      </c>
      <c r="C1144" s="131">
        <v>0</v>
      </c>
      <c r="D1144" s="131">
        <v>0</v>
      </c>
      <c r="E1144" s="153"/>
      <c r="F1144" s="153">
        <v>0</v>
      </c>
    </row>
    <row r="1145" ht="24.95" customHeight="1" spans="1:6">
      <c r="A1145" s="56" t="s">
        <v>983</v>
      </c>
      <c r="B1145" s="131">
        <v>0</v>
      </c>
      <c r="C1145" s="131">
        <v>0</v>
      </c>
      <c r="D1145" s="131">
        <v>0</v>
      </c>
      <c r="E1145" s="153"/>
      <c r="F1145" s="153">
        <v>0</v>
      </c>
    </row>
    <row r="1146" ht="24.95" customHeight="1" spans="1:6">
      <c r="A1146" s="56" t="s">
        <v>984</v>
      </c>
      <c r="B1146" s="131">
        <v>0</v>
      </c>
      <c r="C1146" s="131">
        <v>0</v>
      </c>
      <c r="D1146" s="131">
        <v>0</v>
      </c>
      <c r="E1146" s="153"/>
      <c r="F1146" s="153">
        <v>0</v>
      </c>
    </row>
    <row r="1147" ht="24.95" customHeight="1" spans="1:6">
      <c r="A1147" s="56" t="s">
        <v>985</v>
      </c>
      <c r="B1147" s="131">
        <v>0</v>
      </c>
      <c r="C1147" s="131">
        <v>0</v>
      </c>
      <c r="D1147" s="131">
        <v>0</v>
      </c>
      <c r="E1147" s="153"/>
      <c r="F1147" s="153">
        <v>0</v>
      </c>
    </row>
    <row r="1148" ht="24.95" customHeight="1" spans="1:6">
      <c r="A1148" s="56" t="s">
        <v>986</v>
      </c>
      <c r="B1148" s="131">
        <v>0</v>
      </c>
      <c r="C1148" s="131">
        <v>0</v>
      </c>
      <c r="D1148" s="131">
        <v>0</v>
      </c>
      <c r="E1148" s="153"/>
      <c r="F1148" s="153">
        <v>0</v>
      </c>
    </row>
    <row r="1149" ht="24.95" customHeight="1" spans="1:6">
      <c r="A1149" s="56" t="s">
        <v>987</v>
      </c>
      <c r="B1149" s="131">
        <v>0</v>
      </c>
      <c r="C1149" s="131">
        <v>0</v>
      </c>
      <c r="D1149" s="131">
        <v>0</v>
      </c>
      <c r="E1149" s="153"/>
      <c r="F1149" s="153">
        <v>0</v>
      </c>
    </row>
    <row r="1150" ht="24.95" customHeight="1" spans="1:6">
      <c r="A1150" s="56" t="s">
        <v>988</v>
      </c>
      <c r="B1150" s="131">
        <v>4435</v>
      </c>
      <c r="C1150" s="131">
        <v>4636</v>
      </c>
      <c r="D1150" s="131">
        <v>4585</v>
      </c>
      <c r="E1150" s="153">
        <f>D1150/C1150*100</f>
        <v>98.899913718723</v>
      </c>
      <c r="F1150" s="153">
        <v>62.9202689721422</v>
      </c>
    </row>
    <row r="1151" ht="24.95" customHeight="1" spans="1:6">
      <c r="A1151" s="56" t="s">
        <v>989</v>
      </c>
      <c r="B1151" s="131">
        <v>4097</v>
      </c>
      <c r="C1151" s="131">
        <v>4039</v>
      </c>
      <c r="D1151" s="131">
        <v>3988</v>
      </c>
      <c r="E1151" s="153">
        <f>D1151/C1151*100</f>
        <v>98.7373112156474</v>
      </c>
      <c r="F1151" s="153">
        <v>63.6552274541101</v>
      </c>
    </row>
    <row r="1152" ht="24.95" customHeight="1" spans="1:6">
      <c r="A1152" s="39" t="s">
        <v>109</v>
      </c>
      <c r="B1152" s="133">
        <v>2082</v>
      </c>
      <c r="C1152" s="133">
        <v>1797</v>
      </c>
      <c r="D1152" s="133">
        <v>1772</v>
      </c>
      <c r="E1152" s="154">
        <f>D1152/C1152*100</f>
        <v>98.6087924318308</v>
      </c>
      <c r="F1152" s="154">
        <v>109.517923362176</v>
      </c>
    </row>
    <row r="1153" ht="24.95" customHeight="1" spans="1:6">
      <c r="A1153" s="39" t="s">
        <v>110</v>
      </c>
      <c r="B1153" s="133">
        <v>0</v>
      </c>
      <c r="C1153" s="133">
        <v>0</v>
      </c>
      <c r="D1153" s="133">
        <v>0</v>
      </c>
      <c r="E1153" s="154"/>
      <c r="F1153" s="154">
        <v>0</v>
      </c>
    </row>
    <row r="1154" ht="24.95" customHeight="1" spans="1:6">
      <c r="A1154" s="39" t="s">
        <v>111</v>
      </c>
      <c r="B1154" s="133">
        <v>0</v>
      </c>
      <c r="C1154" s="133">
        <v>0</v>
      </c>
      <c r="D1154" s="133">
        <v>0</v>
      </c>
      <c r="E1154" s="154"/>
      <c r="F1154" s="154">
        <v>0</v>
      </c>
    </row>
    <row r="1155" ht="24.95" customHeight="1" spans="1:6">
      <c r="A1155" s="39" t="s">
        <v>990</v>
      </c>
      <c r="B1155" s="133">
        <v>0</v>
      </c>
      <c r="C1155" s="133">
        <v>0</v>
      </c>
      <c r="D1155" s="133">
        <v>0</v>
      </c>
      <c r="E1155" s="154"/>
      <c r="F1155" s="154">
        <v>0</v>
      </c>
    </row>
    <row r="1156" ht="24.95" customHeight="1" spans="1:6">
      <c r="A1156" s="39" t="s">
        <v>1430</v>
      </c>
      <c r="B1156" s="133"/>
      <c r="C1156" s="133"/>
      <c r="D1156" s="133"/>
      <c r="E1156" s="154"/>
      <c r="F1156" s="154">
        <v>0</v>
      </c>
    </row>
    <row r="1157" ht="24.95" customHeight="1" spans="1:6">
      <c r="A1157" s="39" t="s">
        <v>1431</v>
      </c>
      <c r="B1157" s="133">
        <v>0</v>
      </c>
      <c r="C1157" s="133">
        <v>145</v>
      </c>
      <c r="D1157" s="133">
        <v>145</v>
      </c>
      <c r="E1157" s="154">
        <f>D1157/C1157*100</f>
        <v>100</v>
      </c>
      <c r="F1157" s="154">
        <v>10.0138121546961</v>
      </c>
    </row>
    <row r="1158" ht="24.95" customHeight="1" spans="1:6">
      <c r="A1158" s="39" t="s">
        <v>1432</v>
      </c>
      <c r="B1158" s="133">
        <v>0</v>
      </c>
      <c r="C1158" s="133">
        <v>0</v>
      </c>
      <c r="D1158" s="133">
        <v>0</v>
      </c>
      <c r="E1158" s="154"/>
      <c r="F1158" s="154">
        <v>0</v>
      </c>
    </row>
    <row r="1159" ht="24.95" customHeight="1" spans="1:6">
      <c r="A1159" s="39" t="s">
        <v>1433</v>
      </c>
      <c r="B1159" s="133">
        <v>0</v>
      </c>
      <c r="C1159" s="133">
        <v>0</v>
      </c>
      <c r="D1159" s="133">
        <v>0</v>
      </c>
      <c r="E1159" s="154"/>
      <c r="F1159" s="154">
        <v>0</v>
      </c>
    </row>
    <row r="1160" ht="24.95" customHeight="1" spans="1:6">
      <c r="A1160" s="39" t="s">
        <v>1434</v>
      </c>
      <c r="B1160" s="133">
        <v>0</v>
      </c>
      <c r="C1160" s="133">
        <v>0</v>
      </c>
      <c r="D1160" s="133">
        <v>0</v>
      </c>
      <c r="E1160" s="154"/>
      <c r="F1160" s="154">
        <v>0</v>
      </c>
    </row>
    <row r="1161" ht="24.95" customHeight="1" spans="1:6">
      <c r="A1161" s="39" t="s">
        <v>1435</v>
      </c>
      <c r="B1161" s="133">
        <v>0</v>
      </c>
      <c r="C1161" s="133">
        <v>0</v>
      </c>
      <c r="D1161" s="133">
        <v>0</v>
      </c>
      <c r="E1161" s="154"/>
      <c r="F1161" s="154">
        <v>0</v>
      </c>
    </row>
    <row r="1162" ht="24.95" customHeight="1" spans="1:6">
      <c r="A1162" s="39" t="s">
        <v>1436</v>
      </c>
      <c r="B1162" s="133">
        <v>0</v>
      </c>
      <c r="C1162" s="133">
        <v>0</v>
      </c>
      <c r="D1162" s="133">
        <v>0</v>
      </c>
      <c r="E1162" s="154"/>
      <c r="F1162" s="154">
        <v>0</v>
      </c>
    </row>
    <row r="1163" ht="24.95" customHeight="1" spans="1:6">
      <c r="A1163" s="39" t="s">
        <v>997</v>
      </c>
      <c r="B1163" s="133">
        <v>0</v>
      </c>
      <c r="C1163" s="133">
        <v>0</v>
      </c>
      <c r="D1163" s="133">
        <v>0</v>
      </c>
      <c r="E1163" s="154"/>
      <c r="F1163" s="154">
        <v>0</v>
      </c>
    </row>
    <row r="1164" ht="24.95" customHeight="1" spans="1:6">
      <c r="A1164" s="39" t="s">
        <v>1437</v>
      </c>
      <c r="B1164" s="133">
        <v>0</v>
      </c>
      <c r="C1164" s="133">
        <v>0</v>
      </c>
      <c r="D1164" s="133">
        <v>0</v>
      </c>
      <c r="E1164" s="154"/>
      <c r="F1164" s="154">
        <v>0</v>
      </c>
    </row>
    <row r="1165" ht="24.95" customHeight="1" spans="1:6">
      <c r="A1165" s="39" t="s">
        <v>1438</v>
      </c>
      <c r="B1165" s="133">
        <v>0</v>
      </c>
      <c r="C1165" s="133">
        <v>0</v>
      </c>
      <c r="D1165" s="133">
        <v>0</v>
      </c>
      <c r="E1165" s="154"/>
      <c r="F1165" s="154">
        <v>0</v>
      </c>
    </row>
    <row r="1166" ht="24.95" customHeight="1" spans="1:6">
      <c r="A1166" s="39" t="s">
        <v>1439</v>
      </c>
      <c r="B1166" s="133">
        <v>0</v>
      </c>
      <c r="C1166" s="133">
        <v>0</v>
      </c>
      <c r="D1166" s="133">
        <v>0</v>
      </c>
      <c r="E1166" s="154"/>
      <c r="F1166" s="154">
        <v>0</v>
      </c>
    </row>
    <row r="1167" ht="24.95" customHeight="1" spans="1:6">
      <c r="A1167" s="39" t="s">
        <v>1440</v>
      </c>
      <c r="B1167" s="133">
        <v>0</v>
      </c>
      <c r="C1167" s="133">
        <v>0</v>
      </c>
      <c r="D1167" s="133">
        <v>0</v>
      </c>
      <c r="E1167" s="154"/>
      <c r="F1167" s="154">
        <v>0</v>
      </c>
    </row>
    <row r="1168" ht="24.95" customHeight="1" spans="1:6">
      <c r="A1168" s="39" t="s">
        <v>1441</v>
      </c>
      <c r="B1168" s="133">
        <v>0</v>
      </c>
      <c r="C1168" s="133">
        <v>0</v>
      </c>
      <c r="D1168" s="133">
        <v>0</v>
      </c>
      <c r="E1168" s="154"/>
      <c r="F1168" s="154">
        <v>0</v>
      </c>
    </row>
    <row r="1169" ht="24.95" customHeight="1" spans="1:6">
      <c r="A1169" s="39" t="s">
        <v>1442</v>
      </c>
      <c r="B1169" s="133"/>
      <c r="C1169" s="133">
        <v>0</v>
      </c>
      <c r="D1169" s="133">
        <v>0</v>
      </c>
      <c r="E1169" s="154"/>
      <c r="F1169" s="154">
        <v>0</v>
      </c>
    </row>
    <row r="1170" ht="24.95" customHeight="1" spans="1:6">
      <c r="A1170" s="39" t="s">
        <v>1443</v>
      </c>
      <c r="B1170" s="133"/>
      <c r="C1170" s="133">
        <v>0</v>
      </c>
      <c r="D1170" s="133">
        <v>0</v>
      </c>
      <c r="E1170" s="154"/>
      <c r="F1170" s="154">
        <v>0</v>
      </c>
    </row>
    <row r="1171" ht="24.95" customHeight="1" spans="1:6">
      <c r="A1171" s="39" t="s">
        <v>1444</v>
      </c>
      <c r="B1171" s="133">
        <v>0</v>
      </c>
      <c r="C1171" s="133">
        <v>0</v>
      </c>
      <c r="D1171" s="133">
        <v>0</v>
      </c>
      <c r="E1171" s="154"/>
      <c r="F1171" s="154">
        <v>0</v>
      </c>
    </row>
    <row r="1172" ht="24.95" customHeight="1" spans="1:6">
      <c r="A1172" s="39" t="s">
        <v>1445</v>
      </c>
      <c r="B1172" s="133">
        <v>0</v>
      </c>
      <c r="C1172" s="133">
        <v>0</v>
      </c>
      <c r="D1172" s="133">
        <v>0</v>
      </c>
      <c r="E1172" s="154"/>
      <c r="F1172" s="154">
        <v>0</v>
      </c>
    </row>
    <row r="1173" ht="24.95" customHeight="1" spans="1:6">
      <c r="A1173" s="39" t="s">
        <v>1446</v>
      </c>
      <c r="B1173" s="133">
        <v>0</v>
      </c>
      <c r="C1173" s="133">
        <v>0</v>
      </c>
      <c r="D1173" s="133">
        <v>0</v>
      </c>
      <c r="E1173" s="154"/>
      <c r="F1173" s="154">
        <v>0</v>
      </c>
    </row>
    <row r="1174" ht="24.95" customHeight="1" spans="1:6">
      <c r="A1174" s="39" t="s">
        <v>1447</v>
      </c>
      <c r="B1174" s="133">
        <v>0</v>
      </c>
      <c r="C1174" s="133">
        <v>0</v>
      </c>
      <c r="D1174" s="133">
        <v>0</v>
      </c>
      <c r="E1174" s="154"/>
      <c r="F1174" s="154">
        <v>0</v>
      </c>
    </row>
    <row r="1175" ht="24.95" customHeight="1" spans="1:6">
      <c r="A1175" s="39" t="s">
        <v>1448</v>
      </c>
      <c r="B1175" s="133">
        <v>0</v>
      </c>
      <c r="C1175" s="133">
        <v>0</v>
      </c>
      <c r="D1175" s="133">
        <v>0</v>
      </c>
      <c r="E1175" s="154"/>
      <c r="F1175" s="154">
        <v>0</v>
      </c>
    </row>
    <row r="1176" ht="24.95" customHeight="1" spans="1:6">
      <c r="A1176" s="39" t="s">
        <v>1449</v>
      </c>
      <c r="B1176" s="133">
        <v>0</v>
      </c>
      <c r="C1176" s="133">
        <v>0</v>
      </c>
      <c r="D1176" s="133">
        <v>0</v>
      </c>
      <c r="E1176" s="154"/>
      <c r="F1176" s="154">
        <v>0</v>
      </c>
    </row>
    <row r="1177" ht="24.95" customHeight="1" spans="1:6">
      <c r="A1177" s="39" t="s">
        <v>1395</v>
      </c>
      <c r="B1177" s="133">
        <v>2012</v>
      </c>
      <c r="C1177" s="133">
        <v>2011</v>
      </c>
      <c r="D1177" s="133">
        <v>1986</v>
      </c>
      <c r="E1177" s="154">
        <f>D1177/C1177*100</f>
        <v>98.7568373943312</v>
      </c>
      <c r="F1177" s="154">
        <v>121.467889908257</v>
      </c>
    </row>
    <row r="1178" ht="24.95" customHeight="1" spans="1:6">
      <c r="A1178" s="39" t="s">
        <v>1450</v>
      </c>
      <c r="B1178" s="133">
        <v>3</v>
      </c>
      <c r="C1178" s="133">
        <v>86</v>
      </c>
      <c r="D1178" s="133">
        <v>85</v>
      </c>
      <c r="E1178" s="154">
        <f>D1178/C1178*100</f>
        <v>98.8372093023256</v>
      </c>
      <c r="F1178" s="154">
        <v>12.8787878787879</v>
      </c>
    </row>
    <row r="1179" ht="24.95" customHeight="1" spans="1:6">
      <c r="A1179" s="56" t="s">
        <v>1012</v>
      </c>
      <c r="B1179" s="131">
        <v>338</v>
      </c>
      <c r="C1179" s="131">
        <v>597</v>
      </c>
      <c r="D1179" s="131">
        <v>597</v>
      </c>
      <c r="E1179" s="153">
        <f>D1179/C1179*100</f>
        <v>100</v>
      </c>
      <c r="F1179" s="153">
        <v>58.4148727984344</v>
      </c>
    </row>
    <row r="1180" ht="24.95" customHeight="1" spans="1:6">
      <c r="A1180" s="39" t="s">
        <v>109</v>
      </c>
      <c r="B1180" s="133">
        <v>0</v>
      </c>
      <c r="C1180" s="133">
        <v>0</v>
      </c>
      <c r="D1180" s="133">
        <v>0</v>
      </c>
      <c r="E1180" s="154"/>
      <c r="F1180" s="154">
        <v>0</v>
      </c>
    </row>
    <row r="1181" ht="24.95" customHeight="1" spans="1:6">
      <c r="A1181" s="39" t="s">
        <v>110</v>
      </c>
      <c r="B1181" s="133">
        <v>55</v>
      </c>
      <c r="C1181" s="133">
        <v>74</v>
      </c>
      <c r="D1181" s="133">
        <v>74</v>
      </c>
      <c r="E1181" s="154">
        <f>D1181/C1181*100</f>
        <v>100</v>
      </c>
      <c r="F1181" s="154">
        <v>91.358024691358</v>
      </c>
    </row>
    <row r="1182" ht="24.95" customHeight="1" spans="1:6">
      <c r="A1182" s="39" t="s">
        <v>111</v>
      </c>
      <c r="B1182" s="133">
        <v>0</v>
      </c>
      <c r="C1182" s="133">
        <v>0</v>
      </c>
      <c r="D1182" s="133">
        <v>0</v>
      </c>
      <c r="E1182" s="154"/>
      <c r="F1182" s="154">
        <v>0</v>
      </c>
    </row>
    <row r="1183" ht="24.95" customHeight="1" spans="1:6">
      <c r="A1183" s="39" t="s">
        <v>1013</v>
      </c>
      <c r="B1183" s="133">
        <v>188</v>
      </c>
      <c r="C1183" s="133">
        <v>180</v>
      </c>
      <c r="D1183" s="133">
        <v>181</v>
      </c>
      <c r="E1183" s="154">
        <f>D1183/C1183*100</f>
        <v>100.555555555556</v>
      </c>
      <c r="F1183" s="154">
        <v>105.847953216374</v>
      </c>
    </row>
    <row r="1184" ht="24.95" customHeight="1" spans="1:6">
      <c r="A1184" s="39" t="s">
        <v>1014</v>
      </c>
      <c r="B1184" s="133">
        <v>0</v>
      </c>
      <c r="C1184" s="133">
        <v>0</v>
      </c>
      <c r="D1184" s="133">
        <v>0</v>
      </c>
      <c r="E1184" s="154"/>
      <c r="F1184" s="154">
        <v>0</v>
      </c>
    </row>
    <row r="1185" ht="24.95" customHeight="1" spans="1:6">
      <c r="A1185" s="39" t="s">
        <v>1015</v>
      </c>
      <c r="B1185" s="133">
        <v>0</v>
      </c>
      <c r="C1185" s="133">
        <v>0</v>
      </c>
      <c r="D1185" s="133">
        <v>0</v>
      </c>
      <c r="E1185" s="154"/>
      <c r="F1185" s="154">
        <v>0</v>
      </c>
    </row>
    <row r="1186" ht="24.95" customHeight="1" spans="1:6">
      <c r="A1186" s="39" t="s">
        <v>1016</v>
      </c>
      <c r="B1186" s="133">
        <v>0</v>
      </c>
      <c r="C1186" s="133">
        <v>0</v>
      </c>
      <c r="D1186" s="133">
        <v>0</v>
      </c>
      <c r="E1186" s="154"/>
      <c r="F1186" s="154">
        <v>0</v>
      </c>
    </row>
    <row r="1187" ht="24.95" customHeight="1" spans="1:6">
      <c r="A1187" s="39" t="s">
        <v>1017</v>
      </c>
      <c r="B1187" s="133">
        <v>95</v>
      </c>
      <c r="C1187" s="133">
        <v>209</v>
      </c>
      <c r="D1187" s="133">
        <v>209</v>
      </c>
      <c r="E1187" s="154">
        <f>D1187/C1187*100</f>
        <v>100</v>
      </c>
      <c r="F1187" s="154">
        <v>46.4444444444444</v>
      </c>
    </row>
    <row r="1188" ht="24.95" customHeight="1" spans="1:6">
      <c r="A1188" s="39" t="s">
        <v>1018</v>
      </c>
      <c r="B1188" s="133">
        <v>0</v>
      </c>
      <c r="C1188" s="133">
        <v>0</v>
      </c>
      <c r="D1188" s="133">
        <v>0</v>
      </c>
      <c r="E1188" s="154"/>
      <c r="F1188" s="154">
        <v>0</v>
      </c>
    </row>
    <row r="1189" ht="24.95" customHeight="1" spans="1:6">
      <c r="A1189" s="39" t="s">
        <v>1019</v>
      </c>
      <c r="B1189" s="133">
        <v>0</v>
      </c>
      <c r="C1189" s="133">
        <v>0</v>
      </c>
      <c r="D1189" s="133">
        <v>0</v>
      </c>
      <c r="E1189" s="154"/>
      <c r="F1189" s="154">
        <v>0</v>
      </c>
    </row>
    <row r="1190" ht="24.95" customHeight="1" spans="1:6">
      <c r="A1190" s="39" t="s">
        <v>1020</v>
      </c>
      <c r="B1190" s="133">
        <v>0</v>
      </c>
      <c r="C1190" s="133">
        <v>0</v>
      </c>
      <c r="D1190" s="133">
        <v>0</v>
      </c>
      <c r="E1190" s="154"/>
      <c r="F1190" s="154">
        <v>0</v>
      </c>
    </row>
    <row r="1191" ht="24.95" customHeight="1" spans="1:6">
      <c r="A1191" s="39" t="s">
        <v>1021</v>
      </c>
      <c r="B1191" s="133">
        <v>0</v>
      </c>
      <c r="C1191" s="133">
        <v>0</v>
      </c>
      <c r="D1191" s="133">
        <v>0</v>
      </c>
      <c r="E1191" s="154"/>
      <c r="F1191" s="154">
        <v>0</v>
      </c>
    </row>
    <row r="1192" ht="24.95" customHeight="1" spans="1:6">
      <c r="A1192" s="39" t="s">
        <v>1022</v>
      </c>
      <c r="B1192" s="133">
        <v>0</v>
      </c>
      <c r="C1192" s="133">
        <v>0</v>
      </c>
      <c r="D1192" s="133">
        <v>0</v>
      </c>
      <c r="E1192" s="154"/>
      <c r="F1192" s="154">
        <v>0</v>
      </c>
    </row>
    <row r="1193" ht="24.95" customHeight="1" spans="1:6">
      <c r="A1193" s="39" t="s">
        <v>1023</v>
      </c>
      <c r="B1193" s="133">
        <v>0</v>
      </c>
      <c r="C1193" s="133">
        <v>134</v>
      </c>
      <c r="D1193" s="133">
        <v>133</v>
      </c>
      <c r="E1193" s="154">
        <f>D1193/C1193*100</f>
        <v>99.2537313432836</v>
      </c>
      <c r="F1193" s="154">
        <v>41.5625</v>
      </c>
    </row>
    <row r="1194" ht="24.95" customHeight="1" spans="1:6">
      <c r="A1194" s="56" t="s">
        <v>1024</v>
      </c>
      <c r="B1194" s="131"/>
      <c r="C1194" s="131">
        <v>0</v>
      </c>
      <c r="D1194" s="131">
        <v>0</v>
      </c>
      <c r="E1194" s="153"/>
      <c r="F1194" s="153">
        <v>0</v>
      </c>
    </row>
    <row r="1195" ht="24.95" customHeight="1" spans="1:6">
      <c r="A1195" s="39" t="s">
        <v>1025</v>
      </c>
      <c r="B1195" s="133"/>
      <c r="C1195" s="133">
        <v>0</v>
      </c>
      <c r="D1195" s="133">
        <v>0</v>
      </c>
      <c r="E1195" s="154"/>
      <c r="F1195" s="154">
        <v>0</v>
      </c>
    </row>
    <row r="1196" ht="24.95" customHeight="1" spans="1:6">
      <c r="A1196" s="56" t="s">
        <v>1026</v>
      </c>
      <c r="B1196" s="131">
        <v>27160</v>
      </c>
      <c r="C1196" s="131">
        <v>23231</v>
      </c>
      <c r="D1196" s="131">
        <v>23073</v>
      </c>
      <c r="E1196" s="153">
        <f>D1196/C1196*100</f>
        <v>99.3198743058844</v>
      </c>
      <c r="F1196" s="153">
        <v>157.494880546075</v>
      </c>
    </row>
    <row r="1197" ht="24.95" customHeight="1" spans="1:6">
      <c r="A1197" s="56" t="s">
        <v>1027</v>
      </c>
      <c r="B1197" s="131">
        <v>4395</v>
      </c>
      <c r="C1197" s="131">
        <v>4964</v>
      </c>
      <c r="D1197" s="131">
        <v>4964</v>
      </c>
      <c r="E1197" s="153">
        <f>D1197/C1197*100</f>
        <v>100</v>
      </c>
      <c r="F1197" s="153">
        <v>933.082706766917</v>
      </c>
    </row>
    <row r="1198" ht="24.95" customHeight="1" spans="1:6">
      <c r="A1198" s="39" t="s">
        <v>1028</v>
      </c>
      <c r="B1198" s="133">
        <v>0</v>
      </c>
      <c r="C1198" s="133">
        <v>0</v>
      </c>
      <c r="D1198" s="133">
        <v>0</v>
      </c>
      <c r="E1198" s="154"/>
      <c r="F1198" s="154">
        <v>0</v>
      </c>
    </row>
    <row r="1199" ht="24.95" customHeight="1" spans="1:6">
      <c r="A1199" s="39" t="s">
        <v>1029</v>
      </c>
      <c r="B1199" s="133">
        <v>0</v>
      </c>
      <c r="C1199" s="133">
        <v>0</v>
      </c>
      <c r="D1199" s="133">
        <v>0</v>
      </c>
      <c r="E1199" s="154"/>
      <c r="F1199" s="154">
        <v>0</v>
      </c>
    </row>
    <row r="1200" ht="24.95" customHeight="1" spans="1:6">
      <c r="A1200" s="39" t="s">
        <v>1030</v>
      </c>
      <c r="B1200" s="133">
        <v>0</v>
      </c>
      <c r="C1200" s="133">
        <v>4751</v>
      </c>
      <c r="D1200" s="133">
        <v>4751</v>
      </c>
      <c r="E1200" s="154">
        <f>D1200/C1200*100</f>
        <v>100</v>
      </c>
      <c r="F1200" s="154">
        <v>3545.5223880597</v>
      </c>
    </row>
    <row r="1201" ht="24.95" customHeight="1" spans="1:6">
      <c r="A1201" s="39" t="s">
        <v>1031</v>
      </c>
      <c r="B1201" s="133">
        <v>0</v>
      </c>
      <c r="C1201" s="133">
        <v>0</v>
      </c>
      <c r="D1201" s="133">
        <v>0</v>
      </c>
      <c r="E1201" s="154"/>
      <c r="F1201" s="154">
        <v>0</v>
      </c>
    </row>
    <row r="1202" ht="24.95" customHeight="1" spans="1:6">
      <c r="A1202" s="39" t="s">
        <v>1032</v>
      </c>
      <c r="B1202" s="133">
        <v>0</v>
      </c>
      <c r="C1202" s="133">
        <v>0</v>
      </c>
      <c r="D1202" s="133">
        <v>0</v>
      </c>
      <c r="E1202" s="154"/>
      <c r="F1202" s="154">
        <v>0</v>
      </c>
    </row>
    <row r="1203" ht="24.95" customHeight="1" spans="1:6">
      <c r="A1203" s="39" t="s">
        <v>1033</v>
      </c>
      <c r="B1203" s="133">
        <v>0</v>
      </c>
      <c r="C1203" s="133">
        <v>0</v>
      </c>
      <c r="D1203" s="133">
        <v>0</v>
      </c>
      <c r="E1203" s="154"/>
      <c r="F1203" s="154">
        <v>0</v>
      </c>
    </row>
    <row r="1204" ht="24.95" customHeight="1" spans="1:6">
      <c r="A1204" s="39" t="s">
        <v>1034</v>
      </c>
      <c r="B1204" s="133">
        <v>0</v>
      </c>
      <c r="C1204" s="133">
        <v>0</v>
      </c>
      <c r="D1204" s="133">
        <v>0</v>
      </c>
      <c r="E1204" s="154"/>
      <c r="F1204" s="154">
        <v>0</v>
      </c>
    </row>
    <row r="1205" ht="24.95" customHeight="1" spans="1:6">
      <c r="A1205" s="39" t="s">
        <v>1451</v>
      </c>
      <c r="B1205" s="133"/>
      <c r="C1205" s="133">
        <v>213</v>
      </c>
      <c r="D1205" s="133">
        <v>213</v>
      </c>
      <c r="E1205" s="154">
        <f>D1205/C1205*100</f>
        <v>100</v>
      </c>
      <c r="F1205" s="154">
        <v>0</v>
      </c>
    </row>
    <row r="1206" ht="24.95" customHeight="1" spans="1:6">
      <c r="A1206" s="39" t="s">
        <v>1452</v>
      </c>
      <c r="B1206" s="133"/>
      <c r="C1206" s="133">
        <v>0</v>
      </c>
      <c r="D1206" s="133">
        <v>0</v>
      </c>
      <c r="E1206" s="154"/>
      <c r="F1206" s="154">
        <v>0</v>
      </c>
    </row>
    <row r="1207" ht="24.95" customHeight="1" spans="1:6">
      <c r="A1207" s="39" t="s">
        <v>1037</v>
      </c>
      <c r="B1207" s="133">
        <v>4395</v>
      </c>
      <c r="C1207" s="133">
        <v>0</v>
      </c>
      <c r="D1207" s="133">
        <v>0</v>
      </c>
      <c r="E1207" s="154"/>
      <c r="F1207" s="154">
        <v>0</v>
      </c>
    </row>
    <row r="1208" ht="24.95" customHeight="1" spans="1:6">
      <c r="A1208" s="56" t="s">
        <v>1038</v>
      </c>
      <c r="B1208" s="131">
        <v>16907</v>
      </c>
      <c r="C1208" s="131">
        <v>16964</v>
      </c>
      <c r="D1208" s="131">
        <v>16806</v>
      </c>
      <c r="E1208" s="153">
        <f>D1208/C1208*100</f>
        <v>99.0686158924782</v>
      </c>
      <c r="F1208" s="153">
        <v>131.977383383069</v>
      </c>
    </row>
    <row r="1209" ht="24.95" customHeight="1" spans="1:6">
      <c r="A1209" s="39" t="s">
        <v>1039</v>
      </c>
      <c r="B1209" s="133">
        <v>16907</v>
      </c>
      <c r="C1209" s="133">
        <v>16964</v>
      </c>
      <c r="D1209" s="133">
        <v>16806</v>
      </c>
      <c r="E1209" s="154">
        <f>D1209/C1209*100</f>
        <v>99.0686158924782</v>
      </c>
      <c r="F1209" s="154">
        <v>131.977383383069</v>
      </c>
    </row>
    <row r="1210" ht="24.95" customHeight="1" spans="1:6">
      <c r="A1210" s="39" t="s">
        <v>1040</v>
      </c>
      <c r="B1210" s="133">
        <v>0</v>
      </c>
      <c r="C1210" s="133">
        <v>0</v>
      </c>
      <c r="D1210" s="133">
        <v>0</v>
      </c>
      <c r="E1210" s="154"/>
      <c r="F1210" s="154">
        <v>0</v>
      </c>
    </row>
    <row r="1211" ht="24.95" customHeight="1" spans="1:6">
      <c r="A1211" s="39" t="s">
        <v>1041</v>
      </c>
      <c r="B1211" s="133">
        <v>0</v>
      </c>
      <c r="C1211" s="133">
        <v>0</v>
      </c>
      <c r="D1211" s="133">
        <v>0</v>
      </c>
      <c r="E1211" s="154"/>
      <c r="F1211" s="154">
        <v>0</v>
      </c>
    </row>
    <row r="1212" ht="24.95" customHeight="1" spans="1:6">
      <c r="A1212" s="56" t="s">
        <v>1042</v>
      </c>
      <c r="B1212" s="131">
        <v>5858</v>
      </c>
      <c r="C1212" s="131">
        <v>1303</v>
      </c>
      <c r="D1212" s="131">
        <v>1303</v>
      </c>
      <c r="E1212" s="153">
        <f>D1212/C1212*100</f>
        <v>100</v>
      </c>
      <c r="F1212" s="153">
        <v>94.1473988439306</v>
      </c>
    </row>
    <row r="1213" ht="24.95" customHeight="1" spans="1:6">
      <c r="A1213" s="39" t="s">
        <v>1043</v>
      </c>
      <c r="B1213" s="133">
        <v>0</v>
      </c>
      <c r="C1213" s="133">
        <v>0</v>
      </c>
      <c r="D1213" s="133">
        <v>0</v>
      </c>
      <c r="E1213" s="154"/>
      <c r="F1213" s="154">
        <v>0</v>
      </c>
    </row>
    <row r="1214" ht="24.95" customHeight="1" spans="1:6">
      <c r="A1214" s="39" t="s">
        <v>1044</v>
      </c>
      <c r="B1214" s="133">
        <v>5858</v>
      </c>
      <c r="C1214" s="133">
        <v>1303</v>
      </c>
      <c r="D1214" s="133">
        <v>1303</v>
      </c>
      <c r="E1214" s="154">
        <f>D1214/C1214*100</f>
        <v>100</v>
      </c>
      <c r="F1214" s="154">
        <v>96.0914454277286</v>
      </c>
    </row>
    <row r="1215" ht="24.95" customHeight="1" spans="1:6">
      <c r="A1215" s="39" t="s">
        <v>1045</v>
      </c>
      <c r="B1215" s="133">
        <v>0</v>
      </c>
      <c r="C1215" s="133">
        <v>0</v>
      </c>
      <c r="D1215" s="133">
        <v>0</v>
      </c>
      <c r="E1215" s="154"/>
      <c r="F1215" s="154">
        <v>0</v>
      </c>
    </row>
    <row r="1216" ht="24.95" customHeight="1" spans="1:6">
      <c r="A1216" s="56" t="s">
        <v>1046</v>
      </c>
      <c r="B1216" s="131">
        <v>682</v>
      </c>
      <c r="C1216" s="131">
        <v>344</v>
      </c>
      <c r="D1216" s="131">
        <v>344</v>
      </c>
      <c r="E1216" s="153">
        <f>D1216/C1216*100</f>
        <v>100</v>
      </c>
      <c r="F1216" s="153">
        <v>17200</v>
      </c>
    </row>
    <row r="1217" ht="24.95" customHeight="1" spans="1:6">
      <c r="A1217" s="56" t="s">
        <v>1047</v>
      </c>
      <c r="B1217" s="131">
        <v>682</v>
      </c>
      <c r="C1217" s="131">
        <v>145</v>
      </c>
      <c r="D1217" s="131">
        <v>145</v>
      </c>
      <c r="E1217" s="153">
        <f>D1217/C1217*100</f>
        <v>100</v>
      </c>
      <c r="F1217" s="153">
        <v>7250</v>
      </c>
    </row>
    <row r="1218" ht="24.95" customHeight="1" spans="1:6">
      <c r="A1218" s="39" t="s">
        <v>109</v>
      </c>
      <c r="B1218" s="133">
        <v>0</v>
      </c>
      <c r="C1218" s="133">
        <v>0</v>
      </c>
      <c r="D1218" s="133">
        <v>0</v>
      </c>
      <c r="E1218" s="154"/>
      <c r="F1218" s="154">
        <v>0</v>
      </c>
    </row>
    <row r="1219" ht="24.95" customHeight="1" spans="1:6">
      <c r="A1219" s="39" t="s">
        <v>110</v>
      </c>
      <c r="B1219" s="133">
        <v>0</v>
      </c>
      <c r="C1219" s="133">
        <v>0</v>
      </c>
      <c r="D1219" s="133">
        <v>0</v>
      </c>
      <c r="E1219" s="154"/>
      <c r="F1219" s="154">
        <v>0</v>
      </c>
    </row>
    <row r="1220" ht="24.95" customHeight="1" spans="1:6">
      <c r="A1220" s="39" t="s">
        <v>111</v>
      </c>
      <c r="B1220" s="133">
        <v>0</v>
      </c>
      <c r="C1220" s="133">
        <v>0</v>
      </c>
      <c r="D1220" s="133">
        <v>0</v>
      </c>
      <c r="E1220" s="154"/>
      <c r="F1220" s="154">
        <v>0</v>
      </c>
    </row>
    <row r="1221" ht="24.95" customHeight="1" spans="1:6">
      <c r="A1221" s="39" t="s">
        <v>1048</v>
      </c>
      <c r="B1221" s="133">
        <v>0</v>
      </c>
      <c r="C1221" s="133">
        <v>0</v>
      </c>
      <c r="D1221" s="133">
        <v>0</v>
      </c>
      <c r="E1221" s="154"/>
      <c r="F1221" s="154">
        <v>0</v>
      </c>
    </row>
    <row r="1222" ht="24.95" customHeight="1" spans="1:6">
      <c r="A1222" s="39" t="s">
        <v>1049</v>
      </c>
      <c r="B1222" s="133">
        <v>0</v>
      </c>
      <c r="C1222" s="133">
        <v>0</v>
      </c>
      <c r="D1222" s="133">
        <v>0</v>
      </c>
      <c r="E1222" s="154"/>
      <c r="F1222" s="154">
        <v>0</v>
      </c>
    </row>
    <row r="1223" ht="24.95" customHeight="1" spans="1:6">
      <c r="A1223" s="39" t="s">
        <v>1050</v>
      </c>
      <c r="B1223" s="133">
        <v>0</v>
      </c>
      <c r="C1223" s="133">
        <v>0</v>
      </c>
      <c r="D1223" s="133">
        <v>0</v>
      </c>
      <c r="E1223" s="154"/>
      <c r="F1223" s="154">
        <v>0</v>
      </c>
    </row>
    <row r="1224" ht="24.95" customHeight="1" spans="1:6">
      <c r="A1224" s="39" t="s">
        <v>1051</v>
      </c>
      <c r="B1224" s="133">
        <v>0</v>
      </c>
      <c r="C1224" s="133">
        <v>0</v>
      </c>
      <c r="D1224" s="133">
        <v>0</v>
      </c>
      <c r="E1224" s="154"/>
      <c r="F1224" s="154">
        <v>0</v>
      </c>
    </row>
    <row r="1225" ht="24.95" customHeight="1" spans="1:6">
      <c r="A1225" s="39" t="s">
        <v>1052</v>
      </c>
      <c r="B1225" s="133">
        <v>0</v>
      </c>
      <c r="C1225" s="133">
        <v>0</v>
      </c>
      <c r="D1225" s="133">
        <v>0</v>
      </c>
      <c r="E1225" s="154"/>
      <c r="F1225" s="154">
        <v>0</v>
      </c>
    </row>
    <row r="1226" ht="24.95" customHeight="1" spans="1:6">
      <c r="A1226" s="39" t="s">
        <v>1053</v>
      </c>
      <c r="B1226" s="133">
        <v>0</v>
      </c>
      <c r="C1226" s="133">
        <v>0</v>
      </c>
      <c r="D1226" s="133">
        <v>0</v>
      </c>
      <c r="E1226" s="154"/>
      <c r="F1226" s="154">
        <v>0</v>
      </c>
    </row>
    <row r="1227" ht="24.95" customHeight="1" spans="1:6">
      <c r="A1227" s="39" t="s">
        <v>1054</v>
      </c>
      <c r="B1227" s="133">
        <v>0</v>
      </c>
      <c r="C1227" s="133">
        <v>0</v>
      </c>
      <c r="D1227" s="133">
        <v>0</v>
      </c>
      <c r="E1227" s="154"/>
      <c r="F1227" s="154">
        <v>0</v>
      </c>
    </row>
    <row r="1228" ht="24.95" customHeight="1" spans="1:6">
      <c r="A1228" s="39" t="s">
        <v>1055</v>
      </c>
      <c r="B1228" s="133">
        <v>682</v>
      </c>
      <c r="C1228" s="133">
        <v>0</v>
      </c>
      <c r="D1228" s="133">
        <v>0</v>
      </c>
      <c r="E1228" s="154"/>
      <c r="F1228" s="154">
        <v>0</v>
      </c>
    </row>
    <row r="1229" ht="24.95" customHeight="1" spans="1:6">
      <c r="A1229" s="39" t="s">
        <v>1056</v>
      </c>
      <c r="B1229" s="133">
        <v>0</v>
      </c>
      <c r="C1229" s="133">
        <v>0</v>
      </c>
      <c r="D1229" s="133">
        <v>0</v>
      </c>
      <c r="E1229" s="154"/>
      <c r="F1229" s="154">
        <v>0</v>
      </c>
    </row>
    <row r="1230" ht="24.95" customHeight="1" spans="1:6">
      <c r="A1230" s="39" t="s">
        <v>118</v>
      </c>
      <c r="B1230" s="133">
        <v>0</v>
      </c>
      <c r="C1230" s="133">
        <v>0</v>
      </c>
      <c r="D1230" s="133">
        <v>0</v>
      </c>
      <c r="E1230" s="154"/>
      <c r="F1230" s="154">
        <v>0</v>
      </c>
    </row>
    <row r="1231" ht="24.95" customHeight="1" spans="1:6">
      <c r="A1231" s="39" t="s">
        <v>1057</v>
      </c>
      <c r="B1231" s="133">
        <v>0</v>
      </c>
      <c r="C1231" s="133">
        <v>145</v>
      </c>
      <c r="D1231" s="133">
        <v>145</v>
      </c>
      <c r="E1231" s="154">
        <f>D1231/C1231*100</f>
        <v>100</v>
      </c>
      <c r="F1231" s="154">
        <v>7250</v>
      </c>
    </row>
    <row r="1232" ht="24.95" customHeight="1" spans="1:6">
      <c r="A1232" s="56" t="s">
        <v>1058</v>
      </c>
      <c r="B1232" s="131">
        <v>0</v>
      </c>
      <c r="C1232" s="131">
        <v>0</v>
      </c>
      <c r="D1232" s="131">
        <v>0</v>
      </c>
      <c r="E1232" s="153"/>
      <c r="F1232" s="153">
        <v>0</v>
      </c>
    </row>
    <row r="1233" ht="24.95" customHeight="1" spans="1:6">
      <c r="A1233" s="39" t="s">
        <v>109</v>
      </c>
      <c r="B1233" s="133">
        <v>0</v>
      </c>
      <c r="C1233" s="133">
        <v>0</v>
      </c>
      <c r="D1233" s="133">
        <v>0</v>
      </c>
      <c r="E1233" s="154"/>
      <c r="F1233" s="154">
        <v>0</v>
      </c>
    </row>
    <row r="1234" ht="24.95" customHeight="1" spans="1:6">
      <c r="A1234" s="39" t="s">
        <v>110</v>
      </c>
      <c r="B1234" s="133">
        <v>0</v>
      </c>
      <c r="C1234" s="133">
        <v>0</v>
      </c>
      <c r="D1234" s="133">
        <v>0</v>
      </c>
      <c r="E1234" s="154"/>
      <c r="F1234" s="154">
        <v>0</v>
      </c>
    </row>
    <row r="1235" ht="24.95" customHeight="1" spans="1:6">
      <c r="A1235" s="39" t="s">
        <v>111</v>
      </c>
      <c r="B1235" s="133">
        <v>0</v>
      </c>
      <c r="C1235" s="133">
        <v>0</v>
      </c>
      <c r="D1235" s="133">
        <v>0</v>
      </c>
      <c r="E1235" s="154"/>
      <c r="F1235" s="154">
        <v>0</v>
      </c>
    </row>
    <row r="1236" ht="24.95" customHeight="1" spans="1:6">
      <c r="A1236" s="39" t="s">
        <v>1059</v>
      </c>
      <c r="B1236" s="133">
        <v>0</v>
      </c>
      <c r="C1236" s="133">
        <v>0</v>
      </c>
      <c r="D1236" s="133">
        <v>0</v>
      </c>
      <c r="E1236" s="154"/>
      <c r="F1236" s="154">
        <v>0</v>
      </c>
    </row>
    <row r="1237" ht="24.95" customHeight="1" spans="1:6">
      <c r="A1237" s="39" t="s">
        <v>1060</v>
      </c>
      <c r="B1237" s="133">
        <v>0</v>
      </c>
      <c r="C1237" s="133">
        <v>0</v>
      </c>
      <c r="D1237" s="133">
        <v>0</v>
      </c>
      <c r="E1237" s="154"/>
      <c r="F1237" s="154">
        <v>0</v>
      </c>
    </row>
    <row r="1238" ht="24.95" customHeight="1" spans="1:6">
      <c r="A1238" s="39" t="s">
        <v>1061</v>
      </c>
      <c r="B1238" s="133">
        <v>0</v>
      </c>
      <c r="C1238" s="133">
        <v>0</v>
      </c>
      <c r="D1238" s="133">
        <v>0</v>
      </c>
      <c r="E1238" s="154"/>
      <c r="F1238" s="154">
        <v>0</v>
      </c>
    </row>
    <row r="1239" ht="24.95" customHeight="1" spans="1:6">
      <c r="A1239" s="39" t="s">
        <v>1062</v>
      </c>
      <c r="B1239" s="133">
        <v>0</v>
      </c>
      <c r="C1239" s="133">
        <v>0</v>
      </c>
      <c r="D1239" s="133">
        <v>0</v>
      </c>
      <c r="E1239" s="154"/>
      <c r="F1239" s="154">
        <v>0</v>
      </c>
    </row>
    <row r="1240" ht="24.95" customHeight="1" spans="1:6">
      <c r="A1240" s="39" t="s">
        <v>1063</v>
      </c>
      <c r="B1240" s="133">
        <v>0</v>
      </c>
      <c r="C1240" s="133">
        <v>0</v>
      </c>
      <c r="D1240" s="133">
        <v>0</v>
      </c>
      <c r="E1240" s="154"/>
      <c r="F1240" s="154">
        <v>0</v>
      </c>
    </row>
    <row r="1241" ht="24.95" customHeight="1" spans="1:6">
      <c r="A1241" s="39" t="s">
        <v>1064</v>
      </c>
      <c r="B1241" s="133">
        <v>0</v>
      </c>
      <c r="C1241" s="133">
        <v>0</v>
      </c>
      <c r="D1241" s="133">
        <v>0</v>
      </c>
      <c r="E1241" s="154"/>
      <c r="F1241" s="154">
        <v>0</v>
      </c>
    </row>
    <row r="1242" ht="24.95" customHeight="1" spans="1:6">
      <c r="A1242" s="39" t="s">
        <v>1065</v>
      </c>
      <c r="B1242" s="133">
        <v>0</v>
      </c>
      <c r="C1242" s="133">
        <v>0</v>
      </c>
      <c r="D1242" s="133">
        <v>0</v>
      </c>
      <c r="E1242" s="154"/>
      <c r="F1242" s="154">
        <v>0</v>
      </c>
    </row>
    <row r="1243" ht="24.95" customHeight="1" spans="1:6">
      <c r="A1243" s="39" t="s">
        <v>1066</v>
      </c>
      <c r="B1243" s="133">
        <v>0</v>
      </c>
      <c r="C1243" s="133">
        <v>0</v>
      </c>
      <c r="D1243" s="133">
        <v>0</v>
      </c>
      <c r="E1243" s="154"/>
      <c r="F1243" s="154">
        <v>0</v>
      </c>
    </row>
    <row r="1244" ht="24.95" customHeight="1" spans="1:6">
      <c r="A1244" s="39" t="s">
        <v>118</v>
      </c>
      <c r="B1244" s="133">
        <v>0</v>
      </c>
      <c r="C1244" s="133">
        <v>0</v>
      </c>
      <c r="D1244" s="133">
        <v>0</v>
      </c>
      <c r="E1244" s="154"/>
      <c r="F1244" s="154">
        <v>0</v>
      </c>
    </row>
    <row r="1245" ht="24.95" customHeight="1" spans="1:6">
      <c r="A1245" s="39" t="s">
        <v>1067</v>
      </c>
      <c r="B1245" s="133">
        <v>0</v>
      </c>
      <c r="C1245" s="133">
        <v>0</v>
      </c>
      <c r="D1245" s="133">
        <v>0</v>
      </c>
      <c r="E1245" s="154"/>
      <c r="F1245" s="154">
        <v>0</v>
      </c>
    </row>
    <row r="1246" ht="24.95" customHeight="1" spans="1:6">
      <c r="A1246" s="56" t="s">
        <v>1068</v>
      </c>
      <c r="B1246" s="131">
        <v>0</v>
      </c>
      <c r="C1246" s="131">
        <v>0</v>
      </c>
      <c r="D1246" s="131">
        <v>0</v>
      </c>
      <c r="E1246" s="153"/>
      <c r="F1246" s="153">
        <v>0</v>
      </c>
    </row>
    <row r="1247" ht="24.95" customHeight="1" spans="1:6">
      <c r="A1247" s="39" t="s">
        <v>1069</v>
      </c>
      <c r="B1247" s="133">
        <v>0</v>
      </c>
      <c r="C1247" s="133">
        <v>0</v>
      </c>
      <c r="D1247" s="133">
        <v>0</v>
      </c>
      <c r="E1247" s="154"/>
      <c r="F1247" s="154">
        <v>0</v>
      </c>
    </row>
    <row r="1248" ht="24.95" customHeight="1" spans="1:6">
      <c r="A1248" s="39" t="s">
        <v>1070</v>
      </c>
      <c r="B1248" s="133">
        <v>0</v>
      </c>
      <c r="C1248" s="133">
        <v>0</v>
      </c>
      <c r="D1248" s="133">
        <v>0</v>
      </c>
      <c r="E1248" s="154"/>
      <c r="F1248" s="154">
        <v>0</v>
      </c>
    </row>
    <row r="1249" ht="24.95" customHeight="1" spans="1:6">
      <c r="A1249" s="39" t="s">
        <v>1071</v>
      </c>
      <c r="B1249" s="133">
        <v>0</v>
      </c>
      <c r="C1249" s="133">
        <v>0</v>
      </c>
      <c r="D1249" s="133">
        <v>0</v>
      </c>
      <c r="E1249" s="154"/>
      <c r="F1249" s="154">
        <v>0</v>
      </c>
    </row>
    <row r="1250" ht="24.95" customHeight="1" spans="1:6">
      <c r="A1250" s="39" t="s">
        <v>1072</v>
      </c>
      <c r="B1250" s="133">
        <v>0</v>
      </c>
      <c r="C1250" s="133">
        <v>0</v>
      </c>
      <c r="D1250" s="133">
        <v>0</v>
      </c>
      <c r="E1250" s="154"/>
      <c r="F1250" s="154">
        <v>0</v>
      </c>
    </row>
    <row r="1251" ht="24.95" customHeight="1" spans="1:6">
      <c r="A1251" s="56" t="s">
        <v>1073</v>
      </c>
      <c r="B1251" s="131">
        <v>0</v>
      </c>
      <c r="C1251" s="131">
        <v>4</v>
      </c>
      <c r="D1251" s="131">
        <v>4</v>
      </c>
      <c r="E1251" s="153">
        <f>D1251/C1251*100</f>
        <v>100</v>
      </c>
      <c r="F1251" s="153">
        <v>0</v>
      </c>
    </row>
    <row r="1252" ht="24.95" customHeight="1" spans="1:6">
      <c r="A1252" s="39" t="s">
        <v>1074</v>
      </c>
      <c r="B1252" s="133">
        <v>0</v>
      </c>
      <c r="C1252" s="133">
        <v>4</v>
      </c>
      <c r="D1252" s="133">
        <v>4</v>
      </c>
      <c r="E1252" s="154">
        <f>D1252/C1252*100</f>
        <v>100</v>
      </c>
      <c r="F1252" s="154">
        <v>0</v>
      </c>
    </row>
    <row r="1253" ht="24.95" customHeight="1" spans="1:6">
      <c r="A1253" s="39" t="s">
        <v>1075</v>
      </c>
      <c r="B1253" s="133">
        <v>0</v>
      </c>
      <c r="C1253" s="133">
        <v>0</v>
      </c>
      <c r="D1253" s="133">
        <v>0</v>
      </c>
      <c r="E1253" s="154"/>
      <c r="F1253" s="154">
        <v>0</v>
      </c>
    </row>
    <row r="1254" ht="24.95" customHeight="1" spans="1:6">
      <c r="A1254" s="39" t="s">
        <v>1076</v>
      </c>
      <c r="B1254" s="133">
        <v>0</v>
      </c>
      <c r="C1254" s="133">
        <v>0</v>
      </c>
      <c r="D1254" s="133">
        <v>0</v>
      </c>
      <c r="E1254" s="154"/>
      <c r="F1254" s="154">
        <v>0</v>
      </c>
    </row>
    <row r="1255" ht="24.95" customHeight="1" spans="1:6">
      <c r="A1255" s="39" t="s">
        <v>1077</v>
      </c>
      <c r="B1255" s="133">
        <v>0</v>
      </c>
      <c r="C1255" s="133">
        <v>0</v>
      </c>
      <c r="D1255" s="133">
        <v>0</v>
      </c>
      <c r="E1255" s="154"/>
      <c r="F1255" s="154">
        <v>0</v>
      </c>
    </row>
    <row r="1256" ht="24.95" customHeight="1" spans="1:6">
      <c r="A1256" s="39" t="s">
        <v>1078</v>
      </c>
      <c r="B1256" s="133">
        <v>0</v>
      </c>
      <c r="C1256" s="133">
        <v>0</v>
      </c>
      <c r="D1256" s="133">
        <v>0</v>
      </c>
      <c r="E1256" s="154"/>
      <c r="F1256" s="154">
        <v>0</v>
      </c>
    </row>
    <row r="1257" ht="24.95" customHeight="1" spans="1:6">
      <c r="A1257" s="56" t="s">
        <v>1079</v>
      </c>
      <c r="B1257" s="131">
        <v>0</v>
      </c>
      <c r="C1257" s="131">
        <v>195</v>
      </c>
      <c r="D1257" s="131">
        <v>195</v>
      </c>
      <c r="E1257" s="153">
        <f>D1257/C1257*100</f>
        <v>100</v>
      </c>
      <c r="F1257" s="153">
        <v>0</v>
      </c>
    </row>
    <row r="1258" ht="24.95" customHeight="1" spans="1:6">
      <c r="A1258" s="39" t="s">
        <v>1080</v>
      </c>
      <c r="B1258" s="133">
        <v>0</v>
      </c>
      <c r="C1258" s="133">
        <v>0</v>
      </c>
      <c r="D1258" s="133">
        <v>0</v>
      </c>
      <c r="E1258" s="154"/>
      <c r="F1258" s="154">
        <v>0</v>
      </c>
    </row>
    <row r="1259" ht="24.95" customHeight="1" spans="1:6">
      <c r="A1259" s="39" t="s">
        <v>1081</v>
      </c>
      <c r="B1259" s="133">
        <v>0</v>
      </c>
      <c r="C1259" s="133">
        <v>0</v>
      </c>
      <c r="D1259" s="133">
        <v>0</v>
      </c>
      <c r="E1259" s="154"/>
      <c r="F1259" s="154">
        <v>0</v>
      </c>
    </row>
    <row r="1260" ht="24.95" customHeight="1" spans="1:6">
      <c r="A1260" s="39" t="s">
        <v>1082</v>
      </c>
      <c r="B1260" s="133">
        <v>0</v>
      </c>
      <c r="C1260" s="133">
        <v>0</v>
      </c>
      <c r="D1260" s="133">
        <v>0</v>
      </c>
      <c r="E1260" s="154"/>
      <c r="F1260" s="154">
        <v>0</v>
      </c>
    </row>
    <row r="1261" ht="24.95" customHeight="1" spans="1:6">
      <c r="A1261" s="39" t="s">
        <v>1083</v>
      </c>
      <c r="B1261" s="133">
        <v>0</v>
      </c>
      <c r="C1261" s="133">
        <v>0</v>
      </c>
      <c r="D1261" s="133">
        <v>0</v>
      </c>
      <c r="E1261" s="154"/>
      <c r="F1261" s="154">
        <v>0</v>
      </c>
    </row>
    <row r="1262" ht="24.95" customHeight="1" spans="1:6">
      <c r="A1262" s="39" t="s">
        <v>1084</v>
      </c>
      <c r="B1262" s="133">
        <v>0</v>
      </c>
      <c r="C1262" s="133">
        <v>0</v>
      </c>
      <c r="D1262" s="133">
        <v>0</v>
      </c>
      <c r="E1262" s="154"/>
      <c r="F1262" s="154">
        <v>0</v>
      </c>
    </row>
    <row r="1263" ht="24.95" customHeight="1" spans="1:6">
      <c r="A1263" s="39" t="s">
        <v>1085</v>
      </c>
      <c r="B1263" s="133">
        <v>0</v>
      </c>
      <c r="C1263" s="133">
        <v>0</v>
      </c>
      <c r="D1263" s="133">
        <v>0</v>
      </c>
      <c r="E1263" s="154"/>
      <c r="F1263" s="154">
        <v>0</v>
      </c>
    </row>
    <row r="1264" ht="24.95" customHeight="1" spans="1:6">
      <c r="A1264" s="39" t="s">
        <v>1086</v>
      </c>
      <c r="B1264" s="133">
        <v>0</v>
      </c>
      <c r="C1264" s="133">
        <v>0</v>
      </c>
      <c r="D1264" s="133">
        <v>0</v>
      </c>
      <c r="E1264" s="154"/>
      <c r="F1264" s="154">
        <v>0</v>
      </c>
    </row>
    <row r="1265" ht="24.95" customHeight="1" spans="1:6">
      <c r="A1265" s="39" t="s">
        <v>1087</v>
      </c>
      <c r="B1265" s="133">
        <v>0</v>
      </c>
      <c r="C1265" s="133">
        <v>195</v>
      </c>
      <c r="D1265" s="133">
        <v>195</v>
      </c>
      <c r="E1265" s="154">
        <f>D1265/C1265*100</f>
        <v>100</v>
      </c>
      <c r="F1265" s="154">
        <v>0</v>
      </c>
    </row>
    <row r="1266" ht="24.95" customHeight="1" spans="1:6">
      <c r="A1266" s="39" t="s">
        <v>1088</v>
      </c>
      <c r="B1266" s="133">
        <v>0</v>
      </c>
      <c r="C1266" s="133">
        <v>0</v>
      </c>
      <c r="D1266" s="133">
        <v>0</v>
      </c>
      <c r="E1266" s="154"/>
      <c r="F1266" s="154">
        <v>0</v>
      </c>
    </row>
    <row r="1267" ht="24.95" customHeight="1" spans="1:6">
      <c r="A1267" s="39" t="s">
        <v>1089</v>
      </c>
      <c r="B1267" s="133">
        <v>0</v>
      </c>
      <c r="C1267" s="133">
        <v>0</v>
      </c>
      <c r="D1267" s="133">
        <v>0</v>
      </c>
      <c r="E1267" s="154"/>
      <c r="F1267" s="154">
        <v>0</v>
      </c>
    </row>
    <row r="1268" ht="24.95" customHeight="1" spans="1:6">
      <c r="A1268" s="39" t="s">
        <v>1090</v>
      </c>
      <c r="B1268" s="133">
        <v>0</v>
      </c>
      <c r="C1268" s="133">
        <v>0</v>
      </c>
      <c r="D1268" s="133">
        <v>0</v>
      </c>
      <c r="E1268" s="154"/>
      <c r="F1268" s="154">
        <v>0</v>
      </c>
    </row>
    <row r="1269" ht="24.95" customHeight="1" spans="1:6">
      <c r="A1269" s="56" t="s">
        <v>1091</v>
      </c>
      <c r="B1269" s="131">
        <v>1730</v>
      </c>
      <c r="C1269" s="131">
        <v>6332</v>
      </c>
      <c r="D1269" s="131">
        <v>8642</v>
      </c>
      <c r="E1269" s="153">
        <f>D1269/C1269*100</f>
        <v>136.481364497789</v>
      </c>
      <c r="F1269" s="153">
        <v>201.117058412846</v>
      </c>
    </row>
    <row r="1270" ht="24.95" customHeight="1" spans="1:6">
      <c r="A1270" s="56" t="s">
        <v>1092</v>
      </c>
      <c r="B1270" s="131">
        <v>1654</v>
      </c>
      <c r="C1270" s="131">
        <v>4361</v>
      </c>
      <c r="D1270" s="131">
        <v>4360</v>
      </c>
      <c r="E1270" s="153">
        <f>D1270/C1270*100</f>
        <v>99.9770694794772</v>
      </c>
      <c r="F1270" s="153">
        <v>246.327683615819</v>
      </c>
    </row>
    <row r="1271" ht="24.95" customHeight="1" spans="1:6">
      <c r="A1271" s="39" t="s">
        <v>109</v>
      </c>
      <c r="B1271" s="133">
        <v>1337</v>
      </c>
      <c r="C1271" s="133">
        <v>1162</v>
      </c>
      <c r="D1271" s="133">
        <v>1161</v>
      </c>
      <c r="E1271" s="154">
        <f>D1271/C1271*100</f>
        <v>99.9139414802065</v>
      </c>
      <c r="F1271" s="154">
        <v>133.601841196778</v>
      </c>
    </row>
    <row r="1272" ht="24.95" customHeight="1" spans="1:6">
      <c r="A1272" s="39" t="s">
        <v>110</v>
      </c>
      <c r="B1272" s="133">
        <v>0</v>
      </c>
      <c r="C1272" s="133">
        <v>0</v>
      </c>
      <c r="D1272" s="133">
        <v>0</v>
      </c>
      <c r="E1272" s="154"/>
      <c r="F1272" s="154">
        <v>0</v>
      </c>
    </row>
    <row r="1273" ht="24.95" customHeight="1" spans="1:6">
      <c r="A1273" s="39" t="s">
        <v>111</v>
      </c>
      <c r="B1273" s="133">
        <v>0</v>
      </c>
      <c r="C1273" s="133">
        <v>0</v>
      </c>
      <c r="D1273" s="133">
        <v>0</v>
      </c>
      <c r="E1273" s="154"/>
      <c r="F1273" s="154">
        <v>0</v>
      </c>
    </row>
    <row r="1274" ht="24.95" customHeight="1" spans="1:6">
      <c r="A1274" s="39" t="s">
        <v>1093</v>
      </c>
      <c r="B1274" s="133">
        <v>0</v>
      </c>
      <c r="C1274" s="133">
        <v>0</v>
      </c>
      <c r="D1274" s="133">
        <v>0</v>
      </c>
      <c r="E1274" s="154"/>
      <c r="F1274" s="154">
        <v>0</v>
      </c>
    </row>
    <row r="1275" ht="24.95" customHeight="1" spans="1:6">
      <c r="A1275" s="39" t="s">
        <v>1094</v>
      </c>
      <c r="B1275" s="133">
        <v>0</v>
      </c>
      <c r="C1275" s="133">
        <v>0</v>
      </c>
      <c r="D1275" s="133">
        <v>0</v>
      </c>
      <c r="E1275" s="154"/>
      <c r="F1275" s="154">
        <v>0</v>
      </c>
    </row>
    <row r="1276" ht="24.95" customHeight="1" spans="1:6">
      <c r="A1276" s="39" t="s">
        <v>1095</v>
      </c>
      <c r="B1276" s="133">
        <v>0</v>
      </c>
      <c r="C1276" s="133">
        <v>80</v>
      </c>
      <c r="D1276" s="133">
        <v>80</v>
      </c>
      <c r="E1276" s="154">
        <f>D1276/C1276*100</f>
        <v>100</v>
      </c>
      <c r="F1276" s="154">
        <v>10.230179028133</v>
      </c>
    </row>
    <row r="1277" ht="24.95" customHeight="1" spans="1:6">
      <c r="A1277" s="39" t="s">
        <v>1096</v>
      </c>
      <c r="B1277" s="133">
        <v>0</v>
      </c>
      <c r="C1277" s="133">
        <v>0</v>
      </c>
      <c r="D1277" s="133">
        <v>0</v>
      </c>
      <c r="E1277" s="154"/>
      <c r="F1277" s="154">
        <v>0</v>
      </c>
    </row>
    <row r="1278" ht="24.95" customHeight="1" spans="1:6">
      <c r="A1278" s="39" t="s">
        <v>1097</v>
      </c>
      <c r="B1278" s="133">
        <v>0</v>
      </c>
      <c r="C1278" s="133">
        <v>450</v>
      </c>
      <c r="D1278" s="133">
        <v>450</v>
      </c>
      <c r="E1278" s="154">
        <f>D1278/C1278*100</f>
        <v>100</v>
      </c>
      <c r="F1278" s="154">
        <v>0</v>
      </c>
    </row>
    <row r="1279" ht="24.95" customHeight="1" spans="1:6">
      <c r="A1279" s="39" t="s">
        <v>1098</v>
      </c>
      <c r="B1279" s="133">
        <v>0</v>
      </c>
      <c r="C1279" s="133">
        <v>0</v>
      </c>
      <c r="D1279" s="133">
        <v>0</v>
      </c>
      <c r="E1279" s="154"/>
      <c r="F1279" s="154">
        <v>0</v>
      </c>
    </row>
    <row r="1280" ht="24.95" customHeight="1" spans="1:6">
      <c r="A1280" s="39" t="s">
        <v>118</v>
      </c>
      <c r="B1280" s="133">
        <v>317</v>
      </c>
      <c r="C1280" s="133">
        <v>332</v>
      </c>
      <c r="D1280" s="133">
        <v>332</v>
      </c>
      <c r="E1280" s="154">
        <f>D1280/C1280*100</f>
        <v>100</v>
      </c>
      <c r="F1280" s="154">
        <v>373.033707865169</v>
      </c>
    </row>
    <row r="1281" ht="24.95" customHeight="1" spans="1:6">
      <c r="A1281" s="39" t="s">
        <v>1099</v>
      </c>
      <c r="B1281" s="133">
        <v>0</v>
      </c>
      <c r="C1281" s="133">
        <v>2337</v>
      </c>
      <c r="D1281" s="133">
        <v>2337</v>
      </c>
      <c r="E1281" s="154">
        <f>D1281/C1281*100</f>
        <v>100</v>
      </c>
      <c r="F1281" s="154">
        <v>23370</v>
      </c>
    </row>
    <row r="1282" ht="24.95" customHeight="1" spans="1:6">
      <c r="A1282" s="56" t="s">
        <v>1100</v>
      </c>
      <c r="B1282" s="131">
        <v>0</v>
      </c>
      <c r="C1282" s="131">
        <v>1042</v>
      </c>
      <c r="D1282" s="131">
        <v>1042</v>
      </c>
      <c r="E1282" s="153">
        <f>D1282/C1282*100</f>
        <v>100</v>
      </c>
      <c r="F1282" s="153">
        <v>240.092165898618</v>
      </c>
    </row>
    <row r="1283" ht="24.95" customHeight="1" spans="1:6">
      <c r="A1283" s="39" t="s">
        <v>109</v>
      </c>
      <c r="B1283" s="133">
        <v>0</v>
      </c>
      <c r="C1283" s="133">
        <v>373</v>
      </c>
      <c r="D1283" s="133">
        <v>373</v>
      </c>
      <c r="E1283" s="154">
        <f>D1283/C1283*100</f>
        <v>100</v>
      </c>
      <c r="F1283" s="154">
        <v>414.444444444444</v>
      </c>
    </row>
    <row r="1284" ht="24.95" customHeight="1" spans="1:6">
      <c r="A1284" s="39" t="s">
        <v>110</v>
      </c>
      <c r="B1284" s="133">
        <v>0</v>
      </c>
      <c r="C1284" s="133">
        <v>0</v>
      </c>
      <c r="D1284" s="133">
        <v>0</v>
      </c>
      <c r="E1284" s="154"/>
      <c r="F1284" s="154">
        <v>0</v>
      </c>
    </row>
    <row r="1285" ht="24.95" customHeight="1" spans="1:6">
      <c r="A1285" s="39" t="s">
        <v>111</v>
      </c>
      <c r="B1285" s="133">
        <v>0</v>
      </c>
      <c r="C1285" s="133">
        <v>0</v>
      </c>
      <c r="D1285" s="133">
        <v>0</v>
      </c>
      <c r="E1285" s="154"/>
      <c r="F1285" s="154">
        <v>0</v>
      </c>
    </row>
    <row r="1286" ht="24.95" customHeight="1" spans="1:6">
      <c r="A1286" s="39" t="s">
        <v>1101</v>
      </c>
      <c r="B1286" s="133">
        <v>0</v>
      </c>
      <c r="C1286" s="133">
        <v>669</v>
      </c>
      <c r="D1286" s="133">
        <v>669</v>
      </c>
      <c r="E1286" s="154">
        <f>D1286/C1286*100</f>
        <v>100</v>
      </c>
      <c r="F1286" s="154">
        <v>0</v>
      </c>
    </row>
    <row r="1287" ht="24.95" customHeight="1" spans="1:6">
      <c r="A1287" s="39" t="s">
        <v>1102</v>
      </c>
      <c r="B1287" s="133">
        <v>0</v>
      </c>
      <c r="C1287" s="133">
        <v>0</v>
      </c>
      <c r="D1287" s="133">
        <v>0</v>
      </c>
      <c r="E1287" s="154"/>
      <c r="F1287" s="154">
        <v>0</v>
      </c>
    </row>
    <row r="1288" ht="24.95" customHeight="1" spans="1:6">
      <c r="A1288" s="56" t="s">
        <v>1103</v>
      </c>
      <c r="B1288" s="131">
        <v>0</v>
      </c>
      <c r="C1288" s="131">
        <v>230</v>
      </c>
      <c r="D1288" s="131">
        <v>230</v>
      </c>
      <c r="E1288" s="153">
        <f>D1288/C1288*100</f>
        <v>100</v>
      </c>
      <c r="F1288" s="153">
        <v>2875</v>
      </c>
    </row>
    <row r="1289" ht="24.95" customHeight="1" spans="1:6">
      <c r="A1289" s="39" t="s">
        <v>109</v>
      </c>
      <c r="B1289" s="133">
        <v>0</v>
      </c>
      <c r="C1289" s="133">
        <v>205</v>
      </c>
      <c r="D1289" s="133">
        <v>205</v>
      </c>
      <c r="E1289" s="154">
        <f>D1289/C1289*100</f>
        <v>100</v>
      </c>
      <c r="F1289" s="154">
        <v>0</v>
      </c>
    </row>
    <row r="1290" ht="24.95" customHeight="1" spans="1:6">
      <c r="A1290" s="39" t="s">
        <v>110</v>
      </c>
      <c r="B1290" s="133">
        <v>0</v>
      </c>
      <c r="C1290" s="133">
        <v>0</v>
      </c>
      <c r="D1290" s="133">
        <v>0</v>
      </c>
      <c r="E1290" s="154"/>
      <c r="F1290" s="154">
        <v>0</v>
      </c>
    </row>
    <row r="1291" ht="24.95" customHeight="1" spans="1:6">
      <c r="A1291" s="39" t="s">
        <v>111</v>
      </c>
      <c r="B1291" s="133">
        <v>0</v>
      </c>
      <c r="C1291" s="133">
        <v>0</v>
      </c>
      <c r="D1291" s="133">
        <v>0</v>
      </c>
      <c r="E1291" s="154"/>
      <c r="F1291" s="154">
        <v>0</v>
      </c>
    </row>
    <row r="1292" ht="24.95" customHeight="1" spans="1:6">
      <c r="A1292" s="39" t="s">
        <v>1104</v>
      </c>
      <c r="B1292" s="133">
        <v>0</v>
      </c>
      <c r="C1292" s="133">
        <v>0</v>
      </c>
      <c r="D1292" s="133">
        <v>0</v>
      </c>
      <c r="E1292" s="154"/>
      <c r="F1292" s="154">
        <v>0</v>
      </c>
    </row>
    <row r="1293" ht="24.95" customHeight="1" spans="1:6">
      <c r="A1293" s="39" t="s">
        <v>1105</v>
      </c>
      <c r="B1293" s="133">
        <v>0</v>
      </c>
      <c r="C1293" s="133">
        <v>25</v>
      </c>
      <c r="D1293" s="133">
        <v>25</v>
      </c>
      <c r="E1293" s="154">
        <f>D1293/C1293*100</f>
        <v>100</v>
      </c>
      <c r="F1293" s="154">
        <v>0</v>
      </c>
    </row>
    <row r="1294" ht="24.95" customHeight="1" spans="1:6">
      <c r="A1294" s="56" t="s">
        <v>1106</v>
      </c>
      <c r="B1294" s="131">
        <v>0</v>
      </c>
      <c r="C1294" s="131">
        <v>0</v>
      </c>
      <c r="D1294" s="131">
        <v>0</v>
      </c>
      <c r="E1294" s="153"/>
      <c r="F1294" s="153">
        <v>0</v>
      </c>
    </row>
    <row r="1295" ht="24.95" customHeight="1" spans="1:6">
      <c r="A1295" s="39" t="s">
        <v>109</v>
      </c>
      <c r="B1295" s="133">
        <v>0</v>
      </c>
      <c r="C1295" s="133">
        <v>0</v>
      </c>
      <c r="D1295" s="133">
        <v>0</v>
      </c>
      <c r="E1295" s="154"/>
      <c r="F1295" s="154">
        <v>0</v>
      </c>
    </row>
    <row r="1296" ht="24.95" customHeight="1" spans="1:6">
      <c r="A1296" s="39" t="s">
        <v>110</v>
      </c>
      <c r="B1296" s="133">
        <v>0</v>
      </c>
      <c r="C1296" s="133">
        <v>0</v>
      </c>
      <c r="D1296" s="133">
        <v>0</v>
      </c>
      <c r="E1296" s="154"/>
      <c r="F1296" s="154">
        <v>0</v>
      </c>
    </row>
    <row r="1297" ht="24.95" customHeight="1" spans="1:6">
      <c r="A1297" s="39" t="s">
        <v>111</v>
      </c>
      <c r="B1297" s="133">
        <v>0</v>
      </c>
      <c r="C1297" s="133">
        <v>0</v>
      </c>
      <c r="D1297" s="133">
        <v>0</v>
      </c>
      <c r="E1297" s="154"/>
      <c r="F1297" s="154">
        <v>0</v>
      </c>
    </row>
    <row r="1298" ht="24.95" customHeight="1" spans="1:6">
      <c r="A1298" s="39" t="s">
        <v>1107</v>
      </c>
      <c r="B1298" s="133">
        <v>0</v>
      </c>
      <c r="C1298" s="133">
        <v>0</v>
      </c>
      <c r="D1298" s="133">
        <v>0</v>
      </c>
      <c r="E1298" s="154"/>
      <c r="F1298" s="154">
        <v>0</v>
      </c>
    </row>
    <row r="1299" ht="24.95" customHeight="1" spans="1:6">
      <c r="A1299" s="39" t="s">
        <v>1108</v>
      </c>
      <c r="B1299" s="133">
        <v>0</v>
      </c>
      <c r="C1299" s="133">
        <v>0</v>
      </c>
      <c r="D1299" s="133">
        <v>0</v>
      </c>
      <c r="E1299" s="154"/>
      <c r="F1299" s="154">
        <v>0</v>
      </c>
    </row>
    <row r="1300" ht="24.95" customHeight="1" spans="1:6">
      <c r="A1300" s="39" t="s">
        <v>118</v>
      </c>
      <c r="B1300" s="133">
        <v>0</v>
      </c>
      <c r="C1300" s="133">
        <v>0</v>
      </c>
      <c r="D1300" s="133">
        <v>0</v>
      </c>
      <c r="E1300" s="154"/>
      <c r="F1300" s="154">
        <v>0</v>
      </c>
    </row>
    <row r="1301" ht="24.95" customHeight="1" spans="1:6">
      <c r="A1301" s="39" t="s">
        <v>1109</v>
      </c>
      <c r="B1301" s="133">
        <v>0</v>
      </c>
      <c r="C1301" s="133">
        <v>0</v>
      </c>
      <c r="D1301" s="133">
        <v>0</v>
      </c>
      <c r="E1301" s="154"/>
      <c r="F1301" s="154">
        <v>0</v>
      </c>
    </row>
    <row r="1302" ht="24.95" customHeight="1" spans="1:6">
      <c r="A1302" s="56" t="s">
        <v>1110</v>
      </c>
      <c r="B1302" s="131">
        <v>76</v>
      </c>
      <c r="C1302" s="131">
        <v>96</v>
      </c>
      <c r="D1302" s="131">
        <v>96</v>
      </c>
      <c r="E1302" s="153">
        <f>D1302/C1302*100</f>
        <v>100</v>
      </c>
      <c r="F1302" s="153">
        <v>8.0672268907563</v>
      </c>
    </row>
    <row r="1303" ht="24.95" customHeight="1" spans="1:6">
      <c r="A1303" s="39" t="s">
        <v>109</v>
      </c>
      <c r="B1303" s="133">
        <v>0</v>
      </c>
      <c r="C1303" s="133">
        <v>0</v>
      </c>
      <c r="D1303" s="133">
        <v>0</v>
      </c>
      <c r="E1303" s="154"/>
      <c r="F1303" s="154">
        <v>0</v>
      </c>
    </row>
    <row r="1304" ht="24.95" customHeight="1" spans="1:6">
      <c r="A1304" s="39" t="s">
        <v>110</v>
      </c>
      <c r="B1304" s="133">
        <v>0</v>
      </c>
      <c r="C1304" s="133">
        <v>0</v>
      </c>
      <c r="D1304" s="133">
        <v>0</v>
      </c>
      <c r="E1304" s="154"/>
      <c r="F1304" s="154">
        <v>0</v>
      </c>
    </row>
    <row r="1305" ht="24.95" customHeight="1" spans="1:6">
      <c r="A1305" s="39" t="s">
        <v>111</v>
      </c>
      <c r="B1305" s="133">
        <v>0</v>
      </c>
      <c r="C1305" s="133">
        <v>0</v>
      </c>
      <c r="D1305" s="133">
        <v>0</v>
      </c>
      <c r="E1305" s="154"/>
      <c r="F1305" s="154">
        <v>0</v>
      </c>
    </row>
    <row r="1306" ht="24.95" customHeight="1" spans="1:6">
      <c r="A1306" s="39" t="s">
        <v>1111</v>
      </c>
      <c r="B1306" s="133">
        <v>0</v>
      </c>
      <c r="C1306" s="133">
        <v>0</v>
      </c>
      <c r="D1306" s="133">
        <v>0</v>
      </c>
      <c r="E1306" s="154"/>
      <c r="F1306" s="154">
        <v>0</v>
      </c>
    </row>
    <row r="1307" ht="24.95" customHeight="1" spans="1:6">
      <c r="A1307" s="39" t="s">
        <v>1112</v>
      </c>
      <c r="B1307" s="133">
        <v>0</v>
      </c>
      <c r="C1307" s="133">
        <v>20</v>
      </c>
      <c r="D1307" s="133">
        <v>20</v>
      </c>
      <c r="E1307" s="154">
        <f>D1307/C1307*100</f>
        <v>100</v>
      </c>
      <c r="F1307" s="154">
        <v>0</v>
      </c>
    </row>
    <row r="1308" ht="24.95" customHeight="1" spans="1:6">
      <c r="A1308" s="39" t="s">
        <v>1113</v>
      </c>
      <c r="B1308" s="133">
        <v>0</v>
      </c>
      <c r="C1308" s="133">
        <v>0</v>
      </c>
      <c r="D1308" s="133">
        <v>0</v>
      </c>
      <c r="E1308" s="154"/>
      <c r="F1308" s="154">
        <v>0</v>
      </c>
    </row>
    <row r="1309" ht="24.95" customHeight="1" spans="1:6">
      <c r="A1309" s="39" t="s">
        <v>1114</v>
      </c>
      <c r="B1309" s="133">
        <v>0</v>
      </c>
      <c r="C1309" s="133">
        <v>0</v>
      </c>
      <c r="D1309" s="133">
        <v>0</v>
      </c>
      <c r="E1309" s="154"/>
      <c r="F1309" s="154">
        <v>0</v>
      </c>
    </row>
    <row r="1310" ht="24.95" customHeight="1" spans="1:6">
      <c r="A1310" s="39" t="s">
        <v>1115</v>
      </c>
      <c r="B1310" s="133">
        <v>0</v>
      </c>
      <c r="C1310" s="133">
        <v>0</v>
      </c>
      <c r="D1310" s="133">
        <v>0</v>
      </c>
      <c r="E1310" s="154"/>
      <c r="F1310" s="154">
        <v>0</v>
      </c>
    </row>
    <row r="1311" ht="24.95" customHeight="1" spans="1:6">
      <c r="A1311" s="39" t="s">
        <v>1116</v>
      </c>
      <c r="B1311" s="133">
        <v>0</v>
      </c>
      <c r="C1311" s="133">
        <v>0</v>
      </c>
      <c r="D1311" s="133">
        <v>0</v>
      </c>
      <c r="E1311" s="154"/>
      <c r="F1311" s="154">
        <v>0</v>
      </c>
    </row>
    <row r="1312" ht="24.95" customHeight="1" spans="1:6">
      <c r="A1312" s="39" t="s">
        <v>1117</v>
      </c>
      <c r="B1312" s="133">
        <v>0</v>
      </c>
      <c r="C1312" s="133">
        <v>0</v>
      </c>
      <c r="D1312" s="133">
        <v>0</v>
      </c>
      <c r="E1312" s="154"/>
      <c r="F1312" s="154">
        <v>0</v>
      </c>
    </row>
    <row r="1313" ht="24.95" customHeight="1" spans="1:6">
      <c r="A1313" s="39" t="s">
        <v>1118</v>
      </c>
      <c r="B1313" s="133">
        <v>0</v>
      </c>
      <c r="C1313" s="133">
        <v>0</v>
      </c>
      <c r="D1313" s="133">
        <v>0</v>
      </c>
      <c r="E1313" s="154"/>
      <c r="F1313" s="154">
        <v>0</v>
      </c>
    </row>
    <row r="1314" ht="24.95" customHeight="1" spans="1:6">
      <c r="A1314" s="39" t="s">
        <v>1119</v>
      </c>
      <c r="B1314" s="133">
        <v>76</v>
      </c>
      <c r="C1314" s="133">
        <v>76</v>
      </c>
      <c r="D1314" s="133">
        <v>76</v>
      </c>
      <c r="E1314" s="154">
        <f>D1314/C1314*100</f>
        <v>100</v>
      </c>
      <c r="F1314" s="154">
        <v>10.3401360544218</v>
      </c>
    </row>
    <row r="1315" ht="24.95" customHeight="1" spans="1:6">
      <c r="A1315" s="56" t="s">
        <v>1120</v>
      </c>
      <c r="B1315" s="131">
        <v>0</v>
      </c>
      <c r="C1315" s="131">
        <v>561</v>
      </c>
      <c r="D1315" s="131">
        <v>2872</v>
      </c>
      <c r="E1315" s="153">
        <f>D1315/C1315*100</f>
        <v>511.942959001783</v>
      </c>
      <c r="F1315" s="153">
        <v>324.519774011299</v>
      </c>
    </row>
    <row r="1316" ht="24.95" customHeight="1" spans="1:6">
      <c r="A1316" s="39" t="s">
        <v>1121</v>
      </c>
      <c r="B1316" s="133">
        <v>0</v>
      </c>
      <c r="C1316" s="133">
        <v>401</v>
      </c>
      <c r="D1316" s="133">
        <v>2712</v>
      </c>
      <c r="E1316" s="154">
        <f>D1316/C1316*100</f>
        <v>676.309226932668</v>
      </c>
      <c r="F1316" s="154">
        <v>306.440677966102</v>
      </c>
    </row>
    <row r="1317" ht="24.95" customHeight="1" spans="1:6">
      <c r="A1317" s="39" t="s">
        <v>1122</v>
      </c>
      <c r="B1317" s="133">
        <v>0</v>
      </c>
      <c r="C1317" s="133">
        <v>160</v>
      </c>
      <c r="D1317" s="133">
        <v>160</v>
      </c>
      <c r="E1317" s="154">
        <f>D1317/C1317*100</f>
        <v>100</v>
      </c>
      <c r="F1317" s="154">
        <v>0</v>
      </c>
    </row>
    <row r="1318" ht="24.95" customHeight="1" spans="1:6">
      <c r="A1318" s="39" t="s">
        <v>1123</v>
      </c>
      <c r="B1318" s="133">
        <v>0</v>
      </c>
      <c r="C1318" s="133">
        <v>0</v>
      </c>
      <c r="D1318" s="133">
        <v>0</v>
      </c>
      <c r="E1318" s="154"/>
      <c r="F1318" s="154">
        <v>0</v>
      </c>
    </row>
    <row r="1319" ht="24.95" customHeight="1" spans="1:6">
      <c r="A1319" s="56" t="s">
        <v>1124</v>
      </c>
      <c r="B1319" s="131">
        <v>0</v>
      </c>
      <c r="C1319" s="131">
        <v>42</v>
      </c>
      <c r="D1319" s="131">
        <v>42</v>
      </c>
      <c r="E1319" s="153">
        <f>D1319/C1319*100</f>
        <v>100</v>
      </c>
      <c r="F1319" s="153">
        <v>420</v>
      </c>
    </row>
    <row r="1320" ht="24.95" customHeight="1" spans="1:6">
      <c r="A1320" s="39" t="s">
        <v>1125</v>
      </c>
      <c r="B1320" s="133">
        <v>0</v>
      </c>
      <c r="C1320" s="133">
        <v>42</v>
      </c>
      <c r="D1320" s="133">
        <v>42</v>
      </c>
      <c r="E1320" s="154">
        <f>D1320/C1320*100</f>
        <v>100</v>
      </c>
      <c r="F1320" s="154">
        <v>0</v>
      </c>
    </row>
    <row r="1321" ht="24.95" customHeight="1" spans="1:6">
      <c r="A1321" s="39" t="s">
        <v>1126</v>
      </c>
      <c r="B1321" s="133">
        <v>0</v>
      </c>
      <c r="C1321" s="133">
        <v>0</v>
      </c>
      <c r="D1321" s="133">
        <v>0</v>
      </c>
      <c r="E1321" s="154"/>
      <c r="F1321" s="154">
        <v>0</v>
      </c>
    </row>
    <row r="1322" ht="24.95" customHeight="1" spans="1:6">
      <c r="A1322" s="39" t="s">
        <v>1127</v>
      </c>
      <c r="B1322" s="133">
        <v>0</v>
      </c>
      <c r="C1322" s="133">
        <v>0</v>
      </c>
      <c r="D1322" s="133">
        <v>0</v>
      </c>
      <c r="E1322" s="154"/>
      <c r="F1322" s="154">
        <v>0</v>
      </c>
    </row>
    <row r="1323" ht="24.95" customHeight="1" spans="1:6">
      <c r="A1323" s="39" t="s">
        <v>1128</v>
      </c>
      <c r="B1323" s="133">
        <v>0</v>
      </c>
      <c r="C1323" s="133">
        <v>0</v>
      </c>
      <c r="D1323" s="133">
        <v>0</v>
      </c>
      <c r="E1323" s="154"/>
      <c r="F1323" s="154">
        <v>0</v>
      </c>
    </row>
    <row r="1324" ht="24.95" customHeight="1" spans="1:6">
      <c r="A1324" s="39" t="s">
        <v>1453</v>
      </c>
      <c r="B1324" s="133">
        <v>0</v>
      </c>
      <c r="C1324" s="133">
        <v>0</v>
      </c>
      <c r="D1324" s="133">
        <v>0</v>
      </c>
      <c r="E1324" s="154"/>
      <c r="F1324" s="154">
        <v>0</v>
      </c>
    </row>
    <row r="1325" ht="24.95" customHeight="1" spans="1:6">
      <c r="A1325" s="56" t="s">
        <v>1130</v>
      </c>
      <c r="B1325" s="131">
        <v>0</v>
      </c>
      <c r="C1325" s="131">
        <v>0</v>
      </c>
      <c r="D1325" s="131">
        <v>0</v>
      </c>
      <c r="E1325" s="153"/>
      <c r="F1325" s="153">
        <v>0</v>
      </c>
    </row>
    <row r="1326" ht="24.95" customHeight="1" spans="1:6">
      <c r="A1326" s="56" t="s">
        <v>1131</v>
      </c>
      <c r="B1326" s="131">
        <v>4000</v>
      </c>
      <c r="C1326" s="131"/>
      <c r="D1326" s="131"/>
      <c r="E1326" s="153"/>
      <c r="F1326" s="153">
        <v>0</v>
      </c>
    </row>
    <row r="1327" ht="24.95" customHeight="1" spans="1:6">
      <c r="A1327" s="56" t="s">
        <v>1132</v>
      </c>
      <c r="B1327" s="131">
        <v>0</v>
      </c>
      <c r="C1327" s="131">
        <v>3497</v>
      </c>
      <c r="D1327" s="131">
        <v>2673</v>
      </c>
      <c r="E1327" s="153">
        <f>D1327/C1327*100</f>
        <v>76.4369459536746</v>
      </c>
      <c r="F1327" s="153">
        <v>148.252911813644</v>
      </c>
    </row>
    <row r="1328" ht="24.95" customHeight="1" spans="1:6">
      <c r="A1328" s="56" t="s">
        <v>1133</v>
      </c>
      <c r="B1328" s="131">
        <v>0</v>
      </c>
      <c r="C1328" s="131">
        <v>3497</v>
      </c>
      <c r="D1328" s="131">
        <v>2673</v>
      </c>
      <c r="E1328" s="153">
        <f>D1328/C1328*100</f>
        <v>76.4369459536746</v>
      </c>
      <c r="F1328" s="153">
        <v>148.252911813644</v>
      </c>
    </row>
    <row r="1329" ht="24.95" customHeight="1" spans="1:6">
      <c r="A1329" s="39" t="s">
        <v>1134</v>
      </c>
      <c r="B1329" s="133">
        <v>0</v>
      </c>
      <c r="C1329" s="133">
        <v>3497</v>
      </c>
      <c r="D1329" s="133">
        <v>2673</v>
      </c>
      <c r="E1329" s="154">
        <f>D1329/C1329*100</f>
        <v>76.4369459536746</v>
      </c>
      <c r="F1329" s="154">
        <v>148.252911813644</v>
      </c>
    </row>
    <row r="1330" ht="24.95" customHeight="1" spans="1:6">
      <c r="A1330" s="56" t="s">
        <v>1135</v>
      </c>
      <c r="B1330" s="131">
        <v>28543</v>
      </c>
      <c r="C1330" s="131">
        <v>27908</v>
      </c>
      <c r="D1330" s="131">
        <v>27917</v>
      </c>
      <c r="E1330" s="153">
        <f>D1330/C1330*100</f>
        <v>100.032248817543</v>
      </c>
      <c r="F1330" s="153">
        <v>95.8688186813187</v>
      </c>
    </row>
    <row r="1331" ht="24.95" customHeight="1" spans="1:6">
      <c r="A1331" s="56" t="s">
        <v>1136</v>
      </c>
      <c r="B1331" s="131"/>
      <c r="C1331" s="131">
        <v>0</v>
      </c>
      <c r="D1331" s="131">
        <v>0</v>
      </c>
      <c r="E1331" s="153"/>
      <c r="F1331" s="153">
        <v>0</v>
      </c>
    </row>
    <row r="1332" ht="24.95" customHeight="1" spans="1:6">
      <c r="A1332" s="56" t="s">
        <v>1137</v>
      </c>
      <c r="B1332" s="131"/>
      <c r="C1332" s="131">
        <v>0</v>
      </c>
      <c r="D1332" s="131">
        <v>0</v>
      </c>
      <c r="E1332" s="153"/>
      <c r="F1332" s="153">
        <v>0</v>
      </c>
    </row>
    <row r="1333" ht="24.95" customHeight="1" spans="1:6">
      <c r="A1333" s="56" t="s">
        <v>1138</v>
      </c>
      <c r="B1333" s="131">
        <v>28543</v>
      </c>
      <c r="C1333" s="131">
        <v>27908</v>
      </c>
      <c r="D1333" s="131">
        <v>27917</v>
      </c>
      <c r="E1333" s="153">
        <f>D1333/C1333*100</f>
        <v>100.032248817543</v>
      </c>
      <c r="F1333" s="153">
        <v>95.8688186813187</v>
      </c>
    </row>
    <row r="1334" ht="24.95" customHeight="1" spans="1:6">
      <c r="A1334" s="39" t="s">
        <v>1139</v>
      </c>
      <c r="B1334" s="133">
        <v>0</v>
      </c>
      <c r="C1334" s="133">
        <v>27164</v>
      </c>
      <c r="D1334" s="133">
        <v>27184</v>
      </c>
      <c r="E1334" s="154">
        <f>D1334/C1334*100</f>
        <v>100.073626859078</v>
      </c>
      <c r="F1334" s="154">
        <v>101.262804991619</v>
      </c>
    </row>
    <row r="1335" ht="24.95" customHeight="1" spans="1:6">
      <c r="A1335" s="39" t="s">
        <v>1140</v>
      </c>
      <c r="B1335" s="133">
        <v>1082</v>
      </c>
      <c r="C1335" s="133">
        <v>0</v>
      </c>
      <c r="D1335" s="133">
        <v>0</v>
      </c>
      <c r="E1335" s="154"/>
      <c r="F1335" s="154">
        <v>0</v>
      </c>
    </row>
    <row r="1336" ht="24.95" customHeight="1" spans="1:6">
      <c r="A1336" s="39" t="s">
        <v>1141</v>
      </c>
      <c r="B1336" s="133">
        <v>0</v>
      </c>
      <c r="C1336" s="133">
        <v>0</v>
      </c>
      <c r="D1336" s="133">
        <v>0</v>
      </c>
      <c r="E1336" s="154"/>
      <c r="F1336" s="154">
        <v>0</v>
      </c>
    </row>
    <row r="1337" ht="24.95" customHeight="1" spans="1:6">
      <c r="A1337" s="39" t="s">
        <v>1142</v>
      </c>
      <c r="B1337" s="133">
        <v>27461</v>
      </c>
      <c r="C1337" s="133">
        <v>744</v>
      </c>
      <c r="D1337" s="133">
        <v>733</v>
      </c>
      <c r="E1337" s="154">
        <f>D1337/C1337*100</f>
        <v>98.5215053763441</v>
      </c>
      <c r="F1337" s="154">
        <v>32.2197802197802</v>
      </c>
    </row>
    <row r="1338" ht="24.95" customHeight="1" spans="1:6">
      <c r="A1338" s="56" t="s">
        <v>1143</v>
      </c>
      <c r="B1338" s="131">
        <v>0</v>
      </c>
      <c r="C1338" s="131">
        <v>100</v>
      </c>
      <c r="D1338" s="131">
        <v>100</v>
      </c>
      <c r="E1338" s="153">
        <f>D1338/C1338*100</f>
        <v>100</v>
      </c>
      <c r="F1338" s="153">
        <v>169.491525423729</v>
      </c>
    </row>
    <row r="1339" ht="24.95" customHeight="1" spans="1:6">
      <c r="A1339" s="56" t="s">
        <v>1144</v>
      </c>
      <c r="B1339" s="131"/>
      <c r="C1339" s="131">
        <v>0</v>
      </c>
      <c r="D1339" s="131">
        <v>0</v>
      </c>
      <c r="E1339" s="153"/>
      <c r="F1339" s="153">
        <v>0</v>
      </c>
    </row>
    <row r="1340" ht="24.95" customHeight="1" spans="1:6">
      <c r="A1340" s="56" t="s">
        <v>1145</v>
      </c>
      <c r="B1340" s="131"/>
      <c r="C1340" s="131">
        <v>0</v>
      </c>
      <c r="D1340" s="131">
        <v>0</v>
      </c>
      <c r="E1340" s="153"/>
      <c r="F1340" s="153">
        <v>0</v>
      </c>
    </row>
    <row r="1341" ht="24.95" customHeight="1" spans="1:6">
      <c r="A1341" s="56" t="s">
        <v>1146</v>
      </c>
      <c r="B1341" s="131">
        <v>0</v>
      </c>
      <c r="C1341" s="131">
        <v>100</v>
      </c>
      <c r="D1341" s="131">
        <v>100</v>
      </c>
      <c r="E1341" s="153">
        <f>D1341/C1341*100</f>
        <v>100</v>
      </c>
      <c r="F1341" s="153">
        <v>169.491525423729</v>
      </c>
    </row>
    <row r="1342" ht="24" customHeight="1" spans="1:6">
      <c r="A1342" s="76" t="s">
        <v>1147</v>
      </c>
      <c r="B1342" s="155">
        <f>B1338+B1330+B1327+B1269+B1216+B1196+B1150+B1140+B1111+B1091+B1025+B961+B853+B830+B751+B680+B562+B506+B449+B394+B305+B286+B247+B4+B1326</f>
        <v>385172</v>
      </c>
      <c r="C1342" s="155">
        <f>C1338+C1330+C1327+C1269+C1216+C1196+C1150+C1140+C1111+C1091+C1025+C961+C853+C830+C751+C680+C562+C506+C449+C394+C305+C286+C247+C4+C1326</f>
        <v>639012</v>
      </c>
      <c r="D1342" s="155">
        <f>D1338+D1330+D1327+D1269+D1216+D1196+D1150+D1140+D1111+D1091+D1025+D961+D853+D830+D751+D680+D562+D506+D449+D394+D305+D286+D247+D4+D1326</f>
        <v>637646</v>
      </c>
      <c r="E1342" s="153">
        <f>D1342/C1342*100</f>
        <v>99.7862324964163</v>
      </c>
      <c r="F1342" s="153">
        <v>112.389839112227</v>
      </c>
    </row>
  </sheetData>
  <mergeCells count="2">
    <mergeCell ref="A1:F1"/>
    <mergeCell ref="D2:E2"/>
  </mergeCells>
  <printOptions horizontalCentered="1"/>
  <pageMargins left="0.708333333333333" right="0.708333333333333" top="0.747916666666667" bottom="0.747916666666667" header="0.314583333333333" footer="0.314583333333333"/>
  <pageSetup paperSize="9" scale="88" firstPageNumber="53" fitToHeight="0" orientation="portrait" useFirstPageNumber="1"/>
  <headerFooter>
    <oddFooter>&amp;C&amp;P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5"/>
  <sheetViews>
    <sheetView workbookViewId="0">
      <selection activeCell="A1" sqref="A1"/>
    </sheetView>
  </sheetViews>
  <sheetFormatPr defaultColWidth="9" defaultRowHeight="13.5"/>
  <cols>
    <col min="1" max="1" width="87.25" style="83" customWidth="1"/>
  </cols>
  <sheetData>
    <row r="1" ht="35.1" customHeight="1" spans="1:1">
      <c r="A1" s="148" t="s">
        <v>1454</v>
      </c>
    </row>
    <row r="2" s="147" customFormat="1" ht="24.95" customHeight="1" spans="1:1">
      <c r="A2" s="149"/>
    </row>
    <row r="3" s="147" customFormat="1" ht="24.95" customHeight="1" spans="1:1">
      <c r="A3" s="150" t="s">
        <v>1455</v>
      </c>
    </row>
    <row r="4" s="147" customFormat="1" ht="24.95" customHeight="1" spans="1:1">
      <c r="A4" s="150" t="s">
        <v>1456</v>
      </c>
    </row>
    <row r="5" s="147" customFormat="1" ht="24.95" customHeight="1" spans="1:1">
      <c r="A5" s="150" t="s">
        <v>1457</v>
      </c>
    </row>
    <row r="6" s="147" customFormat="1" ht="24.95" customHeight="1" spans="1:1">
      <c r="A6" s="150" t="s">
        <v>1458</v>
      </c>
    </row>
    <row r="7" s="147" customFormat="1" ht="24.95" customHeight="1" spans="1:1">
      <c r="A7" s="150" t="s">
        <v>1459</v>
      </c>
    </row>
    <row r="8" s="147" customFormat="1" ht="24.95" customHeight="1" spans="1:1">
      <c r="A8" s="150" t="s">
        <v>1460</v>
      </c>
    </row>
    <row r="9" s="147" customFormat="1" ht="24.95" customHeight="1" spans="1:1">
      <c r="A9" s="149" t="s">
        <v>1461</v>
      </c>
    </row>
    <row r="10" s="147" customFormat="1" ht="24.95" customHeight="1" spans="1:1">
      <c r="A10" s="149" t="s">
        <v>1462</v>
      </c>
    </row>
    <row r="11" s="147" customFormat="1" ht="24.95" customHeight="1" spans="1:1">
      <c r="A11" s="149" t="s">
        <v>1463</v>
      </c>
    </row>
    <row r="12" s="147" customFormat="1" ht="24.95" customHeight="1" spans="1:1">
      <c r="A12" s="149" t="s">
        <v>1464</v>
      </c>
    </row>
    <row r="13" s="147" customFormat="1" ht="24.95" customHeight="1" spans="1:1">
      <c r="A13" s="149" t="s">
        <v>1465</v>
      </c>
    </row>
    <row r="14" s="147" customFormat="1" ht="24.95" customHeight="1" spans="1:1">
      <c r="A14" s="149" t="s">
        <v>1466</v>
      </c>
    </row>
    <row r="15" s="147" customFormat="1" ht="24.95" customHeight="1" spans="1:1">
      <c r="A15" s="149" t="s">
        <v>1467</v>
      </c>
    </row>
    <row r="16" s="147" customFormat="1" ht="24.95" customHeight="1" spans="1:1">
      <c r="A16" s="149" t="s">
        <v>1468</v>
      </c>
    </row>
    <row r="17" s="147" customFormat="1" ht="24.95" customHeight="1" spans="1:1">
      <c r="A17" s="149" t="s">
        <v>1469</v>
      </c>
    </row>
    <row r="18" s="147" customFormat="1" ht="24.95" customHeight="1" spans="1:1">
      <c r="A18" s="149" t="s">
        <v>1470</v>
      </c>
    </row>
    <row r="19" s="147" customFormat="1" ht="24.95" customHeight="1" spans="1:1">
      <c r="A19" s="149" t="s">
        <v>1471</v>
      </c>
    </row>
    <row r="20" s="147" customFormat="1" ht="24.95" customHeight="1" spans="1:1">
      <c r="A20" s="149" t="s">
        <v>1472</v>
      </c>
    </row>
    <row r="21" s="147" customFormat="1" ht="24.95" customHeight="1" spans="1:1">
      <c r="A21" s="149" t="s">
        <v>1473</v>
      </c>
    </row>
    <row r="22" s="147" customFormat="1" ht="24.95" customHeight="1" spans="1:1">
      <c r="A22" s="149" t="s">
        <v>1474</v>
      </c>
    </row>
    <row r="23" s="147" customFormat="1" ht="24.95" customHeight="1" spans="1:1">
      <c r="A23" s="149" t="s">
        <v>1475</v>
      </c>
    </row>
    <row r="24" s="147" customFormat="1" ht="24.95" customHeight="1" spans="1:1">
      <c r="A24" s="149" t="s">
        <v>1476</v>
      </c>
    </row>
    <row r="25" s="147" customFormat="1" ht="24.95" customHeight="1" spans="1:1">
      <c r="A25" s="149" t="s">
        <v>1477</v>
      </c>
    </row>
  </sheetData>
  <printOptions horizontalCentered="1" verticalCentered="1"/>
  <pageMargins left="0.747916666666667" right="0.747916666666667" top="0.984027777777778" bottom="0.984027777777778" header="0.511805555555556" footer="0.511805555555556"/>
  <pageSetup paperSize="9" firstPageNumber="95" orientation="portrait" useFirstPageNumber="1"/>
  <headerFooter>
    <oddFooter>&amp;C&amp;P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349"/>
  <sheetViews>
    <sheetView showZeros="0" zoomScale="90" zoomScaleNormal="90" topLeftCell="A61" workbookViewId="0">
      <selection activeCell="G72" sqref="G72"/>
    </sheetView>
  </sheetViews>
  <sheetFormatPr defaultColWidth="12.125" defaultRowHeight="15" outlineLevelCol="3"/>
  <cols>
    <col min="1" max="1" width="41.625" style="141" customWidth="1"/>
    <col min="2" max="2" width="9.625" style="141" customWidth="1"/>
    <col min="3" max="3" width="41.625" style="141" customWidth="1"/>
    <col min="4" max="4" width="9.625" style="141" customWidth="1"/>
    <col min="5" max="253" width="12.125" style="95"/>
    <col min="254" max="254" width="41.75" style="95" customWidth="1"/>
    <col min="255" max="255" width="19.5" style="95" customWidth="1"/>
    <col min="256" max="256" width="40.625" style="95" customWidth="1"/>
    <col min="257" max="257" width="19.5" style="95" customWidth="1"/>
    <col min="258" max="509" width="12.125" style="95"/>
    <col min="510" max="510" width="41.75" style="95" customWidth="1"/>
    <col min="511" max="511" width="19.5" style="95" customWidth="1"/>
    <col min="512" max="512" width="40.625" style="95" customWidth="1"/>
    <col min="513" max="513" width="19.5" style="95" customWidth="1"/>
    <col min="514" max="765" width="12.125" style="95"/>
    <col min="766" max="766" width="41.75" style="95" customWidth="1"/>
    <col min="767" max="767" width="19.5" style="95" customWidth="1"/>
    <col min="768" max="768" width="40.625" style="95" customWidth="1"/>
    <col min="769" max="769" width="19.5" style="95" customWidth="1"/>
    <col min="770" max="1021" width="12.125" style="95"/>
    <col min="1022" max="1022" width="41.75" style="95" customWidth="1"/>
    <col min="1023" max="1023" width="19.5" style="95" customWidth="1"/>
    <col min="1024" max="1024" width="40.625" style="95" customWidth="1"/>
    <col min="1025" max="1025" width="19.5" style="95" customWidth="1"/>
    <col min="1026" max="1277" width="12.125" style="95"/>
    <col min="1278" max="1278" width="41.75" style="95" customWidth="1"/>
    <col min="1279" max="1279" width="19.5" style="95" customWidth="1"/>
    <col min="1280" max="1280" width="40.625" style="95" customWidth="1"/>
    <col min="1281" max="1281" width="19.5" style="95" customWidth="1"/>
    <col min="1282" max="1533" width="12.125" style="95"/>
    <col min="1534" max="1534" width="41.75" style="95" customWidth="1"/>
    <col min="1535" max="1535" width="19.5" style="95" customWidth="1"/>
    <col min="1536" max="1536" width="40.625" style="95" customWidth="1"/>
    <col min="1537" max="1537" width="19.5" style="95" customWidth="1"/>
    <col min="1538" max="1789" width="12.125" style="95"/>
    <col min="1790" max="1790" width="41.75" style="95" customWidth="1"/>
    <col min="1791" max="1791" width="19.5" style="95" customWidth="1"/>
    <col min="1792" max="1792" width="40.625" style="95" customWidth="1"/>
    <col min="1793" max="1793" width="19.5" style="95" customWidth="1"/>
    <col min="1794" max="2045" width="12.125" style="95"/>
    <col min="2046" max="2046" width="41.75" style="95" customWidth="1"/>
    <col min="2047" max="2047" width="19.5" style="95" customWidth="1"/>
    <col min="2048" max="2048" width="40.625" style="95" customWidth="1"/>
    <col min="2049" max="2049" width="19.5" style="95" customWidth="1"/>
    <col min="2050" max="2301" width="12.125" style="95"/>
    <col min="2302" max="2302" width="41.75" style="95" customWidth="1"/>
    <col min="2303" max="2303" width="19.5" style="95" customWidth="1"/>
    <col min="2304" max="2304" width="40.625" style="95" customWidth="1"/>
    <col min="2305" max="2305" width="19.5" style="95" customWidth="1"/>
    <col min="2306" max="2557" width="12.125" style="95"/>
    <col min="2558" max="2558" width="41.75" style="95" customWidth="1"/>
    <col min="2559" max="2559" width="19.5" style="95" customWidth="1"/>
    <col min="2560" max="2560" width="40.625" style="95" customWidth="1"/>
    <col min="2561" max="2561" width="19.5" style="95" customWidth="1"/>
    <col min="2562" max="2813" width="12.125" style="95"/>
    <col min="2814" max="2814" width="41.75" style="95" customWidth="1"/>
    <col min="2815" max="2815" width="19.5" style="95" customWidth="1"/>
    <col min="2816" max="2816" width="40.625" style="95" customWidth="1"/>
    <col min="2817" max="2817" width="19.5" style="95" customWidth="1"/>
    <col min="2818" max="3069" width="12.125" style="95"/>
    <col min="3070" max="3070" width="41.75" style="95" customWidth="1"/>
    <col min="3071" max="3071" width="19.5" style="95" customWidth="1"/>
    <col min="3072" max="3072" width="40.625" style="95" customWidth="1"/>
    <col min="3073" max="3073" width="19.5" style="95" customWidth="1"/>
    <col min="3074" max="3325" width="12.125" style="95"/>
    <col min="3326" max="3326" width="41.75" style="95" customWidth="1"/>
    <col min="3327" max="3327" width="19.5" style="95" customWidth="1"/>
    <col min="3328" max="3328" width="40.625" style="95" customWidth="1"/>
    <col min="3329" max="3329" width="19.5" style="95" customWidth="1"/>
    <col min="3330" max="3581" width="12.125" style="95"/>
    <col min="3582" max="3582" width="41.75" style="95" customWidth="1"/>
    <col min="3583" max="3583" width="19.5" style="95" customWidth="1"/>
    <col min="3584" max="3584" width="40.625" style="95" customWidth="1"/>
    <col min="3585" max="3585" width="19.5" style="95" customWidth="1"/>
    <col min="3586" max="3837" width="12.125" style="95"/>
    <col min="3838" max="3838" width="41.75" style="95" customWidth="1"/>
    <col min="3839" max="3839" width="19.5" style="95" customWidth="1"/>
    <col min="3840" max="3840" width="40.625" style="95" customWidth="1"/>
    <col min="3841" max="3841" width="19.5" style="95" customWidth="1"/>
    <col min="3842" max="4093" width="12.125" style="95"/>
    <col min="4094" max="4094" width="41.75" style="95" customWidth="1"/>
    <col min="4095" max="4095" width="19.5" style="95" customWidth="1"/>
    <col min="4096" max="4096" width="40.625" style="95" customWidth="1"/>
    <col min="4097" max="4097" width="19.5" style="95" customWidth="1"/>
    <col min="4098" max="4349" width="12.125" style="95"/>
    <col min="4350" max="4350" width="41.75" style="95" customWidth="1"/>
    <col min="4351" max="4351" width="19.5" style="95" customWidth="1"/>
    <col min="4352" max="4352" width="40.625" style="95" customWidth="1"/>
    <col min="4353" max="4353" width="19.5" style="95" customWidth="1"/>
    <col min="4354" max="4605" width="12.125" style="95"/>
    <col min="4606" max="4606" width="41.75" style="95" customWidth="1"/>
    <col min="4607" max="4607" width="19.5" style="95" customWidth="1"/>
    <col min="4608" max="4608" width="40.625" style="95" customWidth="1"/>
    <col min="4609" max="4609" width="19.5" style="95" customWidth="1"/>
    <col min="4610" max="4861" width="12.125" style="95"/>
    <col min="4862" max="4862" width="41.75" style="95" customWidth="1"/>
    <col min="4863" max="4863" width="19.5" style="95" customWidth="1"/>
    <col min="4864" max="4864" width="40.625" style="95" customWidth="1"/>
    <col min="4865" max="4865" width="19.5" style="95" customWidth="1"/>
    <col min="4866" max="5117" width="12.125" style="95"/>
    <col min="5118" max="5118" width="41.75" style="95" customWidth="1"/>
    <col min="5119" max="5119" width="19.5" style="95" customWidth="1"/>
    <col min="5120" max="5120" width="40.625" style="95" customWidth="1"/>
    <col min="5121" max="5121" width="19.5" style="95" customWidth="1"/>
    <col min="5122" max="5373" width="12.125" style="95"/>
    <col min="5374" max="5374" width="41.75" style="95" customWidth="1"/>
    <col min="5375" max="5375" width="19.5" style="95" customWidth="1"/>
    <col min="5376" max="5376" width="40.625" style="95" customWidth="1"/>
    <col min="5377" max="5377" width="19.5" style="95" customWidth="1"/>
    <col min="5378" max="5629" width="12.125" style="95"/>
    <col min="5630" max="5630" width="41.75" style="95" customWidth="1"/>
    <col min="5631" max="5631" width="19.5" style="95" customWidth="1"/>
    <col min="5632" max="5632" width="40.625" style="95" customWidth="1"/>
    <col min="5633" max="5633" width="19.5" style="95" customWidth="1"/>
    <col min="5634" max="5885" width="12.125" style="95"/>
    <col min="5886" max="5886" width="41.75" style="95" customWidth="1"/>
    <col min="5887" max="5887" width="19.5" style="95" customWidth="1"/>
    <col min="5888" max="5888" width="40.625" style="95" customWidth="1"/>
    <col min="5889" max="5889" width="19.5" style="95" customWidth="1"/>
    <col min="5890" max="6141" width="12.125" style="95"/>
    <col min="6142" max="6142" width="41.75" style="95" customWidth="1"/>
    <col min="6143" max="6143" width="19.5" style="95" customWidth="1"/>
    <col min="6144" max="6144" width="40.625" style="95" customWidth="1"/>
    <col min="6145" max="6145" width="19.5" style="95" customWidth="1"/>
    <col min="6146" max="6397" width="12.125" style="95"/>
    <col min="6398" max="6398" width="41.75" style="95" customWidth="1"/>
    <col min="6399" max="6399" width="19.5" style="95" customWidth="1"/>
    <col min="6400" max="6400" width="40.625" style="95" customWidth="1"/>
    <col min="6401" max="6401" width="19.5" style="95" customWidth="1"/>
    <col min="6402" max="6653" width="12.125" style="95"/>
    <col min="6654" max="6654" width="41.75" style="95" customWidth="1"/>
    <col min="6655" max="6655" width="19.5" style="95" customWidth="1"/>
    <col min="6656" max="6656" width="40.625" style="95" customWidth="1"/>
    <col min="6657" max="6657" width="19.5" style="95" customWidth="1"/>
    <col min="6658" max="6909" width="12.125" style="95"/>
    <col min="6910" max="6910" width="41.75" style="95" customWidth="1"/>
    <col min="6911" max="6911" width="19.5" style="95" customWidth="1"/>
    <col min="6912" max="6912" width="40.625" style="95" customWidth="1"/>
    <col min="6913" max="6913" width="19.5" style="95" customWidth="1"/>
    <col min="6914" max="7165" width="12.125" style="95"/>
    <col min="7166" max="7166" width="41.75" style="95" customWidth="1"/>
    <col min="7167" max="7167" width="19.5" style="95" customWidth="1"/>
    <col min="7168" max="7168" width="40.625" style="95" customWidth="1"/>
    <col min="7169" max="7169" width="19.5" style="95" customWidth="1"/>
    <col min="7170" max="7421" width="12.125" style="95"/>
    <col min="7422" max="7422" width="41.75" style="95" customWidth="1"/>
    <col min="7423" max="7423" width="19.5" style="95" customWidth="1"/>
    <col min="7424" max="7424" width="40.625" style="95" customWidth="1"/>
    <col min="7425" max="7425" width="19.5" style="95" customWidth="1"/>
    <col min="7426" max="7677" width="12.125" style="95"/>
    <col min="7678" max="7678" width="41.75" style="95" customWidth="1"/>
    <col min="7679" max="7679" width="19.5" style="95" customWidth="1"/>
    <col min="7680" max="7680" width="40.625" style="95" customWidth="1"/>
    <col min="7681" max="7681" width="19.5" style="95" customWidth="1"/>
    <col min="7682" max="7933" width="12.125" style="95"/>
    <col min="7934" max="7934" width="41.75" style="95" customWidth="1"/>
    <col min="7935" max="7935" width="19.5" style="95" customWidth="1"/>
    <col min="7936" max="7936" width="40.625" style="95" customWidth="1"/>
    <col min="7937" max="7937" width="19.5" style="95" customWidth="1"/>
    <col min="7938" max="8189" width="12.125" style="95"/>
    <col min="8190" max="8190" width="41.75" style="95" customWidth="1"/>
    <col min="8191" max="8191" width="19.5" style="95" customWidth="1"/>
    <col min="8192" max="8192" width="40.625" style="95" customWidth="1"/>
    <col min="8193" max="8193" width="19.5" style="95" customWidth="1"/>
    <col min="8194" max="8445" width="12.125" style="95"/>
    <col min="8446" max="8446" width="41.75" style="95" customWidth="1"/>
    <col min="8447" max="8447" width="19.5" style="95" customWidth="1"/>
    <col min="8448" max="8448" width="40.625" style="95" customWidth="1"/>
    <col min="8449" max="8449" width="19.5" style="95" customWidth="1"/>
    <col min="8450" max="8701" width="12.125" style="95"/>
    <col min="8702" max="8702" width="41.75" style="95" customWidth="1"/>
    <col min="8703" max="8703" width="19.5" style="95" customWidth="1"/>
    <col min="8704" max="8704" width="40.625" style="95" customWidth="1"/>
    <col min="8705" max="8705" width="19.5" style="95" customWidth="1"/>
    <col min="8706" max="8957" width="12.125" style="95"/>
    <col min="8958" max="8958" width="41.75" style="95" customWidth="1"/>
    <col min="8959" max="8959" width="19.5" style="95" customWidth="1"/>
    <col min="8960" max="8960" width="40.625" style="95" customWidth="1"/>
    <col min="8961" max="8961" width="19.5" style="95" customWidth="1"/>
    <col min="8962" max="9213" width="12.125" style="95"/>
    <col min="9214" max="9214" width="41.75" style="95" customWidth="1"/>
    <col min="9215" max="9215" width="19.5" style="95" customWidth="1"/>
    <col min="9216" max="9216" width="40.625" style="95" customWidth="1"/>
    <col min="9217" max="9217" width="19.5" style="95" customWidth="1"/>
    <col min="9218" max="9469" width="12.125" style="95"/>
    <col min="9470" max="9470" width="41.75" style="95" customWidth="1"/>
    <col min="9471" max="9471" width="19.5" style="95" customWidth="1"/>
    <col min="9472" max="9472" width="40.625" style="95" customWidth="1"/>
    <col min="9473" max="9473" width="19.5" style="95" customWidth="1"/>
    <col min="9474" max="9725" width="12.125" style="95"/>
    <col min="9726" max="9726" width="41.75" style="95" customWidth="1"/>
    <col min="9727" max="9727" width="19.5" style="95" customWidth="1"/>
    <col min="9728" max="9728" width="40.625" style="95" customWidth="1"/>
    <col min="9729" max="9729" width="19.5" style="95" customWidth="1"/>
    <col min="9730" max="9981" width="12.125" style="95"/>
    <col min="9982" max="9982" width="41.75" style="95" customWidth="1"/>
    <col min="9983" max="9983" width="19.5" style="95" customWidth="1"/>
    <col min="9984" max="9984" width="40.625" style="95" customWidth="1"/>
    <col min="9985" max="9985" width="19.5" style="95" customWidth="1"/>
    <col min="9986" max="10237" width="12.125" style="95"/>
    <col min="10238" max="10238" width="41.75" style="95" customWidth="1"/>
    <col min="10239" max="10239" width="19.5" style="95" customWidth="1"/>
    <col min="10240" max="10240" width="40.625" style="95" customWidth="1"/>
    <col min="10241" max="10241" width="19.5" style="95" customWidth="1"/>
    <col min="10242" max="10493" width="12.125" style="95"/>
    <col min="10494" max="10494" width="41.75" style="95" customWidth="1"/>
    <col min="10495" max="10495" width="19.5" style="95" customWidth="1"/>
    <col min="10496" max="10496" width="40.625" style="95" customWidth="1"/>
    <col min="10497" max="10497" width="19.5" style="95" customWidth="1"/>
    <col min="10498" max="10749" width="12.125" style="95"/>
    <col min="10750" max="10750" width="41.75" style="95" customWidth="1"/>
    <col min="10751" max="10751" width="19.5" style="95" customWidth="1"/>
    <col min="10752" max="10752" width="40.625" style="95" customWidth="1"/>
    <col min="10753" max="10753" width="19.5" style="95" customWidth="1"/>
    <col min="10754" max="11005" width="12.125" style="95"/>
    <col min="11006" max="11006" width="41.75" style="95" customWidth="1"/>
    <col min="11007" max="11007" width="19.5" style="95" customWidth="1"/>
    <col min="11008" max="11008" width="40.625" style="95" customWidth="1"/>
    <col min="11009" max="11009" width="19.5" style="95" customWidth="1"/>
    <col min="11010" max="11261" width="12.125" style="95"/>
    <col min="11262" max="11262" width="41.75" style="95" customWidth="1"/>
    <col min="11263" max="11263" width="19.5" style="95" customWidth="1"/>
    <col min="11264" max="11264" width="40.625" style="95" customWidth="1"/>
    <col min="11265" max="11265" width="19.5" style="95" customWidth="1"/>
    <col min="11266" max="11517" width="12.125" style="95"/>
    <col min="11518" max="11518" width="41.75" style="95" customWidth="1"/>
    <col min="11519" max="11519" width="19.5" style="95" customWidth="1"/>
    <col min="11520" max="11520" width="40.625" style="95" customWidth="1"/>
    <col min="11521" max="11521" width="19.5" style="95" customWidth="1"/>
    <col min="11522" max="11773" width="12.125" style="95"/>
    <col min="11774" max="11774" width="41.75" style="95" customWidth="1"/>
    <col min="11775" max="11775" width="19.5" style="95" customWidth="1"/>
    <col min="11776" max="11776" width="40.625" style="95" customWidth="1"/>
    <col min="11777" max="11777" width="19.5" style="95" customWidth="1"/>
    <col min="11778" max="12029" width="12.125" style="95"/>
    <col min="12030" max="12030" width="41.75" style="95" customWidth="1"/>
    <col min="12031" max="12031" width="19.5" style="95" customWidth="1"/>
    <col min="12032" max="12032" width="40.625" style="95" customWidth="1"/>
    <col min="12033" max="12033" width="19.5" style="95" customWidth="1"/>
    <col min="12034" max="12285" width="12.125" style="95"/>
    <col min="12286" max="12286" width="41.75" style="95" customWidth="1"/>
    <col min="12287" max="12287" width="19.5" style="95" customWidth="1"/>
    <col min="12288" max="12288" width="40.625" style="95" customWidth="1"/>
    <col min="12289" max="12289" width="19.5" style="95" customWidth="1"/>
    <col min="12290" max="12541" width="12.125" style="95"/>
    <col min="12542" max="12542" width="41.75" style="95" customWidth="1"/>
    <col min="12543" max="12543" width="19.5" style="95" customWidth="1"/>
    <col min="12544" max="12544" width="40.625" style="95" customWidth="1"/>
    <col min="12545" max="12545" width="19.5" style="95" customWidth="1"/>
    <col min="12546" max="12797" width="12.125" style="95"/>
    <col min="12798" max="12798" width="41.75" style="95" customWidth="1"/>
    <col min="12799" max="12799" width="19.5" style="95" customWidth="1"/>
    <col min="12800" max="12800" width="40.625" style="95" customWidth="1"/>
    <col min="12801" max="12801" width="19.5" style="95" customWidth="1"/>
    <col min="12802" max="13053" width="12.125" style="95"/>
    <col min="13054" max="13054" width="41.75" style="95" customWidth="1"/>
    <col min="13055" max="13055" width="19.5" style="95" customWidth="1"/>
    <col min="13056" max="13056" width="40.625" style="95" customWidth="1"/>
    <col min="13057" max="13057" width="19.5" style="95" customWidth="1"/>
    <col min="13058" max="13309" width="12.125" style="95"/>
    <col min="13310" max="13310" width="41.75" style="95" customWidth="1"/>
    <col min="13311" max="13311" width="19.5" style="95" customWidth="1"/>
    <col min="13312" max="13312" width="40.625" style="95" customWidth="1"/>
    <col min="13313" max="13313" width="19.5" style="95" customWidth="1"/>
    <col min="13314" max="13565" width="12.125" style="95"/>
    <col min="13566" max="13566" width="41.75" style="95" customWidth="1"/>
    <col min="13567" max="13567" width="19.5" style="95" customWidth="1"/>
    <col min="13568" max="13568" width="40.625" style="95" customWidth="1"/>
    <col min="13569" max="13569" width="19.5" style="95" customWidth="1"/>
    <col min="13570" max="13821" width="12.125" style="95"/>
    <col min="13822" max="13822" width="41.75" style="95" customWidth="1"/>
    <col min="13823" max="13823" width="19.5" style="95" customWidth="1"/>
    <col min="13824" max="13824" width="40.625" style="95" customWidth="1"/>
    <col min="13825" max="13825" width="19.5" style="95" customWidth="1"/>
    <col min="13826" max="14077" width="12.125" style="95"/>
    <col min="14078" max="14078" width="41.75" style="95" customWidth="1"/>
    <col min="14079" max="14079" width="19.5" style="95" customWidth="1"/>
    <col min="14080" max="14080" width="40.625" style="95" customWidth="1"/>
    <col min="14081" max="14081" width="19.5" style="95" customWidth="1"/>
    <col min="14082" max="14333" width="12.125" style="95"/>
    <col min="14334" max="14334" width="41.75" style="95" customWidth="1"/>
    <col min="14335" max="14335" width="19.5" style="95" customWidth="1"/>
    <col min="14336" max="14336" width="40.625" style="95" customWidth="1"/>
    <col min="14337" max="14337" width="19.5" style="95" customWidth="1"/>
    <col min="14338" max="14589" width="12.125" style="95"/>
    <col min="14590" max="14590" width="41.75" style="95" customWidth="1"/>
    <col min="14591" max="14591" width="19.5" style="95" customWidth="1"/>
    <col min="14592" max="14592" width="40.625" style="95" customWidth="1"/>
    <col min="14593" max="14593" width="19.5" style="95" customWidth="1"/>
    <col min="14594" max="14845" width="12.125" style="95"/>
    <col min="14846" max="14846" width="41.75" style="95" customWidth="1"/>
    <col min="14847" max="14847" width="19.5" style="95" customWidth="1"/>
    <col min="14848" max="14848" width="40.625" style="95" customWidth="1"/>
    <col min="14849" max="14849" width="19.5" style="95" customWidth="1"/>
    <col min="14850" max="15101" width="12.125" style="95"/>
    <col min="15102" max="15102" width="41.75" style="95" customWidth="1"/>
    <col min="15103" max="15103" width="19.5" style="95" customWidth="1"/>
    <col min="15104" max="15104" width="40.625" style="95" customWidth="1"/>
    <col min="15105" max="15105" width="19.5" style="95" customWidth="1"/>
    <col min="15106" max="15357" width="12.125" style="95"/>
    <col min="15358" max="15358" width="41.75" style="95" customWidth="1"/>
    <col min="15359" max="15359" width="19.5" style="95" customWidth="1"/>
    <col min="15360" max="15360" width="40.625" style="95" customWidth="1"/>
    <col min="15361" max="15361" width="19.5" style="95" customWidth="1"/>
    <col min="15362" max="15613" width="12.125" style="95"/>
    <col min="15614" max="15614" width="41.75" style="95" customWidth="1"/>
    <col min="15615" max="15615" width="19.5" style="95" customWidth="1"/>
    <col min="15616" max="15616" width="40.625" style="95" customWidth="1"/>
    <col min="15617" max="15617" width="19.5" style="95" customWidth="1"/>
    <col min="15618" max="15869" width="12.125" style="95"/>
    <col min="15870" max="15870" width="41.75" style="95" customWidth="1"/>
    <col min="15871" max="15871" width="19.5" style="95" customWidth="1"/>
    <col min="15872" max="15872" width="40.625" style="95" customWidth="1"/>
    <col min="15873" max="15873" width="19.5" style="95" customWidth="1"/>
    <col min="15874" max="16125" width="12.125" style="95"/>
    <col min="16126" max="16126" width="41.75" style="95" customWidth="1"/>
    <col min="16127" max="16127" width="19.5" style="95" customWidth="1"/>
    <col min="16128" max="16128" width="40.625" style="95" customWidth="1"/>
    <col min="16129" max="16129" width="19.5" style="95" customWidth="1"/>
    <col min="16130" max="16384" width="12.125" style="95"/>
  </cols>
  <sheetData>
    <row r="1" ht="24.95" customHeight="1" spans="1:4">
      <c r="A1" s="142" t="s">
        <v>1478</v>
      </c>
      <c r="B1" s="142"/>
      <c r="C1" s="142"/>
      <c r="D1" s="142"/>
    </row>
    <row r="2" ht="24.95" customHeight="1" spans="1:4">
      <c r="A2" s="143" t="s">
        <v>1479</v>
      </c>
      <c r="B2" s="143"/>
      <c r="C2" s="143"/>
      <c r="D2" s="143"/>
    </row>
    <row r="3" ht="24.95" customHeight="1" spans="1:4">
      <c r="A3" s="144" t="s">
        <v>1480</v>
      </c>
      <c r="B3" s="144" t="s">
        <v>1481</v>
      </c>
      <c r="C3" s="144" t="s">
        <v>1480</v>
      </c>
      <c r="D3" s="144" t="s">
        <v>1481</v>
      </c>
    </row>
    <row r="4" s="140" customFormat="1" ht="24.95" customHeight="1" spans="1:4">
      <c r="A4" s="104" t="s">
        <v>1482</v>
      </c>
      <c r="B4" s="57">
        <v>297248</v>
      </c>
      <c r="C4" s="104" t="s">
        <v>1147</v>
      </c>
      <c r="D4" s="57">
        <v>637646</v>
      </c>
    </row>
    <row r="5" s="140" customFormat="1" ht="24.95" customHeight="1" spans="1:4">
      <c r="A5" s="104" t="s">
        <v>1483</v>
      </c>
      <c r="B5" s="57">
        <v>524107</v>
      </c>
      <c r="C5" s="104" t="s">
        <v>1484</v>
      </c>
      <c r="D5" s="57">
        <v>279516</v>
      </c>
    </row>
    <row r="6" s="140" customFormat="1" ht="24.95" customHeight="1" spans="1:4">
      <c r="A6" s="104" t="s">
        <v>1156</v>
      </c>
      <c r="B6" s="57">
        <v>29646</v>
      </c>
      <c r="C6" s="104" t="s">
        <v>1157</v>
      </c>
      <c r="D6" s="57">
        <v>12739</v>
      </c>
    </row>
    <row r="7" s="140" customFormat="1" ht="24.95" customHeight="1" spans="1:4">
      <c r="A7" s="106" t="s">
        <v>1158</v>
      </c>
      <c r="B7" s="58">
        <v>9428</v>
      </c>
      <c r="C7" s="106" t="s">
        <v>1159</v>
      </c>
      <c r="D7" s="58">
        <v>3865</v>
      </c>
    </row>
    <row r="8" s="140" customFormat="1" ht="24.95" customHeight="1" spans="1:4">
      <c r="A8" s="106" t="s">
        <v>1160</v>
      </c>
      <c r="B8" s="58">
        <v>19263</v>
      </c>
      <c r="C8" s="106" t="s">
        <v>1161</v>
      </c>
      <c r="D8" s="58">
        <v>473</v>
      </c>
    </row>
    <row r="9" s="140" customFormat="1" ht="24.95" customHeight="1" spans="1:4">
      <c r="A9" s="106" t="s">
        <v>1162</v>
      </c>
      <c r="B9" s="58">
        <v>28459</v>
      </c>
      <c r="C9" s="106" t="s">
        <v>1163</v>
      </c>
      <c r="D9" s="58">
        <v>6058</v>
      </c>
    </row>
    <row r="10" s="140" customFormat="1" ht="24.95" customHeight="1" spans="1:4">
      <c r="A10" s="106" t="s">
        <v>1164</v>
      </c>
      <c r="B10" s="58">
        <v>965</v>
      </c>
      <c r="C10" s="106" t="s">
        <v>1165</v>
      </c>
      <c r="D10" s="58">
        <v>171</v>
      </c>
    </row>
    <row r="11" s="140" customFormat="1" ht="24.95" customHeight="1" spans="1:4">
      <c r="A11" s="106" t="s">
        <v>1166</v>
      </c>
      <c r="B11" s="58">
        <v>-15973</v>
      </c>
      <c r="C11" s="106" t="s">
        <v>1167</v>
      </c>
      <c r="D11" s="58">
        <v>7499</v>
      </c>
    </row>
    <row r="12" s="140" customFormat="1" ht="24.95" customHeight="1" spans="1:4">
      <c r="A12" s="106" t="s">
        <v>1168</v>
      </c>
      <c r="B12" s="58">
        <v>-12496</v>
      </c>
      <c r="C12" s="106" t="s">
        <v>1169</v>
      </c>
      <c r="D12" s="58">
        <v>-5327</v>
      </c>
    </row>
    <row r="13" s="140" customFormat="1" ht="24.95" customHeight="1" spans="1:4">
      <c r="A13" s="104" t="s">
        <v>1170</v>
      </c>
      <c r="B13" s="57">
        <v>418851</v>
      </c>
      <c r="C13" s="104" t="s">
        <v>1171</v>
      </c>
      <c r="D13" s="57">
        <v>219507</v>
      </c>
    </row>
    <row r="14" s="140" customFormat="1" ht="24.95" customHeight="1" spans="1:4">
      <c r="A14" s="106" t="s">
        <v>1172</v>
      </c>
      <c r="B14" s="58">
        <v>0</v>
      </c>
      <c r="C14" s="106" t="s">
        <v>1173</v>
      </c>
      <c r="D14" s="58">
        <v>0</v>
      </c>
    </row>
    <row r="15" s="140" customFormat="1" ht="24.95" customHeight="1" spans="1:4">
      <c r="A15" s="106" t="s">
        <v>1174</v>
      </c>
      <c r="B15" s="58">
        <v>95585</v>
      </c>
      <c r="C15" s="106" t="s">
        <v>1175</v>
      </c>
      <c r="D15" s="58">
        <v>74801</v>
      </c>
    </row>
    <row r="16" s="140" customFormat="1" ht="24.95" customHeight="1" spans="1:4">
      <c r="A16" s="106" t="s">
        <v>1176</v>
      </c>
      <c r="B16" s="58">
        <v>33049</v>
      </c>
      <c r="C16" s="106" t="s">
        <v>1177</v>
      </c>
      <c r="D16" s="58">
        <v>33029</v>
      </c>
    </row>
    <row r="17" s="140" customFormat="1" ht="24.95" customHeight="1" spans="1:4">
      <c r="A17" s="106" t="s">
        <v>1178</v>
      </c>
      <c r="B17" s="58">
        <v>56298</v>
      </c>
      <c r="C17" s="106" t="s">
        <v>1179</v>
      </c>
      <c r="D17" s="58">
        <v>18349</v>
      </c>
    </row>
    <row r="18" s="140" customFormat="1" ht="24.95" customHeight="1" spans="1:4">
      <c r="A18" s="106" t="s">
        <v>1180</v>
      </c>
      <c r="B18" s="58">
        <v>7994</v>
      </c>
      <c r="C18" s="106" t="s">
        <v>1181</v>
      </c>
      <c r="D18" s="58">
        <v>7994</v>
      </c>
    </row>
    <row r="19" s="140" customFormat="1" ht="24.95" customHeight="1" spans="1:4">
      <c r="A19" s="106" t="s">
        <v>1182</v>
      </c>
      <c r="B19" s="58">
        <v>22315</v>
      </c>
      <c r="C19" s="106" t="s">
        <v>1183</v>
      </c>
      <c r="D19" s="58">
        <v>-5641</v>
      </c>
    </row>
    <row r="20" s="140" customFormat="1" ht="24.95" customHeight="1" spans="1:4">
      <c r="A20" s="106" t="s">
        <v>1184</v>
      </c>
      <c r="B20" s="58">
        <v>0</v>
      </c>
      <c r="C20" s="106" t="s">
        <v>1185</v>
      </c>
      <c r="D20" s="58">
        <v>0</v>
      </c>
    </row>
    <row r="21" s="140" customFormat="1" ht="24.95" customHeight="1" spans="1:4">
      <c r="A21" s="106" t="s">
        <v>1186</v>
      </c>
      <c r="B21" s="58">
        <v>12520</v>
      </c>
      <c r="C21" s="106" t="s">
        <v>1187</v>
      </c>
      <c r="D21" s="58">
        <v>8929</v>
      </c>
    </row>
    <row r="22" s="140" customFormat="1" ht="24.95" customHeight="1" spans="1:4">
      <c r="A22" s="106" t="s">
        <v>1188</v>
      </c>
      <c r="B22" s="58">
        <v>32501</v>
      </c>
      <c r="C22" s="106" t="s">
        <v>1189</v>
      </c>
      <c r="D22" s="58">
        <v>12958</v>
      </c>
    </row>
    <row r="23" s="140" customFormat="1" ht="24.95" customHeight="1" spans="1:4">
      <c r="A23" s="106" t="s">
        <v>1190</v>
      </c>
      <c r="B23" s="58">
        <v>0</v>
      </c>
      <c r="C23" s="106" t="s">
        <v>1191</v>
      </c>
      <c r="D23" s="58">
        <v>0</v>
      </c>
    </row>
    <row r="24" s="140" customFormat="1" ht="24.95" customHeight="1" spans="1:4">
      <c r="A24" s="106" t="s">
        <v>1192</v>
      </c>
      <c r="B24" s="58">
        <v>0</v>
      </c>
      <c r="C24" s="106" t="s">
        <v>1193</v>
      </c>
      <c r="D24" s="58">
        <v>0</v>
      </c>
    </row>
    <row r="25" s="140" customFormat="1" ht="24.95" customHeight="1" spans="1:4">
      <c r="A25" s="106" t="s">
        <v>1194</v>
      </c>
      <c r="B25" s="58">
        <v>0</v>
      </c>
      <c r="C25" s="106" t="s">
        <v>1195</v>
      </c>
      <c r="D25" s="58">
        <v>0</v>
      </c>
    </row>
    <row r="26" s="140" customFormat="1" ht="24.95" customHeight="1" spans="1:4">
      <c r="A26" s="106" t="s">
        <v>1196</v>
      </c>
      <c r="B26" s="58">
        <v>1338</v>
      </c>
      <c r="C26" s="106" t="s">
        <v>1197</v>
      </c>
      <c r="D26" s="58">
        <v>1338</v>
      </c>
    </row>
    <row r="27" s="140" customFormat="1" ht="24.95" customHeight="1" spans="1:4">
      <c r="A27" s="106" t="s">
        <v>1198</v>
      </c>
      <c r="B27" s="58">
        <v>0</v>
      </c>
      <c r="C27" s="106" t="s">
        <v>1199</v>
      </c>
      <c r="D27" s="58">
        <v>0</v>
      </c>
    </row>
    <row r="28" s="140" customFormat="1" ht="24.95" customHeight="1" spans="1:4">
      <c r="A28" s="106" t="s">
        <v>1200</v>
      </c>
      <c r="B28" s="58">
        <v>0</v>
      </c>
      <c r="C28" s="106" t="s">
        <v>1201</v>
      </c>
      <c r="D28" s="58">
        <v>0</v>
      </c>
    </row>
    <row r="29" s="140" customFormat="1" ht="24.95" customHeight="1" spans="1:4">
      <c r="A29" s="106" t="s">
        <v>1202</v>
      </c>
      <c r="B29" s="58">
        <v>0</v>
      </c>
      <c r="C29" s="106" t="s">
        <v>1203</v>
      </c>
      <c r="D29" s="58">
        <v>0</v>
      </c>
    </row>
    <row r="30" s="140" customFormat="1" ht="24.95" customHeight="1" spans="1:4">
      <c r="A30" s="106" t="s">
        <v>1204</v>
      </c>
      <c r="B30" s="58">
        <v>6118</v>
      </c>
      <c r="C30" s="106" t="s">
        <v>1205</v>
      </c>
      <c r="D30" s="58">
        <v>1585</v>
      </c>
    </row>
    <row r="31" s="140" customFormat="1" ht="24.95" customHeight="1" spans="1:4">
      <c r="A31" s="106" t="s">
        <v>1206</v>
      </c>
      <c r="B31" s="58">
        <v>30741</v>
      </c>
      <c r="C31" s="106" t="s">
        <v>1207</v>
      </c>
      <c r="D31" s="58">
        <v>12594</v>
      </c>
    </row>
    <row r="32" s="140" customFormat="1" ht="24.95" customHeight="1" spans="1:4">
      <c r="A32" s="106" t="s">
        <v>1208</v>
      </c>
      <c r="B32" s="58">
        <v>207</v>
      </c>
      <c r="C32" s="106" t="s">
        <v>1209</v>
      </c>
      <c r="D32" s="58">
        <v>157</v>
      </c>
    </row>
    <row r="33" s="140" customFormat="1" ht="24.95" customHeight="1" spans="1:4">
      <c r="A33" s="106" t="s">
        <v>1210</v>
      </c>
      <c r="B33" s="58">
        <v>1206</v>
      </c>
      <c r="C33" s="106" t="s">
        <v>1211</v>
      </c>
      <c r="D33" s="58">
        <v>919</v>
      </c>
    </row>
    <row r="34" s="140" customFormat="1" ht="24.95" customHeight="1" spans="1:4">
      <c r="A34" s="106" t="s">
        <v>1212</v>
      </c>
      <c r="B34" s="58">
        <v>24397</v>
      </c>
      <c r="C34" s="106" t="s">
        <v>1213</v>
      </c>
      <c r="D34" s="58">
        <v>14836</v>
      </c>
    </row>
    <row r="35" s="140" customFormat="1" ht="24.95" customHeight="1" spans="1:4">
      <c r="A35" s="106" t="s">
        <v>1214</v>
      </c>
      <c r="B35" s="58">
        <v>45143</v>
      </c>
      <c r="C35" s="106" t="s">
        <v>1215</v>
      </c>
      <c r="D35" s="58">
        <v>8172</v>
      </c>
    </row>
    <row r="36" s="140" customFormat="1" ht="24.95" customHeight="1" spans="1:4">
      <c r="A36" s="106" t="s">
        <v>1216</v>
      </c>
      <c r="B36" s="58">
        <v>1626</v>
      </c>
      <c r="C36" s="106" t="s">
        <v>1217</v>
      </c>
      <c r="D36" s="58">
        <v>21</v>
      </c>
    </row>
    <row r="37" s="140" customFormat="1" ht="24.95" customHeight="1" spans="1:4">
      <c r="A37" s="106" t="s">
        <v>1218</v>
      </c>
      <c r="B37" s="58">
        <v>0</v>
      </c>
      <c r="C37" s="106" t="s">
        <v>1219</v>
      </c>
      <c r="D37" s="58">
        <v>0</v>
      </c>
    </row>
    <row r="38" s="140" customFormat="1" ht="24.95" customHeight="1" spans="1:4">
      <c r="A38" s="106" t="s">
        <v>1220</v>
      </c>
      <c r="B38" s="58">
        <v>26941</v>
      </c>
      <c r="C38" s="106" t="s">
        <v>1221</v>
      </c>
      <c r="D38" s="58">
        <v>22365</v>
      </c>
    </row>
    <row r="39" s="140" customFormat="1" ht="24.95" customHeight="1" spans="1:4">
      <c r="A39" s="106" t="s">
        <v>1222</v>
      </c>
      <c r="B39" s="58">
        <v>8125</v>
      </c>
      <c r="C39" s="106" t="s">
        <v>1223</v>
      </c>
      <c r="D39" s="58">
        <v>1063</v>
      </c>
    </row>
    <row r="40" s="140" customFormat="1" ht="24.95" customHeight="1" spans="1:4">
      <c r="A40" s="106" t="s">
        <v>1224</v>
      </c>
      <c r="B40" s="58">
        <v>0</v>
      </c>
      <c r="C40" s="106" t="s">
        <v>1225</v>
      </c>
      <c r="D40" s="58">
        <v>0</v>
      </c>
    </row>
    <row r="41" s="140" customFormat="1" ht="24.95" customHeight="1" spans="1:4">
      <c r="A41" s="106" t="s">
        <v>1226</v>
      </c>
      <c r="B41" s="58">
        <v>0</v>
      </c>
      <c r="C41" s="106" t="s">
        <v>1227</v>
      </c>
      <c r="D41" s="58">
        <v>0</v>
      </c>
    </row>
    <row r="42" s="140" customFormat="1" ht="24.95" customHeight="1" spans="1:4">
      <c r="A42" s="106" t="s">
        <v>1228</v>
      </c>
      <c r="B42" s="58">
        <v>0</v>
      </c>
      <c r="C42" s="106" t="s">
        <v>1229</v>
      </c>
      <c r="D42" s="58">
        <v>0</v>
      </c>
    </row>
    <row r="43" s="140" customFormat="1" ht="24.95" customHeight="1" spans="1:4">
      <c r="A43" s="106" t="s">
        <v>1230</v>
      </c>
      <c r="B43" s="58">
        <v>0</v>
      </c>
      <c r="C43" s="106" t="s">
        <v>1231</v>
      </c>
      <c r="D43" s="58">
        <v>0</v>
      </c>
    </row>
    <row r="44" s="140" customFormat="1" ht="24.95" customHeight="1" spans="1:4">
      <c r="A44" s="106" t="s">
        <v>1232</v>
      </c>
      <c r="B44" s="58">
        <v>5298</v>
      </c>
      <c r="C44" s="106" t="s">
        <v>1233</v>
      </c>
      <c r="D44" s="58">
        <v>5053</v>
      </c>
    </row>
    <row r="45" s="140" customFormat="1" ht="24.95" customHeight="1" spans="1:4">
      <c r="A45" s="106" t="s">
        <v>1234</v>
      </c>
      <c r="B45" s="58">
        <v>0</v>
      </c>
      <c r="C45" s="106" t="s">
        <v>1235</v>
      </c>
      <c r="D45" s="58">
        <v>0</v>
      </c>
    </row>
    <row r="46" s="140" customFormat="1" ht="24.95" customHeight="1" spans="1:4">
      <c r="A46" s="106" t="s">
        <v>1236</v>
      </c>
      <c r="B46" s="58">
        <v>989</v>
      </c>
      <c r="C46" s="106" t="s">
        <v>1485</v>
      </c>
      <c r="D46" s="58">
        <v>337</v>
      </c>
    </row>
    <row r="47" s="140" customFormat="1" ht="24.95" customHeight="1" spans="1:4">
      <c r="A47" s="106" t="s">
        <v>1238</v>
      </c>
      <c r="B47" s="58">
        <v>0</v>
      </c>
      <c r="C47" s="106" t="s">
        <v>1239</v>
      </c>
      <c r="D47" s="58">
        <v>0</v>
      </c>
    </row>
    <row r="48" s="140" customFormat="1" ht="24.95" customHeight="1" spans="1:4">
      <c r="A48" s="106" t="s">
        <v>1240</v>
      </c>
      <c r="B48" s="58">
        <v>6460</v>
      </c>
      <c r="C48" s="106" t="s">
        <v>1241</v>
      </c>
      <c r="D48" s="58">
        <v>648</v>
      </c>
    </row>
    <row r="49" s="140" customFormat="1" ht="24.95" customHeight="1" spans="1:4">
      <c r="A49" s="104" t="s">
        <v>1242</v>
      </c>
      <c r="B49" s="57">
        <v>75610</v>
      </c>
      <c r="C49" s="104" t="s">
        <v>1243</v>
      </c>
      <c r="D49" s="57">
        <v>47270</v>
      </c>
    </row>
    <row r="50" ht="24.95" customHeight="1" spans="1:4">
      <c r="A50" s="145" t="s">
        <v>1244</v>
      </c>
      <c r="B50" s="57">
        <v>39259</v>
      </c>
      <c r="C50" s="145" t="s">
        <v>1486</v>
      </c>
      <c r="D50" s="57">
        <v>65462</v>
      </c>
    </row>
    <row r="51" ht="24.95" customHeight="1" spans="1:4">
      <c r="A51" s="106" t="s">
        <v>1487</v>
      </c>
      <c r="B51" s="58">
        <v>0</v>
      </c>
      <c r="C51" s="106" t="s">
        <v>1247</v>
      </c>
      <c r="D51" s="58">
        <v>0</v>
      </c>
    </row>
    <row r="52" ht="24.95" customHeight="1" spans="1:4">
      <c r="A52" s="106" t="s">
        <v>1488</v>
      </c>
      <c r="B52" s="58">
        <v>39259</v>
      </c>
      <c r="C52" s="106" t="s">
        <v>1249</v>
      </c>
      <c r="D52" s="58">
        <v>65462</v>
      </c>
    </row>
    <row r="53" ht="24.95" customHeight="1" spans="1:4">
      <c r="A53" s="145" t="s">
        <v>1489</v>
      </c>
      <c r="B53" s="57">
        <v>41164</v>
      </c>
      <c r="C53" s="104"/>
      <c r="D53" s="57"/>
    </row>
    <row r="54" ht="24.95" customHeight="1" spans="1:4">
      <c r="A54" s="145" t="s">
        <v>1251</v>
      </c>
      <c r="B54" s="57">
        <v>128593</v>
      </c>
      <c r="C54" s="145" t="s">
        <v>1490</v>
      </c>
      <c r="D54" s="57">
        <v>0</v>
      </c>
    </row>
    <row r="55" ht="24.95" customHeight="1" spans="1:4">
      <c r="A55" s="106" t="s">
        <v>1253</v>
      </c>
      <c r="B55" s="58">
        <v>30000</v>
      </c>
      <c r="C55" s="106"/>
      <c r="D55" s="58"/>
    </row>
    <row r="56" ht="24.95" customHeight="1" spans="1:4">
      <c r="A56" s="106" t="s">
        <v>1254</v>
      </c>
      <c r="B56" s="58">
        <v>1700</v>
      </c>
      <c r="C56" s="106"/>
      <c r="D56" s="58"/>
    </row>
    <row r="57" ht="24.95" customHeight="1" spans="1:4">
      <c r="A57" s="106" t="s">
        <v>1255</v>
      </c>
      <c r="B57" s="58">
        <v>96893</v>
      </c>
      <c r="C57" s="106"/>
      <c r="D57" s="58"/>
    </row>
    <row r="58" ht="24.95" customHeight="1" spans="1:4">
      <c r="A58" s="145" t="s">
        <v>1491</v>
      </c>
      <c r="B58" s="57">
        <v>0</v>
      </c>
      <c r="C58" s="145" t="s">
        <v>1492</v>
      </c>
      <c r="D58" s="57">
        <v>100766</v>
      </c>
    </row>
    <row r="59" ht="24.95" customHeight="1" spans="1:4">
      <c r="A59" s="104" t="s">
        <v>1258</v>
      </c>
      <c r="B59" s="57">
        <v>0</v>
      </c>
      <c r="C59" s="104" t="s">
        <v>1259</v>
      </c>
      <c r="D59" s="57">
        <v>100766</v>
      </c>
    </row>
    <row r="60" ht="24.95" customHeight="1" spans="1:4">
      <c r="A60" s="104" t="s">
        <v>1260</v>
      </c>
      <c r="B60" s="58">
        <v>0</v>
      </c>
      <c r="C60" s="106" t="s">
        <v>1261</v>
      </c>
      <c r="D60" s="58">
        <v>95800</v>
      </c>
    </row>
    <row r="61" ht="24.95" customHeight="1" spans="1:4">
      <c r="A61" s="106" t="s">
        <v>1262</v>
      </c>
      <c r="B61" s="58">
        <v>0</v>
      </c>
      <c r="C61" s="106" t="s">
        <v>1263</v>
      </c>
      <c r="D61" s="58">
        <v>1660</v>
      </c>
    </row>
    <row r="62" ht="24.95" customHeight="1" spans="1:4">
      <c r="A62" s="106" t="s">
        <v>1264</v>
      </c>
      <c r="B62" s="58">
        <v>0</v>
      </c>
      <c r="C62" s="106" t="s">
        <v>1265</v>
      </c>
      <c r="D62" s="58">
        <v>3306</v>
      </c>
    </row>
    <row r="63" ht="24.95" customHeight="1" spans="1:4">
      <c r="A63" s="106" t="s">
        <v>1266</v>
      </c>
      <c r="B63" s="58">
        <v>0</v>
      </c>
      <c r="C63" s="106" t="s">
        <v>1267</v>
      </c>
      <c r="D63" s="58">
        <v>0</v>
      </c>
    </row>
    <row r="64" ht="24.95" customHeight="1" spans="1:4">
      <c r="A64" s="106" t="s">
        <v>1268</v>
      </c>
      <c r="B64" s="58">
        <v>0</v>
      </c>
      <c r="C64" s="106"/>
      <c r="D64" s="58"/>
    </row>
    <row r="65" ht="24.95" customHeight="1" spans="1:4">
      <c r="A65" s="104" t="s">
        <v>1493</v>
      </c>
      <c r="B65" s="57">
        <v>200513</v>
      </c>
      <c r="C65" s="104" t="s">
        <v>1494</v>
      </c>
      <c r="D65" s="57">
        <v>107714</v>
      </c>
    </row>
    <row r="66" ht="24.95" customHeight="1" spans="1:4">
      <c r="A66" s="104" t="s">
        <v>1271</v>
      </c>
      <c r="B66" s="57">
        <v>200513</v>
      </c>
      <c r="C66" s="106" t="s">
        <v>1272</v>
      </c>
      <c r="D66" s="58">
        <v>107714</v>
      </c>
    </row>
    <row r="67" ht="24.95" customHeight="1" spans="1:4">
      <c r="A67" s="106" t="s">
        <v>1273</v>
      </c>
      <c r="B67" s="58">
        <v>200513</v>
      </c>
      <c r="C67" s="106" t="s">
        <v>1274</v>
      </c>
      <c r="D67" s="58">
        <v>0</v>
      </c>
    </row>
    <row r="68" ht="24.95" customHeight="1" spans="1:4">
      <c r="A68" s="106" t="s">
        <v>1275</v>
      </c>
      <c r="B68" s="58">
        <v>0</v>
      </c>
      <c r="C68" s="106" t="s">
        <v>1276</v>
      </c>
      <c r="D68" s="58">
        <v>0</v>
      </c>
    </row>
    <row r="69" ht="24.95" customHeight="1" spans="1:4">
      <c r="A69" s="106" t="s">
        <v>1277</v>
      </c>
      <c r="B69" s="58">
        <v>0</v>
      </c>
      <c r="C69" s="106" t="s">
        <v>1278</v>
      </c>
      <c r="D69" s="58">
        <v>0</v>
      </c>
    </row>
    <row r="70" ht="24.95" customHeight="1" spans="1:4">
      <c r="A70" s="106" t="s">
        <v>1279</v>
      </c>
      <c r="B70" s="58">
        <v>0</v>
      </c>
      <c r="C70" s="106"/>
      <c r="D70" s="58"/>
    </row>
    <row r="71" ht="24.95" customHeight="1" spans="1:4">
      <c r="A71" s="104" t="s">
        <v>1495</v>
      </c>
      <c r="B71" s="57">
        <v>736</v>
      </c>
      <c r="C71" s="145" t="s">
        <v>1496</v>
      </c>
      <c r="D71" s="57">
        <v>248</v>
      </c>
    </row>
    <row r="72" ht="24.95" customHeight="1" spans="1:4">
      <c r="A72" s="104" t="s">
        <v>1282</v>
      </c>
      <c r="B72" s="57">
        <v>0</v>
      </c>
      <c r="C72" s="145" t="s">
        <v>978</v>
      </c>
      <c r="D72" s="57">
        <v>3148</v>
      </c>
    </row>
    <row r="73" ht="24.95" customHeight="1" spans="1:4">
      <c r="A73" s="106"/>
      <c r="B73" s="57"/>
      <c r="C73" s="145" t="s">
        <v>1497</v>
      </c>
      <c r="D73" s="57">
        <v>37120</v>
      </c>
    </row>
    <row r="74" ht="24.95" customHeight="1" spans="1:4">
      <c r="A74" s="106"/>
      <c r="B74" s="57"/>
      <c r="C74" s="145" t="s">
        <v>1285</v>
      </c>
      <c r="D74" s="57">
        <v>37120</v>
      </c>
    </row>
    <row r="75" ht="24.95" customHeight="1" spans="1:4">
      <c r="A75" s="106"/>
      <c r="B75" s="57"/>
      <c r="C75" s="145" t="s">
        <v>1498</v>
      </c>
      <c r="D75" s="57">
        <v>0</v>
      </c>
    </row>
    <row r="76" ht="24.95" customHeight="1" spans="1:4">
      <c r="A76" s="144" t="s">
        <v>1287</v>
      </c>
      <c r="B76" s="57">
        <v>1231620</v>
      </c>
      <c r="C76" s="146" t="s">
        <v>1288</v>
      </c>
      <c r="D76" s="57">
        <v>1231620</v>
      </c>
    </row>
    <row r="77" ht="24.95" customHeight="1" spans="1:4">
      <c r="A77" s="95"/>
      <c r="B77" s="94"/>
      <c r="C77" s="94"/>
      <c r="D77" s="94"/>
    </row>
    <row r="78" ht="24.95" customHeight="1" spans="1:4">
      <c r="A78" s="95"/>
      <c r="B78" s="94"/>
      <c r="C78" s="94"/>
      <c r="D78" s="94"/>
    </row>
    <row r="79" ht="24.95" customHeight="1" spans="1:4">
      <c r="A79" s="95"/>
      <c r="B79" s="94"/>
      <c r="C79" s="94"/>
      <c r="D79" s="94"/>
    </row>
    <row r="80" ht="24.95" customHeight="1" spans="1:4">
      <c r="A80" s="95"/>
      <c r="B80" s="94"/>
      <c r="C80" s="94"/>
      <c r="D80" s="94"/>
    </row>
    <row r="81" ht="24.95" customHeight="1" spans="1:4">
      <c r="A81" s="95"/>
      <c r="B81" s="94"/>
      <c r="C81" s="94"/>
      <c r="D81" s="94"/>
    </row>
    <row r="82" ht="24.95" customHeight="1" spans="1:4">
      <c r="A82" s="95"/>
      <c r="B82" s="94"/>
      <c r="C82" s="94"/>
      <c r="D82" s="94"/>
    </row>
    <row r="83" ht="24.95" customHeight="1" spans="1:4">
      <c r="A83" s="95"/>
      <c r="B83" s="94"/>
      <c r="C83" s="94"/>
      <c r="D83" s="94"/>
    </row>
    <row r="84" ht="24.95" customHeight="1" spans="1:4">
      <c r="A84" s="95"/>
      <c r="B84" s="94"/>
      <c r="C84" s="94"/>
      <c r="D84" s="94"/>
    </row>
    <row r="85" ht="24.95" customHeight="1" spans="1:4">
      <c r="A85" s="95"/>
      <c r="B85" s="94"/>
      <c r="C85" s="94"/>
      <c r="D85" s="94"/>
    </row>
    <row r="86" ht="24.95" customHeight="1" spans="1:4">
      <c r="A86" s="95"/>
      <c r="B86" s="94"/>
      <c r="C86" s="94"/>
      <c r="D86" s="94"/>
    </row>
    <row r="87" ht="24.95" customHeight="1" spans="1:4">
      <c r="A87" s="95"/>
      <c r="B87" s="94"/>
      <c r="C87" s="94"/>
      <c r="D87" s="94"/>
    </row>
    <row r="88" ht="24.95" customHeight="1" spans="1:4">
      <c r="A88" s="95"/>
      <c r="B88" s="94"/>
      <c r="C88" s="94"/>
      <c r="D88" s="94"/>
    </row>
    <row r="89" ht="24.95" customHeight="1" spans="1:4">
      <c r="A89" s="95"/>
      <c r="B89" s="94"/>
      <c r="C89" s="94"/>
      <c r="D89" s="94"/>
    </row>
    <row r="90" ht="24.95" customHeight="1" spans="1:4">
      <c r="A90" s="95"/>
      <c r="B90" s="94"/>
      <c r="C90" s="94"/>
      <c r="D90" s="94"/>
    </row>
    <row r="91" ht="24.95" customHeight="1" spans="1:4">
      <c r="A91" s="95"/>
      <c r="B91" s="94"/>
      <c r="C91" s="94"/>
      <c r="D91" s="94"/>
    </row>
    <row r="92" ht="24.95" customHeight="1" spans="1:4">
      <c r="A92" s="95"/>
      <c r="B92" s="94"/>
      <c r="C92" s="94"/>
      <c r="D92" s="94"/>
    </row>
    <row r="93" ht="24.95" customHeight="1" spans="1:4">
      <c r="A93" s="95"/>
      <c r="B93" s="94"/>
      <c r="C93" s="94"/>
      <c r="D93" s="94"/>
    </row>
    <row r="94" ht="24.95" customHeight="1" spans="1:4">
      <c r="A94" s="95"/>
      <c r="B94" s="94"/>
      <c r="C94" s="94"/>
      <c r="D94" s="94"/>
    </row>
    <row r="95" ht="24.95" customHeight="1" spans="1:4">
      <c r="A95" s="95"/>
      <c r="B95" s="94"/>
      <c r="C95" s="94"/>
      <c r="D95" s="94"/>
    </row>
    <row r="96" ht="24.95" customHeight="1" spans="1:4">
      <c r="A96" s="95"/>
      <c r="B96" s="94"/>
      <c r="C96" s="94"/>
      <c r="D96" s="94"/>
    </row>
    <row r="97" ht="24.95" customHeight="1" spans="1:4">
      <c r="A97" s="95"/>
      <c r="B97" s="94"/>
      <c r="C97" s="94"/>
      <c r="D97" s="94"/>
    </row>
    <row r="98" ht="24.95" customHeight="1" spans="1:4">
      <c r="A98" s="95"/>
      <c r="B98" s="94"/>
      <c r="C98" s="94"/>
      <c r="D98" s="94"/>
    </row>
    <row r="99" ht="24.95" customHeight="1" spans="1:4">
      <c r="A99" s="95"/>
      <c r="B99" s="94"/>
      <c r="C99" s="94"/>
      <c r="D99" s="94"/>
    </row>
    <row r="100" ht="24.95" customHeight="1" spans="1:4">
      <c r="A100" s="95"/>
      <c r="B100" s="94"/>
      <c r="C100" s="94"/>
      <c r="D100" s="94"/>
    </row>
    <row r="101" ht="24.95" customHeight="1" spans="1:4">
      <c r="A101" s="95"/>
      <c r="B101" s="94"/>
      <c r="C101" s="94"/>
      <c r="D101" s="94"/>
    </row>
    <row r="102" ht="24.95" customHeight="1" spans="1:4">
      <c r="A102" s="95"/>
      <c r="B102" s="94"/>
      <c r="C102" s="94"/>
      <c r="D102" s="94"/>
    </row>
    <row r="103" ht="24.95" customHeight="1" spans="1:4">
      <c r="A103" s="95"/>
      <c r="B103" s="94"/>
      <c r="C103" s="94"/>
      <c r="D103" s="94"/>
    </row>
    <row r="104" ht="24.95" customHeight="1" spans="1:4">
      <c r="A104" s="95"/>
      <c r="B104" s="94"/>
      <c r="C104" s="94"/>
      <c r="D104" s="94"/>
    </row>
    <row r="105" ht="24.95" customHeight="1" spans="1:4">
      <c r="A105" s="95"/>
      <c r="B105" s="94"/>
      <c r="C105" s="94"/>
      <c r="D105" s="94"/>
    </row>
    <row r="106" ht="24.95" customHeight="1" spans="1:4">
      <c r="A106" s="95"/>
      <c r="B106" s="94"/>
      <c r="C106" s="94"/>
      <c r="D106" s="94"/>
    </row>
    <row r="107" ht="24.95" customHeight="1" spans="1:4">
      <c r="A107" s="95"/>
      <c r="B107" s="94"/>
      <c r="C107" s="94"/>
      <c r="D107" s="94"/>
    </row>
    <row r="108" ht="24.95" customHeight="1" spans="1:4">
      <c r="A108" s="95"/>
      <c r="B108" s="94"/>
      <c r="C108" s="94"/>
      <c r="D108" s="94"/>
    </row>
    <row r="109" ht="24.95" customHeight="1" spans="1:4">
      <c r="A109" s="95"/>
      <c r="B109" s="94"/>
      <c r="C109" s="94"/>
      <c r="D109" s="94"/>
    </row>
    <row r="110" ht="24.95" customHeight="1" spans="1:4">
      <c r="A110" s="95"/>
      <c r="B110" s="94"/>
      <c r="C110" s="94"/>
      <c r="D110" s="94"/>
    </row>
    <row r="111" ht="24.95" customHeight="1" spans="1:4">
      <c r="A111" s="95"/>
      <c r="B111" s="94"/>
      <c r="C111" s="94"/>
      <c r="D111" s="94"/>
    </row>
    <row r="112" ht="24.95" customHeight="1" spans="1:4">
      <c r="A112" s="95"/>
      <c r="B112" s="94"/>
      <c r="C112" s="94"/>
      <c r="D112" s="94"/>
    </row>
    <row r="113" ht="24.95" customHeight="1" spans="1:4">
      <c r="A113" s="95"/>
      <c r="B113" s="94"/>
      <c r="C113" s="94"/>
      <c r="D113" s="94"/>
    </row>
    <row r="114" ht="24.95" customHeight="1" spans="1:4">
      <c r="A114" s="95"/>
      <c r="B114" s="94"/>
      <c r="C114" s="94"/>
      <c r="D114" s="94"/>
    </row>
    <row r="115" ht="24.95" customHeight="1" spans="1:4">
      <c r="A115" s="95"/>
      <c r="B115" s="94"/>
      <c r="C115" s="94"/>
      <c r="D115" s="94"/>
    </row>
    <row r="116" ht="24.95" customHeight="1" spans="1:4">
      <c r="A116" s="95"/>
      <c r="B116" s="94"/>
      <c r="C116" s="94"/>
      <c r="D116" s="94"/>
    </row>
    <row r="117" ht="24.95" customHeight="1" spans="1:4">
      <c r="A117" s="95"/>
      <c r="B117" s="94"/>
      <c r="C117" s="94"/>
      <c r="D117" s="94"/>
    </row>
    <row r="118" ht="24.95" customHeight="1" spans="1:4">
      <c r="A118" s="95"/>
      <c r="B118" s="94"/>
      <c r="C118" s="94"/>
      <c r="D118" s="94"/>
    </row>
    <row r="119" ht="24.95" customHeight="1" spans="1:4">
      <c r="A119" s="95"/>
      <c r="B119" s="94"/>
      <c r="C119" s="94"/>
      <c r="D119" s="94"/>
    </row>
    <row r="120" ht="24.95" customHeight="1" spans="1:4">
      <c r="A120" s="95"/>
      <c r="B120" s="94"/>
      <c r="C120" s="94"/>
      <c r="D120" s="94"/>
    </row>
    <row r="121" ht="24.95" customHeight="1" spans="1:4">
      <c r="A121" s="95"/>
      <c r="B121" s="94"/>
      <c r="C121" s="94"/>
      <c r="D121" s="94"/>
    </row>
    <row r="122" ht="24.95" customHeight="1" spans="1:4">
      <c r="A122" s="95"/>
      <c r="B122" s="94"/>
      <c r="C122" s="94"/>
      <c r="D122" s="94"/>
    </row>
    <row r="123" ht="24.95" customHeight="1" spans="1:4">
      <c r="A123" s="95"/>
      <c r="B123" s="94"/>
      <c r="C123" s="94"/>
      <c r="D123" s="94"/>
    </row>
    <row r="124" ht="24.95" customHeight="1" spans="1:4">
      <c r="A124" s="95"/>
      <c r="B124" s="94"/>
      <c r="C124" s="94"/>
      <c r="D124" s="94"/>
    </row>
    <row r="125" ht="24.95" customHeight="1" spans="1:4">
      <c r="A125" s="95"/>
      <c r="B125" s="94"/>
      <c r="C125" s="94"/>
      <c r="D125" s="94"/>
    </row>
    <row r="126" ht="24.95" customHeight="1" spans="1:4">
      <c r="A126" s="95"/>
      <c r="B126" s="94"/>
      <c r="C126" s="94"/>
      <c r="D126" s="94"/>
    </row>
    <row r="127" ht="24.95" customHeight="1" spans="1:4">
      <c r="A127" s="95"/>
      <c r="B127" s="94"/>
      <c r="C127" s="94"/>
      <c r="D127" s="94"/>
    </row>
    <row r="128" ht="24.95" customHeight="1" spans="1:4">
      <c r="A128" s="95"/>
      <c r="B128" s="94"/>
      <c r="C128" s="94"/>
      <c r="D128" s="94"/>
    </row>
    <row r="129" ht="24.95" customHeight="1" spans="1:4">
      <c r="A129" s="95"/>
      <c r="B129" s="94"/>
      <c r="C129" s="94"/>
      <c r="D129" s="94"/>
    </row>
    <row r="130" ht="24.95" customHeight="1" spans="1:4">
      <c r="A130" s="95"/>
      <c r="B130" s="94"/>
      <c r="C130" s="94"/>
      <c r="D130" s="94"/>
    </row>
    <row r="131" ht="24.95" customHeight="1" spans="1:4">
      <c r="A131" s="95"/>
      <c r="B131" s="94"/>
      <c r="C131" s="94"/>
      <c r="D131" s="94"/>
    </row>
    <row r="132" ht="24.95" customHeight="1" spans="1:4">
      <c r="A132" s="95"/>
      <c r="B132" s="94"/>
      <c r="C132" s="94"/>
      <c r="D132" s="94"/>
    </row>
    <row r="133" ht="24.95" customHeight="1" spans="1:4">
      <c r="A133" s="95"/>
      <c r="B133" s="94"/>
      <c r="C133" s="94"/>
      <c r="D133" s="94"/>
    </row>
    <row r="134" ht="24.95" customHeight="1" spans="1:4">
      <c r="A134" s="95"/>
      <c r="B134" s="94"/>
      <c r="C134" s="94"/>
      <c r="D134" s="94"/>
    </row>
    <row r="135" ht="24.95" customHeight="1" spans="1:4">
      <c r="A135" s="95"/>
      <c r="B135" s="94"/>
      <c r="C135" s="94"/>
      <c r="D135" s="94"/>
    </row>
    <row r="136" ht="24.95" customHeight="1" spans="1:4">
      <c r="A136" s="95"/>
      <c r="B136" s="94"/>
      <c r="C136" s="94"/>
      <c r="D136" s="94"/>
    </row>
    <row r="137" ht="24.95" customHeight="1" spans="1:4">
      <c r="A137" s="95"/>
      <c r="B137" s="94"/>
      <c r="C137" s="94"/>
      <c r="D137" s="94"/>
    </row>
    <row r="138" ht="24.95" customHeight="1" spans="1:4">
      <c r="A138" s="95"/>
      <c r="B138" s="94"/>
      <c r="C138" s="94"/>
      <c r="D138" s="94"/>
    </row>
    <row r="139" ht="24.95" customHeight="1" spans="1:4">
      <c r="A139" s="95"/>
      <c r="B139" s="94"/>
      <c r="C139" s="94"/>
      <c r="D139" s="94"/>
    </row>
    <row r="140" ht="24.95" customHeight="1" spans="1:4">
      <c r="A140" s="95"/>
      <c r="B140" s="94"/>
      <c r="C140" s="94"/>
      <c r="D140" s="94"/>
    </row>
    <row r="141" ht="24.95" customHeight="1" spans="1:4">
      <c r="A141" s="95"/>
      <c r="B141" s="94"/>
      <c r="C141" s="94"/>
      <c r="D141" s="94"/>
    </row>
    <row r="142" ht="24.95" customHeight="1" spans="1:4">
      <c r="A142" s="95"/>
      <c r="B142" s="94"/>
      <c r="C142" s="94"/>
      <c r="D142" s="94"/>
    </row>
    <row r="143" ht="24.95" customHeight="1" spans="1:4">
      <c r="A143" s="95"/>
      <c r="B143" s="94"/>
      <c r="C143" s="94"/>
      <c r="D143" s="94"/>
    </row>
    <row r="144" ht="24.95" customHeight="1" spans="1:4">
      <c r="A144" s="95"/>
      <c r="B144" s="94"/>
      <c r="C144" s="94"/>
      <c r="D144" s="94"/>
    </row>
    <row r="145" ht="24.95" customHeight="1" spans="1:4">
      <c r="A145" s="95"/>
      <c r="B145" s="94"/>
      <c r="C145" s="94"/>
      <c r="D145" s="94"/>
    </row>
    <row r="146" ht="24.95" customHeight="1" spans="1:4">
      <c r="A146" s="95"/>
      <c r="B146" s="94"/>
      <c r="C146" s="94"/>
      <c r="D146" s="94"/>
    </row>
    <row r="147" ht="24.95" customHeight="1" spans="1:4">
      <c r="A147" s="95"/>
      <c r="B147" s="94"/>
      <c r="C147" s="94"/>
      <c r="D147" s="94"/>
    </row>
    <row r="148" ht="24.95" customHeight="1" spans="1:4">
      <c r="A148" s="95"/>
      <c r="B148" s="94"/>
      <c r="C148" s="94"/>
      <c r="D148" s="94"/>
    </row>
    <row r="149" ht="24.95" customHeight="1" spans="1:4">
      <c r="A149" s="95"/>
      <c r="B149" s="94"/>
      <c r="C149" s="94"/>
      <c r="D149" s="94"/>
    </row>
    <row r="150" ht="24.95" customHeight="1" spans="1:4">
      <c r="A150" s="95"/>
      <c r="B150" s="94"/>
      <c r="C150" s="94"/>
      <c r="D150" s="94"/>
    </row>
    <row r="151" ht="24.95" customHeight="1" spans="1:4">
      <c r="A151" s="95"/>
      <c r="B151" s="94"/>
      <c r="C151" s="94"/>
      <c r="D151" s="94"/>
    </row>
    <row r="152" ht="24.95" customHeight="1" spans="1:4">
      <c r="A152" s="95"/>
      <c r="B152" s="94"/>
      <c r="C152" s="94"/>
      <c r="D152" s="94"/>
    </row>
    <row r="153" ht="24.95" customHeight="1" spans="1:4">
      <c r="A153" s="95"/>
      <c r="B153" s="94"/>
      <c r="C153" s="94"/>
      <c r="D153" s="94"/>
    </row>
    <row r="154" ht="24.95" customHeight="1" spans="1:4">
      <c r="A154" s="95"/>
      <c r="B154" s="94"/>
      <c r="C154" s="94"/>
      <c r="D154" s="94"/>
    </row>
    <row r="155" ht="24.95" customHeight="1" spans="1:4">
      <c r="A155" s="95"/>
      <c r="B155" s="94"/>
      <c r="C155" s="94"/>
      <c r="D155" s="94"/>
    </row>
    <row r="156" ht="24.95" customHeight="1" spans="1:4">
      <c r="A156" s="95"/>
      <c r="B156" s="94"/>
      <c r="C156" s="94"/>
      <c r="D156" s="94"/>
    </row>
    <row r="157" ht="24.95" customHeight="1" spans="1:4">
      <c r="A157" s="95"/>
      <c r="B157" s="94"/>
      <c r="C157" s="94"/>
      <c r="D157" s="94"/>
    </row>
    <row r="158" ht="24.95" customHeight="1" spans="1:4">
      <c r="A158" s="95"/>
      <c r="B158" s="94"/>
      <c r="C158" s="94"/>
      <c r="D158" s="94"/>
    </row>
    <row r="159" ht="24.95" customHeight="1" spans="1:4">
      <c r="A159" s="95"/>
      <c r="B159" s="94"/>
      <c r="C159" s="94"/>
      <c r="D159" s="94"/>
    </row>
    <row r="160" ht="24.95" customHeight="1" spans="1:4">
      <c r="A160" s="95"/>
      <c r="B160" s="94"/>
      <c r="C160" s="94"/>
      <c r="D160" s="94"/>
    </row>
    <row r="161" ht="24.95" customHeight="1" spans="1:4">
      <c r="A161" s="95"/>
      <c r="B161" s="94"/>
      <c r="C161" s="94"/>
      <c r="D161" s="94"/>
    </row>
    <row r="162" ht="24.95" customHeight="1" spans="1:4">
      <c r="A162" s="95"/>
      <c r="B162" s="94"/>
      <c r="C162" s="94"/>
      <c r="D162" s="94"/>
    </row>
    <row r="163" ht="24.95" customHeight="1" spans="1:4">
      <c r="A163" s="95"/>
      <c r="B163" s="94"/>
      <c r="C163" s="94"/>
      <c r="D163" s="94"/>
    </row>
    <row r="164" ht="24.95" customHeight="1" spans="1:4">
      <c r="A164" s="95"/>
      <c r="B164" s="94"/>
      <c r="C164" s="94"/>
      <c r="D164" s="94"/>
    </row>
    <row r="165" ht="24.95" customHeight="1" spans="1:4">
      <c r="A165" s="95"/>
      <c r="B165" s="94"/>
      <c r="C165" s="94"/>
      <c r="D165" s="94"/>
    </row>
    <row r="166" ht="24.95" customHeight="1" spans="1:4">
      <c r="A166" s="95"/>
      <c r="B166" s="94"/>
      <c r="C166" s="94"/>
      <c r="D166" s="94"/>
    </row>
    <row r="167" ht="24.95" customHeight="1" spans="1:4">
      <c r="A167" s="95"/>
      <c r="B167" s="94"/>
      <c r="C167" s="94"/>
      <c r="D167" s="94"/>
    </row>
    <row r="168" ht="24.95" customHeight="1" spans="1:4">
      <c r="A168" s="95"/>
      <c r="B168" s="94"/>
      <c r="C168" s="94"/>
      <c r="D168" s="94"/>
    </row>
    <row r="169" ht="24.95" customHeight="1" spans="1:4">
      <c r="A169" s="95"/>
      <c r="B169" s="94"/>
      <c r="C169" s="94"/>
      <c r="D169" s="94"/>
    </row>
    <row r="170" ht="24.95" customHeight="1" spans="1:4">
      <c r="A170" s="95"/>
      <c r="B170" s="94"/>
      <c r="C170" s="94"/>
      <c r="D170" s="94"/>
    </row>
    <row r="171" ht="24.95" customHeight="1" spans="1:4">
      <c r="A171" s="95"/>
      <c r="B171" s="94"/>
      <c r="C171" s="94"/>
      <c r="D171" s="94"/>
    </row>
    <row r="172" ht="24.95" customHeight="1" spans="1:4">
      <c r="A172" s="95"/>
      <c r="B172" s="94"/>
      <c r="C172" s="94"/>
      <c r="D172" s="94"/>
    </row>
    <row r="173" ht="24.95" customHeight="1" spans="1:4">
      <c r="A173" s="95"/>
      <c r="B173" s="94"/>
      <c r="C173" s="94"/>
      <c r="D173" s="94"/>
    </row>
    <row r="174" ht="24.95" customHeight="1" spans="1:4">
      <c r="A174" s="95"/>
      <c r="B174" s="94"/>
      <c r="C174" s="94"/>
      <c r="D174" s="94"/>
    </row>
    <row r="175" ht="24.95" customHeight="1" spans="1:4">
      <c r="A175" s="95"/>
      <c r="B175" s="94"/>
      <c r="C175" s="94"/>
      <c r="D175" s="94"/>
    </row>
    <row r="176" ht="24.95" customHeight="1" spans="1:4">
      <c r="A176" s="95"/>
      <c r="B176" s="94"/>
      <c r="C176" s="94"/>
      <c r="D176" s="94"/>
    </row>
    <row r="177" ht="24.95" customHeight="1" spans="1:4">
      <c r="A177" s="95"/>
      <c r="B177" s="94"/>
      <c r="C177" s="94"/>
      <c r="D177" s="94"/>
    </row>
    <row r="178" ht="24.95" customHeight="1" spans="1:4">
      <c r="A178" s="95"/>
      <c r="B178" s="94"/>
      <c r="C178" s="94"/>
      <c r="D178" s="94"/>
    </row>
    <row r="179" ht="24.95" customHeight="1" spans="1:4">
      <c r="A179" s="95"/>
      <c r="B179" s="94"/>
      <c r="C179" s="94"/>
      <c r="D179" s="94"/>
    </row>
    <row r="180" ht="24.95" customHeight="1" spans="1:4">
      <c r="A180" s="95"/>
      <c r="B180" s="94"/>
      <c r="C180" s="94"/>
      <c r="D180" s="94"/>
    </row>
    <row r="181" ht="24.95" customHeight="1" spans="1:4">
      <c r="A181" s="95"/>
      <c r="B181" s="94"/>
      <c r="C181" s="94"/>
      <c r="D181" s="94"/>
    </row>
    <row r="182" ht="24.95" customHeight="1" spans="1:4">
      <c r="A182" s="95"/>
      <c r="B182" s="94"/>
      <c r="C182" s="94"/>
      <c r="D182" s="94"/>
    </row>
    <row r="183" ht="24.95" customHeight="1" spans="1:4">
      <c r="A183" s="95"/>
      <c r="B183" s="94"/>
      <c r="C183" s="94"/>
      <c r="D183" s="94"/>
    </row>
    <row r="184" ht="24.95" customHeight="1" spans="1:4">
      <c r="A184" s="95"/>
      <c r="B184" s="94"/>
      <c r="C184" s="94"/>
      <c r="D184" s="94"/>
    </row>
    <row r="185" ht="24.95" customHeight="1" spans="1:4">
      <c r="A185" s="95"/>
      <c r="B185" s="94"/>
      <c r="C185" s="94"/>
      <c r="D185" s="94"/>
    </row>
    <row r="186" ht="24.95" customHeight="1" spans="1:4">
      <c r="A186" s="95"/>
      <c r="B186" s="94"/>
      <c r="C186" s="94"/>
      <c r="D186" s="94"/>
    </row>
    <row r="187" ht="24.95" customHeight="1" spans="1:4">
      <c r="A187" s="95"/>
      <c r="B187" s="94"/>
      <c r="C187" s="94"/>
      <c r="D187" s="94"/>
    </row>
    <row r="188" ht="24.95" customHeight="1" spans="1:4">
      <c r="A188" s="95"/>
      <c r="B188" s="94"/>
      <c r="C188" s="94"/>
      <c r="D188" s="94"/>
    </row>
    <row r="189" ht="24.95" customHeight="1" spans="1:4">
      <c r="A189" s="95"/>
      <c r="B189" s="94"/>
      <c r="C189" s="94"/>
      <c r="D189" s="94"/>
    </row>
    <row r="190" ht="24.95" customHeight="1" spans="1:4">
      <c r="A190" s="95"/>
      <c r="B190" s="94"/>
      <c r="C190" s="94"/>
      <c r="D190" s="94"/>
    </row>
    <row r="191" ht="24.95" customHeight="1" spans="1:4">
      <c r="A191" s="95"/>
      <c r="B191" s="94"/>
      <c r="C191" s="94"/>
      <c r="D191" s="94"/>
    </row>
    <row r="192" ht="24.95" customHeight="1" spans="1:4">
      <c r="A192" s="95"/>
      <c r="B192" s="94"/>
      <c r="C192" s="94"/>
      <c r="D192" s="94"/>
    </row>
    <row r="193" ht="24.95" customHeight="1" spans="1:4">
      <c r="A193" s="95"/>
      <c r="B193" s="94"/>
      <c r="C193" s="94"/>
      <c r="D193" s="94"/>
    </row>
    <row r="194" ht="24.95" customHeight="1" spans="1:4">
      <c r="A194" s="95"/>
      <c r="B194" s="94"/>
      <c r="C194" s="94"/>
      <c r="D194" s="94"/>
    </row>
    <row r="195" ht="24.95" customHeight="1" spans="1:4">
      <c r="A195" s="95"/>
      <c r="B195" s="94"/>
      <c r="C195" s="94"/>
      <c r="D195" s="94"/>
    </row>
    <row r="196" ht="24.95" customHeight="1" spans="1:4">
      <c r="A196" s="95"/>
      <c r="B196" s="94"/>
      <c r="C196" s="94"/>
      <c r="D196" s="94"/>
    </row>
    <row r="197" ht="24.95" customHeight="1" spans="1:4">
      <c r="A197" s="95"/>
      <c r="B197" s="94"/>
      <c r="C197" s="94"/>
      <c r="D197" s="94"/>
    </row>
    <row r="198" ht="24.95" customHeight="1" spans="1:4">
      <c r="A198" s="95"/>
      <c r="B198" s="94"/>
      <c r="C198" s="94"/>
      <c r="D198" s="94"/>
    </row>
    <row r="199" ht="24.95" customHeight="1" spans="1:4">
      <c r="A199" s="95"/>
      <c r="B199" s="94"/>
      <c r="C199" s="94"/>
      <c r="D199" s="94"/>
    </row>
    <row r="200" ht="24.95" customHeight="1" spans="1:4">
      <c r="A200" s="95"/>
      <c r="B200" s="94"/>
      <c r="C200" s="94"/>
      <c r="D200" s="94"/>
    </row>
    <row r="201" ht="24.95" customHeight="1" spans="1:4">
      <c r="A201" s="95"/>
      <c r="B201" s="94"/>
      <c r="C201" s="94"/>
      <c r="D201" s="94"/>
    </row>
    <row r="202" ht="24.95" customHeight="1" spans="1:4">
      <c r="A202" s="95"/>
      <c r="B202" s="94"/>
      <c r="C202" s="94"/>
      <c r="D202" s="94"/>
    </row>
    <row r="203" ht="24.95" customHeight="1" spans="1:4">
      <c r="A203" s="95"/>
      <c r="B203" s="94"/>
      <c r="C203" s="94"/>
      <c r="D203" s="94"/>
    </row>
    <row r="204" ht="24.95" customHeight="1" spans="1:4">
      <c r="A204" s="95"/>
      <c r="B204" s="94"/>
      <c r="C204" s="94"/>
      <c r="D204" s="94"/>
    </row>
    <row r="205" ht="24.95" customHeight="1" spans="1:4">
      <c r="A205" s="95"/>
      <c r="B205" s="94"/>
      <c r="C205" s="94"/>
      <c r="D205" s="94"/>
    </row>
    <row r="206" ht="24.95" customHeight="1" spans="1:4">
      <c r="A206" s="95"/>
      <c r="B206" s="94"/>
      <c r="C206" s="94"/>
      <c r="D206" s="94"/>
    </row>
    <row r="207" ht="24.95" customHeight="1" spans="1:4">
      <c r="A207" s="95"/>
      <c r="B207" s="94"/>
      <c r="C207" s="94"/>
      <c r="D207" s="94"/>
    </row>
    <row r="208" ht="24.95" customHeight="1" spans="1:4">
      <c r="A208" s="95"/>
      <c r="B208" s="94"/>
      <c r="C208" s="94"/>
      <c r="D208" s="94"/>
    </row>
    <row r="209" ht="24.95" customHeight="1" spans="1:4">
      <c r="A209" s="95"/>
      <c r="B209" s="94"/>
      <c r="C209" s="94"/>
      <c r="D209" s="94"/>
    </row>
    <row r="210" ht="24.95" customHeight="1" spans="1:4">
      <c r="A210" s="95"/>
      <c r="B210" s="94"/>
      <c r="C210" s="94"/>
      <c r="D210" s="94"/>
    </row>
    <row r="211" ht="24.95" customHeight="1" spans="1:4">
      <c r="A211" s="95"/>
      <c r="B211" s="94"/>
      <c r="C211" s="94"/>
      <c r="D211" s="94"/>
    </row>
    <row r="212" ht="24.95" customHeight="1" spans="1:4">
      <c r="A212" s="95"/>
      <c r="B212" s="94"/>
      <c r="C212" s="94"/>
      <c r="D212" s="94"/>
    </row>
    <row r="213" ht="24.95" customHeight="1" spans="1:4">
      <c r="A213" s="95"/>
      <c r="B213" s="94"/>
      <c r="C213" s="94"/>
      <c r="D213" s="94"/>
    </row>
    <row r="214" ht="24.95" customHeight="1" spans="1:4">
      <c r="A214" s="95"/>
      <c r="B214" s="94"/>
      <c r="C214" s="94"/>
      <c r="D214" s="94"/>
    </row>
    <row r="215" ht="24.95" customHeight="1" spans="1:4">
      <c r="A215" s="95"/>
      <c r="B215" s="94"/>
      <c r="C215" s="94"/>
      <c r="D215" s="94"/>
    </row>
    <row r="216" ht="24.95" customHeight="1" spans="1:4">
      <c r="A216" s="95"/>
      <c r="B216" s="94"/>
      <c r="C216" s="94"/>
      <c r="D216" s="94"/>
    </row>
    <row r="217" ht="24.95" customHeight="1" spans="1:4">
      <c r="A217" s="95"/>
      <c r="B217" s="94"/>
      <c r="C217" s="94"/>
      <c r="D217" s="94"/>
    </row>
    <row r="218" ht="24.95" customHeight="1" spans="1:4">
      <c r="A218" s="95"/>
      <c r="B218" s="94"/>
      <c r="C218" s="94"/>
      <c r="D218" s="94"/>
    </row>
    <row r="219" ht="24.95" customHeight="1" spans="1:4">
      <c r="A219" s="95"/>
      <c r="B219" s="94"/>
      <c r="C219" s="94"/>
      <c r="D219" s="94"/>
    </row>
    <row r="220" ht="24.95" customHeight="1" spans="1:4">
      <c r="A220" s="95"/>
      <c r="B220" s="94"/>
      <c r="C220" s="94"/>
      <c r="D220" s="94"/>
    </row>
    <row r="221" ht="24.95" customHeight="1" spans="1:4">
      <c r="A221" s="95"/>
      <c r="B221" s="94"/>
      <c r="C221" s="94"/>
      <c r="D221" s="94"/>
    </row>
    <row r="222" ht="24.95" customHeight="1" spans="1:4">
      <c r="A222" s="95"/>
      <c r="B222" s="94"/>
      <c r="C222" s="94"/>
      <c r="D222" s="94"/>
    </row>
    <row r="223" ht="24.95" customHeight="1" spans="1:4">
      <c r="A223" s="95"/>
      <c r="B223" s="94"/>
      <c r="C223" s="94"/>
      <c r="D223" s="94"/>
    </row>
    <row r="224" ht="24.95" customHeight="1" spans="1:4">
      <c r="A224" s="95"/>
      <c r="B224" s="94"/>
      <c r="C224" s="94"/>
      <c r="D224" s="94"/>
    </row>
    <row r="225" ht="24.95" customHeight="1" spans="1:4">
      <c r="A225" s="95"/>
      <c r="B225" s="94"/>
      <c r="C225" s="94"/>
      <c r="D225" s="94"/>
    </row>
    <row r="226" ht="24.95" customHeight="1" spans="1:4">
      <c r="A226" s="95"/>
      <c r="B226" s="94"/>
      <c r="C226" s="94"/>
      <c r="D226" s="94"/>
    </row>
    <row r="227" ht="24.95" customHeight="1" spans="1:4">
      <c r="A227" s="95"/>
      <c r="B227" s="94"/>
      <c r="C227" s="94"/>
      <c r="D227" s="94"/>
    </row>
    <row r="228" ht="24.95" customHeight="1" spans="1:4">
      <c r="A228" s="95"/>
      <c r="B228" s="94"/>
      <c r="C228" s="94"/>
      <c r="D228" s="94"/>
    </row>
    <row r="229" ht="24.95" customHeight="1" spans="1:4">
      <c r="A229" s="95"/>
      <c r="B229" s="94"/>
      <c r="C229" s="94"/>
      <c r="D229" s="94"/>
    </row>
    <row r="230" ht="24.95" customHeight="1" spans="1:4">
      <c r="A230" s="95"/>
      <c r="B230" s="94"/>
      <c r="C230" s="94"/>
      <c r="D230" s="94"/>
    </row>
    <row r="231" ht="24.95" customHeight="1" spans="1:4">
      <c r="A231" s="95"/>
      <c r="B231" s="94"/>
      <c r="C231" s="94"/>
      <c r="D231" s="94"/>
    </row>
    <row r="232" ht="24.95" customHeight="1" spans="1:4">
      <c r="A232" s="95"/>
      <c r="B232" s="94"/>
      <c r="C232" s="94"/>
      <c r="D232" s="94"/>
    </row>
    <row r="233" ht="24.95" customHeight="1" spans="1:4">
      <c r="A233" s="95"/>
      <c r="B233" s="94"/>
      <c r="C233" s="94"/>
      <c r="D233" s="94"/>
    </row>
    <row r="234" ht="24.95" customHeight="1" spans="1:4">
      <c r="A234" s="95"/>
      <c r="B234" s="94"/>
      <c r="C234" s="94"/>
      <c r="D234" s="94"/>
    </row>
    <row r="235" ht="24.95" customHeight="1" spans="1:4">
      <c r="A235" s="95"/>
      <c r="B235" s="94"/>
      <c r="C235" s="94"/>
      <c r="D235" s="94"/>
    </row>
    <row r="236" ht="24.95" customHeight="1" spans="1:4">
      <c r="A236" s="95"/>
      <c r="B236" s="94"/>
      <c r="C236" s="94"/>
      <c r="D236" s="94"/>
    </row>
    <row r="237" ht="24.95" customHeight="1" spans="1:4">
      <c r="A237" s="95"/>
      <c r="B237" s="94"/>
      <c r="C237" s="94"/>
      <c r="D237" s="94"/>
    </row>
    <row r="238" ht="24.95" customHeight="1" spans="1:4">
      <c r="A238" s="95"/>
      <c r="B238" s="94"/>
      <c r="C238" s="94"/>
      <c r="D238" s="94"/>
    </row>
    <row r="239" ht="24.95" customHeight="1" spans="1:4">
      <c r="A239" s="95"/>
      <c r="B239" s="94"/>
      <c r="C239" s="94"/>
      <c r="D239" s="94"/>
    </row>
    <row r="240" ht="24.95" customHeight="1" spans="1:4">
      <c r="A240" s="95"/>
      <c r="B240" s="94"/>
      <c r="C240" s="94"/>
      <c r="D240" s="94"/>
    </row>
    <row r="241" ht="24.95" customHeight="1" spans="1:4">
      <c r="A241" s="95"/>
      <c r="B241" s="94"/>
      <c r="C241" s="94"/>
      <c r="D241" s="94"/>
    </row>
    <row r="242" ht="24.95" customHeight="1" spans="1:4">
      <c r="A242" s="95"/>
      <c r="B242" s="94"/>
      <c r="C242" s="94"/>
      <c r="D242" s="94"/>
    </row>
    <row r="243" ht="24.95" customHeight="1" spans="1:4">
      <c r="A243" s="95"/>
      <c r="B243" s="94"/>
      <c r="C243" s="94"/>
      <c r="D243" s="94"/>
    </row>
    <row r="244" ht="24.95" customHeight="1" spans="1:4">
      <c r="A244" s="95"/>
      <c r="B244" s="94"/>
      <c r="C244" s="94"/>
      <c r="D244" s="94"/>
    </row>
    <row r="245" ht="24.95" customHeight="1" spans="1:4">
      <c r="A245" s="95"/>
      <c r="B245" s="94"/>
      <c r="C245" s="94"/>
      <c r="D245" s="94"/>
    </row>
    <row r="246" ht="24.95" customHeight="1" spans="1:4">
      <c r="A246" s="95"/>
      <c r="B246" s="94"/>
      <c r="C246" s="94"/>
      <c r="D246" s="94"/>
    </row>
    <row r="247" ht="24.95" customHeight="1" spans="1:4">
      <c r="A247" s="95"/>
      <c r="B247" s="94"/>
      <c r="C247" s="94"/>
      <c r="D247" s="94"/>
    </row>
    <row r="248" ht="24.95" customHeight="1" spans="1:4">
      <c r="A248" s="95"/>
      <c r="B248" s="94"/>
      <c r="C248" s="94"/>
      <c r="D248" s="94"/>
    </row>
    <row r="249" ht="24.95" customHeight="1" spans="1:4">
      <c r="A249" s="95"/>
      <c r="B249" s="94"/>
      <c r="C249" s="94"/>
      <c r="D249" s="94"/>
    </row>
    <row r="250" ht="24.95" customHeight="1" spans="1:4">
      <c r="A250" s="95"/>
      <c r="B250" s="94"/>
      <c r="C250" s="94"/>
      <c r="D250" s="94"/>
    </row>
    <row r="251" ht="24.95" customHeight="1" spans="1:4">
      <c r="A251" s="95"/>
      <c r="B251" s="94"/>
      <c r="C251" s="94"/>
      <c r="D251" s="94"/>
    </row>
    <row r="252" ht="24.95" customHeight="1" spans="1:4">
      <c r="A252" s="95"/>
      <c r="B252" s="94"/>
      <c r="C252" s="94"/>
      <c r="D252" s="94"/>
    </row>
    <row r="253" ht="24.95" customHeight="1" spans="1:4">
      <c r="A253" s="95"/>
      <c r="B253" s="94"/>
      <c r="C253" s="94"/>
      <c r="D253" s="94"/>
    </row>
    <row r="254" ht="24.95" customHeight="1" spans="1:4">
      <c r="A254" s="95"/>
      <c r="B254" s="94"/>
      <c r="C254" s="94"/>
      <c r="D254" s="94"/>
    </row>
    <row r="255" ht="24.95" customHeight="1" spans="1:4">
      <c r="A255" s="95"/>
      <c r="B255" s="94"/>
      <c r="C255" s="94"/>
      <c r="D255" s="94"/>
    </row>
    <row r="256" ht="24.95" customHeight="1" spans="1:4">
      <c r="A256" s="95"/>
      <c r="B256" s="94"/>
      <c r="C256" s="94"/>
      <c r="D256" s="94"/>
    </row>
    <row r="257" ht="24.95" customHeight="1" spans="1:4">
      <c r="A257" s="95"/>
      <c r="B257" s="94"/>
      <c r="C257" s="94"/>
      <c r="D257" s="94"/>
    </row>
    <row r="258" ht="24.95" customHeight="1" spans="1:4">
      <c r="A258" s="95"/>
      <c r="B258" s="94"/>
      <c r="C258" s="94"/>
      <c r="D258" s="94"/>
    </row>
    <row r="259" ht="24.95" customHeight="1" spans="1:4">
      <c r="A259" s="95"/>
      <c r="B259" s="94"/>
      <c r="C259" s="94"/>
      <c r="D259" s="94"/>
    </row>
    <row r="260" ht="24.95" customHeight="1" spans="1:4">
      <c r="A260" s="95"/>
      <c r="B260" s="94"/>
      <c r="C260" s="94"/>
      <c r="D260" s="94"/>
    </row>
    <row r="261" ht="24.95" customHeight="1" spans="1:4">
      <c r="A261" s="95"/>
      <c r="B261" s="94"/>
      <c r="C261" s="94"/>
      <c r="D261" s="94"/>
    </row>
    <row r="262" ht="24.95" customHeight="1" spans="1:4">
      <c r="A262" s="95"/>
      <c r="B262" s="94"/>
      <c r="C262" s="94"/>
      <c r="D262" s="94"/>
    </row>
    <row r="263" ht="24.95" customHeight="1" spans="1:4">
      <c r="A263" s="95"/>
      <c r="B263" s="94"/>
      <c r="C263" s="94"/>
      <c r="D263" s="94"/>
    </row>
    <row r="264" ht="24.95" customHeight="1" spans="1:4">
      <c r="A264" s="95"/>
      <c r="B264" s="94"/>
      <c r="C264" s="94"/>
      <c r="D264" s="94"/>
    </row>
    <row r="265" ht="24.95" customHeight="1" spans="1:4">
      <c r="A265" s="95"/>
      <c r="B265" s="94"/>
      <c r="C265" s="94"/>
      <c r="D265" s="94"/>
    </row>
    <row r="266" ht="24.95" customHeight="1" spans="1:4">
      <c r="A266" s="95"/>
      <c r="B266" s="94"/>
      <c r="C266" s="94"/>
      <c r="D266" s="94"/>
    </row>
    <row r="267" ht="24.95" customHeight="1" spans="1:4">
      <c r="A267" s="95"/>
      <c r="B267" s="94"/>
      <c r="C267" s="94"/>
      <c r="D267" s="94"/>
    </row>
    <row r="268" ht="24.95" customHeight="1" spans="1:4">
      <c r="A268" s="95"/>
      <c r="B268" s="94"/>
      <c r="C268" s="94"/>
      <c r="D268" s="94"/>
    </row>
    <row r="269" ht="24.95" customHeight="1" spans="1:4">
      <c r="A269" s="95"/>
      <c r="B269" s="94"/>
      <c r="C269" s="94"/>
      <c r="D269" s="94"/>
    </row>
    <row r="270" ht="24.95" customHeight="1" spans="1:4">
      <c r="A270" s="95"/>
      <c r="B270" s="94"/>
      <c r="C270" s="94"/>
      <c r="D270" s="94"/>
    </row>
    <row r="271" ht="24.95" customHeight="1" spans="1:4">
      <c r="A271" s="95"/>
      <c r="B271" s="94"/>
      <c r="C271" s="94"/>
      <c r="D271" s="94"/>
    </row>
    <row r="272" ht="24.95" customHeight="1" spans="1:4">
      <c r="A272" s="95"/>
      <c r="B272" s="94"/>
      <c r="C272" s="94"/>
      <c r="D272" s="94"/>
    </row>
    <row r="273" ht="24.95" customHeight="1" spans="1:4">
      <c r="A273" s="95"/>
      <c r="B273" s="94"/>
      <c r="C273" s="94"/>
      <c r="D273" s="94"/>
    </row>
    <row r="274" ht="24.95" customHeight="1" spans="1:4">
      <c r="A274" s="95"/>
      <c r="B274" s="94"/>
      <c r="C274" s="94"/>
      <c r="D274" s="94"/>
    </row>
    <row r="275" ht="24.95" customHeight="1" spans="1:4">
      <c r="A275" s="95"/>
      <c r="B275" s="94"/>
      <c r="C275" s="94"/>
      <c r="D275" s="94"/>
    </row>
    <row r="276" ht="24.95" customHeight="1" spans="1:4">
      <c r="A276" s="95"/>
      <c r="B276" s="94"/>
      <c r="C276" s="94"/>
      <c r="D276" s="94"/>
    </row>
    <row r="277" ht="24.95" customHeight="1" spans="1:4">
      <c r="A277" s="95"/>
      <c r="B277" s="94"/>
      <c r="C277" s="94"/>
      <c r="D277" s="94"/>
    </row>
    <row r="278" ht="24.95" customHeight="1" spans="1:4">
      <c r="A278" s="95"/>
      <c r="B278" s="94"/>
      <c r="C278" s="94"/>
      <c r="D278" s="94"/>
    </row>
    <row r="279" ht="24.95" customHeight="1" spans="1:4">
      <c r="A279" s="95"/>
      <c r="B279" s="94"/>
      <c r="C279" s="94"/>
      <c r="D279" s="94"/>
    </row>
    <row r="280" ht="24.95" customHeight="1" spans="1:4">
      <c r="A280" s="95"/>
      <c r="B280" s="94"/>
      <c r="C280" s="94"/>
      <c r="D280" s="94"/>
    </row>
    <row r="281" ht="24.95" customHeight="1" spans="1:4">
      <c r="A281" s="95"/>
      <c r="B281" s="94"/>
      <c r="C281" s="94"/>
      <c r="D281" s="94"/>
    </row>
    <row r="282" ht="24.95" customHeight="1" spans="1:4">
      <c r="A282" s="95"/>
      <c r="B282" s="94"/>
      <c r="C282" s="94"/>
      <c r="D282" s="94"/>
    </row>
    <row r="283" ht="24.95" customHeight="1" spans="1:4">
      <c r="A283" s="95"/>
      <c r="B283" s="94"/>
      <c r="C283" s="94"/>
      <c r="D283" s="94"/>
    </row>
    <row r="284" ht="24.95" customHeight="1" spans="1:4">
      <c r="A284" s="95"/>
      <c r="B284" s="94"/>
      <c r="C284" s="94"/>
      <c r="D284" s="94"/>
    </row>
    <row r="285" ht="24.95" customHeight="1" spans="1:4">
      <c r="A285" s="95"/>
      <c r="B285" s="94"/>
      <c r="C285" s="94"/>
      <c r="D285" s="94"/>
    </row>
    <row r="286" ht="24.95" customHeight="1" spans="1:4">
      <c r="A286" s="95"/>
      <c r="B286" s="94"/>
      <c r="C286" s="94"/>
      <c r="D286" s="94"/>
    </row>
    <row r="287" ht="24.95" customHeight="1" spans="1:4">
      <c r="A287" s="95"/>
      <c r="B287" s="94"/>
      <c r="C287" s="94"/>
      <c r="D287" s="94"/>
    </row>
    <row r="288" ht="24.95" customHeight="1" spans="1:4">
      <c r="A288" s="95"/>
      <c r="B288" s="94"/>
      <c r="C288" s="94"/>
      <c r="D288" s="94"/>
    </row>
    <row r="289" ht="24.95" customHeight="1" spans="1:4">
      <c r="A289" s="95"/>
      <c r="B289" s="94"/>
      <c r="C289" s="94"/>
      <c r="D289" s="94"/>
    </row>
    <row r="290" ht="24.95" customHeight="1" spans="1:4">
      <c r="A290" s="95"/>
      <c r="B290" s="94"/>
      <c r="C290" s="94"/>
      <c r="D290" s="94"/>
    </row>
    <row r="291" ht="24.95" customHeight="1" spans="1:4">
      <c r="A291" s="95"/>
      <c r="B291" s="94"/>
      <c r="C291" s="94"/>
      <c r="D291" s="94"/>
    </row>
    <row r="292" ht="24.95" customHeight="1" spans="1:4">
      <c r="A292" s="95"/>
      <c r="B292" s="94"/>
      <c r="C292" s="94"/>
      <c r="D292" s="94"/>
    </row>
    <row r="293" ht="24.95" customHeight="1" spans="1:4">
      <c r="A293" s="95"/>
      <c r="B293" s="94"/>
      <c r="C293" s="94"/>
      <c r="D293" s="94"/>
    </row>
    <row r="294" ht="24.95" customHeight="1" spans="1:4">
      <c r="A294" s="95"/>
      <c r="B294" s="94"/>
      <c r="C294" s="94"/>
      <c r="D294" s="94"/>
    </row>
    <row r="295" ht="24.95" customHeight="1" spans="1:4">
      <c r="A295" s="95"/>
      <c r="B295" s="94"/>
      <c r="C295" s="94"/>
      <c r="D295" s="94"/>
    </row>
    <row r="296" ht="24.95" customHeight="1" spans="1:4">
      <c r="A296" s="95"/>
      <c r="B296" s="94"/>
      <c r="C296" s="94"/>
      <c r="D296" s="94"/>
    </row>
    <row r="297" ht="24.95" customHeight="1" spans="1:4">
      <c r="A297" s="95"/>
      <c r="B297" s="94"/>
      <c r="C297" s="94"/>
      <c r="D297" s="94"/>
    </row>
    <row r="298" ht="24.95" customHeight="1" spans="1:4">
      <c r="A298" s="95"/>
      <c r="B298" s="94"/>
      <c r="C298" s="94"/>
      <c r="D298" s="94"/>
    </row>
    <row r="299" ht="24.95" customHeight="1" spans="1:4">
      <c r="A299" s="95"/>
      <c r="B299" s="94"/>
      <c r="C299" s="94"/>
      <c r="D299" s="94"/>
    </row>
    <row r="300" ht="24.95" customHeight="1" spans="1:4">
      <c r="A300" s="95"/>
      <c r="B300" s="94"/>
      <c r="C300" s="94"/>
      <c r="D300" s="94"/>
    </row>
    <row r="301" ht="24.95" customHeight="1" spans="1:4">
      <c r="A301" s="95"/>
      <c r="B301" s="94"/>
      <c r="C301" s="94"/>
      <c r="D301" s="94"/>
    </row>
    <row r="302" ht="24.95" customHeight="1" spans="1:4">
      <c r="A302" s="95"/>
      <c r="B302" s="94"/>
      <c r="C302" s="94"/>
      <c r="D302" s="94"/>
    </row>
    <row r="303" ht="24.95" customHeight="1" spans="1:4">
      <c r="A303" s="95"/>
      <c r="B303" s="94"/>
      <c r="C303" s="94"/>
      <c r="D303" s="94"/>
    </row>
    <row r="304" ht="24.95" customHeight="1" spans="1:4">
      <c r="A304" s="95"/>
      <c r="B304" s="94"/>
      <c r="C304" s="94"/>
      <c r="D304" s="94"/>
    </row>
    <row r="305" ht="24.95" customHeight="1" spans="1:4">
      <c r="A305" s="95"/>
      <c r="B305" s="94"/>
      <c r="C305" s="94"/>
      <c r="D305" s="94"/>
    </row>
    <row r="306" ht="24.95" customHeight="1" spans="1:4">
      <c r="A306" s="95"/>
      <c r="B306" s="94"/>
      <c r="C306" s="94"/>
      <c r="D306" s="94"/>
    </row>
    <row r="307" ht="24.95" customHeight="1" spans="1:4">
      <c r="A307" s="95"/>
      <c r="B307" s="94"/>
      <c r="C307" s="94"/>
      <c r="D307" s="94"/>
    </row>
    <row r="308" ht="24.95" customHeight="1" spans="1:4">
      <c r="A308" s="95"/>
      <c r="B308" s="94"/>
      <c r="C308" s="94"/>
      <c r="D308" s="94"/>
    </row>
    <row r="309" ht="24.95" customHeight="1" spans="1:4">
      <c r="A309" s="95"/>
      <c r="B309" s="94"/>
      <c r="C309" s="94"/>
      <c r="D309" s="94"/>
    </row>
    <row r="310" ht="24.95" customHeight="1" spans="1:4">
      <c r="A310" s="95"/>
      <c r="B310" s="94"/>
      <c r="C310" s="94"/>
      <c r="D310" s="94"/>
    </row>
    <row r="311" ht="24.95" customHeight="1" spans="1:4">
      <c r="A311" s="95"/>
      <c r="B311" s="94"/>
      <c r="C311" s="94"/>
      <c r="D311" s="94"/>
    </row>
    <row r="312" ht="24.95" customHeight="1" spans="1:4">
      <c r="A312" s="95"/>
      <c r="B312" s="94"/>
      <c r="C312" s="94"/>
      <c r="D312" s="94"/>
    </row>
    <row r="313" ht="24.95" customHeight="1" spans="1:4">
      <c r="A313" s="95"/>
      <c r="B313" s="94"/>
      <c r="C313" s="94"/>
      <c r="D313" s="94"/>
    </row>
    <row r="314" ht="24.95" customHeight="1" spans="1:4">
      <c r="A314" s="95"/>
      <c r="B314" s="94"/>
      <c r="C314" s="94"/>
      <c r="D314" s="94"/>
    </row>
    <row r="315" ht="24.95" customHeight="1" spans="1:4">
      <c r="A315" s="95"/>
      <c r="B315" s="94"/>
      <c r="C315" s="94"/>
      <c r="D315" s="94"/>
    </row>
    <row r="316" ht="24.95" customHeight="1" spans="1:4">
      <c r="A316" s="95"/>
      <c r="B316" s="94"/>
      <c r="C316" s="94"/>
      <c r="D316" s="94"/>
    </row>
    <row r="317" ht="24.95" customHeight="1" spans="1:4">
      <c r="A317" s="95"/>
      <c r="B317" s="94"/>
      <c r="C317" s="94"/>
      <c r="D317" s="94"/>
    </row>
    <row r="318" ht="24.95" customHeight="1" spans="1:4">
      <c r="A318" s="95"/>
      <c r="B318" s="94"/>
      <c r="C318" s="94"/>
      <c r="D318" s="94"/>
    </row>
    <row r="319" ht="24.95" customHeight="1" spans="1:4">
      <c r="A319" s="95"/>
      <c r="B319" s="94"/>
      <c r="C319" s="94"/>
      <c r="D319" s="94"/>
    </row>
    <row r="320" ht="24.95" customHeight="1" spans="1:4">
      <c r="A320" s="95"/>
      <c r="B320" s="94"/>
      <c r="C320" s="94"/>
      <c r="D320" s="94"/>
    </row>
    <row r="321" ht="24.95" customHeight="1" spans="1:4">
      <c r="A321" s="95"/>
      <c r="B321" s="94"/>
      <c r="C321" s="94"/>
      <c r="D321" s="94"/>
    </row>
    <row r="322" ht="24.95" customHeight="1" spans="1:4">
      <c r="A322" s="95"/>
      <c r="B322" s="94"/>
      <c r="C322" s="94"/>
      <c r="D322" s="94"/>
    </row>
    <row r="323" ht="24.95" customHeight="1" spans="1:4">
      <c r="A323" s="95"/>
      <c r="B323" s="94"/>
      <c r="C323" s="94"/>
      <c r="D323" s="94"/>
    </row>
    <row r="324" ht="24.95" customHeight="1" spans="1:4">
      <c r="A324" s="95"/>
      <c r="B324" s="94"/>
      <c r="C324" s="94"/>
      <c r="D324" s="94"/>
    </row>
    <row r="325" ht="24.95" customHeight="1" spans="1:4">
      <c r="A325" s="95"/>
      <c r="B325" s="94"/>
      <c r="C325" s="94"/>
      <c r="D325" s="94"/>
    </row>
    <row r="326" ht="24.95" customHeight="1" spans="1:4">
      <c r="A326" s="95"/>
      <c r="B326" s="94"/>
      <c r="C326" s="94"/>
      <c r="D326" s="94"/>
    </row>
    <row r="327" ht="24.95" customHeight="1" spans="1:4">
      <c r="A327" s="95"/>
      <c r="B327" s="94"/>
      <c r="C327" s="94"/>
      <c r="D327" s="94"/>
    </row>
    <row r="328" ht="24.95" customHeight="1" spans="1:4">
      <c r="A328" s="95"/>
      <c r="B328" s="94"/>
      <c r="C328" s="94"/>
      <c r="D328" s="94"/>
    </row>
    <row r="329" ht="24.95" customHeight="1" spans="1:4">
      <c r="A329" s="95"/>
      <c r="B329" s="94"/>
      <c r="C329" s="94"/>
      <c r="D329" s="94"/>
    </row>
    <row r="330" ht="24.95" customHeight="1" spans="1:4">
      <c r="A330" s="95"/>
      <c r="B330" s="94"/>
      <c r="C330" s="94"/>
      <c r="D330" s="94"/>
    </row>
    <row r="331" ht="24.95" customHeight="1" spans="1:4">
      <c r="A331" s="95"/>
      <c r="B331" s="94"/>
      <c r="C331" s="94"/>
      <c r="D331" s="94"/>
    </row>
    <row r="332" ht="24.95" customHeight="1" spans="1:4">
      <c r="A332" s="95"/>
      <c r="B332" s="94"/>
      <c r="C332" s="94"/>
      <c r="D332" s="94"/>
    </row>
    <row r="333" ht="24.95" customHeight="1" spans="1:4">
      <c r="A333" s="95"/>
      <c r="B333" s="94"/>
      <c r="C333" s="94"/>
      <c r="D333" s="94"/>
    </row>
    <row r="334" ht="24.95" customHeight="1" spans="1:4">
      <c r="A334" s="95"/>
      <c r="B334" s="94"/>
      <c r="C334" s="94"/>
      <c r="D334" s="94"/>
    </row>
    <row r="335" ht="24.95" customHeight="1" spans="1:4">
      <c r="A335" s="95"/>
      <c r="B335" s="94"/>
      <c r="C335" s="94"/>
      <c r="D335" s="94"/>
    </row>
    <row r="336" ht="24.95" customHeight="1" spans="1:4">
      <c r="A336" s="95"/>
      <c r="B336" s="94"/>
      <c r="C336" s="94"/>
      <c r="D336" s="94"/>
    </row>
    <row r="337" ht="24.95" customHeight="1" spans="1:4">
      <c r="A337" s="95"/>
      <c r="B337" s="94"/>
      <c r="C337" s="94"/>
      <c r="D337" s="94"/>
    </row>
    <row r="338" ht="24.95" customHeight="1" spans="1:4">
      <c r="A338" s="95"/>
      <c r="B338" s="94"/>
      <c r="C338" s="94"/>
      <c r="D338" s="94"/>
    </row>
    <row r="339" ht="24.95" customHeight="1" spans="1:4">
      <c r="A339" s="95"/>
      <c r="B339" s="94"/>
      <c r="C339" s="94"/>
      <c r="D339" s="94"/>
    </row>
    <row r="340" ht="24.95" customHeight="1" spans="1:4">
      <c r="A340" s="95"/>
      <c r="B340" s="94"/>
      <c r="C340" s="94"/>
      <c r="D340" s="94"/>
    </row>
    <row r="341" ht="24.95" customHeight="1" spans="1:4">
      <c r="A341" s="95"/>
      <c r="B341" s="94"/>
      <c r="C341" s="94"/>
      <c r="D341" s="94"/>
    </row>
    <row r="342" ht="24.95" customHeight="1" spans="1:4">
      <c r="A342" s="95"/>
      <c r="B342" s="94"/>
      <c r="C342" s="94"/>
      <c r="D342" s="94"/>
    </row>
    <row r="343" ht="24.95" customHeight="1" spans="1:4">
      <c r="A343" s="95"/>
      <c r="B343" s="94"/>
      <c r="C343" s="94"/>
      <c r="D343" s="94"/>
    </row>
    <row r="344" ht="24.95" customHeight="1" spans="1:4">
      <c r="A344" s="95"/>
      <c r="B344" s="94"/>
      <c r="C344" s="94"/>
      <c r="D344" s="94"/>
    </row>
    <row r="345" ht="24.95" customHeight="1" spans="1:4">
      <c r="A345" s="95"/>
      <c r="B345" s="94"/>
      <c r="C345" s="94"/>
      <c r="D345" s="94"/>
    </row>
    <row r="346" ht="24.95" customHeight="1" spans="1:4">
      <c r="A346" s="95"/>
      <c r="B346" s="94"/>
      <c r="C346" s="94"/>
      <c r="D346" s="94"/>
    </row>
    <row r="347" ht="24.95" customHeight="1" spans="1:4">
      <c r="A347" s="95"/>
      <c r="B347" s="94"/>
      <c r="C347" s="94"/>
      <c r="D347" s="94"/>
    </row>
    <row r="348" ht="24.95" customHeight="1" spans="1:4">
      <c r="A348" s="95"/>
      <c r="B348" s="94"/>
      <c r="C348" s="94"/>
      <c r="D348" s="94"/>
    </row>
    <row r="349" ht="24.95" customHeight="1" spans="1:4">
      <c r="A349" s="95"/>
      <c r="B349" s="94"/>
      <c r="C349" s="94"/>
      <c r="D349" s="94"/>
    </row>
    <row r="350" ht="24.95" customHeight="1" spans="1:4">
      <c r="A350" s="95"/>
      <c r="B350" s="94"/>
      <c r="C350" s="94"/>
      <c r="D350" s="94"/>
    </row>
    <row r="351" ht="24.95" customHeight="1" spans="1:4">
      <c r="A351" s="95"/>
      <c r="B351" s="94"/>
      <c r="C351" s="94"/>
      <c r="D351" s="94"/>
    </row>
    <row r="352" ht="24.95" customHeight="1" spans="1:4">
      <c r="A352" s="95"/>
      <c r="B352" s="94"/>
      <c r="C352" s="94"/>
      <c r="D352" s="94"/>
    </row>
    <row r="353" ht="24.95" customHeight="1" spans="1:4">
      <c r="A353" s="95"/>
      <c r="B353" s="94"/>
      <c r="C353" s="94"/>
      <c r="D353" s="94"/>
    </row>
    <row r="354" ht="24.95" customHeight="1" spans="1:4">
      <c r="A354" s="95"/>
      <c r="B354" s="94"/>
      <c r="C354" s="94"/>
      <c r="D354" s="94"/>
    </row>
    <row r="355" ht="24.95" customHeight="1" spans="1:4">
      <c r="A355" s="95"/>
      <c r="B355" s="94"/>
      <c r="C355" s="94"/>
      <c r="D355" s="94"/>
    </row>
    <row r="356" ht="24.95" customHeight="1" spans="1:4">
      <c r="A356" s="95"/>
      <c r="B356" s="94"/>
      <c r="C356" s="94"/>
      <c r="D356" s="94"/>
    </row>
    <row r="357" ht="24.95" customHeight="1" spans="1:4">
      <c r="A357" s="95"/>
      <c r="B357" s="94"/>
      <c r="C357" s="94"/>
      <c r="D357" s="94"/>
    </row>
    <row r="358" ht="24.95" customHeight="1" spans="1:4">
      <c r="A358" s="95"/>
      <c r="B358" s="94"/>
      <c r="C358" s="94"/>
      <c r="D358" s="94"/>
    </row>
    <row r="359" ht="24.95" customHeight="1" spans="1:4">
      <c r="A359" s="95"/>
      <c r="B359" s="94"/>
      <c r="C359" s="94"/>
      <c r="D359" s="94"/>
    </row>
    <row r="360" ht="24.95" customHeight="1" spans="1:4">
      <c r="A360" s="95"/>
      <c r="B360" s="94"/>
      <c r="C360" s="94"/>
      <c r="D360" s="94"/>
    </row>
    <row r="361" ht="24.95" customHeight="1" spans="1:4">
      <c r="A361" s="95"/>
      <c r="B361" s="94"/>
      <c r="C361" s="94"/>
      <c r="D361" s="94"/>
    </row>
    <row r="362" ht="24.95" customHeight="1" spans="1:4">
      <c r="A362" s="95"/>
      <c r="B362" s="94"/>
      <c r="C362" s="94"/>
      <c r="D362" s="94"/>
    </row>
    <row r="363" ht="24.95" customHeight="1" spans="1:4">
      <c r="A363" s="95"/>
      <c r="B363" s="94"/>
      <c r="C363" s="94"/>
      <c r="D363" s="94"/>
    </row>
    <row r="364" ht="24.95" customHeight="1" spans="1:4">
      <c r="A364" s="95"/>
      <c r="B364" s="94"/>
      <c r="C364" s="94"/>
      <c r="D364" s="94"/>
    </row>
    <row r="365" ht="24.95" customHeight="1" spans="1:4">
      <c r="A365" s="95"/>
      <c r="B365" s="94"/>
      <c r="C365" s="94"/>
      <c r="D365" s="94"/>
    </row>
    <row r="366" ht="24.95" customHeight="1" spans="1:4">
      <c r="A366" s="95"/>
      <c r="B366" s="94"/>
      <c r="C366" s="94"/>
      <c r="D366" s="94"/>
    </row>
    <row r="367" ht="24.95" customHeight="1" spans="1:4">
      <c r="A367" s="95"/>
      <c r="B367" s="94"/>
      <c r="C367" s="94"/>
      <c r="D367" s="94"/>
    </row>
    <row r="368" ht="24.95" customHeight="1" spans="1:4">
      <c r="A368" s="95"/>
      <c r="B368" s="94"/>
      <c r="C368" s="94"/>
      <c r="D368" s="94"/>
    </row>
    <row r="369" ht="24.95" customHeight="1" spans="1:4">
      <c r="A369" s="95"/>
      <c r="B369" s="94"/>
      <c r="C369" s="94"/>
      <c r="D369" s="94"/>
    </row>
    <row r="370" ht="24.95" customHeight="1" spans="1:4">
      <c r="A370" s="95"/>
      <c r="B370" s="94"/>
      <c r="C370" s="94"/>
      <c r="D370" s="94"/>
    </row>
    <row r="371" ht="24.95" customHeight="1" spans="1:4">
      <c r="A371" s="95"/>
      <c r="B371" s="94"/>
      <c r="C371" s="94"/>
      <c r="D371" s="94"/>
    </row>
    <row r="372" ht="24.95" customHeight="1" spans="1:4">
      <c r="A372" s="95"/>
      <c r="B372" s="94"/>
      <c r="C372" s="94"/>
      <c r="D372" s="94"/>
    </row>
    <row r="373" ht="24.95" customHeight="1" spans="1:4">
      <c r="A373" s="95"/>
      <c r="B373" s="94"/>
      <c r="C373" s="94"/>
      <c r="D373" s="94"/>
    </row>
    <row r="374" ht="24.95" customHeight="1" spans="1:4">
      <c r="A374" s="95"/>
      <c r="B374" s="94"/>
      <c r="C374" s="94"/>
      <c r="D374" s="94"/>
    </row>
    <row r="375" ht="24.95" customHeight="1" spans="1:4">
      <c r="A375" s="95"/>
      <c r="B375" s="94"/>
      <c r="C375" s="94"/>
      <c r="D375" s="94"/>
    </row>
    <row r="376" ht="24.95" customHeight="1" spans="1:4">
      <c r="A376" s="95"/>
      <c r="B376" s="94"/>
      <c r="C376" s="94"/>
      <c r="D376" s="94"/>
    </row>
    <row r="377" ht="24.95" customHeight="1" spans="1:4">
      <c r="A377" s="95"/>
      <c r="B377" s="94"/>
      <c r="C377" s="94"/>
      <c r="D377" s="94"/>
    </row>
    <row r="378" ht="24.95" customHeight="1" spans="1:4">
      <c r="A378" s="95"/>
      <c r="B378" s="94"/>
      <c r="C378" s="94"/>
      <c r="D378" s="94"/>
    </row>
    <row r="379" ht="24.95" customHeight="1" spans="1:4">
      <c r="A379" s="95"/>
      <c r="B379" s="94"/>
      <c r="C379" s="94"/>
      <c r="D379" s="94"/>
    </row>
    <row r="380" ht="24.95" customHeight="1" spans="1:4">
      <c r="A380" s="95"/>
      <c r="B380" s="94"/>
      <c r="C380" s="94"/>
      <c r="D380" s="94"/>
    </row>
    <row r="381" ht="24.95" customHeight="1" spans="1:4">
      <c r="A381" s="95"/>
      <c r="B381" s="94"/>
      <c r="C381" s="94"/>
      <c r="D381" s="94"/>
    </row>
    <row r="382" ht="24.95" customHeight="1" spans="1:4">
      <c r="A382" s="95"/>
      <c r="B382" s="94"/>
      <c r="C382" s="94"/>
      <c r="D382" s="94"/>
    </row>
    <row r="383" ht="24.95" customHeight="1" spans="1:4">
      <c r="A383" s="95"/>
      <c r="B383" s="94"/>
      <c r="C383" s="94"/>
      <c r="D383" s="94"/>
    </row>
    <row r="384" ht="24.95" customHeight="1" spans="1:4">
      <c r="A384" s="95"/>
      <c r="B384" s="94"/>
      <c r="C384" s="94"/>
      <c r="D384" s="94"/>
    </row>
    <row r="385" ht="24.95" customHeight="1" spans="1:4">
      <c r="A385" s="95"/>
      <c r="B385" s="94"/>
      <c r="C385" s="94"/>
      <c r="D385" s="94"/>
    </row>
    <row r="386" ht="24.95" customHeight="1" spans="1:4">
      <c r="A386" s="95"/>
      <c r="B386" s="94"/>
      <c r="C386" s="94"/>
      <c r="D386" s="94"/>
    </row>
    <row r="387" ht="24.95" customHeight="1" spans="1:4">
      <c r="A387" s="95"/>
      <c r="B387" s="94"/>
      <c r="C387" s="94"/>
      <c r="D387" s="94"/>
    </row>
    <row r="388" ht="24.95" customHeight="1" spans="1:4">
      <c r="A388" s="95"/>
      <c r="B388" s="94"/>
      <c r="C388" s="94"/>
      <c r="D388" s="94"/>
    </row>
    <row r="389" ht="24.95" customHeight="1" spans="1:4">
      <c r="A389" s="95"/>
      <c r="B389" s="94"/>
      <c r="C389" s="94"/>
      <c r="D389" s="94"/>
    </row>
    <row r="390" ht="24.95" customHeight="1" spans="1:4">
      <c r="A390" s="95"/>
      <c r="B390" s="94"/>
      <c r="C390" s="94"/>
      <c r="D390" s="94"/>
    </row>
    <row r="391" ht="24.95" customHeight="1" spans="1:4">
      <c r="A391" s="95"/>
      <c r="B391" s="94"/>
      <c r="C391" s="94"/>
      <c r="D391" s="94"/>
    </row>
    <row r="392" ht="24.95" customHeight="1" spans="1:4">
      <c r="A392" s="95"/>
      <c r="B392" s="94"/>
      <c r="C392" s="94"/>
      <c r="D392" s="94"/>
    </row>
    <row r="393" ht="24.95" customHeight="1" spans="1:4">
      <c r="A393" s="95"/>
      <c r="B393" s="94"/>
      <c r="C393" s="94"/>
      <c r="D393" s="94"/>
    </row>
    <row r="394" ht="24.95" customHeight="1" spans="1:4">
      <c r="A394" s="95"/>
      <c r="B394" s="94"/>
      <c r="C394" s="94"/>
      <c r="D394" s="94"/>
    </row>
    <row r="395" ht="24.95" customHeight="1" spans="1:4">
      <c r="A395" s="95"/>
      <c r="B395" s="94"/>
      <c r="C395" s="94"/>
      <c r="D395" s="94"/>
    </row>
    <row r="396" ht="24.95" customHeight="1" spans="1:4">
      <c r="A396" s="95"/>
      <c r="B396" s="94"/>
      <c r="C396" s="94"/>
      <c r="D396" s="94"/>
    </row>
    <row r="397" ht="24.95" customHeight="1" spans="1:4">
      <c r="A397" s="95"/>
      <c r="B397" s="94"/>
      <c r="C397" s="94"/>
      <c r="D397" s="94"/>
    </row>
    <row r="398" ht="24.95" customHeight="1" spans="1:4">
      <c r="A398" s="95"/>
      <c r="B398" s="94"/>
      <c r="C398" s="94"/>
      <c r="D398" s="94"/>
    </row>
    <row r="399" ht="24.95" customHeight="1" spans="1:4">
      <c r="A399" s="95"/>
      <c r="B399" s="94"/>
      <c r="C399" s="94"/>
      <c r="D399" s="94"/>
    </row>
    <row r="400" ht="24.95" customHeight="1" spans="1:4">
      <c r="A400" s="95"/>
      <c r="B400" s="94"/>
      <c r="C400" s="94"/>
      <c r="D400" s="94"/>
    </row>
    <row r="401" ht="24.95" customHeight="1" spans="1:4">
      <c r="A401" s="95"/>
      <c r="B401" s="94"/>
      <c r="C401" s="94"/>
      <c r="D401" s="94"/>
    </row>
    <row r="402" ht="24.95" customHeight="1" spans="1:4">
      <c r="A402" s="95"/>
      <c r="B402" s="94"/>
      <c r="C402" s="94"/>
      <c r="D402" s="94"/>
    </row>
    <row r="403" ht="24.95" customHeight="1" spans="1:4">
      <c r="A403" s="95"/>
      <c r="B403" s="94"/>
      <c r="C403" s="94"/>
      <c r="D403" s="94"/>
    </row>
    <row r="404" ht="24.95" customHeight="1" spans="1:4">
      <c r="A404" s="95"/>
      <c r="B404" s="94"/>
      <c r="C404" s="94"/>
      <c r="D404" s="94"/>
    </row>
    <row r="405" ht="24.95" customHeight="1" spans="1:4">
      <c r="A405" s="95"/>
      <c r="B405" s="94"/>
      <c r="C405" s="94"/>
      <c r="D405" s="94"/>
    </row>
    <row r="406" ht="24.95" customHeight="1" spans="1:4">
      <c r="A406" s="95"/>
      <c r="B406" s="94"/>
      <c r="C406" s="94"/>
      <c r="D406" s="94"/>
    </row>
    <row r="407" ht="24.95" customHeight="1" spans="1:4">
      <c r="A407" s="95"/>
      <c r="B407" s="94"/>
      <c r="C407" s="94"/>
      <c r="D407" s="94"/>
    </row>
    <row r="408" ht="24.95" customHeight="1" spans="1:4">
      <c r="A408" s="95"/>
      <c r="B408" s="94"/>
      <c r="C408" s="94"/>
      <c r="D408" s="94"/>
    </row>
    <row r="409" ht="24.95" customHeight="1" spans="1:4">
      <c r="A409" s="95"/>
      <c r="B409" s="94"/>
      <c r="C409" s="94"/>
      <c r="D409" s="94"/>
    </row>
    <row r="410" ht="24.95" customHeight="1" spans="1:4">
      <c r="A410" s="95"/>
      <c r="B410" s="94"/>
      <c r="C410" s="94"/>
      <c r="D410" s="94"/>
    </row>
    <row r="411" ht="24.95" customHeight="1" spans="1:4">
      <c r="A411" s="95"/>
      <c r="B411" s="94"/>
      <c r="C411" s="94"/>
      <c r="D411" s="94"/>
    </row>
    <row r="412" ht="24.95" customHeight="1" spans="1:4">
      <c r="A412" s="95"/>
      <c r="B412" s="94"/>
      <c r="C412" s="94"/>
      <c r="D412" s="94"/>
    </row>
    <row r="413" ht="24.95" customHeight="1" spans="1:4">
      <c r="A413" s="95"/>
      <c r="B413" s="94"/>
      <c r="C413" s="94"/>
      <c r="D413" s="94"/>
    </row>
    <row r="414" ht="24.95" customHeight="1" spans="1:4">
      <c r="A414" s="95"/>
      <c r="B414" s="94"/>
      <c r="C414" s="94"/>
      <c r="D414" s="94"/>
    </row>
    <row r="415" ht="24.95" customHeight="1" spans="1:4">
      <c r="A415" s="95"/>
      <c r="B415" s="94"/>
      <c r="C415" s="94"/>
      <c r="D415" s="94"/>
    </row>
    <row r="416" ht="24.95" customHeight="1" spans="1:4">
      <c r="A416" s="95"/>
      <c r="B416" s="94"/>
      <c r="C416" s="94"/>
      <c r="D416" s="94"/>
    </row>
    <row r="417" ht="24.95" customHeight="1" spans="1:4">
      <c r="A417" s="95"/>
      <c r="B417" s="94"/>
      <c r="C417" s="94"/>
      <c r="D417" s="94"/>
    </row>
    <row r="418" ht="24.95" customHeight="1" spans="1:4">
      <c r="A418" s="95"/>
      <c r="B418" s="94"/>
      <c r="C418" s="94"/>
      <c r="D418" s="94"/>
    </row>
    <row r="419" ht="24.95" customHeight="1" spans="1:4">
      <c r="A419" s="95"/>
      <c r="B419" s="94"/>
      <c r="C419" s="94"/>
      <c r="D419" s="94"/>
    </row>
    <row r="420" ht="24.95" customHeight="1" spans="1:4">
      <c r="A420" s="95"/>
      <c r="B420" s="94"/>
      <c r="C420" s="94"/>
      <c r="D420" s="94"/>
    </row>
    <row r="421" ht="24.95" customHeight="1" spans="1:4">
      <c r="A421" s="95"/>
      <c r="B421" s="94"/>
      <c r="C421" s="94"/>
      <c r="D421" s="94"/>
    </row>
    <row r="422" ht="24.95" customHeight="1" spans="1:4">
      <c r="A422" s="95"/>
      <c r="B422" s="94"/>
      <c r="C422" s="94"/>
      <c r="D422" s="94"/>
    </row>
    <row r="423" ht="24.95" customHeight="1" spans="1:4">
      <c r="A423" s="95"/>
      <c r="B423" s="94"/>
      <c r="C423" s="94"/>
      <c r="D423" s="94"/>
    </row>
    <row r="424" ht="24.95" customHeight="1" spans="1:4">
      <c r="A424" s="95"/>
      <c r="B424" s="94"/>
      <c r="C424" s="94"/>
      <c r="D424" s="94"/>
    </row>
    <row r="425" ht="24.95" customHeight="1" spans="1:4">
      <c r="A425" s="95"/>
      <c r="B425" s="94"/>
      <c r="C425" s="94"/>
      <c r="D425" s="94"/>
    </row>
    <row r="426" ht="24.95" customHeight="1" spans="1:4">
      <c r="A426" s="95"/>
      <c r="B426" s="94"/>
      <c r="C426" s="94"/>
      <c r="D426" s="94"/>
    </row>
    <row r="427" ht="24.95" customHeight="1" spans="1:4">
      <c r="A427" s="95"/>
      <c r="B427" s="94"/>
      <c r="C427" s="94"/>
      <c r="D427" s="94"/>
    </row>
    <row r="428" ht="24.95" customHeight="1" spans="1:4">
      <c r="A428" s="95"/>
      <c r="B428" s="94"/>
      <c r="C428" s="94"/>
      <c r="D428" s="94"/>
    </row>
    <row r="429" ht="24.95" customHeight="1" spans="1:4">
      <c r="A429" s="95"/>
      <c r="B429" s="94"/>
      <c r="C429" s="94"/>
      <c r="D429" s="94"/>
    </row>
    <row r="430" ht="24.95" customHeight="1" spans="1:4">
      <c r="A430" s="95"/>
      <c r="B430" s="94"/>
      <c r="C430" s="94"/>
      <c r="D430" s="94"/>
    </row>
    <row r="431" ht="24.95" customHeight="1" spans="1:4">
      <c r="A431" s="95"/>
      <c r="B431" s="94"/>
      <c r="C431" s="94"/>
      <c r="D431" s="94"/>
    </row>
    <row r="432" ht="24.95" customHeight="1" spans="1:4">
      <c r="A432" s="95"/>
      <c r="B432" s="94"/>
      <c r="C432" s="94"/>
      <c r="D432" s="94"/>
    </row>
    <row r="433" ht="24.95" customHeight="1" spans="1:4">
      <c r="A433" s="95"/>
      <c r="B433" s="94"/>
      <c r="C433" s="94"/>
      <c r="D433" s="94"/>
    </row>
    <row r="434" ht="24.95" customHeight="1" spans="1:4">
      <c r="A434" s="95"/>
      <c r="B434" s="94"/>
      <c r="C434" s="94"/>
      <c r="D434" s="94"/>
    </row>
    <row r="435" ht="24.95" customHeight="1" spans="1:4">
      <c r="A435" s="95"/>
      <c r="B435" s="94"/>
      <c r="C435" s="94"/>
      <c r="D435" s="94"/>
    </row>
    <row r="436" ht="24.95" customHeight="1" spans="1:4">
      <c r="A436" s="95"/>
      <c r="B436" s="94"/>
      <c r="C436" s="94"/>
      <c r="D436" s="94"/>
    </row>
    <row r="437" ht="24.95" customHeight="1" spans="1:4">
      <c r="A437" s="95"/>
      <c r="B437" s="94"/>
      <c r="C437" s="94"/>
      <c r="D437" s="94"/>
    </row>
    <row r="438" ht="24.95" customHeight="1" spans="1:4">
      <c r="A438" s="95"/>
      <c r="B438" s="94"/>
      <c r="C438" s="94"/>
      <c r="D438" s="94"/>
    </row>
    <row r="439" ht="24.95" customHeight="1" spans="1:4">
      <c r="A439" s="95"/>
      <c r="B439" s="94"/>
      <c r="C439" s="94"/>
      <c r="D439" s="94"/>
    </row>
    <row r="440" ht="24.95" customHeight="1" spans="1:4">
      <c r="A440" s="95"/>
      <c r="B440" s="94"/>
      <c r="C440" s="94"/>
      <c r="D440" s="94"/>
    </row>
    <row r="441" ht="24.95" customHeight="1" spans="1:4">
      <c r="A441" s="95"/>
      <c r="B441" s="94"/>
      <c r="C441" s="94"/>
      <c r="D441" s="94"/>
    </row>
    <row r="442" ht="24.95" customHeight="1" spans="1:4">
      <c r="A442" s="95"/>
      <c r="B442" s="94"/>
      <c r="C442" s="94"/>
      <c r="D442" s="94"/>
    </row>
    <row r="443" ht="24.95" customHeight="1" spans="1:4">
      <c r="A443" s="95"/>
      <c r="B443" s="94"/>
      <c r="C443" s="94"/>
      <c r="D443" s="94"/>
    </row>
    <row r="444" ht="24.95" customHeight="1" spans="1:4">
      <c r="A444" s="95"/>
      <c r="B444" s="94"/>
      <c r="C444" s="94"/>
      <c r="D444" s="94"/>
    </row>
    <row r="445" ht="24.95" customHeight="1" spans="1:4">
      <c r="A445" s="95"/>
      <c r="B445" s="94"/>
      <c r="C445" s="94"/>
      <c r="D445" s="94"/>
    </row>
    <row r="446" ht="24.95" customHeight="1" spans="1:4">
      <c r="A446" s="95"/>
      <c r="B446" s="94"/>
      <c r="C446" s="94"/>
      <c r="D446" s="94"/>
    </row>
    <row r="447" ht="24.95" customHeight="1" spans="1:4">
      <c r="A447" s="95"/>
      <c r="B447" s="94"/>
      <c r="C447" s="94"/>
      <c r="D447" s="94"/>
    </row>
    <row r="448" ht="24.95" customHeight="1" spans="1:4">
      <c r="A448" s="95"/>
      <c r="B448" s="94"/>
      <c r="C448" s="94"/>
      <c r="D448" s="94"/>
    </row>
    <row r="449" ht="24.95" customHeight="1" spans="1:4">
      <c r="A449" s="95"/>
      <c r="B449" s="94"/>
      <c r="C449" s="94"/>
      <c r="D449" s="94"/>
    </row>
    <row r="450" ht="24.95" customHeight="1" spans="1:4">
      <c r="A450" s="95"/>
      <c r="B450" s="94"/>
      <c r="C450" s="94"/>
      <c r="D450" s="94"/>
    </row>
    <row r="451" ht="24.95" customHeight="1" spans="1:4">
      <c r="A451" s="95"/>
      <c r="B451" s="94"/>
      <c r="C451" s="94"/>
      <c r="D451" s="94"/>
    </row>
    <row r="452" ht="24.95" customHeight="1" spans="1:4">
      <c r="A452" s="95"/>
      <c r="B452" s="94"/>
      <c r="C452" s="94"/>
      <c r="D452" s="94"/>
    </row>
    <row r="453" ht="24.95" customHeight="1" spans="1:4">
      <c r="A453" s="95"/>
      <c r="B453" s="94"/>
      <c r="C453" s="94"/>
      <c r="D453" s="94"/>
    </row>
    <row r="454" ht="24.95" customHeight="1" spans="1:4">
      <c r="A454" s="95"/>
      <c r="B454" s="94"/>
      <c r="C454" s="94"/>
      <c r="D454" s="94"/>
    </row>
    <row r="455" ht="24.95" customHeight="1" spans="1:4">
      <c r="A455" s="95"/>
      <c r="B455" s="94"/>
      <c r="C455" s="94"/>
      <c r="D455" s="94"/>
    </row>
    <row r="456" ht="24.95" customHeight="1" spans="1:4">
      <c r="A456" s="95"/>
      <c r="B456" s="94"/>
      <c r="C456" s="94"/>
      <c r="D456" s="94"/>
    </row>
    <row r="457" ht="24.95" customHeight="1" spans="1:4">
      <c r="A457" s="95"/>
      <c r="B457" s="94"/>
      <c r="C457" s="94"/>
      <c r="D457" s="94"/>
    </row>
    <row r="458" ht="24.95" customHeight="1" spans="1:4">
      <c r="A458" s="95"/>
      <c r="B458" s="94"/>
      <c r="C458" s="94"/>
      <c r="D458" s="94"/>
    </row>
    <row r="459" ht="24.95" customHeight="1" spans="1:4">
      <c r="A459" s="95"/>
      <c r="B459" s="94"/>
      <c r="C459" s="94"/>
      <c r="D459" s="94"/>
    </row>
    <row r="460" ht="24.95" customHeight="1" spans="1:4">
      <c r="A460" s="95"/>
      <c r="B460" s="94"/>
      <c r="C460" s="94"/>
      <c r="D460" s="94"/>
    </row>
    <row r="461" ht="24.95" customHeight="1" spans="1:4">
      <c r="A461" s="95"/>
      <c r="B461" s="94"/>
      <c r="C461" s="94"/>
      <c r="D461" s="94"/>
    </row>
    <row r="462" ht="24.95" customHeight="1" spans="1:4">
      <c r="A462" s="95"/>
      <c r="B462" s="94"/>
      <c r="C462" s="94"/>
      <c r="D462" s="94"/>
    </row>
    <row r="463" ht="24.95" customHeight="1" spans="1:4">
      <c r="A463" s="95"/>
      <c r="B463" s="94"/>
      <c r="C463" s="94"/>
      <c r="D463" s="94"/>
    </row>
    <row r="464" ht="24.95" customHeight="1" spans="1:4">
      <c r="A464" s="95"/>
      <c r="B464" s="94"/>
      <c r="C464" s="94"/>
      <c r="D464" s="94"/>
    </row>
    <row r="465" ht="24.95" customHeight="1" spans="1:4">
      <c r="A465" s="95"/>
      <c r="B465" s="94"/>
      <c r="C465" s="94"/>
      <c r="D465" s="94"/>
    </row>
    <row r="466" ht="24.95" customHeight="1" spans="1:4">
      <c r="A466" s="95"/>
      <c r="B466" s="94"/>
      <c r="C466" s="94"/>
      <c r="D466" s="94"/>
    </row>
    <row r="467" ht="24.95" customHeight="1" spans="1:4">
      <c r="A467" s="95"/>
      <c r="B467" s="94"/>
      <c r="C467" s="94"/>
      <c r="D467" s="94"/>
    </row>
    <row r="468" ht="24.95" customHeight="1" spans="1:4">
      <c r="A468" s="95"/>
      <c r="B468" s="94"/>
      <c r="C468" s="94"/>
      <c r="D468" s="94"/>
    </row>
    <row r="469" ht="24.95" customHeight="1" spans="1:4">
      <c r="A469" s="95"/>
      <c r="B469" s="94"/>
      <c r="C469" s="94"/>
      <c r="D469" s="94"/>
    </row>
    <row r="470" ht="24.95" customHeight="1" spans="1:4">
      <c r="A470" s="95"/>
      <c r="B470" s="94"/>
      <c r="C470" s="94"/>
      <c r="D470" s="94"/>
    </row>
    <row r="471" ht="24.95" customHeight="1" spans="1:4">
      <c r="A471" s="95"/>
      <c r="B471" s="94"/>
      <c r="C471" s="94"/>
      <c r="D471" s="94"/>
    </row>
    <row r="472" ht="24.95" customHeight="1" spans="1:4">
      <c r="A472" s="95"/>
      <c r="B472" s="94"/>
      <c r="C472" s="94"/>
      <c r="D472" s="94"/>
    </row>
    <row r="473" ht="24.95" customHeight="1" spans="1:4">
      <c r="A473" s="95"/>
      <c r="B473" s="94"/>
      <c r="C473" s="94"/>
      <c r="D473" s="94"/>
    </row>
    <row r="474" ht="24.95" customHeight="1" spans="1:4">
      <c r="A474" s="95"/>
      <c r="B474" s="94"/>
      <c r="C474" s="94"/>
      <c r="D474" s="94"/>
    </row>
    <row r="475" ht="24.95" customHeight="1" spans="1:4">
      <c r="A475" s="95"/>
      <c r="B475" s="94"/>
      <c r="C475" s="94"/>
      <c r="D475" s="94"/>
    </row>
    <row r="476" ht="24.95" customHeight="1" spans="1:4">
      <c r="A476" s="95"/>
      <c r="B476" s="94"/>
      <c r="C476" s="94"/>
      <c r="D476" s="94"/>
    </row>
    <row r="477" ht="24.95" customHeight="1" spans="1:4">
      <c r="A477" s="95"/>
      <c r="B477" s="94"/>
      <c r="C477" s="94"/>
      <c r="D477" s="94"/>
    </row>
    <row r="478" ht="24.95" customHeight="1" spans="1:4">
      <c r="A478" s="95"/>
      <c r="B478" s="94"/>
      <c r="C478" s="94"/>
      <c r="D478" s="94"/>
    </row>
    <row r="479" ht="24.95" customHeight="1" spans="1:4">
      <c r="A479" s="95"/>
      <c r="B479" s="94"/>
      <c r="C479" s="94"/>
      <c r="D479" s="94"/>
    </row>
    <row r="480" ht="24.95" customHeight="1" spans="1:4">
      <c r="A480" s="95"/>
      <c r="B480" s="94"/>
      <c r="C480" s="94"/>
      <c r="D480" s="94"/>
    </row>
    <row r="481" ht="24.95" customHeight="1" spans="1:4">
      <c r="A481" s="95"/>
      <c r="B481" s="94"/>
      <c r="C481" s="94"/>
      <c r="D481" s="94"/>
    </row>
    <row r="482" ht="24.95" customHeight="1" spans="1:4">
      <c r="A482" s="95"/>
      <c r="B482" s="94"/>
      <c r="C482" s="94"/>
      <c r="D482" s="94"/>
    </row>
    <row r="483" ht="24.95" customHeight="1" spans="1:4">
      <c r="A483" s="95"/>
      <c r="B483" s="94"/>
      <c r="C483" s="94"/>
      <c r="D483" s="94"/>
    </row>
    <row r="484" ht="24.95" customHeight="1" spans="1:4">
      <c r="A484" s="95"/>
      <c r="B484" s="94"/>
      <c r="C484" s="94"/>
      <c r="D484" s="94"/>
    </row>
    <row r="485" ht="24.95" customHeight="1" spans="1:4">
      <c r="A485" s="95"/>
      <c r="B485" s="94"/>
      <c r="C485" s="94"/>
      <c r="D485" s="94"/>
    </row>
    <row r="486" ht="24.95" customHeight="1" spans="1:4">
      <c r="A486" s="95"/>
      <c r="B486" s="94"/>
      <c r="C486" s="94"/>
      <c r="D486" s="94"/>
    </row>
    <row r="487" ht="24.95" customHeight="1" spans="1:4">
      <c r="A487" s="95"/>
      <c r="B487" s="94"/>
      <c r="C487" s="94"/>
      <c r="D487" s="94"/>
    </row>
    <row r="488" ht="24.95" customHeight="1" spans="1:4">
      <c r="A488" s="95"/>
      <c r="B488" s="94"/>
      <c r="C488" s="94"/>
      <c r="D488" s="94"/>
    </row>
    <row r="489" ht="24.95" customHeight="1" spans="1:4">
      <c r="A489" s="95"/>
      <c r="B489" s="94"/>
      <c r="C489" s="94"/>
      <c r="D489" s="94"/>
    </row>
    <row r="490" ht="24.95" customHeight="1" spans="1:4">
      <c r="A490" s="95"/>
      <c r="B490" s="94"/>
      <c r="C490" s="94"/>
      <c r="D490" s="94"/>
    </row>
    <row r="491" ht="24.95" customHeight="1" spans="1:4">
      <c r="A491" s="95"/>
      <c r="B491" s="94"/>
      <c r="C491" s="94"/>
      <c r="D491" s="94"/>
    </row>
    <row r="492" ht="24.95" customHeight="1" spans="1:4">
      <c r="A492" s="95"/>
      <c r="B492" s="94"/>
      <c r="C492" s="94"/>
      <c r="D492" s="94"/>
    </row>
    <row r="493" ht="24.95" customHeight="1" spans="1:4">
      <c r="A493" s="95"/>
      <c r="B493" s="94"/>
      <c r="C493" s="94"/>
      <c r="D493" s="94"/>
    </row>
    <row r="494" ht="24.95" customHeight="1" spans="1:4">
      <c r="A494" s="95"/>
      <c r="B494" s="94"/>
      <c r="C494" s="94"/>
      <c r="D494" s="94"/>
    </row>
    <row r="495" ht="24.95" customHeight="1" spans="1:4">
      <c r="A495" s="95"/>
      <c r="B495" s="94"/>
      <c r="C495" s="94"/>
      <c r="D495" s="94"/>
    </row>
    <row r="496" ht="24.95" customHeight="1" spans="1:4">
      <c r="A496" s="95"/>
      <c r="B496" s="94"/>
      <c r="C496" s="94"/>
      <c r="D496" s="94"/>
    </row>
    <row r="497" ht="24.95" customHeight="1" spans="1:4">
      <c r="A497" s="95"/>
      <c r="B497" s="94"/>
      <c r="C497" s="94"/>
      <c r="D497" s="94"/>
    </row>
    <row r="498" ht="24.95" customHeight="1" spans="1:4">
      <c r="A498" s="95"/>
      <c r="B498" s="94"/>
      <c r="C498" s="94"/>
      <c r="D498" s="94"/>
    </row>
    <row r="499" ht="24.95" customHeight="1" spans="1:4">
      <c r="A499" s="95"/>
      <c r="B499" s="94"/>
      <c r="C499" s="94"/>
      <c r="D499" s="94"/>
    </row>
    <row r="500" ht="24.95" customHeight="1" spans="1:4">
      <c r="A500" s="95"/>
      <c r="B500" s="94"/>
      <c r="C500" s="94"/>
      <c r="D500" s="94"/>
    </row>
    <row r="501" ht="24.95" customHeight="1" spans="1:4">
      <c r="A501" s="95"/>
      <c r="B501" s="94"/>
      <c r="C501" s="94"/>
      <c r="D501" s="94"/>
    </row>
    <row r="502" ht="24.95" customHeight="1" spans="1:4">
      <c r="A502" s="95"/>
      <c r="B502" s="94"/>
      <c r="C502" s="94"/>
      <c r="D502" s="94"/>
    </row>
    <row r="503" ht="24.95" customHeight="1" spans="1:4">
      <c r="A503" s="95"/>
      <c r="B503" s="94"/>
      <c r="C503" s="94"/>
      <c r="D503" s="94"/>
    </row>
    <row r="504" ht="24.95" customHeight="1" spans="1:4">
      <c r="A504" s="95"/>
      <c r="B504" s="94"/>
      <c r="C504" s="94"/>
      <c r="D504" s="94"/>
    </row>
    <row r="505" ht="24.95" customHeight="1" spans="1:4">
      <c r="A505" s="95"/>
      <c r="B505" s="94"/>
      <c r="C505" s="94"/>
      <c r="D505" s="94"/>
    </row>
    <row r="506" ht="24.95" customHeight="1" spans="1:4">
      <c r="A506" s="95"/>
      <c r="B506" s="94"/>
      <c r="C506" s="94"/>
      <c r="D506" s="94"/>
    </row>
    <row r="507" ht="24.95" customHeight="1" spans="1:4">
      <c r="A507" s="95"/>
      <c r="B507" s="94"/>
      <c r="C507" s="94"/>
      <c r="D507" s="94"/>
    </row>
    <row r="508" ht="24.95" customHeight="1" spans="1:4">
      <c r="A508" s="95"/>
      <c r="B508" s="94"/>
      <c r="C508" s="94"/>
      <c r="D508" s="94"/>
    </row>
    <row r="509" ht="24.95" customHeight="1" spans="1:4">
      <c r="A509" s="95"/>
      <c r="B509" s="94"/>
      <c r="C509" s="94"/>
      <c r="D509" s="94"/>
    </row>
    <row r="510" ht="24.95" customHeight="1" spans="1:4">
      <c r="A510" s="95"/>
      <c r="B510" s="94"/>
      <c r="C510" s="94"/>
      <c r="D510" s="94"/>
    </row>
    <row r="511" ht="24.95" customHeight="1" spans="1:4">
      <c r="A511" s="95"/>
      <c r="B511" s="94"/>
      <c r="C511" s="94"/>
      <c r="D511" s="94"/>
    </row>
    <row r="512" ht="24.95" customHeight="1" spans="1:4">
      <c r="A512" s="95"/>
      <c r="B512" s="94"/>
      <c r="C512" s="94"/>
      <c r="D512" s="94"/>
    </row>
    <row r="513" ht="24.95" customHeight="1" spans="1:4">
      <c r="A513" s="95"/>
      <c r="B513" s="94"/>
      <c r="C513" s="94"/>
      <c r="D513" s="94"/>
    </row>
    <row r="514" ht="24.95" customHeight="1" spans="1:4">
      <c r="A514" s="95"/>
      <c r="B514" s="94"/>
      <c r="C514" s="94"/>
      <c r="D514" s="94"/>
    </row>
    <row r="515" ht="24.95" customHeight="1" spans="1:4">
      <c r="A515" s="95"/>
      <c r="B515" s="94"/>
      <c r="C515" s="94"/>
      <c r="D515" s="94"/>
    </row>
    <row r="516" ht="24.95" customHeight="1" spans="1:4">
      <c r="A516" s="95"/>
      <c r="B516" s="94"/>
      <c r="C516" s="94"/>
      <c r="D516" s="94"/>
    </row>
    <row r="517" ht="24.95" customHeight="1" spans="1:4">
      <c r="A517" s="95"/>
      <c r="B517" s="94"/>
      <c r="C517" s="94"/>
      <c r="D517" s="94"/>
    </row>
    <row r="518" ht="24.95" customHeight="1" spans="1:4">
      <c r="A518" s="95"/>
      <c r="B518" s="94"/>
      <c r="C518" s="94"/>
      <c r="D518" s="94"/>
    </row>
    <row r="519" ht="24.95" customHeight="1" spans="1:4">
      <c r="A519" s="95"/>
      <c r="B519" s="94"/>
      <c r="C519" s="94"/>
      <c r="D519" s="94"/>
    </row>
    <row r="520" ht="24.95" customHeight="1" spans="1:4">
      <c r="A520" s="95"/>
      <c r="B520" s="94"/>
      <c r="C520" s="94"/>
      <c r="D520" s="94"/>
    </row>
    <row r="521" ht="24.95" customHeight="1" spans="1:4">
      <c r="A521" s="95"/>
      <c r="B521" s="94"/>
      <c r="C521" s="94"/>
      <c r="D521" s="94"/>
    </row>
    <row r="522" ht="24.95" customHeight="1" spans="1:4">
      <c r="A522" s="95"/>
      <c r="B522" s="94"/>
      <c r="C522" s="94"/>
      <c r="D522" s="94"/>
    </row>
    <row r="523" ht="24.95" customHeight="1" spans="1:4">
      <c r="A523" s="95"/>
      <c r="B523" s="94"/>
      <c r="C523" s="94"/>
      <c r="D523" s="94"/>
    </row>
    <row r="524" ht="24.95" customHeight="1" spans="1:4">
      <c r="A524" s="95"/>
      <c r="B524" s="94"/>
      <c r="C524" s="94"/>
      <c r="D524" s="94"/>
    </row>
    <row r="525" ht="24.95" customHeight="1" spans="1:4">
      <c r="A525" s="95"/>
      <c r="B525" s="94"/>
      <c r="C525" s="94"/>
      <c r="D525" s="94"/>
    </row>
    <row r="526" ht="24.95" customHeight="1" spans="1:4">
      <c r="A526" s="95"/>
      <c r="B526" s="94"/>
      <c r="C526" s="94"/>
      <c r="D526" s="94"/>
    </row>
    <row r="527" ht="24.95" customHeight="1" spans="1:4">
      <c r="A527" s="95"/>
      <c r="B527" s="94"/>
      <c r="C527" s="94"/>
      <c r="D527" s="94"/>
    </row>
    <row r="528" ht="24.95" customHeight="1" spans="1:4">
      <c r="A528" s="95"/>
      <c r="B528" s="94"/>
      <c r="C528" s="94"/>
      <c r="D528" s="94"/>
    </row>
    <row r="529" ht="24.95" customHeight="1" spans="1:4">
      <c r="A529" s="95"/>
      <c r="B529" s="94"/>
      <c r="C529" s="94"/>
      <c r="D529" s="94"/>
    </row>
    <row r="530" ht="24.95" customHeight="1" spans="1:4">
      <c r="A530" s="95"/>
      <c r="B530" s="94"/>
      <c r="C530" s="94"/>
      <c r="D530" s="94"/>
    </row>
    <row r="531" ht="24.95" customHeight="1" spans="1:4">
      <c r="A531" s="95"/>
      <c r="B531" s="94"/>
      <c r="C531" s="94"/>
      <c r="D531" s="94"/>
    </row>
    <row r="532" ht="24.95" customHeight="1" spans="1:4">
      <c r="A532" s="95"/>
      <c r="B532" s="94"/>
      <c r="C532" s="94"/>
      <c r="D532" s="94"/>
    </row>
    <row r="533" ht="24.95" customHeight="1" spans="1:4">
      <c r="A533" s="95"/>
      <c r="B533" s="94"/>
      <c r="C533" s="94"/>
      <c r="D533" s="94"/>
    </row>
    <row r="534" ht="24.95" customHeight="1" spans="1:4">
      <c r="A534" s="95"/>
      <c r="B534" s="94"/>
      <c r="C534" s="94"/>
      <c r="D534" s="94"/>
    </row>
    <row r="535" ht="24.95" customHeight="1" spans="1:4">
      <c r="A535" s="95"/>
      <c r="B535" s="94"/>
      <c r="C535" s="94"/>
      <c r="D535" s="94"/>
    </row>
    <row r="536" ht="24.95" customHeight="1" spans="1:4">
      <c r="A536" s="95"/>
      <c r="B536" s="94"/>
      <c r="C536" s="94"/>
      <c r="D536" s="94"/>
    </row>
    <row r="537" ht="24.95" customHeight="1" spans="1:4">
      <c r="A537" s="95"/>
      <c r="B537" s="94"/>
      <c r="C537" s="94"/>
      <c r="D537" s="94"/>
    </row>
    <row r="538" ht="24.95" customHeight="1" spans="1:4">
      <c r="A538" s="95"/>
      <c r="B538" s="94"/>
      <c r="C538" s="94"/>
      <c r="D538" s="94"/>
    </row>
    <row r="539" ht="24.95" customHeight="1" spans="1:4">
      <c r="A539" s="95"/>
      <c r="B539" s="94"/>
      <c r="C539" s="94"/>
      <c r="D539" s="94"/>
    </row>
    <row r="540" ht="24.95" customHeight="1" spans="1:4">
      <c r="A540" s="95"/>
      <c r="B540" s="94"/>
      <c r="C540" s="94"/>
      <c r="D540" s="94"/>
    </row>
    <row r="541" ht="24.95" customHeight="1" spans="1:4">
      <c r="A541" s="95"/>
      <c r="B541" s="94"/>
      <c r="C541" s="94"/>
      <c r="D541" s="94"/>
    </row>
    <row r="542" ht="24.95" customHeight="1" spans="1:4">
      <c r="A542" s="95"/>
      <c r="B542" s="94"/>
      <c r="C542" s="94"/>
      <c r="D542" s="94"/>
    </row>
    <row r="543" ht="24.95" customHeight="1" spans="1:4">
      <c r="A543" s="95"/>
      <c r="B543" s="94"/>
      <c r="C543" s="94"/>
      <c r="D543" s="94"/>
    </row>
    <row r="544" ht="24.95" customHeight="1" spans="1:4">
      <c r="A544" s="95"/>
      <c r="B544" s="94"/>
      <c r="C544" s="94"/>
      <c r="D544" s="94"/>
    </row>
    <row r="545" ht="24.95" customHeight="1" spans="1:4">
      <c r="A545" s="95"/>
      <c r="B545" s="94"/>
      <c r="C545" s="94"/>
      <c r="D545" s="94"/>
    </row>
    <row r="546" ht="24.95" customHeight="1" spans="1:4">
      <c r="A546" s="95"/>
      <c r="B546" s="94"/>
      <c r="C546" s="94"/>
      <c r="D546" s="94"/>
    </row>
    <row r="547" ht="24.95" customHeight="1" spans="1:4">
      <c r="A547" s="95"/>
      <c r="B547" s="94"/>
      <c r="C547" s="94"/>
      <c r="D547" s="94"/>
    </row>
    <row r="548" ht="24.95" customHeight="1" spans="1:4">
      <c r="A548" s="95"/>
      <c r="B548" s="94"/>
      <c r="C548" s="94"/>
      <c r="D548" s="94"/>
    </row>
    <row r="549" ht="24.95" customHeight="1" spans="1:4">
      <c r="A549" s="95"/>
      <c r="B549" s="94"/>
      <c r="C549" s="94"/>
      <c r="D549" s="94"/>
    </row>
    <row r="550" ht="24.95" customHeight="1" spans="1:4">
      <c r="A550" s="95"/>
      <c r="B550" s="94"/>
      <c r="C550" s="94"/>
      <c r="D550" s="94"/>
    </row>
    <row r="551" ht="24.95" customHeight="1" spans="1:4">
      <c r="A551" s="95"/>
      <c r="B551" s="94"/>
      <c r="C551" s="94"/>
      <c r="D551" s="94"/>
    </row>
    <row r="552" ht="24.95" customHeight="1" spans="1:4">
      <c r="A552" s="95"/>
      <c r="B552" s="94"/>
      <c r="C552" s="94"/>
      <c r="D552" s="94"/>
    </row>
    <row r="553" ht="24.95" customHeight="1" spans="1:4">
      <c r="A553" s="95"/>
      <c r="B553" s="94"/>
      <c r="C553" s="94"/>
      <c r="D553" s="94"/>
    </row>
    <row r="554" ht="24.95" customHeight="1" spans="1:4">
      <c r="A554" s="95"/>
      <c r="B554" s="94"/>
      <c r="C554" s="94"/>
      <c r="D554" s="94"/>
    </row>
    <row r="555" ht="24.95" customHeight="1" spans="1:4">
      <c r="A555" s="95"/>
      <c r="B555" s="94"/>
      <c r="C555" s="94"/>
      <c r="D555" s="94"/>
    </row>
    <row r="556" ht="24.95" customHeight="1" spans="1:4">
      <c r="A556" s="95"/>
      <c r="B556" s="94"/>
      <c r="C556" s="94"/>
      <c r="D556" s="94"/>
    </row>
    <row r="557" ht="24.95" customHeight="1" spans="1:4">
      <c r="A557" s="95"/>
      <c r="B557" s="94"/>
      <c r="C557" s="94"/>
      <c r="D557" s="94"/>
    </row>
    <row r="558" ht="24.95" customHeight="1" spans="1:4">
      <c r="A558" s="95"/>
      <c r="B558" s="94"/>
      <c r="C558" s="94"/>
      <c r="D558" s="94"/>
    </row>
    <row r="559" ht="24.95" customHeight="1" spans="1:4">
      <c r="A559" s="95"/>
      <c r="B559" s="94"/>
      <c r="C559" s="94"/>
      <c r="D559" s="94"/>
    </row>
    <row r="560" ht="24.95" customHeight="1" spans="1:4">
      <c r="A560" s="95"/>
      <c r="B560" s="94"/>
      <c r="C560" s="94"/>
      <c r="D560" s="94"/>
    </row>
    <row r="561" ht="24.95" customHeight="1" spans="1:4">
      <c r="A561" s="95"/>
      <c r="B561" s="94"/>
      <c r="C561" s="94"/>
      <c r="D561" s="94"/>
    </row>
    <row r="562" ht="24.95" customHeight="1" spans="1:4">
      <c r="A562" s="95"/>
      <c r="B562" s="94"/>
      <c r="C562" s="94"/>
      <c r="D562" s="94"/>
    </row>
    <row r="563" ht="24.95" customHeight="1" spans="1:4">
      <c r="A563" s="95"/>
      <c r="B563" s="94"/>
      <c r="C563" s="94"/>
      <c r="D563" s="94"/>
    </row>
    <row r="564" ht="24.95" customHeight="1" spans="1:4">
      <c r="A564" s="95"/>
      <c r="B564" s="94"/>
      <c r="C564" s="94"/>
      <c r="D564" s="94"/>
    </row>
    <row r="565" ht="24.95" customHeight="1" spans="1:4">
      <c r="A565" s="95"/>
      <c r="B565" s="94"/>
      <c r="C565" s="94"/>
      <c r="D565" s="94"/>
    </row>
    <row r="566" ht="24.95" customHeight="1" spans="1:4">
      <c r="A566" s="95"/>
      <c r="B566" s="94"/>
      <c r="C566" s="94"/>
      <c r="D566" s="94"/>
    </row>
    <row r="567" ht="24.95" customHeight="1" spans="1:4">
      <c r="A567" s="95"/>
      <c r="B567" s="94"/>
      <c r="C567" s="94"/>
      <c r="D567" s="94"/>
    </row>
    <row r="568" ht="24.95" customHeight="1" spans="1:4">
      <c r="A568" s="95"/>
      <c r="B568" s="94"/>
      <c r="C568" s="94"/>
      <c r="D568" s="94"/>
    </row>
    <row r="569" ht="24.95" customHeight="1" spans="1:4">
      <c r="A569" s="95"/>
      <c r="B569" s="94"/>
      <c r="C569" s="94"/>
      <c r="D569" s="94"/>
    </row>
    <row r="570" ht="24.95" customHeight="1" spans="1:4">
      <c r="A570" s="95"/>
      <c r="B570" s="94"/>
      <c r="C570" s="94"/>
      <c r="D570" s="94"/>
    </row>
    <row r="571" ht="24.95" customHeight="1" spans="1:4">
      <c r="A571" s="95"/>
      <c r="B571" s="94"/>
      <c r="C571" s="94"/>
      <c r="D571" s="94"/>
    </row>
    <row r="572" ht="24.95" customHeight="1" spans="1:4">
      <c r="A572" s="95"/>
      <c r="B572" s="94"/>
      <c r="C572" s="94"/>
      <c r="D572" s="94"/>
    </row>
    <row r="573" ht="24.95" customHeight="1" spans="1:4">
      <c r="A573" s="95"/>
      <c r="B573" s="94"/>
      <c r="C573" s="94"/>
      <c r="D573" s="94"/>
    </row>
    <row r="574" ht="24.95" customHeight="1" spans="1:4">
      <c r="A574" s="95"/>
      <c r="B574" s="94"/>
      <c r="C574" s="94"/>
      <c r="D574" s="94"/>
    </row>
    <row r="575" ht="24.95" customHeight="1" spans="1:4">
      <c r="A575" s="95"/>
      <c r="B575" s="94"/>
      <c r="C575" s="94"/>
      <c r="D575" s="94"/>
    </row>
    <row r="576" ht="24.95" customHeight="1" spans="1:4">
      <c r="A576" s="95"/>
      <c r="B576" s="94"/>
      <c r="C576" s="94"/>
      <c r="D576" s="94"/>
    </row>
    <row r="577" ht="24.95" customHeight="1" spans="1:4">
      <c r="A577" s="95"/>
      <c r="B577" s="94"/>
      <c r="C577" s="94"/>
      <c r="D577" s="94"/>
    </row>
    <row r="578" ht="24.95" customHeight="1" spans="1:4">
      <c r="A578" s="95"/>
      <c r="B578" s="94"/>
      <c r="C578" s="94"/>
      <c r="D578" s="94"/>
    </row>
    <row r="579" ht="24.95" customHeight="1" spans="1:4">
      <c r="A579" s="95"/>
      <c r="B579" s="94"/>
      <c r="C579" s="94"/>
      <c r="D579" s="94"/>
    </row>
    <row r="580" ht="24.95" customHeight="1" spans="1:4">
      <c r="A580" s="95"/>
      <c r="B580" s="94"/>
      <c r="C580" s="94"/>
      <c r="D580" s="94"/>
    </row>
    <row r="581" ht="24.95" customHeight="1" spans="1:4">
      <c r="A581" s="95"/>
      <c r="B581" s="94"/>
      <c r="C581" s="94"/>
      <c r="D581" s="94"/>
    </row>
    <row r="582" ht="24.95" customHeight="1" spans="1:4">
      <c r="A582" s="95"/>
      <c r="B582" s="94"/>
      <c r="C582" s="94"/>
      <c r="D582" s="94"/>
    </row>
    <row r="583" ht="24.95" customHeight="1" spans="1:4">
      <c r="A583" s="95"/>
      <c r="B583" s="94"/>
      <c r="C583" s="94"/>
      <c r="D583" s="94"/>
    </row>
    <row r="584" ht="24.95" customHeight="1" spans="1:4">
      <c r="A584" s="95"/>
      <c r="B584" s="94"/>
      <c r="C584" s="94"/>
      <c r="D584" s="94"/>
    </row>
    <row r="585" ht="24.95" customHeight="1" spans="1:4">
      <c r="A585" s="95"/>
      <c r="B585" s="94"/>
      <c r="C585" s="94"/>
      <c r="D585" s="94"/>
    </row>
    <row r="586" ht="24.95" customHeight="1" spans="1:4">
      <c r="A586" s="95"/>
      <c r="B586" s="94"/>
      <c r="C586" s="94"/>
      <c r="D586" s="94"/>
    </row>
    <row r="587" ht="24.95" customHeight="1" spans="1:4">
      <c r="A587" s="95"/>
      <c r="B587" s="94"/>
      <c r="C587" s="94"/>
      <c r="D587" s="94"/>
    </row>
    <row r="588" ht="24.95" customHeight="1" spans="1:4">
      <c r="A588" s="95"/>
      <c r="B588" s="94"/>
      <c r="C588" s="94"/>
      <c r="D588" s="94"/>
    </row>
    <row r="589" ht="24.95" customHeight="1" spans="1:4">
      <c r="A589" s="95"/>
      <c r="B589" s="94"/>
      <c r="C589" s="94"/>
      <c r="D589" s="94"/>
    </row>
    <row r="590" ht="24.95" customHeight="1" spans="1:4">
      <c r="A590" s="95"/>
      <c r="B590" s="94"/>
      <c r="C590" s="94"/>
      <c r="D590" s="94"/>
    </row>
    <row r="591" ht="24.95" customHeight="1" spans="1:4">
      <c r="A591" s="95"/>
      <c r="B591" s="94"/>
      <c r="C591" s="94"/>
      <c r="D591" s="94"/>
    </row>
    <row r="592" ht="24.95" customHeight="1" spans="1:4">
      <c r="A592" s="95"/>
      <c r="B592" s="94"/>
      <c r="C592" s="94"/>
      <c r="D592" s="94"/>
    </row>
    <row r="593" ht="24.95" customHeight="1" spans="1:4">
      <c r="A593" s="95"/>
      <c r="B593" s="94"/>
      <c r="C593" s="94"/>
      <c r="D593" s="94"/>
    </row>
    <row r="594" ht="24.95" customHeight="1" spans="1:4">
      <c r="A594" s="95"/>
      <c r="B594" s="94"/>
      <c r="C594" s="94"/>
      <c r="D594" s="94"/>
    </row>
    <row r="595" ht="24.95" customHeight="1" spans="1:4">
      <c r="A595" s="95"/>
      <c r="B595" s="94"/>
      <c r="C595" s="94"/>
      <c r="D595" s="94"/>
    </row>
    <row r="596" ht="24.95" customHeight="1" spans="1:4">
      <c r="A596" s="95"/>
      <c r="B596" s="94"/>
      <c r="C596" s="94"/>
      <c r="D596" s="94"/>
    </row>
    <row r="597" ht="24.95" customHeight="1" spans="1:4">
      <c r="A597" s="95"/>
      <c r="B597" s="94"/>
      <c r="C597" s="94"/>
      <c r="D597" s="94"/>
    </row>
    <row r="598" ht="24.95" customHeight="1" spans="1:4">
      <c r="A598" s="95"/>
      <c r="B598" s="94"/>
      <c r="C598" s="94"/>
      <c r="D598" s="94"/>
    </row>
    <row r="599" ht="24.95" customHeight="1" spans="1:4">
      <c r="A599" s="95"/>
      <c r="B599" s="94"/>
      <c r="C599" s="94"/>
      <c r="D599" s="94"/>
    </row>
    <row r="600" ht="24.95" customHeight="1" spans="1:4">
      <c r="A600" s="95"/>
      <c r="B600" s="94"/>
      <c r="C600" s="94"/>
      <c r="D600" s="94"/>
    </row>
    <row r="601" ht="24.95" customHeight="1" spans="1:4">
      <c r="A601" s="95"/>
      <c r="B601" s="94"/>
      <c r="C601" s="94"/>
      <c r="D601" s="94"/>
    </row>
    <row r="602" ht="24.95" customHeight="1" spans="1:4">
      <c r="A602" s="95"/>
      <c r="B602" s="94"/>
      <c r="C602" s="94"/>
      <c r="D602" s="94"/>
    </row>
    <row r="603" ht="24.95" customHeight="1" spans="1:4">
      <c r="A603" s="95"/>
      <c r="B603" s="94"/>
      <c r="C603" s="94"/>
      <c r="D603" s="94"/>
    </row>
    <row r="604" ht="24.95" customHeight="1" spans="1:4">
      <c r="A604" s="95"/>
      <c r="B604" s="94"/>
      <c r="C604" s="94"/>
      <c r="D604" s="94"/>
    </row>
    <row r="605" ht="24.95" customHeight="1" spans="1:4">
      <c r="A605" s="95"/>
      <c r="B605" s="94"/>
      <c r="C605" s="94"/>
      <c r="D605" s="94"/>
    </row>
    <row r="606" ht="24.95" customHeight="1" spans="1:4">
      <c r="A606" s="95"/>
      <c r="B606" s="94"/>
      <c r="C606" s="94"/>
      <c r="D606" s="94"/>
    </row>
    <row r="607" ht="24.95" customHeight="1" spans="1:4">
      <c r="A607" s="95"/>
      <c r="B607" s="94"/>
      <c r="C607" s="94"/>
      <c r="D607" s="94"/>
    </row>
    <row r="608" ht="24.95" customHeight="1" spans="1:4">
      <c r="A608" s="95"/>
      <c r="B608" s="94"/>
      <c r="C608" s="94"/>
      <c r="D608" s="94"/>
    </row>
    <row r="609" ht="24.95" customHeight="1" spans="1:4">
      <c r="A609" s="95"/>
      <c r="B609" s="94"/>
      <c r="C609" s="94"/>
      <c r="D609" s="94"/>
    </row>
    <row r="610" ht="24.95" customHeight="1" spans="1:4">
      <c r="A610" s="95"/>
      <c r="B610" s="94"/>
      <c r="C610" s="94"/>
      <c r="D610" s="94"/>
    </row>
    <row r="611" ht="24.95" customHeight="1" spans="1:4">
      <c r="A611" s="95"/>
      <c r="B611" s="94"/>
      <c r="C611" s="94"/>
      <c r="D611" s="94"/>
    </row>
    <row r="612" ht="24.95" customHeight="1" spans="1:4">
      <c r="A612" s="95"/>
      <c r="B612" s="94"/>
      <c r="C612" s="94"/>
      <c r="D612" s="94"/>
    </row>
    <row r="613" ht="24.95" customHeight="1" spans="1:4">
      <c r="A613" s="95"/>
      <c r="B613" s="94"/>
      <c r="C613" s="94"/>
      <c r="D613" s="94"/>
    </row>
    <row r="614" ht="24.95" customHeight="1" spans="1:4">
      <c r="A614" s="95"/>
      <c r="B614" s="94"/>
      <c r="C614" s="94"/>
      <c r="D614" s="94"/>
    </row>
    <row r="615" ht="24.95" customHeight="1" spans="1:4">
      <c r="A615" s="95"/>
      <c r="B615" s="94"/>
      <c r="C615" s="94"/>
      <c r="D615" s="94"/>
    </row>
    <row r="616" ht="24.95" customHeight="1" spans="1:4">
      <c r="A616" s="95"/>
      <c r="B616" s="94"/>
      <c r="C616" s="94"/>
      <c r="D616" s="94"/>
    </row>
    <row r="617" ht="24.95" customHeight="1" spans="1:4">
      <c r="A617" s="95"/>
      <c r="B617" s="94"/>
      <c r="C617" s="94"/>
      <c r="D617" s="94"/>
    </row>
    <row r="618" ht="24.95" customHeight="1" spans="1:4">
      <c r="A618" s="95"/>
      <c r="B618" s="94"/>
      <c r="C618" s="94"/>
      <c r="D618" s="94"/>
    </row>
    <row r="619" ht="24.95" customHeight="1" spans="1:4">
      <c r="A619" s="95"/>
      <c r="B619" s="94"/>
      <c r="C619" s="94"/>
      <c r="D619" s="94"/>
    </row>
    <row r="620" ht="24.95" customHeight="1" spans="1:4">
      <c r="A620" s="95"/>
      <c r="B620" s="94"/>
      <c r="C620" s="94"/>
      <c r="D620" s="94"/>
    </row>
    <row r="621" ht="24.95" customHeight="1" spans="1:4">
      <c r="A621" s="95"/>
      <c r="B621" s="94"/>
      <c r="C621" s="94"/>
      <c r="D621" s="94"/>
    </row>
    <row r="622" ht="24.95" customHeight="1" spans="1:4">
      <c r="A622" s="95"/>
      <c r="B622" s="94"/>
      <c r="C622" s="94"/>
      <c r="D622" s="94"/>
    </row>
    <row r="623" ht="24.95" customHeight="1" spans="1:4">
      <c r="A623" s="95"/>
      <c r="B623" s="94"/>
      <c r="C623" s="94"/>
      <c r="D623" s="94"/>
    </row>
    <row r="624" ht="24.95" customHeight="1" spans="1:4">
      <c r="A624" s="95"/>
      <c r="B624" s="94"/>
      <c r="C624" s="94"/>
      <c r="D624" s="94"/>
    </row>
    <row r="625" ht="24.95" customHeight="1" spans="1:4">
      <c r="A625" s="95"/>
      <c r="B625" s="94"/>
      <c r="C625" s="94"/>
      <c r="D625" s="94"/>
    </row>
    <row r="626" ht="24.95" customHeight="1" spans="1:4">
      <c r="A626" s="95"/>
      <c r="B626" s="94"/>
      <c r="C626" s="94"/>
      <c r="D626" s="94"/>
    </row>
    <row r="627" ht="24.95" customHeight="1" spans="1:4">
      <c r="A627" s="95"/>
      <c r="B627" s="94"/>
      <c r="C627" s="94"/>
      <c r="D627" s="94"/>
    </row>
    <row r="628" ht="24.95" customHeight="1" spans="1:4">
      <c r="A628" s="95"/>
      <c r="B628" s="94"/>
      <c r="C628" s="94"/>
      <c r="D628" s="94"/>
    </row>
    <row r="629" ht="24.95" customHeight="1" spans="1:4">
      <c r="A629" s="95"/>
      <c r="B629" s="94"/>
      <c r="C629" s="94"/>
      <c r="D629" s="94"/>
    </row>
    <row r="630" ht="24.95" customHeight="1" spans="1:4">
      <c r="A630" s="95"/>
      <c r="B630" s="94"/>
      <c r="C630" s="94"/>
      <c r="D630" s="94"/>
    </row>
    <row r="631" ht="24.95" customHeight="1" spans="1:4">
      <c r="A631" s="95"/>
      <c r="B631" s="94"/>
      <c r="C631" s="94"/>
      <c r="D631" s="94"/>
    </row>
    <row r="632" ht="24.95" customHeight="1" spans="1:4">
      <c r="A632" s="95"/>
      <c r="B632" s="94"/>
      <c r="C632" s="94"/>
      <c r="D632" s="94"/>
    </row>
    <row r="633" ht="24.95" customHeight="1" spans="1:4">
      <c r="A633" s="95"/>
      <c r="B633" s="94"/>
      <c r="C633" s="94"/>
      <c r="D633" s="94"/>
    </row>
    <row r="634" ht="24.95" customHeight="1" spans="1:4">
      <c r="A634" s="95"/>
      <c r="B634" s="94"/>
      <c r="C634" s="94"/>
      <c r="D634" s="94"/>
    </row>
    <row r="635" ht="24.95" customHeight="1" spans="1:4">
      <c r="A635" s="95"/>
      <c r="B635" s="94"/>
      <c r="C635" s="94"/>
      <c r="D635" s="94"/>
    </row>
    <row r="636" ht="24.95" customHeight="1" spans="1:4">
      <c r="A636" s="95"/>
      <c r="B636" s="94"/>
      <c r="C636" s="94"/>
      <c r="D636" s="94"/>
    </row>
    <row r="637" ht="24.95" customHeight="1" spans="1:4">
      <c r="A637" s="95"/>
      <c r="B637" s="94"/>
      <c r="C637" s="94"/>
      <c r="D637" s="94"/>
    </row>
    <row r="638" ht="24.95" customHeight="1" spans="1:4">
      <c r="A638" s="95"/>
      <c r="B638" s="94"/>
      <c r="C638" s="94"/>
      <c r="D638" s="94"/>
    </row>
    <row r="639" ht="24.95" customHeight="1" spans="1:4">
      <c r="A639" s="95"/>
      <c r="B639" s="94"/>
      <c r="C639" s="94"/>
      <c r="D639" s="94"/>
    </row>
    <row r="640" ht="24.95" customHeight="1" spans="1:4">
      <c r="A640" s="95"/>
      <c r="B640" s="94"/>
      <c r="C640" s="94"/>
      <c r="D640" s="94"/>
    </row>
    <row r="641" ht="24.95" customHeight="1" spans="1:4">
      <c r="A641" s="95"/>
      <c r="B641" s="94"/>
      <c r="C641" s="94"/>
      <c r="D641" s="94"/>
    </row>
    <row r="642" ht="24.95" customHeight="1" spans="1:4">
      <c r="A642" s="95"/>
      <c r="B642" s="94"/>
      <c r="C642" s="94"/>
      <c r="D642" s="94"/>
    </row>
    <row r="643" ht="24.95" customHeight="1" spans="1:4">
      <c r="A643" s="95"/>
      <c r="B643" s="94"/>
      <c r="C643" s="94"/>
      <c r="D643" s="94"/>
    </row>
    <row r="644" ht="24.95" customHeight="1" spans="1:4">
      <c r="A644" s="95"/>
      <c r="B644" s="94"/>
      <c r="C644" s="94"/>
      <c r="D644" s="94"/>
    </row>
    <row r="645" ht="24.95" customHeight="1" spans="1:4">
      <c r="A645" s="95"/>
      <c r="B645" s="94"/>
      <c r="C645" s="94"/>
      <c r="D645" s="94"/>
    </row>
    <row r="646" ht="24.95" customHeight="1" spans="1:4">
      <c r="A646" s="95"/>
      <c r="B646" s="94"/>
      <c r="C646" s="94"/>
      <c r="D646" s="94"/>
    </row>
    <row r="647" ht="24.95" customHeight="1" spans="1:4">
      <c r="A647" s="95"/>
      <c r="B647" s="94"/>
      <c r="C647" s="94"/>
      <c r="D647" s="94"/>
    </row>
    <row r="648" ht="24.95" customHeight="1" spans="1:4">
      <c r="A648" s="95"/>
      <c r="B648" s="94"/>
      <c r="C648" s="94"/>
      <c r="D648" s="94"/>
    </row>
    <row r="649" ht="24.95" customHeight="1" spans="1:4">
      <c r="A649" s="95"/>
      <c r="B649" s="94"/>
      <c r="C649" s="94"/>
      <c r="D649" s="94"/>
    </row>
    <row r="650" ht="24.95" customHeight="1" spans="1:4">
      <c r="A650" s="95"/>
      <c r="B650" s="94"/>
      <c r="C650" s="94"/>
      <c r="D650" s="94"/>
    </row>
    <row r="651" ht="24.95" customHeight="1" spans="1:4">
      <c r="A651" s="95"/>
      <c r="B651" s="94"/>
      <c r="C651" s="94"/>
      <c r="D651" s="94"/>
    </row>
    <row r="652" ht="24.95" customHeight="1" spans="1:4">
      <c r="A652" s="95"/>
      <c r="B652" s="94"/>
      <c r="C652" s="94"/>
      <c r="D652" s="94"/>
    </row>
    <row r="653" ht="24.95" customHeight="1" spans="1:4">
      <c r="A653" s="95"/>
      <c r="B653" s="94"/>
      <c r="C653" s="94"/>
      <c r="D653" s="94"/>
    </row>
    <row r="654" ht="24.95" customHeight="1" spans="1:4">
      <c r="A654" s="95"/>
      <c r="B654" s="94"/>
      <c r="C654" s="94"/>
      <c r="D654" s="94"/>
    </row>
    <row r="655" ht="24.95" customHeight="1" spans="1:4">
      <c r="A655" s="95"/>
      <c r="B655" s="94"/>
      <c r="C655" s="94"/>
      <c r="D655" s="94"/>
    </row>
    <row r="656" ht="24.95" customHeight="1" spans="1:4">
      <c r="A656" s="95"/>
      <c r="B656" s="94"/>
      <c r="C656" s="94"/>
      <c r="D656" s="94"/>
    </row>
    <row r="657" ht="24.95" customHeight="1" spans="1:4">
      <c r="A657" s="95"/>
      <c r="B657" s="94"/>
      <c r="C657" s="94"/>
      <c r="D657" s="94"/>
    </row>
    <row r="658" ht="24.95" customHeight="1" spans="1:4">
      <c r="A658" s="95"/>
      <c r="B658" s="94"/>
      <c r="C658" s="94"/>
      <c r="D658" s="94"/>
    </row>
    <row r="659" ht="24.95" customHeight="1" spans="1:4">
      <c r="A659" s="95"/>
      <c r="B659" s="94"/>
      <c r="C659" s="94"/>
      <c r="D659" s="94"/>
    </row>
    <row r="660" ht="24.95" customHeight="1" spans="1:4">
      <c r="A660" s="95"/>
      <c r="B660" s="94"/>
      <c r="C660" s="94"/>
      <c r="D660" s="94"/>
    </row>
    <row r="661" ht="24.95" customHeight="1" spans="1:4">
      <c r="A661" s="95"/>
      <c r="B661" s="94"/>
      <c r="C661" s="94"/>
      <c r="D661" s="94"/>
    </row>
    <row r="662" ht="24.95" customHeight="1" spans="1:4">
      <c r="A662" s="95"/>
      <c r="B662" s="94"/>
      <c r="C662" s="94"/>
      <c r="D662" s="94"/>
    </row>
    <row r="663" ht="24.95" customHeight="1" spans="1:4">
      <c r="A663" s="95"/>
      <c r="B663" s="94"/>
      <c r="C663" s="94"/>
      <c r="D663" s="94"/>
    </row>
    <row r="664" ht="24.95" customHeight="1" spans="1:4">
      <c r="A664" s="95"/>
      <c r="B664" s="94"/>
      <c r="C664" s="94"/>
      <c r="D664" s="94"/>
    </row>
    <row r="665" ht="24.95" customHeight="1" spans="1:4">
      <c r="A665" s="95"/>
      <c r="B665" s="94"/>
      <c r="C665" s="94"/>
      <c r="D665" s="94"/>
    </row>
    <row r="666" ht="24.95" customHeight="1" spans="1:4">
      <c r="A666" s="95"/>
      <c r="B666" s="94"/>
      <c r="C666" s="94"/>
      <c r="D666" s="94"/>
    </row>
    <row r="667" ht="24.95" customHeight="1" spans="1:4">
      <c r="A667" s="95"/>
      <c r="B667" s="94"/>
      <c r="C667" s="94"/>
      <c r="D667" s="94"/>
    </row>
    <row r="668" ht="24.95" customHeight="1" spans="1:4">
      <c r="A668" s="95"/>
      <c r="B668" s="94"/>
      <c r="C668" s="94"/>
      <c r="D668" s="94"/>
    </row>
    <row r="669" ht="24.95" customHeight="1" spans="1:4">
      <c r="A669" s="95"/>
      <c r="B669" s="94"/>
      <c r="C669" s="94"/>
      <c r="D669" s="94"/>
    </row>
    <row r="670" ht="24.95" customHeight="1" spans="1:4">
      <c r="A670" s="95"/>
      <c r="B670" s="94"/>
      <c r="C670" s="94"/>
      <c r="D670" s="94"/>
    </row>
    <row r="671" ht="24.95" customHeight="1" spans="1:4">
      <c r="A671" s="95"/>
      <c r="B671" s="94"/>
      <c r="C671" s="94"/>
      <c r="D671" s="94"/>
    </row>
    <row r="672" ht="24.95" customHeight="1" spans="1:4">
      <c r="A672" s="95"/>
      <c r="B672" s="94"/>
      <c r="C672" s="94"/>
      <c r="D672" s="94"/>
    </row>
    <row r="673" ht="24.95" customHeight="1" spans="1:4">
      <c r="A673" s="95"/>
      <c r="B673" s="94"/>
      <c r="C673" s="94"/>
      <c r="D673" s="94"/>
    </row>
    <row r="674" ht="24.95" customHeight="1" spans="1:4">
      <c r="A674" s="95"/>
      <c r="B674" s="94"/>
      <c r="C674" s="94"/>
      <c r="D674" s="94"/>
    </row>
    <row r="675" ht="24.95" customHeight="1" spans="1:4">
      <c r="A675" s="95"/>
      <c r="B675" s="94"/>
      <c r="C675" s="94"/>
      <c r="D675" s="94"/>
    </row>
    <row r="676" ht="24.95" customHeight="1" spans="1:4">
      <c r="A676" s="95"/>
      <c r="B676" s="94"/>
      <c r="C676" s="94"/>
      <c r="D676" s="94"/>
    </row>
    <row r="677" ht="24.95" customHeight="1" spans="1:4">
      <c r="A677" s="95"/>
      <c r="B677" s="94"/>
      <c r="C677" s="94"/>
      <c r="D677" s="94"/>
    </row>
    <row r="678" ht="24.95" customHeight="1" spans="1:4">
      <c r="A678" s="95"/>
      <c r="B678" s="94"/>
      <c r="C678" s="94"/>
      <c r="D678" s="94"/>
    </row>
    <row r="679" ht="24.95" customHeight="1" spans="1:4">
      <c r="A679" s="95"/>
      <c r="B679" s="94"/>
      <c r="C679" s="94"/>
      <c r="D679" s="94"/>
    </row>
    <row r="680" ht="24.95" customHeight="1" spans="1:4">
      <c r="A680" s="95"/>
      <c r="B680" s="94"/>
      <c r="C680" s="94"/>
      <c r="D680" s="94"/>
    </row>
    <row r="681" ht="24.95" customHeight="1" spans="1:4">
      <c r="A681" s="95"/>
      <c r="B681" s="94"/>
      <c r="C681" s="94"/>
      <c r="D681" s="94"/>
    </row>
    <row r="682" ht="24.95" customHeight="1" spans="1:4">
      <c r="A682" s="95"/>
      <c r="B682" s="94"/>
      <c r="C682" s="94"/>
      <c r="D682" s="94"/>
    </row>
    <row r="683" ht="24.95" customHeight="1" spans="1:4">
      <c r="A683" s="95"/>
      <c r="B683" s="94"/>
      <c r="C683" s="94"/>
      <c r="D683" s="94"/>
    </row>
    <row r="684" ht="24.95" customHeight="1" spans="1:4">
      <c r="A684" s="95"/>
      <c r="B684" s="94"/>
      <c r="C684" s="94"/>
      <c r="D684" s="94"/>
    </row>
    <row r="685" ht="24.95" customHeight="1" spans="1:4">
      <c r="A685" s="95"/>
      <c r="B685" s="94"/>
      <c r="C685" s="94"/>
      <c r="D685" s="94"/>
    </row>
    <row r="686" ht="24.95" customHeight="1" spans="1:4">
      <c r="A686" s="95"/>
      <c r="B686" s="94"/>
      <c r="C686" s="94"/>
      <c r="D686" s="94"/>
    </row>
    <row r="687" ht="24.95" customHeight="1" spans="1:4">
      <c r="A687" s="95"/>
      <c r="B687" s="94"/>
      <c r="C687" s="94"/>
      <c r="D687" s="94"/>
    </row>
    <row r="688" ht="24.95" customHeight="1" spans="1:4">
      <c r="A688" s="95"/>
      <c r="B688" s="94"/>
      <c r="C688" s="94"/>
      <c r="D688" s="94"/>
    </row>
    <row r="689" ht="24.95" customHeight="1" spans="1:4">
      <c r="A689" s="95"/>
      <c r="B689" s="94"/>
      <c r="C689" s="94"/>
      <c r="D689" s="94"/>
    </row>
    <row r="690" ht="24.95" customHeight="1" spans="1:4">
      <c r="A690" s="95"/>
      <c r="B690" s="94"/>
      <c r="C690" s="94"/>
      <c r="D690" s="94"/>
    </row>
    <row r="691" ht="24.95" customHeight="1" spans="1:4">
      <c r="A691" s="95"/>
      <c r="B691" s="94"/>
      <c r="C691" s="94"/>
      <c r="D691" s="94"/>
    </row>
    <row r="692" ht="24.95" customHeight="1" spans="1:4">
      <c r="A692" s="95"/>
      <c r="B692" s="94"/>
      <c r="C692" s="94"/>
      <c r="D692" s="94"/>
    </row>
    <row r="693" ht="24.95" customHeight="1" spans="1:4">
      <c r="A693" s="95"/>
      <c r="B693" s="94"/>
      <c r="C693" s="94"/>
      <c r="D693" s="94"/>
    </row>
    <row r="694" ht="24.95" customHeight="1" spans="1:4">
      <c r="A694" s="95"/>
      <c r="B694" s="94"/>
      <c r="C694" s="94"/>
      <c r="D694" s="94"/>
    </row>
    <row r="695" ht="24.95" customHeight="1" spans="1:4">
      <c r="A695" s="95"/>
      <c r="B695" s="94"/>
      <c r="C695" s="94"/>
      <c r="D695" s="94"/>
    </row>
    <row r="696" ht="24.95" customHeight="1" spans="1:4">
      <c r="A696" s="95"/>
      <c r="B696" s="94"/>
      <c r="C696" s="94"/>
      <c r="D696" s="94"/>
    </row>
    <row r="697" ht="24.95" customHeight="1" spans="1:4">
      <c r="A697" s="95"/>
      <c r="B697" s="94"/>
      <c r="C697" s="94"/>
      <c r="D697" s="94"/>
    </row>
    <row r="698" ht="24.95" customHeight="1" spans="1:4">
      <c r="A698" s="95"/>
      <c r="B698" s="94"/>
      <c r="C698" s="94"/>
      <c r="D698" s="94"/>
    </row>
    <row r="699" ht="24.95" customHeight="1" spans="1:4">
      <c r="A699" s="95"/>
      <c r="B699" s="94"/>
      <c r="C699" s="94"/>
      <c r="D699" s="94"/>
    </row>
    <row r="700" ht="24.95" customHeight="1" spans="1:4">
      <c r="A700" s="95"/>
      <c r="B700" s="94"/>
      <c r="C700" s="94"/>
      <c r="D700" s="94"/>
    </row>
    <row r="701" ht="24.95" customHeight="1" spans="1:4">
      <c r="A701" s="95"/>
      <c r="B701" s="94"/>
      <c r="C701" s="94"/>
      <c r="D701" s="94"/>
    </row>
    <row r="702" ht="24.95" customHeight="1" spans="1:4">
      <c r="A702" s="95"/>
      <c r="B702" s="94"/>
      <c r="C702" s="94"/>
      <c r="D702" s="94"/>
    </row>
    <row r="703" ht="24.95" customHeight="1" spans="1:4">
      <c r="A703" s="95"/>
      <c r="B703" s="94"/>
      <c r="C703" s="94"/>
      <c r="D703" s="94"/>
    </row>
    <row r="704" ht="24.95" customHeight="1" spans="1:4">
      <c r="A704" s="95"/>
      <c r="B704" s="94"/>
      <c r="C704" s="94"/>
      <c r="D704" s="94"/>
    </row>
    <row r="705" ht="24.95" customHeight="1" spans="1:4">
      <c r="A705" s="95"/>
      <c r="B705" s="94"/>
      <c r="C705" s="94"/>
      <c r="D705" s="94"/>
    </row>
    <row r="706" ht="24.95" customHeight="1" spans="1:4">
      <c r="A706" s="95"/>
      <c r="B706" s="94"/>
      <c r="C706" s="94"/>
      <c r="D706" s="94"/>
    </row>
    <row r="707" ht="24.95" customHeight="1" spans="1:4">
      <c r="A707" s="95"/>
      <c r="B707" s="94"/>
      <c r="C707" s="94"/>
      <c r="D707" s="94"/>
    </row>
    <row r="708" ht="24.95" customHeight="1" spans="1:4">
      <c r="A708" s="95"/>
      <c r="B708" s="94"/>
      <c r="C708" s="94"/>
      <c r="D708" s="94"/>
    </row>
    <row r="709" ht="24.95" customHeight="1" spans="1:4">
      <c r="A709" s="95"/>
      <c r="B709" s="94"/>
      <c r="C709" s="94"/>
      <c r="D709" s="94"/>
    </row>
    <row r="710" ht="24.95" customHeight="1" spans="1:4">
      <c r="A710" s="95"/>
      <c r="B710" s="94"/>
      <c r="C710" s="94"/>
      <c r="D710" s="94"/>
    </row>
    <row r="711" ht="24.95" customHeight="1" spans="1:4">
      <c r="A711" s="95"/>
      <c r="B711" s="94"/>
      <c r="C711" s="94"/>
      <c r="D711" s="94"/>
    </row>
    <row r="712" ht="24.95" customHeight="1" spans="1:4">
      <c r="A712" s="95"/>
      <c r="B712" s="94"/>
      <c r="C712" s="94"/>
      <c r="D712" s="94"/>
    </row>
    <row r="713" ht="24.95" customHeight="1" spans="1:4">
      <c r="A713" s="95"/>
      <c r="B713" s="94"/>
      <c r="C713" s="94"/>
      <c r="D713" s="94"/>
    </row>
    <row r="714" ht="24.95" customHeight="1" spans="1:4">
      <c r="A714" s="95"/>
      <c r="B714" s="94"/>
      <c r="C714" s="94"/>
      <c r="D714" s="94"/>
    </row>
    <row r="715" ht="24.95" customHeight="1" spans="1:4">
      <c r="A715" s="95"/>
      <c r="B715" s="94"/>
      <c r="C715" s="94"/>
      <c r="D715" s="94"/>
    </row>
    <row r="716" ht="24.95" customHeight="1" spans="1:4">
      <c r="A716" s="95"/>
      <c r="B716" s="94"/>
      <c r="C716" s="94"/>
      <c r="D716" s="94"/>
    </row>
    <row r="717" ht="24.95" customHeight="1" spans="1:4">
      <c r="A717" s="95"/>
      <c r="B717" s="94"/>
      <c r="C717" s="94"/>
      <c r="D717" s="94"/>
    </row>
    <row r="718" ht="24.95" customHeight="1" spans="1:4">
      <c r="A718" s="95"/>
      <c r="B718" s="94"/>
      <c r="C718" s="94"/>
      <c r="D718" s="94"/>
    </row>
    <row r="719" ht="24.95" customHeight="1" spans="1:4">
      <c r="A719" s="95"/>
      <c r="B719" s="94"/>
      <c r="C719" s="94"/>
      <c r="D719" s="94"/>
    </row>
    <row r="720" ht="24.95" customHeight="1" spans="1:4">
      <c r="A720" s="95"/>
      <c r="B720" s="94"/>
      <c r="C720" s="94"/>
      <c r="D720" s="94"/>
    </row>
    <row r="721" ht="24.95" customHeight="1" spans="1:4">
      <c r="A721" s="95"/>
      <c r="B721" s="94"/>
      <c r="C721" s="94"/>
      <c r="D721" s="94"/>
    </row>
    <row r="722" ht="24.95" customHeight="1" spans="1:4">
      <c r="A722" s="95"/>
      <c r="B722" s="94"/>
      <c r="C722" s="94"/>
      <c r="D722" s="94"/>
    </row>
    <row r="723" ht="24.95" customHeight="1" spans="1:4">
      <c r="A723" s="95"/>
      <c r="B723" s="94"/>
      <c r="C723" s="94"/>
      <c r="D723" s="94"/>
    </row>
    <row r="724" ht="24.95" customHeight="1" spans="1:4">
      <c r="A724" s="95"/>
      <c r="B724" s="94"/>
      <c r="C724" s="94"/>
      <c r="D724" s="94"/>
    </row>
    <row r="725" ht="24.95" customHeight="1" spans="1:4">
      <c r="A725" s="95"/>
      <c r="B725" s="94"/>
      <c r="C725" s="94"/>
      <c r="D725" s="94"/>
    </row>
    <row r="726" ht="24.95" customHeight="1" spans="1:4">
      <c r="A726" s="95"/>
      <c r="B726" s="94"/>
      <c r="C726" s="94"/>
      <c r="D726" s="94"/>
    </row>
    <row r="727" ht="24.95" customHeight="1" spans="1:4">
      <c r="A727" s="95"/>
      <c r="B727" s="94"/>
      <c r="C727" s="94"/>
      <c r="D727" s="94"/>
    </row>
    <row r="728" ht="24.95" customHeight="1" spans="1:4">
      <c r="A728" s="95"/>
      <c r="B728" s="94"/>
      <c r="C728" s="94"/>
      <c r="D728" s="94"/>
    </row>
    <row r="729" ht="24.95" customHeight="1" spans="1:4">
      <c r="A729" s="95"/>
      <c r="B729" s="94"/>
      <c r="C729" s="94"/>
      <c r="D729" s="94"/>
    </row>
    <row r="730" ht="24.95" customHeight="1" spans="1:4">
      <c r="A730" s="95"/>
      <c r="B730" s="94"/>
      <c r="C730" s="94"/>
      <c r="D730" s="94"/>
    </row>
    <row r="731" ht="24.95" customHeight="1" spans="1:4">
      <c r="A731" s="95"/>
      <c r="B731" s="94"/>
      <c r="C731" s="94"/>
      <c r="D731" s="94"/>
    </row>
    <row r="732" ht="24.95" customHeight="1" spans="1:4">
      <c r="A732" s="95"/>
      <c r="B732" s="94"/>
      <c r="C732" s="94"/>
      <c r="D732" s="94"/>
    </row>
    <row r="733" ht="24.95" customHeight="1" spans="1:4">
      <c r="A733" s="95"/>
      <c r="B733" s="94"/>
      <c r="C733" s="94"/>
      <c r="D733" s="94"/>
    </row>
    <row r="734" ht="24.95" customHeight="1" spans="1:4">
      <c r="A734" s="95"/>
      <c r="B734" s="94"/>
      <c r="C734" s="94"/>
      <c r="D734" s="94"/>
    </row>
    <row r="735" ht="24.95" customHeight="1" spans="1:4">
      <c r="A735" s="95"/>
      <c r="B735" s="94"/>
      <c r="C735" s="94"/>
      <c r="D735" s="94"/>
    </row>
    <row r="736" ht="24.95" customHeight="1" spans="1:4">
      <c r="A736" s="95"/>
      <c r="B736" s="94"/>
      <c r="C736" s="94"/>
      <c r="D736" s="94"/>
    </row>
    <row r="737" ht="24.95" customHeight="1" spans="1:4">
      <c r="A737" s="95"/>
      <c r="B737" s="94"/>
      <c r="C737" s="94"/>
      <c r="D737" s="94"/>
    </row>
    <row r="738" ht="24.95" customHeight="1" spans="1:4">
      <c r="A738" s="95"/>
      <c r="B738" s="94"/>
      <c r="C738" s="94"/>
      <c r="D738" s="94"/>
    </row>
    <row r="739" ht="24.95" customHeight="1" spans="1:4">
      <c r="A739" s="95"/>
      <c r="B739" s="94"/>
      <c r="C739" s="94"/>
      <c r="D739" s="94"/>
    </row>
    <row r="740" ht="24.95" customHeight="1" spans="1:4">
      <c r="A740" s="95"/>
      <c r="B740" s="94"/>
      <c r="C740" s="94"/>
      <c r="D740" s="94"/>
    </row>
    <row r="741" ht="24.95" customHeight="1" spans="1:4">
      <c r="A741" s="95"/>
      <c r="B741" s="94"/>
      <c r="C741" s="94"/>
      <c r="D741" s="94"/>
    </row>
    <row r="742" ht="24.95" customHeight="1" spans="1:4">
      <c r="A742" s="95"/>
      <c r="B742" s="94"/>
      <c r="C742" s="94"/>
      <c r="D742" s="94"/>
    </row>
    <row r="743" ht="24.95" customHeight="1" spans="1:4">
      <c r="A743" s="95"/>
      <c r="B743" s="94"/>
      <c r="C743" s="94"/>
      <c r="D743" s="94"/>
    </row>
    <row r="744" ht="24.95" customHeight="1" spans="1:4">
      <c r="A744" s="95"/>
      <c r="B744" s="94"/>
      <c r="C744" s="94"/>
      <c r="D744" s="94"/>
    </row>
    <row r="745" ht="24.95" customHeight="1" spans="1:4">
      <c r="A745" s="95"/>
      <c r="B745" s="94"/>
      <c r="C745" s="94"/>
      <c r="D745" s="94"/>
    </row>
    <row r="746" ht="24.95" customHeight="1" spans="1:4">
      <c r="A746" s="95"/>
      <c r="B746" s="94"/>
      <c r="C746" s="94"/>
      <c r="D746" s="94"/>
    </row>
    <row r="747" ht="24.95" customHeight="1" spans="1:4">
      <c r="A747" s="95"/>
      <c r="B747" s="94"/>
      <c r="C747" s="94"/>
      <c r="D747" s="94"/>
    </row>
    <row r="748" ht="24.95" customHeight="1" spans="1:4">
      <c r="A748" s="95"/>
      <c r="B748" s="94"/>
      <c r="C748" s="94"/>
      <c r="D748" s="94"/>
    </row>
    <row r="749" ht="24.95" customHeight="1" spans="1:4">
      <c r="A749" s="95"/>
      <c r="B749" s="94"/>
      <c r="C749" s="94"/>
      <c r="D749" s="94"/>
    </row>
    <row r="750" ht="24.95" customHeight="1" spans="1:4">
      <c r="A750" s="95"/>
      <c r="B750" s="94"/>
      <c r="C750" s="94"/>
      <c r="D750" s="94"/>
    </row>
    <row r="751" ht="24.95" customHeight="1" spans="1:4">
      <c r="A751" s="95"/>
      <c r="B751" s="94"/>
      <c r="C751" s="94"/>
      <c r="D751" s="94"/>
    </row>
    <row r="752" ht="24.95" customHeight="1" spans="1:4">
      <c r="A752" s="95"/>
      <c r="B752" s="94"/>
      <c r="C752" s="94"/>
      <c r="D752" s="94"/>
    </row>
    <row r="753" ht="24.95" customHeight="1" spans="1:4">
      <c r="A753" s="95"/>
      <c r="B753" s="94"/>
      <c r="C753" s="94"/>
      <c r="D753" s="94"/>
    </row>
    <row r="754" ht="24.95" customHeight="1" spans="1:4">
      <c r="A754" s="95"/>
      <c r="B754" s="94"/>
      <c r="C754" s="94"/>
      <c r="D754" s="94"/>
    </row>
    <row r="755" ht="24.95" customHeight="1" spans="1:4">
      <c r="A755" s="95"/>
      <c r="B755" s="94"/>
      <c r="C755" s="94"/>
      <c r="D755" s="94"/>
    </row>
    <row r="756" ht="24.95" customHeight="1" spans="1:4">
      <c r="A756" s="95"/>
      <c r="B756" s="94"/>
      <c r="C756" s="94"/>
      <c r="D756" s="94"/>
    </row>
    <row r="757" ht="24.95" customHeight="1" spans="1:4">
      <c r="A757" s="95"/>
      <c r="B757" s="94"/>
      <c r="C757" s="94"/>
      <c r="D757" s="94"/>
    </row>
    <row r="758" ht="24.95" customHeight="1" spans="1:4">
      <c r="A758" s="95"/>
      <c r="B758" s="94"/>
      <c r="C758" s="94"/>
      <c r="D758" s="94"/>
    </row>
    <row r="759" ht="24.95" customHeight="1" spans="1:4">
      <c r="A759" s="95"/>
      <c r="B759" s="94"/>
      <c r="C759" s="94"/>
      <c r="D759" s="94"/>
    </row>
    <row r="760" ht="24.95" customHeight="1" spans="1:4">
      <c r="A760" s="95"/>
      <c r="B760" s="94"/>
      <c r="C760" s="94"/>
      <c r="D760" s="94"/>
    </row>
    <row r="761" ht="24.95" customHeight="1" spans="1:4">
      <c r="A761" s="95"/>
      <c r="B761" s="94"/>
      <c r="C761" s="94"/>
      <c r="D761" s="94"/>
    </row>
    <row r="762" ht="24.95" customHeight="1" spans="1:4">
      <c r="A762" s="95"/>
      <c r="B762" s="94"/>
      <c r="C762" s="94"/>
      <c r="D762" s="94"/>
    </row>
    <row r="763" ht="24.95" customHeight="1" spans="1:4">
      <c r="A763" s="95"/>
      <c r="B763" s="94"/>
      <c r="C763" s="94"/>
      <c r="D763" s="94"/>
    </row>
    <row r="764" ht="24.95" customHeight="1" spans="1:4">
      <c r="A764" s="95"/>
      <c r="B764" s="94"/>
      <c r="C764" s="94"/>
      <c r="D764" s="94"/>
    </row>
    <row r="765" ht="24.95" customHeight="1" spans="1:4">
      <c r="A765" s="95"/>
      <c r="B765" s="94"/>
      <c r="C765" s="94"/>
      <c r="D765" s="94"/>
    </row>
    <row r="766" ht="24.95" customHeight="1" spans="1:4">
      <c r="A766" s="95"/>
      <c r="B766" s="94"/>
      <c r="C766" s="94"/>
      <c r="D766" s="94"/>
    </row>
    <row r="767" ht="24.95" customHeight="1" spans="1:4">
      <c r="A767" s="95"/>
      <c r="B767" s="94"/>
      <c r="C767" s="94"/>
      <c r="D767" s="94"/>
    </row>
    <row r="768" ht="24.95" customHeight="1" spans="1:4">
      <c r="A768" s="95"/>
      <c r="B768" s="94"/>
      <c r="C768" s="94"/>
      <c r="D768" s="94"/>
    </row>
    <row r="769" ht="24.95" customHeight="1" spans="1:4">
      <c r="A769" s="95"/>
      <c r="B769" s="94"/>
      <c r="C769" s="94"/>
      <c r="D769" s="94"/>
    </row>
    <row r="770" ht="24.95" customHeight="1" spans="1:4">
      <c r="A770" s="95"/>
      <c r="B770" s="94"/>
      <c r="C770" s="94"/>
      <c r="D770" s="94"/>
    </row>
    <row r="771" ht="24.95" customHeight="1" spans="1:4">
      <c r="A771" s="95"/>
      <c r="B771" s="94"/>
      <c r="C771" s="94"/>
      <c r="D771" s="94"/>
    </row>
    <row r="772" ht="24.95" customHeight="1" spans="1:4">
      <c r="A772" s="95"/>
      <c r="B772" s="94"/>
      <c r="C772" s="94"/>
      <c r="D772" s="94"/>
    </row>
    <row r="773" ht="24.95" customHeight="1" spans="1:4">
      <c r="A773" s="95"/>
      <c r="B773" s="94"/>
      <c r="C773" s="94"/>
      <c r="D773" s="94"/>
    </row>
    <row r="774" ht="24.95" customHeight="1" spans="1:4">
      <c r="A774" s="95"/>
      <c r="B774" s="94"/>
      <c r="C774" s="94"/>
      <c r="D774" s="94"/>
    </row>
    <row r="775" ht="24.95" customHeight="1" spans="1:4">
      <c r="A775" s="95"/>
      <c r="B775" s="94"/>
      <c r="C775" s="94"/>
      <c r="D775" s="94"/>
    </row>
    <row r="776" ht="24.95" customHeight="1" spans="1:4">
      <c r="A776" s="95"/>
      <c r="B776" s="94"/>
      <c r="C776" s="94"/>
      <c r="D776" s="94"/>
    </row>
    <row r="777" ht="24.95" customHeight="1" spans="1:4">
      <c r="A777" s="95"/>
      <c r="B777" s="94"/>
      <c r="C777" s="94"/>
      <c r="D777" s="94"/>
    </row>
    <row r="778" ht="24.95" customHeight="1" spans="1:4">
      <c r="A778" s="95"/>
      <c r="B778" s="94"/>
      <c r="C778" s="94"/>
      <c r="D778" s="94"/>
    </row>
    <row r="779" ht="24.95" customHeight="1" spans="1:4">
      <c r="A779" s="95"/>
      <c r="B779" s="94"/>
      <c r="C779" s="94"/>
      <c r="D779" s="94"/>
    </row>
    <row r="780" ht="24.95" customHeight="1" spans="1:4">
      <c r="A780" s="95"/>
      <c r="B780" s="94"/>
      <c r="C780" s="94"/>
      <c r="D780" s="94"/>
    </row>
    <row r="781" ht="24.95" customHeight="1" spans="1:4">
      <c r="A781" s="95"/>
      <c r="B781" s="94"/>
      <c r="C781" s="94"/>
      <c r="D781" s="94"/>
    </row>
    <row r="782" ht="24.95" customHeight="1" spans="1:4">
      <c r="A782" s="95"/>
      <c r="B782" s="94"/>
      <c r="C782" s="94"/>
      <c r="D782" s="94"/>
    </row>
    <row r="783" ht="24.95" customHeight="1" spans="1:4">
      <c r="A783" s="95"/>
      <c r="B783" s="94"/>
      <c r="C783" s="94"/>
      <c r="D783" s="94"/>
    </row>
    <row r="784" ht="24.95" customHeight="1" spans="1:4">
      <c r="A784" s="95"/>
      <c r="B784" s="94"/>
      <c r="C784" s="94"/>
      <c r="D784" s="94"/>
    </row>
    <row r="785" ht="24.95" customHeight="1" spans="1:4">
      <c r="A785" s="95"/>
      <c r="B785" s="94"/>
      <c r="C785" s="94"/>
      <c r="D785" s="94"/>
    </row>
    <row r="786" ht="24.95" customHeight="1" spans="1:4">
      <c r="A786" s="95"/>
      <c r="B786" s="94"/>
      <c r="C786" s="94"/>
      <c r="D786" s="94"/>
    </row>
    <row r="787" ht="24.95" customHeight="1" spans="1:4">
      <c r="A787" s="95"/>
      <c r="B787" s="94"/>
      <c r="C787" s="94"/>
      <c r="D787" s="94"/>
    </row>
    <row r="788" ht="24.95" customHeight="1" spans="1:4">
      <c r="A788" s="95"/>
      <c r="B788" s="94"/>
      <c r="C788" s="94"/>
      <c r="D788" s="94"/>
    </row>
    <row r="789" ht="24.95" customHeight="1" spans="1:4">
      <c r="A789" s="95"/>
      <c r="B789" s="94"/>
      <c r="C789" s="94"/>
      <c r="D789" s="94"/>
    </row>
    <row r="790" ht="24.95" customHeight="1" spans="1:4">
      <c r="A790" s="95"/>
      <c r="B790" s="94"/>
      <c r="C790" s="94"/>
      <c r="D790" s="94"/>
    </row>
    <row r="791" ht="24.95" customHeight="1" spans="1:4">
      <c r="A791" s="95"/>
      <c r="B791" s="94"/>
      <c r="C791" s="94"/>
      <c r="D791" s="94"/>
    </row>
    <row r="792" ht="24.95" customHeight="1" spans="1:4">
      <c r="A792" s="95"/>
      <c r="B792" s="94"/>
      <c r="C792" s="94"/>
      <c r="D792" s="94"/>
    </row>
    <row r="793" ht="24.95" customHeight="1" spans="1:4">
      <c r="A793" s="95"/>
      <c r="B793" s="94"/>
      <c r="C793" s="94"/>
      <c r="D793" s="94"/>
    </row>
    <row r="794" ht="24.95" customHeight="1" spans="1:4">
      <c r="A794" s="95"/>
      <c r="B794" s="94"/>
      <c r="C794" s="94"/>
      <c r="D794" s="94"/>
    </row>
    <row r="795" ht="24.95" customHeight="1" spans="1:4">
      <c r="A795" s="95"/>
      <c r="B795" s="94"/>
      <c r="C795" s="94"/>
      <c r="D795" s="94"/>
    </row>
    <row r="796" ht="24.95" customHeight="1" spans="1:4">
      <c r="A796" s="95"/>
      <c r="B796" s="94"/>
      <c r="C796" s="94"/>
      <c r="D796" s="94"/>
    </row>
    <row r="797" ht="24.95" customHeight="1" spans="1:4">
      <c r="A797" s="95"/>
      <c r="B797" s="94"/>
      <c r="C797" s="94"/>
      <c r="D797" s="94"/>
    </row>
    <row r="798" ht="24.95" customHeight="1" spans="1:4">
      <c r="A798" s="95"/>
      <c r="B798" s="94"/>
      <c r="C798" s="94"/>
      <c r="D798" s="94"/>
    </row>
    <row r="799" ht="24.95" customHeight="1" spans="1:4">
      <c r="A799" s="95"/>
      <c r="B799" s="94"/>
      <c r="C799" s="94"/>
      <c r="D799" s="94"/>
    </row>
    <row r="800" ht="24.95" customHeight="1" spans="1:4">
      <c r="A800" s="95"/>
      <c r="B800" s="94"/>
      <c r="C800" s="94"/>
      <c r="D800" s="94"/>
    </row>
    <row r="801" ht="24.95" customHeight="1" spans="1:4">
      <c r="A801" s="95"/>
      <c r="B801" s="94"/>
      <c r="C801" s="94"/>
      <c r="D801" s="94"/>
    </row>
    <row r="802" ht="24.95" customHeight="1" spans="1:4">
      <c r="A802" s="95"/>
      <c r="B802" s="94"/>
      <c r="C802" s="94"/>
      <c r="D802" s="94"/>
    </row>
    <row r="803" ht="24.95" customHeight="1" spans="1:4">
      <c r="A803" s="95"/>
      <c r="B803" s="94"/>
      <c r="C803" s="94"/>
      <c r="D803" s="94"/>
    </row>
    <row r="804" ht="24.95" customHeight="1" spans="1:4">
      <c r="A804" s="95"/>
      <c r="B804" s="94"/>
      <c r="C804" s="94"/>
      <c r="D804" s="94"/>
    </row>
    <row r="805" ht="24.95" customHeight="1" spans="1:4">
      <c r="A805" s="95"/>
      <c r="B805" s="94"/>
      <c r="C805" s="94"/>
      <c r="D805" s="94"/>
    </row>
    <row r="806" ht="24.95" customHeight="1" spans="1:4">
      <c r="A806" s="95"/>
      <c r="B806" s="94"/>
      <c r="C806" s="94"/>
      <c r="D806" s="94"/>
    </row>
    <row r="807" ht="24.95" customHeight="1" spans="1:4">
      <c r="A807" s="95"/>
      <c r="B807" s="94"/>
      <c r="C807" s="94"/>
      <c r="D807" s="94"/>
    </row>
    <row r="808" ht="24.95" customHeight="1" spans="1:4">
      <c r="A808" s="95"/>
      <c r="B808" s="94"/>
      <c r="C808" s="94"/>
      <c r="D808" s="94"/>
    </row>
    <row r="809" ht="24.95" customHeight="1" spans="1:4">
      <c r="A809" s="95"/>
      <c r="B809" s="94"/>
      <c r="C809" s="94"/>
      <c r="D809" s="94"/>
    </row>
    <row r="810" ht="24.95" customHeight="1" spans="1:4">
      <c r="A810" s="95"/>
      <c r="B810" s="94"/>
      <c r="C810" s="94"/>
      <c r="D810" s="94"/>
    </row>
    <row r="811" ht="24.95" customHeight="1" spans="1:4">
      <c r="A811" s="95"/>
      <c r="B811" s="94"/>
      <c r="C811" s="94"/>
      <c r="D811" s="94"/>
    </row>
    <row r="812" ht="24.95" customHeight="1" spans="1:4">
      <c r="A812" s="95"/>
      <c r="B812" s="94"/>
      <c r="C812" s="94"/>
      <c r="D812" s="94"/>
    </row>
    <row r="813" ht="24.95" customHeight="1" spans="1:4">
      <c r="A813" s="95"/>
      <c r="B813" s="94"/>
      <c r="C813" s="94"/>
      <c r="D813" s="94"/>
    </row>
    <row r="814" ht="24.95" customHeight="1" spans="1:4">
      <c r="A814" s="95"/>
      <c r="B814" s="94"/>
      <c r="C814" s="94"/>
      <c r="D814" s="94"/>
    </row>
    <row r="815" ht="24.95" customHeight="1" spans="1:4">
      <c r="A815" s="95"/>
      <c r="B815" s="94"/>
      <c r="C815" s="94"/>
      <c r="D815" s="94"/>
    </row>
    <row r="816" ht="24.95" customHeight="1" spans="1:4">
      <c r="A816" s="95"/>
      <c r="B816" s="94"/>
      <c r="C816" s="94"/>
      <c r="D816" s="94"/>
    </row>
    <row r="817" ht="24.95" customHeight="1" spans="1:4">
      <c r="A817" s="95"/>
      <c r="B817" s="94"/>
      <c r="C817" s="94"/>
      <c r="D817" s="94"/>
    </row>
    <row r="818" ht="24.95" customHeight="1" spans="1:4">
      <c r="A818" s="95"/>
      <c r="B818" s="94"/>
      <c r="C818" s="94"/>
      <c r="D818" s="94"/>
    </row>
    <row r="819" ht="24.95" customHeight="1" spans="1:4">
      <c r="A819" s="95"/>
      <c r="B819" s="94"/>
      <c r="C819" s="94"/>
      <c r="D819" s="94"/>
    </row>
    <row r="820" ht="24.95" customHeight="1" spans="1:4">
      <c r="A820" s="95"/>
      <c r="B820" s="94"/>
      <c r="C820" s="94"/>
      <c r="D820" s="94"/>
    </row>
    <row r="821" ht="24.95" customHeight="1" spans="1:4">
      <c r="A821" s="95"/>
      <c r="B821" s="94"/>
      <c r="C821" s="94"/>
      <c r="D821" s="94"/>
    </row>
    <row r="822" ht="24.95" customHeight="1" spans="1:4">
      <c r="A822" s="95"/>
      <c r="B822" s="94"/>
      <c r="C822" s="94"/>
      <c r="D822" s="94"/>
    </row>
    <row r="823" ht="24.95" customHeight="1" spans="1:4">
      <c r="A823" s="95"/>
      <c r="B823" s="94"/>
      <c r="C823" s="94"/>
      <c r="D823" s="94"/>
    </row>
    <row r="824" ht="24.95" customHeight="1" spans="1:4">
      <c r="A824" s="95"/>
      <c r="B824" s="94"/>
      <c r="C824" s="94"/>
      <c r="D824" s="94"/>
    </row>
    <row r="825" ht="24.95" customHeight="1" spans="1:4">
      <c r="A825" s="95"/>
      <c r="B825" s="94"/>
      <c r="C825" s="94"/>
      <c r="D825" s="94"/>
    </row>
    <row r="826" ht="24.95" customHeight="1" spans="1:4">
      <c r="A826" s="95"/>
      <c r="B826" s="94"/>
      <c r="C826" s="94"/>
      <c r="D826" s="94"/>
    </row>
    <row r="827" ht="24.95" customHeight="1" spans="1:4">
      <c r="A827" s="95"/>
      <c r="B827" s="94"/>
      <c r="C827" s="94"/>
      <c r="D827" s="94"/>
    </row>
    <row r="828" ht="24.95" customHeight="1" spans="1:4">
      <c r="A828" s="95"/>
      <c r="B828" s="94"/>
      <c r="C828" s="94"/>
      <c r="D828" s="94"/>
    </row>
    <row r="829" ht="24.95" customHeight="1" spans="1:4">
      <c r="A829" s="95"/>
      <c r="B829" s="94"/>
      <c r="C829" s="94"/>
      <c r="D829" s="94"/>
    </row>
    <row r="830" ht="24.95" customHeight="1" spans="1:4">
      <c r="A830" s="95"/>
      <c r="B830" s="94"/>
      <c r="C830" s="94"/>
      <c r="D830" s="94"/>
    </row>
    <row r="831" ht="24.95" customHeight="1" spans="1:4">
      <c r="A831" s="95"/>
      <c r="B831" s="94"/>
      <c r="C831" s="94"/>
      <c r="D831" s="94"/>
    </row>
    <row r="832" ht="24.95" customHeight="1" spans="1:4">
      <c r="A832" s="95"/>
      <c r="B832" s="94"/>
      <c r="C832" s="94"/>
      <c r="D832" s="94"/>
    </row>
    <row r="833" ht="24.95" customHeight="1" spans="1:4">
      <c r="A833" s="95"/>
      <c r="B833" s="94"/>
      <c r="C833" s="94"/>
      <c r="D833" s="94"/>
    </row>
    <row r="834" ht="24.95" customHeight="1" spans="1:4">
      <c r="A834" s="95"/>
      <c r="B834" s="94"/>
      <c r="C834" s="94"/>
      <c r="D834" s="94"/>
    </row>
    <row r="835" ht="24.95" customHeight="1" spans="1:4">
      <c r="A835" s="95"/>
      <c r="B835" s="94"/>
      <c r="C835" s="94"/>
      <c r="D835" s="94"/>
    </row>
    <row r="836" ht="24.95" customHeight="1" spans="1:4">
      <c r="A836" s="95"/>
      <c r="B836" s="94"/>
      <c r="C836" s="94"/>
      <c r="D836" s="94"/>
    </row>
    <row r="837" ht="24.95" customHeight="1" spans="1:4">
      <c r="A837" s="95"/>
      <c r="B837" s="94"/>
      <c r="C837" s="94"/>
      <c r="D837" s="94"/>
    </row>
    <row r="838" ht="24.95" customHeight="1" spans="1:4">
      <c r="A838" s="95"/>
      <c r="B838" s="94"/>
      <c r="C838" s="94"/>
      <c r="D838" s="94"/>
    </row>
    <row r="839" ht="24.95" customHeight="1" spans="1:4">
      <c r="A839" s="95"/>
      <c r="B839" s="94"/>
      <c r="C839" s="94"/>
      <c r="D839" s="94"/>
    </row>
    <row r="840" ht="24.95" customHeight="1" spans="1:4">
      <c r="A840" s="95"/>
      <c r="B840" s="94"/>
      <c r="C840" s="94"/>
      <c r="D840" s="94"/>
    </row>
    <row r="841" ht="24.95" customHeight="1" spans="1:4">
      <c r="A841" s="95"/>
      <c r="B841" s="94"/>
      <c r="C841" s="94"/>
      <c r="D841" s="94"/>
    </row>
    <row r="842" ht="24.95" customHeight="1" spans="1:4">
      <c r="A842" s="95"/>
      <c r="B842" s="94"/>
      <c r="C842" s="94"/>
      <c r="D842" s="94"/>
    </row>
    <row r="843" ht="24.95" customHeight="1" spans="1:4">
      <c r="A843" s="95"/>
      <c r="B843" s="94"/>
      <c r="C843" s="94"/>
      <c r="D843" s="94"/>
    </row>
    <row r="844" ht="24.95" customHeight="1" spans="1:4">
      <c r="A844" s="95"/>
      <c r="B844" s="94"/>
      <c r="C844" s="94"/>
      <c r="D844" s="94"/>
    </row>
    <row r="845" ht="24.95" customHeight="1" spans="1:4">
      <c r="A845" s="95"/>
      <c r="B845" s="94"/>
      <c r="C845" s="94"/>
      <c r="D845" s="94"/>
    </row>
    <row r="846" ht="24.95" customHeight="1" spans="1:4">
      <c r="A846" s="95"/>
      <c r="B846" s="94"/>
      <c r="C846" s="94"/>
      <c r="D846" s="94"/>
    </row>
    <row r="847" ht="24.95" customHeight="1" spans="1:4">
      <c r="A847" s="95"/>
      <c r="B847" s="94"/>
      <c r="C847" s="94"/>
      <c r="D847" s="94"/>
    </row>
    <row r="848" ht="24.95" customHeight="1" spans="1:4">
      <c r="A848" s="95"/>
      <c r="B848" s="94"/>
      <c r="C848" s="94"/>
      <c r="D848" s="94"/>
    </row>
    <row r="849" ht="24.95" customHeight="1" spans="1:4">
      <c r="A849" s="95"/>
      <c r="B849" s="94"/>
      <c r="C849" s="94"/>
      <c r="D849" s="94"/>
    </row>
    <row r="850" ht="24.95" customHeight="1" spans="1:4">
      <c r="A850" s="95"/>
      <c r="B850" s="94"/>
      <c r="C850" s="94"/>
      <c r="D850" s="94"/>
    </row>
    <row r="851" ht="24.95" customHeight="1" spans="1:4">
      <c r="A851" s="95"/>
      <c r="B851" s="94"/>
      <c r="C851" s="94"/>
      <c r="D851" s="94"/>
    </row>
    <row r="852" ht="24.95" customHeight="1" spans="1:4">
      <c r="A852" s="95"/>
      <c r="B852" s="94"/>
      <c r="C852" s="94"/>
      <c r="D852" s="94"/>
    </row>
    <row r="853" ht="24.95" customHeight="1" spans="1:4">
      <c r="A853" s="95"/>
      <c r="B853" s="94"/>
      <c r="C853" s="94"/>
      <c r="D853" s="94"/>
    </row>
    <row r="854" ht="24.95" customHeight="1" spans="1:4">
      <c r="A854" s="95"/>
      <c r="B854" s="94"/>
      <c r="C854" s="94"/>
      <c r="D854" s="94"/>
    </row>
    <row r="855" ht="24.95" customHeight="1" spans="1:4">
      <c r="A855" s="95"/>
      <c r="B855" s="94"/>
      <c r="C855" s="94"/>
      <c r="D855" s="94"/>
    </row>
    <row r="856" ht="24.95" customHeight="1" spans="1:4">
      <c r="A856" s="95"/>
      <c r="B856" s="94"/>
      <c r="C856" s="94"/>
      <c r="D856" s="94"/>
    </row>
    <row r="857" ht="24.95" customHeight="1" spans="1:4">
      <c r="A857" s="95"/>
      <c r="B857" s="94"/>
      <c r="C857" s="94"/>
      <c r="D857" s="94"/>
    </row>
    <row r="858" ht="24.95" customHeight="1" spans="1:4">
      <c r="A858" s="95"/>
      <c r="B858" s="94"/>
      <c r="C858" s="94"/>
      <c r="D858" s="94"/>
    </row>
    <row r="859" ht="24.95" customHeight="1" spans="1:4">
      <c r="A859" s="95"/>
      <c r="B859" s="94"/>
      <c r="C859" s="94"/>
      <c r="D859" s="94"/>
    </row>
    <row r="860" ht="24.95" customHeight="1" spans="1:4">
      <c r="A860" s="95"/>
      <c r="B860" s="94"/>
      <c r="C860" s="94"/>
      <c r="D860" s="94"/>
    </row>
    <row r="861" ht="24.95" customHeight="1" spans="1:4">
      <c r="A861" s="95"/>
      <c r="B861" s="94"/>
      <c r="C861" s="94"/>
      <c r="D861" s="94"/>
    </row>
    <row r="862" ht="24.95" customHeight="1" spans="1:4">
      <c r="A862" s="95"/>
      <c r="B862" s="94"/>
      <c r="C862" s="94"/>
      <c r="D862" s="94"/>
    </row>
    <row r="863" ht="24.95" customHeight="1" spans="1:4">
      <c r="A863" s="95"/>
      <c r="B863" s="94"/>
      <c r="C863" s="94"/>
      <c r="D863" s="94"/>
    </row>
    <row r="864" ht="24.95" customHeight="1" spans="1:4">
      <c r="A864" s="95"/>
      <c r="B864" s="94"/>
      <c r="C864" s="94"/>
      <c r="D864" s="94"/>
    </row>
    <row r="865" ht="24.95" customHeight="1" spans="1:4">
      <c r="A865" s="95"/>
      <c r="B865" s="94"/>
      <c r="C865" s="94"/>
      <c r="D865" s="94"/>
    </row>
    <row r="866" ht="24.95" customHeight="1" spans="1:4">
      <c r="A866" s="95"/>
      <c r="B866" s="94"/>
      <c r="C866" s="94"/>
      <c r="D866" s="94"/>
    </row>
    <row r="867" ht="24.95" customHeight="1" spans="1:4">
      <c r="A867" s="95"/>
      <c r="B867" s="94"/>
      <c r="C867" s="94"/>
      <c r="D867" s="94"/>
    </row>
    <row r="868" ht="24.95" customHeight="1" spans="1:4">
      <c r="A868" s="95"/>
      <c r="B868" s="94"/>
      <c r="C868" s="94"/>
      <c r="D868" s="94"/>
    </row>
    <row r="869" ht="24.95" customHeight="1" spans="1:4">
      <c r="A869" s="95"/>
      <c r="B869" s="94"/>
      <c r="C869" s="94"/>
      <c r="D869" s="94"/>
    </row>
    <row r="870" ht="24.95" customHeight="1" spans="1:4">
      <c r="A870" s="95"/>
      <c r="B870" s="94"/>
      <c r="C870" s="94"/>
      <c r="D870" s="94"/>
    </row>
    <row r="871" ht="24.95" customHeight="1" spans="1:4">
      <c r="A871" s="95"/>
      <c r="B871" s="94"/>
      <c r="C871" s="94"/>
      <c r="D871" s="94"/>
    </row>
    <row r="872" ht="24.95" customHeight="1" spans="1:4">
      <c r="A872" s="95"/>
      <c r="B872" s="94"/>
      <c r="C872" s="94"/>
      <c r="D872" s="94"/>
    </row>
    <row r="873" ht="24.95" customHeight="1" spans="1:4">
      <c r="A873" s="95"/>
      <c r="B873" s="94"/>
      <c r="C873" s="94"/>
      <c r="D873" s="94"/>
    </row>
    <row r="874" ht="24.95" customHeight="1" spans="1:4">
      <c r="A874" s="95"/>
      <c r="B874" s="94"/>
      <c r="C874" s="94"/>
      <c r="D874" s="94"/>
    </row>
    <row r="875" ht="24.95" customHeight="1" spans="1:4">
      <c r="A875" s="95"/>
      <c r="B875" s="94"/>
      <c r="C875" s="94"/>
      <c r="D875" s="94"/>
    </row>
    <row r="876" ht="24.95" customHeight="1" spans="1:4">
      <c r="A876" s="95"/>
      <c r="B876" s="94"/>
      <c r="C876" s="94"/>
      <c r="D876" s="94"/>
    </row>
    <row r="877" ht="24.95" customHeight="1" spans="1:4">
      <c r="A877" s="95"/>
      <c r="B877" s="94"/>
      <c r="C877" s="94"/>
      <c r="D877" s="94"/>
    </row>
    <row r="878" ht="24.95" customHeight="1" spans="1:4">
      <c r="A878" s="95"/>
      <c r="B878" s="94"/>
      <c r="C878" s="94"/>
      <c r="D878" s="94"/>
    </row>
    <row r="879" ht="24.95" customHeight="1" spans="1:4">
      <c r="A879" s="95"/>
      <c r="B879" s="94"/>
      <c r="C879" s="94"/>
      <c r="D879" s="94"/>
    </row>
    <row r="880" ht="24.95" customHeight="1" spans="1:4">
      <c r="A880" s="95"/>
      <c r="B880" s="94"/>
      <c r="C880" s="94"/>
      <c r="D880" s="94"/>
    </row>
    <row r="881" ht="24.95" customHeight="1" spans="1:4">
      <c r="A881" s="95"/>
      <c r="B881" s="94"/>
      <c r="C881" s="94"/>
      <c r="D881" s="94"/>
    </row>
    <row r="882" ht="24.95" customHeight="1" spans="1:4">
      <c r="A882" s="95"/>
      <c r="B882" s="94"/>
      <c r="C882" s="94"/>
      <c r="D882" s="94"/>
    </row>
    <row r="883" ht="24.95" customHeight="1" spans="1:4">
      <c r="A883" s="95"/>
      <c r="B883" s="94"/>
      <c r="C883" s="94"/>
      <c r="D883" s="94"/>
    </row>
    <row r="884" ht="24.95" customHeight="1" spans="1:4">
      <c r="A884" s="95"/>
      <c r="B884" s="94"/>
      <c r="C884" s="94"/>
      <c r="D884" s="94"/>
    </row>
    <row r="885" ht="24.95" customHeight="1" spans="1:4">
      <c r="A885" s="95"/>
      <c r="B885" s="94"/>
      <c r="C885" s="94"/>
      <c r="D885" s="94"/>
    </row>
    <row r="886" ht="24.95" customHeight="1" spans="1:4">
      <c r="A886" s="95"/>
      <c r="B886" s="94"/>
      <c r="C886" s="94"/>
      <c r="D886" s="94"/>
    </row>
    <row r="887" ht="24.95" customHeight="1" spans="1:4">
      <c r="A887" s="95"/>
      <c r="B887" s="94"/>
      <c r="C887" s="94"/>
      <c r="D887" s="94"/>
    </row>
    <row r="888" ht="24.95" customHeight="1" spans="1:4">
      <c r="A888" s="95"/>
      <c r="B888" s="94"/>
      <c r="C888" s="94"/>
      <c r="D888" s="94"/>
    </row>
    <row r="889" ht="24.95" customHeight="1" spans="1:4">
      <c r="A889" s="95"/>
      <c r="B889" s="94"/>
      <c r="C889" s="94"/>
      <c r="D889" s="94"/>
    </row>
    <row r="890" ht="24.95" customHeight="1" spans="1:4">
      <c r="A890" s="95"/>
      <c r="B890" s="94"/>
      <c r="C890" s="94"/>
      <c r="D890" s="94"/>
    </row>
    <row r="891" ht="24.95" customHeight="1" spans="1:4">
      <c r="A891" s="95"/>
      <c r="B891" s="94"/>
      <c r="C891" s="94"/>
      <c r="D891" s="94"/>
    </row>
    <row r="892" ht="24.95" customHeight="1" spans="1:4">
      <c r="A892" s="95"/>
      <c r="B892" s="94"/>
      <c r="C892" s="94"/>
      <c r="D892" s="94"/>
    </row>
    <row r="893" ht="24.95" customHeight="1" spans="1:4">
      <c r="A893" s="95"/>
      <c r="B893" s="94"/>
      <c r="C893" s="94"/>
      <c r="D893" s="94"/>
    </row>
    <row r="894" ht="24.95" customHeight="1" spans="1:4">
      <c r="A894" s="95"/>
      <c r="B894" s="94"/>
      <c r="C894" s="94"/>
      <c r="D894" s="94"/>
    </row>
    <row r="895" ht="24.95" customHeight="1" spans="1:4">
      <c r="A895" s="95"/>
      <c r="B895" s="94"/>
      <c r="C895" s="94"/>
      <c r="D895" s="94"/>
    </row>
    <row r="896" ht="24.95" customHeight="1" spans="1:4">
      <c r="A896" s="95"/>
      <c r="B896" s="94"/>
      <c r="C896" s="94"/>
      <c r="D896" s="94"/>
    </row>
    <row r="897" ht="24.95" customHeight="1" spans="1:4">
      <c r="A897" s="95"/>
      <c r="B897" s="94"/>
      <c r="C897" s="94"/>
      <c r="D897" s="94"/>
    </row>
    <row r="898" ht="24.95" customHeight="1" spans="1:4">
      <c r="A898" s="95"/>
      <c r="B898" s="94"/>
      <c r="C898" s="94"/>
      <c r="D898" s="94"/>
    </row>
    <row r="899" ht="24.95" customHeight="1" spans="1:4">
      <c r="A899" s="95"/>
      <c r="B899" s="94"/>
      <c r="C899" s="94"/>
      <c r="D899" s="94"/>
    </row>
    <row r="900" ht="24.95" customHeight="1" spans="1:4">
      <c r="A900" s="95"/>
      <c r="B900" s="94"/>
      <c r="C900" s="94"/>
      <c r="D900" s="94"/>
    </row>
    <row r="901" ht="24.95" customHeight="1" spans="1:4">
      <c r="A901" s="95"/>
      <c r="B901" s="94"/>
      <c r="C901" s="94"/>
      <c r="D901" s="94"/>
    </row>
    <row r="902" ht="24.95" customHeight="1" spans="1:4">
      <c r="A902" s="95"/>
      <c r="B902" s="94"/>
      <c r="C902" s="94"/>
      <c r="D902" s="94"/>
    </row>
    <row r="903" ht="24.95" customHeight="1" spans="1:4">
      <c r="A903" s="95"/>
      <c r="B903" s="94"/>
      <c r="C903" s="94"/>
      <c r="D903" s="94"/>
    </row>
    <row r="904" ht="24.95" customHeight="1" spans="1:4">
      <c r="A904" s="95"/>
      <c r="B904" s="94"/>
      <c r="C904" s="94"/>
      <c r="D904" s="94"/>
    </row>
    <row r="905" ht="24.95" customHeight="1" spans="1:4">
      <c r="A905" s="95"/>
      <c r="B905" s="94"/>
      <c r="C905" s="94"/>
      <c r="D905" s="94"/>
    </row>
    <row r="906" ht="24.95" customHeight="1" spans="1:4">
      <c r="A906" s="95"/>
      <c r="B906" s="94"/>
      <c r="C906" s="94"/>
      <c r="D906" s="94"/>
    </row>
    <row r="907" ht="24.95" customHeight="1" spans="1:4">
      <c r="A907" s="95"/>
      <c r="B907" s="94"/>
      <c r="C907" s="94"/>
      <c r="D907" s="94"/>
    </row>
    <row r="908" ht="24.95" customHeight="1" spans="1:4">
      <c r="A908" s="95"/>
      <c r="B908" s="94"/>
      <c r="C908" s="94"/>
      <c r="D908" s="94"/>
    </row>
    <row r="909" ht="24.95" customHeight="1" spans="1:4">
      <c r="A909" s="95"/>
      <c r="B909" s="94"/>
      <c r="C909" s="94"/>
      <c r="D909" s="94"/>
    </row>
    <row r="910" ht="24.95" customHeight="1" spans="1:4">
      <c r="A910" s="95"/>
      <c r="B910" s="94"/>
      <c r="C910" s="94"/>
      <c r="D910" s="94"/>
    </row>
    <row r="911" ht="24.95" customHeight="1" spans="1:4">
      <c r="A911" s="95"/>
      <c r="B911" s="94"/>
      <c r="C911" s="94"/>
      <c r="D911" s="94"/>
    </row>
    <row r="912" ht="24.95" customHeight="1" spans="1:4">
      <c r="A912" s="95"/>
      <c r="B912" s="94"/>
      <c r="C912" s="94"/>
      <c r="D912" s="94"/>
    </row>
    <row r="913" ht="24.95" customHeight="1" spans="1:4">
      <c r="A913" s="95"/>
      <c r="B913" s="94"/>
      <c r="C913" s="94"/>
      <c r="D913" s="94"/>
    </row>
    <row r="914" ht="24.95" customHeight="1" spans="1:4">
      <c r="A914" s="95"/>
      <c r="B914" s="94"/>
      <c r="C914" s="94"/>
      <c r="D914" s="94"/>
    </row>
    <row r="915" ht="24.95" customHeight="1" spans="1:4">
      <c r="A915" s="95"/>
      <c r="B915" s="94"/>
      <c r="C915" s="94"/>
      <c r="D915" s="94"/>
    </row>
    <row r="916" ht="24.95" customHeight="1" spans="1:4">
      <c r="A916" s="95"/>
      <c r="B916" s="94"/>
      <c r="C916" s="94"/>
      <c r="D916" s="94"/>
    </row>
    <row r="917" ht="24.95" customHeight="1" spans="1:4">
      <c r="A917" s="95"/>
      <c r="B917" s="94"/>
      <c r="C917" s="94"/>
      <c r="D917" s="94"/>
    </row>
    <row r="918" ht="24.95" customHeight="1" spans="1:4">
      <c r="A918" s="95"/>
      <c r="B918" s="94"/>
      <c r="C918" s="94"/>
      <c r="D918" s="94"/>
    </row>
    <row r="919" ht="24.95" customHeight="1" spans="1:4">
      <c r="A919" s="95"/>
      <c r="B919" s="94"/>
      <c r="C919" s="94"/>
      <c r="D919" s="94"/>
    </row>
    <row r="920" ht="24.95" customHeight="1" spans="1:4">
      <c r="A920" s="95"/>
      <c r="B920" s="94"/>
      <c r="C920" s="94"/>
      <c r="D920" s="94"/>
    </row>
    <row r="921" ht="24.95" customHeight="1" spans="1:4">
      <c r="A921" s="95"/>
      <c r="B921" s="94"/>
      <c r="C921" s="94"/>
      <c r="D921" s="94"/>
    </row>
    <row r="922" ht="24.95" customHeight="1" spans="1:4">
      <c r="A922" s="95"/>
      <c r="B922" s="94"/>
      <c r="C922" s="94"/>
      <c r="D922" s="94"/>
    </row>
    <row r="923" ht="24.95" customHeight="1" spans="1:4">
      <c r="A923" s="95"/>
      <c r="B923" s="94"/>
      <c r="C923" s="94"/>
      <c r="D923" s="94"/>
    </row>
    <row r="924" ht="24.95" customHeight="1" spans="1:4">
      <c r="A924" s="95"/>
      <c r="B924" s="94"/>
      <c r="C924" s="94"/>
      <c r="D924" s="94"/>
    </row>
    <row r="925" ht="24.95" customHeight="1" spans="1:4">
      <c r="A925" s="95"/>
      <c r="B925" s="94"/>
      <c r="C925" s="94"/>
      <c r="D925" s="94"/>
    </row>
    <row r="926" ht="24.95" customHeight="1" spans="1:4">
      <c r="A926" s="95"/>
      <c r="B926" s="94"/>
      <c r="C926" s="94"/>
      <c r="D926" s="94"/>
    </row>
    <row r="927" ht="24.95" customHeight="1" spans="1:4">
      <c r="A927" s="95"/>
      <c r="B927" s="94"/>
      <c r="C927" s="94"/>
      <c r="D927" s="94"/>
    </row>
    <row r="928" ht="24.95" customHeight="1" spans="1:4">
      <c r="A928" s="95"/>
      <c r="B928" s="94"/>
      <c r="C928" s="94"/>
      <c r="D928" s="94"/>
    </row>
    <row r="929" ht="24.95" customHeight="1" spans="1:4">
      <c r="A929" s="95"/>
      <c r="B929" s="94"/>
      <c r="C929" s="94"/>
      <c r="D929" s="94"/>
    </row>
    <row r="930" ht="24.95" customHeight="1" spans="1:4">
      <c r="A930" s="95"/>
      <c r="B930" s="94"/>
      <c r="C930" s="94"/>
      <c r="D930" s="94"/>
    </row>
    <row r="931" ht="24.95" customHeight="1" spans="1:4">
      <c r="A931" s="95"/>
      <c r="B931" s="94"/>
      <c r="C931" s="94"/>
      <c r="D931" s="94"/>
    </row>
    <row r="932" ht="24.95" customHeight="1" spans="1:4">
      <c r="A932" s="95"/>
      <c r="B932" s="94"/>
      <c r="C932" s="94"/>
      <c r="D932" s="94"/>
    </row>
    <row r="933" ht="24.95" customHeight="1" spans="1:4">
      <c r="A933" s="95"/>
      <c r="B933" s="94"/>
      <c r="C933" s="94"/>
      <c r="D933" s="94"/>
    </row>
    <row r="934" ht="24.95" customHeight="1" spans="1:4">
      <c r="A934" s="95"/>
      <c r="B934" s="94"/>
      <c r="C934" s="94"/>
      <c r="D934" s="94"/>
    </row>
    <row r="935" ht="24.95" customHeight="1" spans="1:4">
      <c r="A935" s="95"/>
      <c r="B935" s="94"/>
      <c r="C935" s="94"/>
      <c r="D935" s="94"/>
    </row>
    <row r="936" ht="24.95" customHeight="1" spans="1:4">
      <c r="A936" s="95"/>
      <c r="B936" s="94"/>
      <c r="C936" s="94"/>
      <c r="D936" s="94"/>
    </row>
    <row r="937" ht="24.95" customHeight="1" spans="1:4">
      <c r="A937" s="95"/>
      <c r="B937" s="94"/>
      <c r="C937" s="94"/>
      <c r="D937" s="94"/>
    </row>
    <row r="938" ht="24.95" customHeight="1" spans="1:4">
      <c r="A938" s="95"/>
      <c r="B938" s="94"/>
      <c r="C938" s="94"/>
      <c r="D938" s="94"/>
    </row>
    <row r="939" ht="24.95" customHeight="1" spans="1:4">
      <c r="A939" s="95"/>
      <c r="B939" s="94"/>
      <c r="C939" s="94"/>
      <c r="D939" s="94"/>
    </row>
    <row r="940" ht="24.95" customHeight="1" spans="1:4">
      <c r="A940" s="95"/>
      <c r="B940" s="94"/>
      <c r="C940" s="94"/>
      <c r="D940" s="94"/>
    </row>
    <row r="941" ht="24.95" customHeight="1" spans="1:4">
      <c r="A941" s="95"/>
      <c r="B941" s="94"/>
      <c r="C941" s="94"/>
      <c r="D941" s="94"/>
    </row>
    <row r="942" ht="24.95" customHeight="1" spans="1:4">
      <c r="A942" s="95"/>
      <c r="B942" s="94"/>
      <c r="C942" s="94"/>
      <c r="D942" s="94"/>
    </row>
    <row r="943" ht="24.95" customHeight="1" spans="1:4">
      <c r="A943" s="95"/>
      <c r="B943" s="94"/>
      <c r="C943" s="94"/>
      <c r="D943" s="94"/>
    </row>
    <row r="944" ht="24.95" customHeight="1" spans="1:4">
      <c r="A944" s="95"/>
      <c r="B944" s="94"/>
      <c r="C944" s="94"/>
      <c r="D944" s="94"/>
    </row>
    <row r="945" ht="24.95" customHeight="1" spans="1:4">
      <c r="A945" s="95"/>
      <c r="B945" s="94"/>
      <c r="C945" s="94"/>
      <c r="D945" s="94"/>
    </row>
    <row r="946" ht="24.95" customHeight="1" spans="1:4">
      <c r="A946" s="95"/>
      <c r="B946" s="94"/>
      <c r="C946" s="94"/>
      <c r="D946" s="94"/>
    </row>
    <row r="947" ht="24.95" customHeight="1" spans="1:4">
      <c r="A947" s="95"/>
      <c r="B947" s="94"/>
      <c r="C947" s="94"/>
      <c r="D947" s="94"/>
    </row>
    <row r="948" ht="24.95" customHeight="1" spans="1:4">
      <c r="A948" s="95"/>
      <c r="B948" s="94"/>
      <c r="C948" s="94"/>
      <c r="D948" s="94"/>
    </row>
    <row r="949" ht="24.95" customHeight="1" spans="1:4">
      <c r="A949" s="95"/>
      <c r="B949" s="94"/>
      <c r="C949" s="94"/>
      <c r="D949" s="94"/>
    </row>
    <row r="950" ht="24.95" customHeight="1" spans="1:4">
      <c r="A950" s="95"/>
      <c r="B950" s="94"/>
      <c r="C950" s="94"/>
      <c r="D950" s="94"/>
    </row>
    <row r="951" ht="24.95" customHeight="1" spans="1:4">
      <c r="A951" s="95"/>
      <c r="B951" s="94"/>
      <c r="C951" s="94"/>
      <c r="D951" s="94"/>
    </row>
    <row r="952" ht="24.95" customHeight="1" spans="1:4">
      <c r="A952" s="95"/>
      <c r="B952" s="94"/>
      <c r="C952" s="94"/>
      <c r="D952" s="94"/>
    </row>
    <row r="953" ht="24.95" customHeight="1" spans="1:4">
      <c r="A953" s="95"/>
      <c r="B953" s="94"/>
      <c r="C953" s="94"/>
      <c r="D953" s="94"/>
    </row>
    <row r="954" ht="24.95" customHeight="1" spans="1:4">
      <c r="A954" s="95"/>
      <c r="B954" s="94"/>
      <c r="C954" s="94"/>
      <c r="D954" s="94"/>
    </row>
    <row r="955" ht="24.95" customHeight="1" spans="1:4">
      <c r="A955" s="95"/>
      <c r="B955" s="94"/>
      <c r="C955" s="94"/>
      <c r="D955" s="94"/>
    </row>
    <row r="956" ht="24.95" customHeight="1" spans="1:4">
      <c r="A956" s="95"/>
      <c r="B956" s="94"/>
      <c r="C956" s="94"/>
      <c r="D956" s="94"/>
    </row>
    <row r="957" ht="24.95" customHeight="1" spans="1:4">
      <c r="A957" s="95"/>
      <c r="B957" s="94"/>
      <c r="C957" s="94"/>
      <c r="D957" s="94"/>
    </row>
    <row r="958" ht="24.95" customHeight="1" spans="1:4">
      <c r="A958" s="95"/>
      <c r="B958" s="94"/>
      <c r="C958" s="94"/>
      <c r="D958" s="94"/>
    </row>
    <row r="959" ht="24.95" customHeight="1" spans="1:4">
      <c r="A959" s="95"/>
      <c r="B959" s="94"/>
      <c r="C959" s="94"/>
      <c r="D959" s="94"/>
    </row>
    <row r="960" ht="24.95" customHeight="1" spans="1:4">
      <c r="A960" s="95"/>
      <c r="B960" s="94"/>
      <c r="C960" s="94"/>
      <c r="D960" s="94"/>
    </row>
    <row r="961" ht="24.95" customHeight="1" spans="1:4">
      <c r="A961" s="95"/>
      <c r="B961" s="94"/>
      <c r="C961" s="94"/>
      <c r="D961" s="94"/>
    </row>
    <row r="962" ht="24.95" customHeight="1" spans="1:4">
      <c r="A962" s="95"/>
      <c r="B962" s="94"/>
      <c r="C962" s="94"/>
      <c r="D962" s="94"/>
    </row>
    <row r="963" ht="24.95" customHeight="1" spans="1:4">
      <c r="A963" s="95"/>
      <c r="B963" s="94"/>
      <c r="C963" s="94"/>
      <c r="D963" s="94"/>
    </row>
    <row r="964" ht="24.95" customHeight="1" spans="1:4">
      <c r="A964" s="95"/>
      <c r="B964" s="94"/>
      <c r="C964" s="94"/>
      <c r="D964" s="94"/>
    </row>
    <row r="965" ht="24.95" customHeight="1" spans="1:4">
      <c r="A965" s="95"/>
      <c r="B965" s="94"/>
      <c r="C965" s="94"/>
      <c r="D965" s="94"/>
    </row>
    <row r="966" ht="24.95" customHeight="1" spans="1:4">
      <c r="A966" s="95"/>
      <c r="B966" s="94"/>
      <c r="C966" s="94"/>
      <c r="D966" s="94"/>
    </row>
    <row r="967" ht="24.95" customHeight="1" spans="1:4">
      <c r="A967" s="95"/>
      <c r="B967" s="94"/>
      <c r="C967" s="94"/>
      <c r="D967" s="94"/>
    </row>
    <row r="968" ht="24.95" customHeight="1" spans="1:4">
      <c r="A968" s="95"/>
      <c r="B968" s="94"/>
      <c r="C968" s="94"/>
      <c r="D968" s="94"/>
    </row>
    <row r="969" ht="24.95" customHeight="1" spans="1:4">
      <c r="A969" s="95"/>
      <c r="B969" s="94"/>
      <c r="C969" s="94"/>
      <c r="D969" s="94"/>
    </row>
    <row r="970" ht="24.95" customHeight="1" spans="1:4">
      <c r="A970" s="95"/>
      <c r="B970" s="94"/>
      <c r="C970" s="94"/>
      <c r="D970" s="94"/>
    </row>
    <row r="971" ht="24.95" customHeight="1" spans="1:4">
      <c r="A971" s="95"/>
      <c r="B971" s="94"/>
      <c r="C971" s="94"/>
      <c r="D971" s="94"/>
    </row>
    <row r="972" ht="24.95" customHeight="1" spans="1:4">
      <c r="A972" s="95"/>
      <c r="B972" s="94"/>
      <c r="C972" s="94"/>
      <c r="D972" s="94"/>
    </row>
    <row r="973" ht="24.95" customHeight="1" spans="1:4">
      <c r="A973" s="95"/>
      <c r="B973" s="94"/>
      <c r="C973" s="94"/>
      <c r="D973" s="94"/>
    </row>
    <row r="974" ht="24.95" customHeight="1" spans="1:4">
      <c r="A974" s="95"/>
      <c r="B974" s="94"/>
      <c r="C974" s="94"/>
      <c r="D974" s="94"/>
    </row>
    <row r="975" ht="24.95" customHeight="1" spans="1:4">
      <c r="A975" s="95"/>
      <c r="B975" s="94"/>
      <c r="C975" s="94"/>
      <c r="D975" s="94"/>
    </row>
    <row r="976" ht="24.95" customHeight="1" spans="1:4">
      <c r="A976" s="95"/>
      <c r="B976" s="94"/>
      <c r="C976" s="94"/>
      <c r="D976" s="94"/>
    </row>
    <row r="977" ht="24.95" customHeight="1" spans="1:4">
      <c r="A977" s="95"/>
      <c r="B977" s="94"/>
      <c r="C977" s="94"/>
      <c r="D977" s="94"/>
    </row>
    <row r="978" ht="24.95" customHeight="1" spans="1:4">
      <c r="A978" s="95"/>
      <c r="B978" s="94"/>
      <c r="C978" s="94"/>
      <c r="D978" s="94"/>
    </row>
    <row r="979" ht="24.95" customHeight="1" spans="1:4">
      <c r="A979" s="95"/>
      <c r="B979" s="94"/>
      <c r="C979" s="94"/>
      <c r="D979" s="94"/>
    </row>
    <row r="980" ht="24.95" customHeight="1" spans="1:4">
      <c r="A980" s="95"/>
      <c r="B980" s="94"/>
      <c r="C980" s="94"/>
      <c r="D980" s="94"/>
    </row>
    <row r="981" ht="24.95" customHeight="1" spans="1:4">
      <c r="A981" s="95"/>
      <c r="B981" s="94"/>
      <c r="C981" s="94"/>
      <c r="D981" s="94"/>
    </row>
    <row r="982" ht="24.95" customHeight="1" spans="1:4">
      <c r="A982" s="95"/>
      <c r="B982" s="94"/>
      <c r="C982" s="94"/>
      <c r="D982" s="94"/>
    </row>
    <row r="983" ht="24.95" customHeight="1" spans="1:4">
      <c r="A983" s="95"/>
      <c r="B983" s="94"/>
      <c r="C983" s="94"/>
      <c r="D983" s="94"/>
    </row>
    <row r="984" ht="24.95" customHeight="1" spans="1:4">
      <c r="A984" s="95"/>
      <c r="B984" s="94"/>
      <c r="C984" s="94"/>
      <c r="D984" s="94"/>
    </row>
    <row r="985" ht="24.95" customHeight="1" spans="1:4">
      <c r="A985" s="95"/>
      <c r="B985" s="94"/>
      <c r="C985" s="94"/>
      <c r="D985" s="94"/>
    </row>
    <row r="986" ht="24.95" customHeight="1" spans="1:4">
      <c r="A986" s="95"/>
      <c r="B986" s="94"/>
      <c r="C986" s="94"/>
      <c r="D986" s="94"/>
    </row>
    <row r="987" ht="24.95" customHeight="1" spans="1:4">
      <c r="A987" s="95"/>
      <c r="B987" s="94"/>
      <c r="C987" s="94"/>
      <c r="D987" s="94"/>
    </row>
    <row r="988" ht="24.95" customHeight="1" spans="1:4">
      <c r="A988" s="95"/>
      <c r="B988" s="94"/>
      <c r="C988" s="94"/>
      <c r="D988" s="94"/>
    </row>
    <row r="989" ht="24.95" customHeight="1" spans="1:4">
      <c r="A989" s="95"/>
      <c r="B989" s="94"/>
      <c r="C989" s="94"/>
      <c r="D989" s="94"/>
    </row>
    <row r="990" ht="24.95" customHeight="1" spans="1:4">
      <c r="A990" s="95"/>
      <c r="B990" s="94"/>
      <c r="C990" s="94"/>
      <c r="D990" s="94"/>
    </row>
    <row r="991" ht="24.95" customHeight="1" spans="1:4">
      <c r="A991" s="95"/>
      <c r="B991" s="94"/>
      <c r="C991" s="94"/>
      <c r="D991" s="94"/>
    </row>
    <row r="992" ht="24.95" customHeight="1" spans="1:4">
      <c r="A992" s="95"/>
      <c r="B992" s="94"/>
      <c r="C992" s="94"/>
      <c r="D992" s="94"/>
    </row>
    <row r="993" ht="24.95" customHeight="1" spans="1:4">
      <c r="A993" s="95"/>
      <c r="B993" s="94"/>
      <c r="C993" s="94"/>
      <c r="D993" s="94"/>
    </row>
    <row r="994" ht="24.95" customHeight="1" spans="1:4">
      <c r="A994" s="95"/>
      <c r="B994" s="94"/>
      <c r="C994" s="94"/>
      <c r="D994" s="94"/>
    </row>
    <row r="995" ht="24.95" customHeight="1" spans="1:4">
      <c r="A995" s="95"/>
      <c r="B995" s="94"/>
      <c r="C995" s="94"/>
      <c r="D995" s="94"/>
    </row>
    <row r="996" ht="24.95" customHeight="1" spans="1:4">
      <c r="A996" s="95"/>
      <c r="B996" s="94"/>
      <c r="C996" s="94"/>
      <c r="D996" s="94"/>
    </row>
    <row r="997" ht="24.95" customHeight="1" spans="1:4">
      <c r="A997" s="95"/>
      <c r="B997" s="94"/>
      <c r="C997" s="94"/>
      <c r="D997" s="94"/>
    </row>
    <row r="998" ht="24.95" customHeight="1" spans="1:4">
      <c r="A998" s="95"/>
      <c r="B998" s="94"/>
      <c r="C998" s="94"/>
      <c r="D998" s="94"/>
    </row>
    <row r="999" ht="24.95" customHeight="1" spans="1:4">
      <c r="A999" s="95"/>
      <c r="B999" s="94"/>
      <c r="C999" s="94"/>
      <c r="D999" s="94"/>
    </row>
    <row r="1000" ht="24.95" customHeight="1" spans="1:4">
      <c r="A1000" s="95"/>
      <c r="B1000" s="94"/>
      <c r="C1000" s="94"/>
      <c r="D1000" s="94"/>
    </row>
    <row r="1001" ht="24.95" customHeight="1" spans="1:4">
      <c r="A1001" s="95"/>
      <c r="B1001" s="94"/>
      <c r="C1001" s="94"/>
      <c r="D1001" s="94"/>
    </row>
    <row r="1002" ht="24.95" customHeight="1" spans="1:4">
      <c r="A1002" s="95"/>
      <c r="B1002" s="94"/>
      <c r="C1002" s="94"/>
      <c r="D1002" s="94"/>
    </row>
    <row r="1003" ht="24.95" customHeight="1" spans="1:4">
      <c r="A1003" s="95"/>
      <c r="B1003" s="94"/>
      <c r="C1003" s="94"/>
      <c r="D1003" s="94"/>
    </row>
    <row r="1004" ht="24.95" customHeight="1" spans="1:4">
      <c r="A1004" s="95"/>
      <c r="B1004" s="94"/>
      <c r="C1004" s="94"/>
      <c r="D1004" s="94"/>
    </row>
    <row r="1005" ht="24.95" customHeight="1" spans="1:4">
      <c r="A1005" s="95"/>
      <c r="B1005" s="94"/>
      <c r="C1005" s="94"/>
      <c r="D1005" s="94"/>
    </row>
    <row r="1006" ht="24.95" customHeight="1" spans="1:4">
      <c r="A1006" s="95"/>
      <c r="B1006" s="94"/>
      <c r="C1006" s="94"/>
      <c r="D1006" s="94"/>
    </row>
    <row r="1007" ht="24.95" customHeight="1" spans="1:4">
      <c r="A1007" s="95"/>
      <c r="B1007" s="94"/>
      <c r="C1007" s="94"/>
      <c r="D1007" s="94"/>
    </row>
    <row r="1008" ht="24.95" customHeight="1" spans="1:4">
      <c r="A1008" s="95"/>
      <c r="B1008" s="94"/>
      <c r="C1008" s="94"/>
      <c r="D1008" s="94"/>
    </row>
    <row r="1009" ht="24.95" customHeight="1" spans="1:4">
      <c r="A1009" s="95"/>
      <c r="B1009" s="94"/>
      <c r="C1009" s="94"/>
      <c r="D1009" s="94"/>
    </row>
    <row r="1010" ht="24.95" customHeight="1" spans="1:4">
      <c r="A1010" s="95"/>
      <c r="B1010" s="94"/>
      <c r="C1010" s="94"/>
      <c r="D1010" s="94"/>
    </row>
    <row r="1011" ht="24.95" customHeight="1" spans="1:4">
      <c r="A1011" s="95"/>
      <c r="B1011" s="94"/>
      <c r="C1011" s="94"/>
      <c r="D1011" s="94"/>
    </row>
    <row r="1012" ht="24.95" customHeight="1" spans="1:4">
      <c r="A1012" s="95"/>
      <c r="B1012" s="94"/>
      <c r="C1012" s="94"/>
      <c r="D1012" s="94"/>
    </row>
    <row r="1013" ht="24.95" customHeight="1" spans="1:4">
      <c r="A1013" s="95"/>
      <c r="B1013" s="94"/>
      <c r="C1013" s="94"/>
      <c r="D1013" s="94"/>
    </row>
    <row r="1014" ht="24.95" customHeight="1" spans="1:4">
      <c r="A1014" s="95"/>
      <c r="B1014" s="94"/>
      <c r="C1014" s="94"/>
      <c r="D1014" s="94"/>
    </row>
    <row r="1015" ht="24.95" customHeight="1" spans="1:4">
      <c r="A1015" s="95"/>
      <c r="B1015" s="94"/>
      <c r="C1015" s="94"/>
      <c r="D1015" s="94"/>
    </row>
    <row r="1016" ht="24.95" customHeight="1" spans="1:4">
      <c r="A1016" s="95"/>
      <c r="B1016" s="94"/>
      <c r="C1016" s="94"/>
      <c r="D1016" s="94"/>
    </row>
    <row r="1017" ht="24.95" customHeight="1" spans="1:4">
      <c r="A1017" s="95"/>
      <c r="B1017" s="94"/>
      <c r="C1017" s="94"/>
      <c r="D1017" s="94"/>
    </row>
    <row r="1018" ht="24.95" customHeight="1" spans="1:4">
      <c r="A1018" s="95"/>
      <c r="B1018" s="94"/>
      <c r="C1018" s="94"/>
      <c r="D1018" s="94"/>
    </row>
    <row r="1019" ht="24.95" customHeight="1" spans="1:4">
      <c r="A1019" s="95"/>
      <c r="B1019" s="94"/>
      <c r="C1019" s="94"/>
      <c r="D1019" s="94"/>
    </row>
    <row r="1020" ht="24.95" customHeight="1" spans="1:4">
      <c r="A1020" s="95"/>
      <c r="B1020" s="94"/>
      <c r="C1020" s="94"/>
      <c r="D1020" s="94"/>
    </row>
    <row r="1021" ht="24.95" customHeight="1" spans="1:4">
      <c r="A1021" s="95"/>
      <c r="B1021" s="94"/>
      <c r="C1021" s="94"/>
      <c r="D1021" s="94"/>
    </row>
    <row r="1022" ht="24.95" customHeight="1" spans="1:4">
      <c r="A1022" s="95"/>
      <c r="B1022" s="94"/>
      <c r="C1022" s="94"/>
      <c r="D1022" s="94"/>
    </row>
    <row r="1023" ht="24.95" customHeight="1" spans="1:4">
      <c r="A1023" s="95"/>
      <c r="B1023" s="94"/>
      <c r="C1023" s="94"/>
      <c r="D1023" s="94"/>
    </row>
    <row r="1024" ht="24.95" customHeight="1" spans="1:4">
      <c r="A1024" s="95"/>
      <c r="B1024" s="94"/>
      <c r="C1024" s="94"/>
      <c r="D1024" s="94"/>
    </row>
    <row r="1025" ht="24.95" customHeight="1" spans="1:4">
      <c r="A1025" s="95"/>
      <c r="B1025" s="94"/>
      <c r="C1025" s="94"/>
      <c r="D1025" s="94"/>
    </row>
    <row r="1026" ht="24.95" customHeight="1" spans="1:4">
      <c r="A1026" s="95"/>
      <c r="B1026" s="94"/>
      <c r="C1026" s="94"/>
      <c r="D1026" s="94"/>
    </row>
    <row r="1027" ht="24.95" customHeight="1" spans="1:4">
      <c r="A1027" s="95"/>
      <c r="B1027" s="94"/>
      <c r="C1027" s="94"/>
      <c r="D1027" s="94"/>
    </row>
    <row r="1028" ht="24.95" customHeight="1" spans="1:4">
      <c r="A1028" s="95"/>
      <c r="B1028" s="94"/>
      <c r="C1028" s="94"/>
      <c r="D1028" s="94"/>
    </row>
    <row r="1029" ht="24.95" customHeight="1" spans="1:4">
      <c r="A1029" s="95"/>
      <c r="B1029" s="94"/>
      <c r="C1029" s="94"/>
      <c r="D1029" s="94"/>
    </row>
    <row r="1030" ht="24.95" customHeight="1" spans="1:4">
      <c r="A1030" s="95"/>
      <c r="B1030" s="94"/>
      <c r="C1030" s="94"/>
      <c r="D1030" s="94"/>
    </row>
    <row r="1031" ht="24.95" customHeight="1" spans="1:4">
      <c r="A1031" s="95"/>
      <c r="B1031" s="94"/>
      <c r="C1031" s="94"/>
      <c r="D1031" s="94"/>
    </row>
    <row r="1032" ht="24.95" customHeight="1" spans="1:4">
      <c r="A1032" s="95"/>
      <c r="B1032" s="94"/>
      <c r="C1032" s="94"/>
      <c r="D1032" s="94"/>
    </row>
    <row r="1033" ht="24.95" customHeight="1" spans="1:4">
      <c r="A1033" s="95"/>
      <c r="B1033" s="94"/>
      <c r="C1033" s="94"/>
      <c r="D1033" s="94"/>
    </row>
    <row r="1034" ht="24.95" customHeight="1" spans="1:4">
      <c r="A1034" s="95"/>
      <c r="B1034" s="94"/>
      <c r="C1034" s="94"/>
      <c r="D1034" s="94"/>
    </row>
    <row r="1035" ht="24.95" customHeight="1" spans="1:4">
      <c r="A1035" s="95"/>
      <c r="B1035" s="94"/>
      <c r="C1035" s="94"/>
      <c r="D1035" s="94"/>
    </row>
    <row r="1036" ht="24.95" customHeight="1" spans="1:4">
      <c r="A1036" s="95"/>
      <c r="B1036" s="94"/>
      <c r="C1036" s="94"/>
      <c r="D1036" s="94"/>
    </row>
    <row r="1037" ht="24.95" customHeight="1" spans="1:4">
      <c r="A1037" s="95"/>
      <c r="B1037" s="94"/>
      <c r="C1037" s="94"/>
      <c r="D1037" s="94"/>
    </row>
    <row r="1038" ht="24.95" customHeight="1" spans="1:4">
      <c r="A1038" s="95"/>
      <c r="B1038" s="94"/>
      <c r="C1038" s="94"/>
      <c r="D1038" s="94"/>
    </row>
    <row r="1039" ht="24.95" customHeight="1" spans="1:4">
      <c r="A1039" s="95"/>
      <c r="B1039" s="94"/>
      <c r="C1039" s="94"/>
      <c r="D1039" s="94"/>
    </row>
    <row r="1040" ht="24.95" customHeight="1" spans="1:4">
      <c r="A1040" s="95"/>
      <c r="B1040" s="94"/>
      <c r="C1040" s="94"/>
      <c r="D1040" s="94"/>
    </row>
    <row r="1041" ht="24.95" customHeight="1" spans="1:4">
      <c r="A1041" s="95"/>
      <c r="B1041" s="94"/>
      <c r="C1041" s="94"/>
      <c r="D1041" s="94"/>
    </row>
    <row r="1042" ht="24.95" customHeight="1" spans="1:4">
      <c r="A1042" s="95"/>
      <c r="B1042" s="94"/>
      <c r="C1042" s="94"/>
      <c r="D1042" s="94"/>
    </row>
    <row r="1043" ht="24.95" customHeight="1" spans="1:4">
      <c r="A1043" s="95"/>
      <c r="B1043" s="94"/>
      <c r="C1043" s="94"/>
      <c r="D1043" s="94"/>
    </row>
    <row r="1044" ht="24.95" customHeight="1" spans="1:4">
      <c r="A1044" s="95"/>
      <c r="B1044" s="94"/>
      <c r="C1044" s="94"/>
      <c r="D1044" s="94"/>
    </row>
    <row r="1045" ht="24.95" customHeight="1" spans="1:4">
      <c r="A1045" s="95"/>
      <c r="B1045" s="94"/>
      <c r="C1045" s="94"/>
      <c r="D1045" s="94"/>
    </row>
    <row r="1046" ht="24.95" customHeight="1" spans="1:4">
      <c r="A1046" s="95"/>
      <c r="B1046" s="94"/>
      <c r="C1046" s="94"/>
      <c r="D1046" s="94"/>
    </row>
    <row r="1047" ht="24.95" customHeight="1" spans="1:4">
      <c r="A1047" s="95"/>
      <c r="B1047" s="94"/>
      <c r="C1047" s="94"/>
      <c r="D1047" s="94"/>
    </row>
    <row r="1048" ht="24.95" customHeight="1" spans="1:4">
      <c r="A1048" s="95"/>
      <c r="B1048" s="94"/>
      <c r="C1048" s="94"/>
      <c r="D1048" s="94"/>
    </row>
    <row r="1049" ht="24.95" customHeight="1" spans="1:4">
      <c r="A1049" s="95"/>
      <c r="B1049" s="94"/>
      <c r="C1049" s="94"/>
      <c r="D1049" s="94"/>
    </row>
    <row r="1050" ht="24.95" customHeight="1" spans="1:4">
      <c r="A1050" s="95"/>
      <c r="B1050" s="94"/>
      <c r="C1050" s="94"/>
      <c r="D1050" s="94"/>
    </row>
    <row r="1051" ht="24.95" customHeight="1" spans="1:4">
      <c r="A1051" s="95"/>
      <c r="B1051" s="94"/>
      <c r="C1051" s="94"/>
      <c r="D1051" s="94"/>
    </row>
    <row r="1052" ht="24.95" customHeight="1" spans="1:4">
      <c r="A1052" s="95"/>
      <c r="B1052" s="94"/>
      <c r="C1052" s="94"/>
      <c r="D1052" s="94"/>
    </row>
    <row r="1053" ht="24.95" customHeight="1" spans="1:4">
      <c r="A1053" s="95"/>
      <c r="B1053" s="94"/>
      <c r="C1053" s="94"/>
      <c r="D1053" s="94"/>
    </row>
    <row r="1054" ht="24.95" customHeight="1" spans="1:4">
      <c r="A1054" s="95"/>
      <c r="B1054" s="94"/>
      <c r="C1054" s="94"/>
      <c r="D1054" s="94"/>
    </row>
    <row r="1055" ht="24.95" customHeight="1" spans="1:4">
      <c r="A1055" s="95"/>
      <c r="B1055" s="94"/>
      <c r="C1055" s="94"/>
      <c r="D1055" s="94"/>
    </row>
    <row r="1056" ht="24.95" customHeight="1" spans="1:4">
      <c r="A1056" s="95"/>
      <c r="B1056" s="94"/>
      <c r="C1056" s="94"/>
      <c r="D1056" s="94"/>
    </row>
    <row r="1057" ht="24.95" customHeight="1" spans="1:4">
      <c r="A1057" s="95"/>
      <c r="B1057" s="94"/>
      <c r="C1057" s="94"/>
      <c r="D1057" s="94"/>
    </row>
    <row r="1058" ht="24.95" customHeight="1" spans="1:4">
      <c r="A1058" s="95"/>
      <c r="B1058" s="94"/>
      <c r="C1058" s="94"/>
      <c r="D1058" s="94"/>
    </row>
    <row r="1059" ht="24.95" customHeight="1" spans="1:4">
      <c r="A1059" s="95"/>
      <c r="B1059" s="94"/>
      <c r="C1059" s="94"/>
      <c r="D1059" s="94"/>
    </row>
    <row r="1060" ht="24.95" customHeight="1" spans="1:4">
      <c r="A1060" s="95"/>
      <c r="B1060" s="94"/>
      <c r="C1060" s="94"/>
      <c r="D1060" s="94"/>
    </row>
    <row r="1061" ht="24.95" customHeight="1" spans="1:4">
      <c r="A1061" s="95"/>
      <c r="B1061" s="94"/>
      <c r="C1061" s="94"/>
      <c r="D1061" s="94"/>
    </row>
    <row r="1062" ht="24.95" customHeight="1" spans="1:4">
      <c r="A1062" s="95"/>
      <c r="B1062" s="94"/>
      <c r="C1062" s="94"/>
      <c r="D1062" s="94"/>
    </row>
    <row r="1063" ht="24.95" customHeight="1" spans="1:4">
      <c r="A1063" s="95"/>
      <c r="B1063" s="94"/>
      <c r="C1063" s="94"/>
      <c r="D1063" s="94"/>
    </row>
    <row r="1064" ht="24.95" customHeight="1" spans="1:4">
      <c r="A1064" s="95"/>
      <c r="B1064" s="94"/>
      <c r="C1064" s="94"/>
      <c r="D1064" s="94"/>
    </row>
    <row r="1065" ht="24.95" customHeight="1" spans="1:4">
      <c r="A1065" s="95"/>
      <c r="B1065" s="94"/>
      <c r="C1065" s="94"/>
      <c r="D1065" s="94"/>
    </row>
    <row r="1066" ht="24.95" customHeight="1" spans="1:4">
      <c r="A1066" s="95"/>
      <c r="B1066" s="94"/>
      <c r="C1066" s="94"/>
      <c r="D1066" s="94"/>
    </row>
    <row r="1067" ht="24.95" customHeight="1" spans="1:4">
      <c r="A1067" s="95"/>
      <c r="B1067" s="94"/>
      <c r="C1067" s="94"/>
      <c r="D1067" s="94"/>
    </row>
    <row r="1068" ht="24.95" customHeight="1" spans="1:4">
      <c r="A1068" s="95"/>
      <c r="B1068" s="94"/>
      <c r="C1068" s="94"/>
      <c r="D1068" s="94"/>
    </row>
    <row r="1069" ht="24.95" customHeight="1" spans="1:4">
      <c r="A1069" s="95"/>
      <c r="B1069" s="94"/>
      <c r="C1069" s="94"/>
      <c r="D1069" s="94"/>
    </row>
    <row r="1070" ht="24.95" customHeight="1" spans="1:4">
      <c r="A1070" s="95"/>
      <c r="B1070" s="94"/>
      <c r="C1070" s="94"/>
      <c r="D1070" s="94"/>
    </row>
    <row r="1071" ht="24.95" customHeight="1" spans="1:4">
      <c r="A1071" s="95"/>
      <c r="B1071" s="94"/>
      <c r="C1071" s="94"/>
      <c r="D1071" s="94"/>
    </row>
    <row r="1072" ht="24.95" customHeight="1" spans="1:4">
      <c r="A1072" s="95"/>
      <c r="B1072" s="94"/>
      <c r="C1072" s="94"/>
      <c r="D1072" s="94"/>
    </row>
    <row r="1073" ht="24.95" customHeight="1" spans="1:4">
      <c r="A1073" s="95"/>
      <c r="B1073" s="94"/>
      <c r="C1073" s="94"/>
      <c r="D1073" s="94"/>
    </row>
    <row r="1074" ht="24.95" customHeight="1" spans="1:4">
      <c r="A1074" s="95"/>
      <c r="B1074" s="94"/>
      <c r="C1074" s="94"/>
      <c r="D1074" s="94"/>
    </row>
    <row r="1075" ht="24.95" customHeight="1" spans="1:4">
      <c r="A1075" s="95"/>
      <c r="B1075" s="94"/>
      <c r="C1075" s="94"/>
      <c r="D1075" s="94"/>
    </row>
    <row r="1076" ht="24.95" customHeight="1" spans="1:4">
      <c r="A1076" s="95"/>
      <c r="B1076" s="94"/>
      <c r="C1076" s="94"/>
      <c r="D1076" s="94"/>
    </row>
    <row r="1077" ht="24.95" customHeight="1" spans="1:4">
      <c r="A1077" s="95"/>
      <c r="B1077" s="94"/>
      <c r="C1077" s="94"/>
      <c r="D1077" s="94"/>
    </row>
    <row r="1078" ht="24.95" customHeight="1" spans="1:4">
      <c r="A1078" s="95"/>
      <c r="B1078" s="94"/>
      <c r="C1078" s="94"/>
      <c r="D1078" s="94"/>
    </row>
    <row r="1079" ht="24.95" customHeight="1" spans="1:4">
      <c r="A1079" s="95"/>
      <c r="B1079" s="94"/>
      <c r="C1079" s="94"/>
      <c r="D1079" s="94"/>
    </row>
    <row r="1080" ht="24.95" customHeight="1" spans="1:4">
      <c r="A1080" s="95"/>
      <c r="B1080" s="94"/>
      <c r="C1080" s="94"/>
      <c r="D1080" s="94"/>
    </row>
    <row r="1081" ht="24.95" customHeight="1" spans="1:4">
      <c r="A1081" s="95"/>
      <c r="B1081" s="94"/>
      <c r="C1081" s="94"/>
      <c r="D1081" s="94"/>
    </row>
    <row r="1082" ht="24.95" customHeight="1" spans="1:4">
      <c r="A1082" s="95"/>
      <c r="B1082" s="94"/>
      <c r="C1082" s="94"/>
      <c r="D1082" s="94"/>
    </row>
    <row r="1083" ht="24.95" customHeight="1" spans="1:4">
      <c r="A1083" s="95"/>
      <c r="B1083" s="94"/>
      <c r="C1083" s="94"/>
      <c r="D1083" s="94"/>
    </row>
    <row r="1084" ht="24.95" customHeight="1" spans="1:4">
      <c r="A1084" s="95"/>
      <c r="B1084" s="94"/>
      <c r="C1084" s="94"/>
      <c r="D1084" s="94"/>
    </row>
    <row r="1085" ht="24.95" customHeight="1" spans="1:4">
      <c r="A1085" s="95"/>
      <c r="B1085" s="94"/>
      <c r="C1085" s="94"/>
      <c r="D1085" s="94"/>
    </row>
    <row r="1086" ht="24.95" customHeight="1" spans="1:4">
      <c r="A1086" s="95"/>
      <c r="B1086" s="94"/>
      <c r="C1086" s="94"/>
      <c r="D1086" s="94"/>
    </row>
    <row r="1087" ht="24.95" customHeight="1" spans="1:4">
      <c r="A1087" s="95"/>
      <c r="B1087" s="94"/>
      <c r="C1087" s="94"/>
      <c r="D1087" s="94"/>
    </row>
    <row r="1088" ht="24.95" customHeight="1" spans="1:4">
      <c r="A1088" s="95"/>
      <c r="B1088" s="94"/>
      <c r="C1088" s="94"/>
      <c r="D1088" s="94"/>
    </row>
    <row r="1089" ht="24.95" customHeight="1" spans="1:4">
      <c r="A1089" s="95"/>
      <c r="B1089" s="94"/>
      <c r="C1089" s="94"/>
      <c r="D1089" s="94"/>
    </row>
    <row r="1090" ht="24.95" customHeight="1" spans="1:4">
      <c r="A1090" s="95"/>
      <c r="B1090" s="94"/>
      <c r="C1090" s="94"/>
      <c r="D1090" s="94"/>
    </row>
    <row r="1091" ht="24.95" customHeight="1" spans="1:4">
      <c r="A1091" s="95"/>
      <c r="B1091" s="94"/>
      <c r="C1091" s="94"/>
      <c r="D1091" s="94"/>
    </row>
    <row r="1092" ht="24.95" customHeight="1" spans="1:4">
      <c r="A1092" s="95"/>
      <c r="B1092" s="94"/>
      <c r="C1092" s="94"/>
      <c r="D1092" s="94"/>
    </row>
    <row r="1093" ht="24.95" customHeight="1" spans="1:4">
      <c r="A1093" s="95"/>
      <c r="B1093" s="94"/>
      <c r="C1093" s="94"/>
      <c r="D1093" s="94"/>
    </row>
    <row r="1094" ht="24.95" customHeight="1" spans="1:4">
      <c r="A1094" s="95"/>
      <c r="B1094" s="94"/>
      <c r="C1094" s="94"/>
      <c r="D1094" s="94"/>
    </row>
    <row r="1095" ht="24.95" customHeight="1" spans="1:4">
      <c r="A1095" s="95"/>
      <c r="B1095" s="94"/>
      <c r="C1095" s="94"/>
      <c r="D1095" s="94"/>
    </row>
    <row r="1096" ht="24.95" customHeight="1" spans="1:4">
      <c r="A1096" s="95"/>
      <c r="B1096" s="94"/>
      <c r="C1096" s="94"/>
      <c r="D1096" s="94"/>
    </row>
    <row r="1097" ht="24.95" customHeight="1" spans="1:4">
      <c r="A1097" s="95"/>
      <c r="B1097" s="94"/>
      <c r="C1097" s="94"/>
      <c r="D1097" s="94"/>
    </row>
    <row r="1098" ht="24.95" customHeight="1" spans="1:4">
      <c r="A1098" s="95"/>
      <c r="B1098" s="94"/>
      <c r="C1098" s="94"/>
      <c r="D1098" s="94"/>
    </row>
    <row r="1099" ht="24.95" customHeight="1" spans="1:4">
      <c r="A1099" s="95"/>
      <c r="B1099" s="94"/>
      <c r="C1099" s="94"/>
      <c r="D1099" s="94"/>
    </row>
    <row r="1100" ht="24.95" customHeight="1" spans="1:4">
      <c r="A1100" s="95"/>
      <c r="B1100" s="94"/>
      <c r="C1100" s="94"/>
      <c r="D1100" s="94"/>
    </row>
    <row r="1101" ht="24.95" customHeight="1" spans="1:4">
      <c r="A1101" s="95"/>
      <c r="B1101" s="94"/>
      <c r="C1101" s="94"/>
      <c r="D1101" s="94"/>
    </row>
    <row r="1102" ht="24.95" customHeight="1" spans="1:4">
      <c r="A1102" s="95"/>
      <c r="B1102" s="94"/>
      <c r="C1102" s="94"/>
      <c r="D1102" s="94"/>
    </row>
    <row r="1103" ht="24.95" customHeight="1" spans="1:4">
      <c r="A1103" s="95"/>
      <c r="B1103" s="94"/>
      <c r="C1103" s="94"/>
      <c r="D1103" s="94"/>
    </row>
    <row r="1104" ht="24.95" customHeight="1" spans="1:4">
      <c r="A1104" s="95"/>
      <c r="B1104" s="94"/>
      <c r="C1104" s="94"/>
      <c r="D1104" s="94"/>
    </row>
    <row r="1105" ht="24.95" customHeight="1" spans="1:4">
      <c r="A1105" s="95"/>
      <c r="B1105" s="94"/>
      <c r="C1105" s="94"/>
      <c r="D1105" s="94"/>
    </row>
    <row r="1106" ht="24.95" customHeight="1" spans="1:4">
      <c r="A1106" s="95"/>
      <c r="B1106" s="94"/>
      <c r="C1106" s="94"/>
      <c r="D1106" s="94"/>
    </row>
    <row r="1107" ht="24.95" customHeight="1" spans="1:4">
      <c r="A1107" s="95"/>
      <c r="B1107" s="94"/>
      <c r="C1107" s="94"/>
      <c r="D1107" s="94"/>
    </row>
    <row r="1108" ht="24.95" customHeight="1" spans="1:4">
      <c r="A1108" s="95"/>
      <c r="B1108" s="94"/>
      <c r="C1108" s="94"/>
      <c r="D1108" s="94"/>
    </row>
    <row r="1109" ht="24.95" customHeight="1" spans="1:4">
      <c r="A1109" s="95"/>
      <c r="B1109" s="94"/>
      <c r="C1109" s="94"/>
      <c r="D1109" s="94"/>
    </row>
    <row r="1110" ht="24.95" customHeight="1" spans="1:4">
      <c r="A1110" s="95"/>
      <c r="B1110" s="94"/>
      <c r="C1110" s="94"/>
      <c r="D1110" s="94"/>
    </row>
    <row r="1111" ht="24.95" customHeight="1" spans="1:4">
      <c r="A1111" s="95"/>
      <c r="B1111" s="94"/>
      <c r="C1111" s="94"/>
      <c r="D1111" s="94"/>
    </row>
    <row r="1112" ht="24.95" customHeight="1" spans="1:4">
      <c r="A1112" s="95"/>
      <c r="B1112" s="94"/>
      <c r="C1112" s="94"/>
      <c r="D1112" s="94"/>
    </row>
    <row r="1113" ht="24.95" customHeight="1" spans="1:4">
      <c r="A1113" s="95"/>
      <c r="B1113" s="94"/>
      <c r="C1113" s="94"/>
      <c r="D1113" s="94"/>
    </row>
    <row r="1114" ht="24.95" customHeight="1" spans="1:4">
      <c r="A1114" s="95"/>
      <c r="B1114" s="94"/>
      <c r="C1114" s="94"/>
      <c r="D1114" s="94"/>
    </row>
    <row r="1115" ht="24.95" customHeight="1" spans="1:4">
      <c r="A1115" s="95"/>
      <c r="B1115" s="94"/>
      <c r="C1115" s="94"/>
      <c r="D1115" s="94"/>
    </row>
    <row r="1116" ht="24.95" customHeight="1" spans="1:4">
      <c r="A1116" s="95"/>
      <c r="B1116" s="94"/>
      <c r="C1116" s="94"/>
      <c r="D1116" s="94"/>
    </row>
    <row r="1117" ht="24.95" customHeight="1" spans="1:4">
      <c r="A1117" s="95"/>
      <c r="B1117" s="94"/>
      <c r="C1117" s="94"/>
      <c r="D1117" s="94"/>
    </row>
    <row r="1118" ht="24.95" customHeight="1" spans="1:4">
      <c r="A1118" s="95"/>
      <c r="B1118" s="94"/>
      <c r="C1118" s="94"/>
      <c r="D1118" s="94"/>
    </row>
    <row r="1119" ht="24.95" customHeight="1" spans="1:4">
      <c r="A1119" s="95"/>
      <c r="B1119" s="94"/>
      <c r="C1119" s="94"/>
      <c r="D1119" s="94"/>
    </row>
    <row r="1120" ht="24.95" customHeight="1" spans="1:4">
      <c r="A1120" s="95"/>
      <c r="B1120" s="94"/>
      <c r="C1120" s="94"/>
      <c r="D1120" s="94"/>
    </row>
    <row r="1121" ht="24.95" customHeight="1" spans="1:4">
      <c r="A1121" s="95"/>
      <c r="B1121" s="94"/>
      <c r="C1121" s="94"/>
      <c r="D1121" s="94"/>
    </row>
    <row r="1122" ht="24.95" customHeight="1" spans="1:4">
      <c r="A1122" s="95"/>
      <c r="B1122" s="94"/>
      <c r="C1122" s="94"/>
      <c r="D1122" s="94"/>
    </row>
    <row r="1123" ht="24.95" customHeight="1" spans="1:4">
      <c r="A1123" s="95"/>
      <c r="B1123" s="94"/>
      <c r="C1123" s="94"/>
      <c r="D1123" s="94"/>
    </row>
    <row r="1124" ht="24.95" customHeight="1" spans="1:4">
      <c r="A1124" s="95"/>
      <c r="B1124" s="94"/>
      <c r="C1124" s="94"/>
      <c r="D1124" s="94"/>
    </row>
    <row r="1125" ht="24.95" customHeight="1" spans="1:4">
      <c r="A1125" s="95"/>
      <c r="B1125" s="94"/>
      <c r="C1125" s="94"/>
      <c r="D1125" s="94"/>
    </row>
    <row r="1126" ht="24.95" customHeight="1" spans="1:4">
      <c r="A1126" s="95"/>
      <c r="B1126" s="94"/>
      <c r="C1126" s="94"/>
      <c r="D1126" s="94"/>
    </row>
    <row r="1127" ht="24.95" customHeight="1" spans="1:4">
      <c r="A1127" s="95"/>
      <c r="B1127" s="94"/>
      <c r="C1127" s="94"/>
      <c r="D1127" s="94"/>
    </row>
    <row r="1128" ht="24.95" customHeight="1" spans="1:4">
      <c r="A1128" s="95"/>
      <c r="B1128" s="94"/>
      <c r="C1128" s="94"/>
      <c r="D1128" s="94"/>
    </row>
    <row r="1129" ht="24.95" customHeight="1" spans="1:4">
      <c r="A1129" s="95"/>
      <c r="B1129" s="94"/>
      <c r="C1129" s="94"/>
      <c r="D1129" s="94"/>
    </row>
    <row r="1130" ht="24.95" customHeight="1" spans="1:4">
      <c r="A1130" s="95"/>
      <c r="B1130" s="94"/>
      <c r="C1130" s="94"/>
      <c r="D1130" s="94"/>
    </row>
    <row r="1131" ht="24.95" customHeight="1" spans="1:4">
      <c r="A1131" s="95"/>
      <c r="B1131" s="94"/>
      <c r="C1131" s="94"/>
      <c r="D1131" s="94"/>
    </row>
    <row r="1132" ht="24.95" customHeight="1" spans="1:4">
      <c r="A1132" s="95"/>
      <c r="B1132" s="94"/>
      <c r="C1132" s="94"/>
      <c r="D1132" s="94"/>
    </row>
    <row r="1133" ht="24.95" customHeight="1" spans="1:4">
      <c r="A1133" s="95"/>
      <c r="B1133" s="94"/>
      <c r="C1133" s="94"/>
      <c r="D1133" s="94"/>
    </row>
    <row r="1134" ht="24.95" customHeight="1" spans="1:4">
      <c r="A1134" s="95"/>
      <c r="B1134" s="94"/>
      <c r="C1134" s="94"/>
      <c r="D1134" s="94"/>
    </row>
    <row r="1135" ht="24.95" customHeight="1" spans="1:4">
      <c r="A1135" s="95"/>
      <c r="B1135" s="94"/>
      <c r="C1135" s="94"/>
      <c r="D1135" s="94"/>
    </row>
    <row r="1136" ht="24.95" customHeight="1" spans="1:4">
      <c r="A1136" s="95"/>
      <c r="B1136" s="94"/>
      <c r="C1136" s="94"/>
      <c r="D1136" s="94"/>
    </row>
    <row r="1137" ht="24.95" customHeight="1" spans="1:4">
      <c r="A1137" s="95"/>
      <c r="B1137" s="94"/>
      <c r="C1137" s="94"/>
      <c r="D1137" s="94"/>
    </row>
    <row r="1138" ht="24.95" customHeight="1" spans="1:4">
      <c r="A1138" s="95"/>
      <c r="B1138" s="94"/>
      <c r="C1138" s="94"/>
      <c r="D1138" s="94"/>
    </row>
    <row r="1139" ht="24.95" customHeight="1" spans="1:4">
      <c r="A1139" s="95"/>
      <c r="B1139" s="94"/>
      <c r="C1139" s="94"/>
      <c r="D1139" s="94"/>
    </row>
    <row r="1140" ht="24.95" customHeight="1" spans="1:4">
      <c r="A1140" s="95"/>
      <c r="B1140" s="94"/>
      <c r="C1140" s="94"/>
      <c r="D1140" s="94"/>
    </row>
    <row r="1141" ht="24.95" customHeight="1" spans="1:4">
      <c r="A1141" s="95"/>
      <c r="B1141" s="94"/>
      <c r="C1141" s="94"/>
      <c r="D1141" s="94"/>
    </row>
    <row r="1142" ht="24.95" customHeight="1" spans="1:4">
      <c r="A1142" s="95"/>
      <c r="B1142" s="94"/>
      <c r="C1142" s="94"/>
      <c r="D1142" s="94"/>
    </row>
    <row r="1143" ht="24.95" customHeight="1" spans="1:4">
      <c r="A1143" s="95"/>
      <c r="B1143" s="94"/>
      <c r="C1143" s="94"/>
      <c r="D1143" s="94"/>
    </row>
    <row r="1144" ht="24.95" customHeight="1" spans="1:4">
      <c r="A1144" s="95"/>
      <c r="B1144" s="94"/>
      <c r="C1144" s="94"/>
      <c r="D1144" s="94"/>
    </row>
    <row r="1145" ht="24.95" customHeight="1" spans="1:4">
      <c r="A1145" s="95"/>
      <c r="B1145" s="94"/>
      <c r="C1145" s="94"/>
      <c r="D1145" s="94"/>
    </row>
    <row r="1146" ht="24.95" customHeight="1" spans="1:4">
      <c r="A1146" s="95"/>
      <c r="B1146" s="94"/>
      <c r="C1146" s="94"/>
      <c r="D1146" s="94"/>
    </row>
    <row r="1147" ht="24.95" customHeight="1" spans="1:4">
      <c r="A1147" s="95"/>
      <c r="B1147" s="94"/>
      <c r="C1147" s="94"/>
      <c r="D1147" s="94"/>
    </row>
    <row r="1148" ht="24.95" customHeight="1" spans="1:4">
      <c r="A1148" s="95"/>
      <c r="B1148" s="94"/>
      <c r="C1148" s="94"/>
      <c r="D1148" s="94"/>
    </row>
    <row r="1149" ht="24.95" customHeight="1" spans="1:4">
      <c r="A1149" s="95"/>
      <c r="B1149" s="94"/>
      <c r="C1149" s="94"/>
      <c r="D1149" s="94"/>
    </row>
    <row r="1150" ht="24.95" customHeight="1" spans="1:4">
      <c r="A1150" s="95"/>
      <c r="B1150" s="94"/>
      <c r="C1150" s="94"/>
      <c r="D1150" s="94"/>
    </row>
    <row r="1151" ht="24.95" customHeight="1" spans="1:4">
      <c r="A1151" s="95"/>
      <c r="B1151" s="94"/>
      <c r="C1151" s="94"/>
      <c r="D1151" s="94"/>
    </row>
    <row r="1152" ht="24.95" customHeight="1" spans="1:4">
      <c r="A1152" s="95"/>
      <c r="B1152" s="94"/>
      <c r="C1152" s="94"/>
      <c r="D1152" s="94"/>
    </row>
    <row r="1153" ht="24.95" customHeight="1" spans="1:4">
      <c r="A1153" s="95"/>
      <c r="B1153" s="94"/>
      <c r="C1153" s="94"/>
      <c r="D1153" s="94"/>
    </row>
    <row r="1154" ht="24.95" customHeight="1" spans="1:4">
      <c r="A1154" s="95"/>
      <c r="B1154" s="94"/>
      <c r="C1154" s="94"/>
      <c r="D1154" s="94"/>
    </row>
    <row r="1155" ht="24.95" customHeight="1" spans="1:4">
      <c r="A1155" s="95"/>
      <c r="B1155" s="94"/>
      <c r="C1155" s="94"/>
      <c r="D1155" s="94"/>
    </row>
    <row r="1156" ht="24.95" customHeight="1" spans="1:4">
      <c r="A1156" s="95"/>
      <c r="B1156" s="94"/>
      <c r="C1156" s="94"/>
      <c r="D1156" s="94"/>
    </row>
    <row r="1157" ht="24.95" customHeight="1" spans="1:4">
      <c r="A1157" s="95"/>
      <c r="B1157" s="94"/>
      <c r="C1157" s="94"/>
      <c r="D1157" s="94"/>
    </row>
    <row r="1158" ht="24.95" customHeight="1" spans="1:4">
      <c r="A1158" s="95"/>
      <c r="B1158" s="94"/>
      <c r="C1158" s="94"/>
      <c r="D1158" s="94"/>
    </row>
    <row r="1159" ht="24.95" customHeight="1" spans="1:4">
      <c r="A1159" s="95"/>
      <c r="B1159" s="94"/>
      <c r="C1159" s="94"/>
      <c r="D1159" s="94"/>
    </row>
    <row r="1160" ht="24.95" customHeight="1" spans="1:4">
      <c r="A1160" s="95"/>
      <c r="B1160" s="94"/>
      <c r="C1160" s="94"/>
      <c r="D1160" s="94"/>
    </row>
    <row r="1161" ht="24.95" customHeight="1" spans="1:4">
      <c r="A1161" s="95"/>
      <c r="B1161" s="94"/>
      <c r="C1161" s="94"/>
      <c r="D1161" s="94"/>
    </row>
    <row r="1162" ht="24.95" customHeight="1" spans="1:4">
      <c r="A1162" s="95"/>
      <c r="B1162" s="94"/>
      <c r="C1162" s="94"/>
      <c r="D1162" s="94"/>
    </row>
    <row r="1163" ht="24.95" customHeight="1" spans="1:4">
      <c r="A1163" s="95"/>
      <c r="B1163" s="94"/>
      <c r="C1163" s="94"/>
      <c r="D1163" s="94"/>
    </row>
    <row r="1164" ht="24.95" customHeight="1" spans="1:4">
      <c r="A1164" s="95"/>
      <c r="B1164" s="94"/>
      <c r="C1164" s="94"/>
      <c r="D1164" s="94"/>
    </row>
    <row r="1165" ht="24.95" customHeight="1" spans="1:4">
      <c r="A1165" s="95"/>
      <c r="B1165" s="94"/>
      <c r="C1165" s="94"/>
      <c r="D1165" s="94"/>
    </row>
    <row r="1166" ht="24.95" customHeight="1" spans="1:4">
      <c r="A1166" s="95"/>
      <c r="B1166" s="94"/>
      <c r="C1166" s="94"/>
      <c r="D1166" s="94"/>
    </row>
    <row r="1167" ht="24.95" customHeight="1" spans="1:4">
      <c r="A1167" s="95"/>
      <c r="B1167" s="94"/>
      <c r="C1167" s="94"/>
      <c r="D1167" s="94"/>
    </row>
    <row r="1168" ht="24.95" customHeight="1" spans="1:4">
      <c r="A1168" s="95"/>
      <c r="B1168" s="94"/>
      <c r="C1168" s="94"/>
      <c r="D1168" s="94"/>
    </row>
    <row r="1169" ht="24.95" customHeight="1" spans="1:4">
      <c r="A1169" s="95"/>
      <c r="B1169" s="94"/>
      <c r="C1169" s="94"/>
      <c r="D1169" s="94"/>
    </row>
    <row r="1170" ht="24.95" customHeight="1" spans="1:4">
      <c r="A1170" s="95"/>
      <c r="B1170" s="94"/>
      <c r="C1170" s="94"/>
      <c r="D1170" s="94"/>
    </row>
    <row r="1171" ht="24.95" customHeight="1" spans="1:4">
      <c r="A1171" s="95"/>
      <c r="B1171" s="94"/>
      <c r="C1171" s="94"/>
      <c r="D1171" s="94"/>
    </row>
    <row r="1172" ht="24.95" customHeight="1" spans="1:4">
      <c r="A1172" s="95"/>
      <c r="B1172" s="94"/>
      <c r="C1172" s="94"/>
      <c r="D1172" s="94"/>
    </row>
    <row r="1173" ht="24.95" customHeight="1" spans="1:4">
      <c r="A1173" s="95"/>
      <c r="B1173" s="94"/>
      <c r="C1173" s="94"/>
      <c r="D1173" s="94"/>
    </row>
    <row r="1174" ht="24.95" customHeight="1" spans="1:4">
      <c r="A1174" s="95"/>
      <c r="B1174" s="94"/>
      <c r="C1174" s="94"/>
      <c r="D1174" s="94"/>
    </row>
    <row r="1175" ht="24.95" customHeight="1" spans="1:4">
      <c r="A1175" s="95"/>
      <c r="B1175" s="94"/>
      <c r="C1175" s="94"/>
      <c r="D1175" s="94"/>
    </row>
    <row r="1176" ht="24.95" customHeight="1" spans="1:4">
      <c r="A1176" s="95"/>
      <c r="B1176" s="94"/>
      <c r="C1176" s="94"/>
      <c r="D1176" s="94"/>
    </row>
    <row r="1177" ht="24.95" customHeight="1" spans="1:4">
      <c r="A1177" s="95"/>
      <c r="B1177" s="94"/>
      <c r="C1177" s="94"/>
      <c r="D1177" s="94"/>
    </row>
    <row r="1178" ht="24.95" customHeight="1" spans="1:4">
      <c r="A1178" s="95"/>
      <c r="B1178" s="94"/>
      <c r="C1178" s="94"/>
      <c r="D1178" s="94"/>
    </row>
    <row r="1179" ht="24.95" customHeight="1" spans="1:4">
      <c r="A1179" s="95"/>
      <c r="B1179" s="94"/>
      <c r="C1179" s="94"/>
      <c r="D1179" s="94"/>
    </row>
    <row r="1180" ht="24.95" customHeight="1" spans="1:4">
      <c r="A1180" s="95"/>
      <c r="B1180" s="94"/>
      <c r="C1180" s="94"/>
      <c r="D1180" s="94"/>
    </row>
    <row r="1181" ht="24.95" customHeight="1" spans="1:4">
      <c r="A1181" s="95"/>
      <c r="B1181" s="94"/>
      <c r="C1181" s="94"/>
      <c r="D1181" s="94"/>
    </row>
    <row r="1182" ht="24.95" customHeight="1" spans="1:4">
      <c r="A1182" s="95"/>
      <c r="B1182" s="94"/>
      <c r="C1182" s="94"/>
      <c r="D1182" s="94"/>
    </row>
    <row r="1183" ht="24.95" customHeight="1" spans="1:4">
      <c r="A1183" s="95"/>
      <c r="B1183" s="94"/>
      <c r="C1183" s="94"/>
      <c r="D1183" s="94"/>
    </row>
    <row r="1184" ht="24.95" customHeight="1" spans="1:4">
      <c r="A1184" s="95"/>
      <c r="B1184" s="94"/>
      <c r="C1184" s="94"/>
      <c r="D1184" s="94"/>
    </row>
    <row r="1185" ht="24.95" customHeight="1" spans="1:4">
      <c r="A1185" s="95"/>
      <c r="B1185" s="94"/>
      <c r="C1185" s="94"/>
      <c r="D1185" s="94"/>
    </row>
    <row r="1186" ht="24.95" customHeight="1" spans="1:4">
      <c r="A1186" s="95"/>
      <c r="B1186" s="94"/>
      <c r="C1186" s="94"/>
      <c r="D1186" s="94"/>
    </row>
    <row r="1187" ht="24.95" customHeight="1" spans="1:4">
      <c r="A1187" s="95"/>
      <c r="B1187" s="94"/>
      <c r="C1187" s="94"/>
      <c r="D1187" s="94"/>
    </row>
    <row r="1188" ht="24.95" customHeight="1" spans="1:4">
      <c r="A1188" s="95"/>
      <c r="B1188" s="94"/>
      <c r="C1188" s="94"/>
      <c r="D1188" s="94"/>
    </row>
    <row r="1189" ht="24.95" customHeight="1" spans="1:4">
      <c r="A1189" s="95"/>
      <c r="B1189" s="94"/>
      <c r="C1189" s="94"/>
      <c r="D1189" s="94"/>
    </row>
    <row r="1190" ht="24.95" customHeight="1" spans="1:4">
      <c r="A1190" s="95"/>
      <c r="B1190" s="94"/>
      <c r="C1190" s="94"/>
      <c r="D1190" s="94"/>
    </row>
    <row r="1191" ht="24.95" customHeight="1" spans="1:4">
      <c r="A1191" s="95"/>
      <c r="B1191" s="94"/>
      <c r="C1191" s="94"/>
      <c r="D1191" s="94"/>
    </row>
    <row r="1192" ht="24.95" customHeight="1" spans="1:4">
      <c r="A1192" s="95"/>
      <c r="B1192" s="94"/>
      <c r="C1192" s="94"/>
      <c r="D1192" s="94"/>
    </row>
    <row r="1193" ht="24.95" customHeight="1" spans="1:4">
      <c r="A1193" s="95"/>
      <c r="B1193" s="94"/>
      <c r="C1193" s="94"/>
      <c r="D1193" s="94"/>
    </row>
    <row r="1194" ht="24.95" customHeight="1" spans="1:4">
      <c r="A1194" s="95"/>
      <c r="B1194" s="94"/>
      <c r="C1194" s="94"/>
      <c r="D1194" s="94"/>
    </row>
    <row r="1195" ht="24.95" customHeight="1" spans="1:4">
      <c r="A1195" s="95"/>
      <c r="B1195" s="94"/>
      <c r="C1195" s="94"/>
      <c r="D1195" s="94"/>
    </row>
    <row r="1196" ht="24.95" customHeight="1" spans="1:4">
      <c r="A1196" s="95"/>
      <c r="B1196" s="94"/>
      <c r="C1196" s="94"/>
      <c r="D1196" s="94"/>
    </row>
    <row r="1197" ht="24.95" customHeight="1" spans="1:4">
      <c r="A1197" s="95"/>
      <c r="B1197" s="94"/>
      <c r="C1197" s="94"/>
      <c r="D1197" s="94"/>
    </row>
    <row r="1198" ht="24.95" customHeight="1" spans="1:4">
      <c r="A1198" s="95"/>
      <c r="B1198" s="94"/>
      <c r="C1198" s="94"/>
      <c r="D1198" s="94"/>
    </row>
    <row r="1199" ht="24.95" customHeight="1" spans="1:4">
      <c r="A1199" s="95"/>
      <c r="B1199" s="94"/>
      <c r="C1199" s="94"/>
      <c r="D1199" s="94"/>
    </row>
    <row r="1200" ht="24.95" customHeight="1" spans="1:4">
      <c r="A1200" s="95"/>
      <c r="B1200" s="94"/>
      <c r="C1200" s="94"/>
      <c r="D1200" s="94"/>
    </row>
    <row r="1201" ht="24.95" customHeight="1" spans="1:4">
      <c r="A1201" s="95"/>
      <c r="B1201" s="94"/>
      <c r="C1201" s="94"/>
      <c r="D1201" s="94"/>
    </row>
    <row r="1202" ht="24.95" customHeight="1" spans="1:4">
      <c r="A1202" s="95"/>
      <c r="B1202" s="94"/>
      <c r="C1202" s="94"/>
      <c r="D1202" s="94"/>
    </row>
    <row r="1203" ht="24.95" customHeight="1" spans="1:4">
      <c r="A1203" s="95"/>
      <c r="B1203" s="94"/>
      <c r="C1203" s="94"/>
      <c r="D1203" s="94"/>
    </row>
    <row r="1204" ht="24.95" customHeight="1" spans="1:4">
      <c r="A1204" s="95"/>
      <c r="B1204" s="94"/>
      <c r="C1204" s="94"/>
      <c r="D1204" s="94"/>
    </row>
    <row r="1205" ht="24.95" customHeight="1" spans="1:4">
      <c r="A1205" s="95"/>
      <c r="B1205" s="94"/>
      <c r="C1205" s="94"/>
      <c r="D1205" s="94"/>
    </row>
    <row r="1206" ht="24.95" customHeight="1" spans="1:4">
      <c r="A1206" s="95"/>
      <c r="B1206" s="94"/>
      <c r="C1206" s="94"/>
      <c r="D1206" s="94"/>
    </row>
    <row r="1207" ht="24.95" customHeight="1" spans="1:4">
      <c r="A1207" s="95"/>
      <c r="B1207" s="94"/>
      <c r="C1207" s="94"/>
      <c r="D1207" s="94"/>
    </row>
    <row r="1208" ht="24.95" customHeight="1" spans="1:4">
      <c r="A1208" s="95"/>
      <c r="B1208" s="94"/>
      <c r="C1208" s="94"/>
      <c r="D1208" s="94"/>
    </row>
    <row r="1209" ht="24.95" customHeight="1" spans="1:4">
      <c r="A1209" s="95"/>
      <c r="B1209" s="94"/>
      <c r="C1209" s="94"/>
      <c r="D1209" s="94"/>
    </row>
    <row r="1210" ht="24.95" customHeight="1" spans="1:4">
      <c r="A1210" s="95"/>
      <c r="B1210" s="94"/>
      <c r="C1210" s="94"/>
      <c r="D1210" s="94"/>
    </row>
    <row r="1211" ht="24.95" customHeight="1" spans="1:4">
      <c r="A1211" s="95"/>
      <c r="B1211" s="94"/>
      <c r="C1211" s="94"/>
      <c r="D1211" s="94"/>
    </row>
    <row r="1212" ht="24.95" customHeight="1" spans="1:4">
      <c r="A1212" s="95"/>
      <c r="B1212" s="94"/>
      <c r="C1212" s="94"/>
      <c r="D1212" s="94"/>
    </row>
    <row r="1213" ht="24.95" customHeight="1" spans="1:4">
      <c r="A1213" s="95"/>
      <c r="B1213" s="94"/>
      <c r="C1213" s="94"/>
      <c r="D1213" s="94"/>
    </row>
    <row r="1214" ht="24.95" customHeight="1" spans="1:4">
      <c r="A1214" s="95"/>
      <c r="B1214" s="94"/>
      <c r="C1214" s="94"/>
      <c r="D1214" s="94"/>
    </row>
    <row r="1215" ht="24.95" customHeight="1" spans="1:4">
      <c r="A1215" s="95"/>
      <c r="B1215" s="94"/>
      <c r="C1215" s="94"/>
      <c r="D1215" s="94"/>
    </row>
    <row r="1216" ht="24.95" customHeight="1" spans="1:4">
      <c r="A1216" s="95"/>
      <c r="B1216" s="94"/>
      <c r="C1216" s="94"/>
      <c r="D1216" s="94"/>
    </row>
    <row r="1217" ht="24.95" customHeight="1" spans="1:4">
      <c r="A1217" s="95"/>
      <c r="B1217" s="94"/>
      <c r="C1217" s="94"/>
      <c r="D1217" s="94"/>
    </row>
    <row r="1218" ht="24.95" customHeight="1" spans="1:4">
      <c r="A1218" s="95"/>
      <c r="B1218" s="94"/>
      <c r="C1218" s="94"/>
      <c r="D1218" s="94"/>
    </row>
    <row r="1219" ht="24.95" customHeight="1" spans="1:4">
      <c r="A1219" s="95"/>
      <c r="B1219" s="94"/>
      <c r="C1219" s="94"/>
      <c r="D1219" s="94"/>
    </row>
    <row r="1220" ht="24.95" customHeight="1" spans="1:4">
      <c r="A1220" s="95"/>
      <c r="B1220" s="94"/>
      <c r="C1220" s="94"/>
      <c r="D1220" s="94"/>
    </row>
    <row r="1221" ht="24.95" customHeight="1" spans="1:4">
      <c r="A1221" s="95"/>
      <c r="B1221" s="94"/>
      <c r="C1221" s="94"/>
      <c r="D1221" s="94"/>
    </row>
    <row r="1222" ht="24.95" customHeight="1" spans="1:4">
      <c r="A1222" s="95"/>
      <c r="B1222" s="94"/>
      <c r="C1222" s="94"/>
      <c r="D1222" s="94"/>
    </row>
    <row r="1223" ht="24.95" customHeight="1" spans="1:4">
      <c r="A1223" s="95"/>
      <c r="B1223" s="94"/>
      <c r="C1223" s="94"/>
      <c r="D1223" s="94"/>
    </row>
    <row r="1224" ht="24.95" customHeight="1" spans="1:4">
      <c r="A1224" s="95"/>
      <c r="B1224" s="94"/>
      <c r="C1224" s="94"/>
      <c r="D1224" s="94"/>
    </row>
    <row r="1225" ht="24.95" customHeight="1" spans="1:4">
      <c r="A1225" s="95"/>
      <c r="B1225" s="94"/>
      <c r="C1225" s="94"/>
      <c r="D1225" s="94"/>
    </row>
    <row r="1226" ht="24.95" customHeight="1" spans="1:4">
      <c r="A1226" s="95"/>
      <c r="B1226" s="94"/>
      <c r="C1226" s="94"/>
      <c r="D1226" s="94"/>
    </row>
    <row r="1227" ht="24.95" customHeight="1" spans="1:4">
      <c r="A1227" s="95"/>
      <c r="B1227" s="94"/>
      <c r="C1227" s="94"/>
      <c r="D1227" s="94"/>
    </row>
    <row r="1228" ht="24.95" customHeight="1" spans="1:4">
      <c r="A1228" s="95"/>
      <c r="B1228" s="94"/>
      <c r="C1228" s="94"/>
      <c r="D1228" s="94"/>
    </row>
    <row r="1229" ht="24.95" customHeight="1" spans="1:4">
      <c r="A1229" s="95"/>
      <c r="B1229" s="94"/>
      <c r="C1229" s="94"/>
      <c r="D1229" s="94"/>
    </row>
    <row r="1230" ht="24.95" customHeight="1" spans="1:4">
      <c r="A1230" s="95"/>
      <c r="B1230" s="94"/>
      <c r="C1230" s="94"/>
      <c r="D1230" s="94"/>
    </row>
    <row r="1231" ht="24.95" customHeight="1" spans="1:4">
      <c r="A1231" s="95"/>
      <c r="B1231" s="94"/>
      <c r="C1231" s="94"/>
      <c r="D1231" s="94"/>
    </row>
    <row r="1232" ht="24.95" customHeight="1" spans="1:4">
      <c r="A1232" s="95"/>
      <c r="B1232" s="94"/>
      <c r="C1232" s="94"/>
      <c r="D1232" s="94"/>
    </row>
    <row r="1233" ht="24.95" customHeight="1" spans="1:4">
      <c r="A1233" s="95"/>
      <c r="B1233" s="94"/>
      <c r="C1233" s="94"/>
      <c r="D1233" s="94"/>
    </row>
    <row r="1234" ht="24.95" customHeight="1" spans="1:4">
      <c r="A1234" s="95"/>
      <c r="B1234" s="94"/>
      <c r="C1234" s="94"/>
      <c r="D1234" s="94"/>
    </row>
    <row r="1235" ht="24.95" customHeight="1" spans="1:4">
      <c r="A1235" s="95"/>
      <c r="B1235" s="94"/>
      <c r="C1235" s="94"/>
      <c r="D1235" s="94"/>
    </row>
    <row r="1236" ht="24.95" customHeight="1" spans="1:4">
      <c r="A1236" s="95"/>
      <c r="B1236" s="94"/>
      <c r="C1236" s="94"/>
      <c r="D1236" s="94"/>
    </row>
    <row r="1237" ht="24.95" customHeight="1" spans="1:4">
      <c r="A1237" s="95"/>
      <c r="B1237" s="94"/>
      <c r="C1237" s="94"/>
      <c r="D1237" s="94"/>
    </row>
    <row r="1238" ht="24.95" customHeight="1" spans="1:4">
      <c r="A1238" s="95"/>
      <c r="B1238" s="94"/>
      <c r="C1238" s="94"/>
      <c r="D1238" s="94"/>
    </row>
    <row r="1239" ht="24.95" customHeight="1" spans="1:4">
      <c r="A1239" s="95"/>
      <c r="B1239" s="94"/>
      <c r="C1239" s="94"/>
      <c r="D1239" s="94"/>
    </row>
    <row r="1240" ht="24.95" customHeight="1" spans="1:4">
      <c r="A1240" s="95"/>
      <c r="B1240" s="94"/>
      <c r="C1240" s="94"/>
      <c r="D1240" s="94"/>
    </row>
    <row r="1241" ht="24.95" customHeight="1" spans="1:4">
      <c r="A1241" s="95"/>
      <c r="B1241" s="94"/>
      <c r="C1241" s="94"/>
      <c r="D1241" s="94"/>
    </row>
    <row r="1242" ht="24.95" customHeight="1" spans="1:4">
      <c r="A1242" s="95"/>
      <c r="B1242" s="94"/>
      <c r="C1242" s="94"/>
      <c r="D1242" s="94"/>
    </row>
    <row r="1243" ht="24.95" customHeight="1" spans="1:4">
      <c r="A1243" s="95"/>
      <c r="B1243" s="94"/>
      <c r="C1243" s="94"/>
      <c r="D1243" s="94"/>
    </row>
    <row r="1244" ht="24.95" customHeight="1" spans="1:4">
      <c r="A1244" s="95"/>
      <c r="B1244" s="94"/>
      <c r="C1244" s="94"/>
      <c r="D1244" s="94"/>
    </row>
    <row r="1245" ht="24.95" customHeight="1" spans="1:4">
      <c r="A1245" s="95"/>
      <c r="B1245" s="94"/>
      <c r="C1245" s="94"/>
      <c r="D1245" s="94"/>
    </row>
    <row r="1246" ht="24.95" customHeight="1" spans="1:4">
      <c r="A1246" s="95"/>
      <c r="B1246" s="94"/>
      <c r="C1246" s="94"/>
      <c r="D1246" s="94"/>
    </row>
    <row r="1247" ht="24.95" customHeight="1" spans="1:4">
      <c r="A1247" s="95"/>
      <c r="B1247" s="94"/>
      <c r="C1247" s="94"/>
      <c r="D1247" s="94"/>
    </row>
    <row r="1248" ht="24.95" customHeight="1" spans="1:4">
      <c r="A1248" s="95"/>
      <c r="B1248" s="94"/>
      <c r="C1248" s="94"/>
      <c r="D1248" s="94"/>
    </row>
    <row r="1249" ht="24.95" customHeight="1" spans="1:4">
      <c r="A1249" s="95"/>
      <c r="B1249" s="94"/>
      <c r="C1249" s="94"/>
      <c r="D1249" s="94"/>
    </row>
    <row r="1250" ht="24.95" customHeight="1" spans="1:4">
      <c r="A1250" s="95"/>
      <c r="B1250" s="94"/>
      <c r="C1250" s="94"/>
      <c r="D1250" s="94"/>
    </row>
    <row r="1251" ht="24.95" customHeight="1" spans="1:4">
      <c r="A1251" s="95"/>
      <c r="B1251" s="94"/>
      <c r="C1251" s="94"/>
      <c r="D1251" s="94"/>
    </row>
    <row r="1252" ht="24.95" customHeight="1" spans="1:4">
      <c r="A1252" s="95"/>
      <c r="B1252" s="94"/>
      <c r="C1252" s="94"/>
      <c r="D1252" s="94"/>
    </row>
    <row r="1253" ht="24.95" customHeight="1" spans="1:4">
      <c r="A1253" s="95"/>
      <c r="B1253" s="94"/>
      <c r="C1253" s="94"/>
      <c r="D1253" s="94"/>
    </row>
    <row r="1254" ht="24.95" customHeight="1" spans="1:4">
      <c r="A1254" s="95"/>
      <c r="B1254" s="94"/>
      <c r="C1254" s="94"/>
      <c r="D1254" s="94"/>
    </row>
    <row r="1255" ht="24.95" customHeight="1" spans="1:4">
      <c r="A1255" s="95"/>
      <c r="B1255" s="94"/>
      <c r="C1255" s="94"/>
      <c r="D1255" s="94"/>
    </row>
    <row r="1256" ht="24.95" customHeight="1" spans="1:4">
      <c r="A1256" s="95"/>
      <c r="B1256" s="94"/>
      <c r="C1256" s="94"/>
      <c r="D1256" s="94"/>
    </row>
    <row r="1257" ht="24.95" customHeight="1" spans="1:4">
      <c r="A1257" s="95"/>
      <c r="B1257" s="94"/>
      <c r="C1257" s="94"/>
      <c r="D1257" s="94"/>
    </row>
    <row r="1258" ht="24.95" customHeight="1" spans="1:4">
      <c r="A1258" s="95"/>
      <c r="B1258" s="94"/>
      <c r="C1258" s="94"/>
      <c r="D1258" s="94"/>
    </row>
    <row r="1259" ht="24.95" customHeight="1" spans="1:4">
      <c r="A1259" s="95"/>
      <c r="B1259" s="94"/>
      <c r="C1259" s="94"/>
      <c r="D1259" s="94"/>
    </row>
    <row r="1260" ht="24.95" customHeight="1" spans="1:4">
      <c r="A1260" s="95"/>
      <c r="B1260" s="94"/>
      <c r="C1260" s="94"/>
      <c r="D1260" s="94"/>
    </row>
    <row r="1261" ht="24.95" customHeight="1" spans="1:4">
      <c r="A1261" s="95"/>
      <c r="B1261" s="94"/>
      <c r="C1261" s="94"/>
      <c r="D1261" s="94"/>
    </row>
    <row r="1262" ht="24.95" customHeight="1" spans="1:4">
      <c r="A1262" s="95"/>
      <c r="B1262" s="94"/>
      <c r="C1262" s="94"/>
      <c r="D1262" s="94"/>
    </row>
    <row r="1263" ht="24.95" customHeight="1" spans="1:4">
      <c r="A1263" s="95"/>
      <c r="B1263" s="94"/>
      <c r="C1263" s="94"/>
      <c r="D1263" s="94"/>
    </row>
    <row r="1264" ht="24.95" customHeight="1" spans="1:4">
      <c r="A1264" s="95"/>
      <c r="B1264" s="94"/>
      <c r="C1264" s="94"/>
      <c r="D1264" s="94"/>
    </row>
    <row r="1265" ht="24.95" customHeight="1" spans="1:4">
      <c r="A1265" s="95"/>
      <c r="B1265" s="94"/>
      <c r="C1265" s="94"/>
      <c r="D1265" s="94"/>
    </row>
    <row r="1266" ht="24.95" customHeight="1" spans="1:4">
      <c r="A1266" s="95"/>
      <c r="B1266" s="94"/>
      <c r="C1266" s="94"/>
      <c r="D1266" s="94"/>
    </row>
    <row r="1267" ht="24.95" customHeight="1" spans="1:4">
      <c r="A1267" s="95"/>
      <c r="B1267" s="94"/>
      <c r="C1267" s="94"/>
      <c r="D1267" s="94"/>
    </row>
    <row r="1268" ht="24.95" customHeight="1" spans="1:4">
      <c r="A1268" s="95"/>
      <c r="B1268" s="94"/>
      <c r="C1268" s="94"/>
      <c r="D1268" s="94"/>
    </row>
    <row r="1269" ht="24.95" customHeight="1" spans="1:4">
      <c r="A1269" s="95"/>
      <c r="B1269" s="94"/>
      <c r="C1269" s="94"/>
      <c r="D1269" s="94"/>
    </row>
    <row r="1270" ht="24.95" customHeight="1" spans="1:4">
      <c r="A1270" s="95"/>
      <c r="B1270" s="94"/>
      <c r="C1270" s="94"/>
      <c r="D1270" s="94"/>
    </row>
    <row r="1271" ht="24.95" customHeight="1" spans="1:4">
      <c r="A1271" s="95"/>
      <c r="B1271" s="94"/>
      <c r="C1271" s="94"/>
      <c r="D1271" s="94"/>
    </row>
    <row r="1272" ht="24.95" customHeight="1" spans="1:4">
      <c r="A1272" s="95"/>
      <c r="B1272" s="94"/>
      <c r="C1272" s="94"/>
      <c r="D1272" s="94"/>
    </row>
    <row r="1273" ht="24.95" customHeight="1" spans="1:4">
      <c r="A1273" s="95"/>
      <c r="B1273" s="94"/>
      <c r="C1273" s="94"/>
      <c r="D1273" s="94"/>
    </row>
    <row r="1274" ht="24.95" customHeight="1" spans="1:4">
      <c r="A1274" s="95"/>
      <c r="B1274" s="94"/>
      <c r="C1274" s="94"/>
      <c r="D1274" s="94"/>
    </row>
    <row r="1275" ht="24.95" customHeight="1" spans="1:4">
      <c r="A1275" s="95"/>
      <c r="B1275" s="94"/>
      <c r="C1275" s="94"/>
      <c r="D1275" s="94"/>
    </row>
    <row r="1276" ht="24.95" customHeight="1" spans="1:4">
      <c r="A1276" s="95"/>
      <c r="B1276" s="94"/>
      <c r="C1276" s="94"/>
      <c r="D1276" s="94"/>
    </row>
    <row r="1277" ht="24.95" customHeight="1" spans="1:4">
      <c r="A1277" s="95"/>
      <c r="B1277" s="94"/>
      <c r="C1277" s="94"/>
      <c r="D1277" s="94"/>
    </row>
    <row r="1278" ht="24.95" customHeight="1" spans="1:4">
      <c r="A1278" s="95"/>
      <c r="B1278" s="94"/>
      <c r="C1278" s="94"/>
      <c r="D1278" s="94"/>
    </row>
    <row r="1279" ht="24.95" customHeight="1" spans="1:4">
      <c r="A1279" s="95"/>
      <c r="B1279" s="94"/>
      <c r="C1279" s="94"/>
      <c r="D1279" s="94"/>
    </row>
    <row r="1280" ht="24.95" customHeight="1" spans="1:4">
      <c r="A1280" s="95"/>
      <c r="B1280" s="94"/>
      <c r="C1280" s="94"/>
      <c r="D1280" s="94"/>
    </row>
    <row r="1281" ht="24.95" customHeight="1" spans="1:4">
      <c r="A1281" s="95"/>
      <c r="B1281" s="94"/>
      <c r="C1281" s="94"/>
      <c r="D1281" s="94"/>
    </row>
    <row r="1282" ht="24.95" customHeight="1" spans="1:4">
      <c r="A1282" s="95"/>
      <c r="B1282" s="94"/>
      <c r="C1282" s="94"/>
      <c r="D1282" s="94"/>
    </row>
    <row r="1283" ht="24.95" customHeight="1" spans="1:4">
      <c r="A1283" s="95"/>
      <c r="B1283" s="94"/>
      <c r="C1283" s="94"/>
      <c r="D1283" s="94"/>
    </row>
    <row r="1284" ht="24.95" customHeight="1" spans="1:4">
      <c r="A1284" s="95"/>
      <c r="B1284" s="94"/>
      <c r="C1284" s="94"/>
      <c r="D1284" s="94"/>
    </row>
    <row r="1285" ht="24.95" customHeight="1" spans="1:4">
      <c r="A1285" s="95"/>
      <c r="B1285" s="94"/>
      <c r="C1285" s="94"/>
      <c r="D1285" s="94"/>
    </row>
    <row r="1286" ht="24.95" customHeight="1" spans="1:4">
      <c r="A1286" s="95"/>
      <c r="B1286" s="94"/>
      <c r="C1286" s="94"/>
      <c r="D1286" s="94"/>
    </row>
    <row r="1287" ht="24.95" customHeight="1" spans="1:4">
      <c r="A1287" s="95"/>
      <c r="B1287" s="94"/>
      <c r="C1287" s="94"/>
      <c r="D1287" s="94"/>
    </row>
    <row r="1288" ht="24.95" customHeight="1" spans="1:4">
      <c r="A1288" s="95"/>
      <c r="B1288" s="94"/>
      <c r="C1288" s="94"/>
      <c r="D1288" s="94"/>
    </row>
    <row r="1289" ht="24.95" customHeight="1" spans="1:4">
      <c r="A1289" s="95"/>
      <c r="B1289" s="94"/>
      <c r="C1289" s="94"/>
      <c r="D1289" s="94"/>
    </row>
    <row r="1290" ht="24.95" customHeight="1" spans="1:4">
      <c r="A1290" s="95"/>
      <c r="B1290" s="94"/>
      <c r="C1290" s="94"/>
      <c r="D1290" s="94"/>
    </row>
    <row r="1291" ht="24.95" customHeight="1" spans="1:4">
      <c r="A1291" s="95"/>
      <c r="B1291" s="94"/>
      <c r="C1291" s="94"/>
      <c r="D1291" s="94"/>
    </row>
    <row r="1292" ht="24.95" customHeight="1" spans="1:4">
      <c r="A1292" s="95"/>
      <c r="B1292" s="94"/>
      <c r="C1292" s="94"/>
      <c r="D1292" s="94"/>
    </row>
    <row r="1293" ht="24.95" customHeight="1" spans="1:4">
      <c r="A1293" s="95"/>
      <c r="B1293" s="94"/>
      <c r="C1293" s="94"/>
      <c r="D1293" s="94"/>
    </row>
    <row r="1294" ht="24.95" customHeight="1" spans="1:4">
      <c r="A1294" s="95"/>
      <c r="B1294" s="94"/>
      <c r="C1294" s="94"/>
      <c r="D1294" s="94"/>
    </row>
    <row r="1295" ht="24.95" customHeight="1" spans="1:4">
      <c r="A1295" s="95"/>
      <c r="B1295" s="94"/>
      <c r="C1295" s="94"/>
      <c r="D1295" s="94"/>
    </row>
    <row r="1296" ht="24.95" customHeight="1" spans="1:4">
      <c r="A1296" s="95"/>
      <c r="B1296" s="94"/>
      <c r="C1296" s="94"/>
      <c r="D1296" s="94"/>
    </row>
    <row r="1297" ht="24.95" customHeight="1" spans="1:4">
      <c r="A1297" s="95"/>
      <c r="B1297" s="94"/>
      <c r="C1297" s="94"/>
      <c r="D1297" s="94"/>
    </row>
    <row r="1298" ht="24.95" customHeight="1" spans="1:4">
      <c r="A1298" s="95"/>
      <c r="B1298" s="94"/>
      <c r="C1298" s="94"/>
      <c r="D1298" s="94"/>
    </row>
    <row r="1299" ht="24.95" customHeight="1" spans="1:4">
      <c r="A1299" s="95"/>
      <c r="B1299" s="94"/>
      <c r="C1299" s="94"/>
      <c r="D1299" s="94"/>
    </row>
    <row r="1300" ht="24.95" customHeight="1" spans="1:4">
      <c r="A1300" s="95"/>
      <c r="B1300" s="94"/>
      <c r="C1300" s="94"/>
      <c r="D1300" s="94"/>
    </row>
    <row r="1301" ht="24.95" customHeight="1" spans="1:4">
      <c r="A1301" s="95"/>
      <c r="B1301" s="94"/>
      <c r="C1301" s="94"/>
      <c r="D1301" s="94"/>
    </row>
    <row r="1302" ht="24.95" customHeight="1" spans="1:4">
      <c r="A1302" s="95"/>
      <c r="B1302" s="94"/>
      <c r="C1302" s="94"/>
      <c r="D1302" s="94"/>
    </row>
    <row r="1303" ht="24.95" customHeight="1" spans="1:4">
      <c r="A1303" s="95"/>
      <c r="B1303" s="94"/>
      <c r="C1303" s="94"/>
      <c r="D1303" s="94"/>
    </row>
    <row r="1304" ht="24.95" customHeight="1" spans="1:4">
      <c r="A1304" s="95"/>
      <c r="B1304" s="94"/>
      <c r="C1304" s="94"/>
      <c r="D1304" s="94"/>
    </row>
    <row r="1305" ht="24.95" customHeight="1" spans="1:4">
      <c r="A1305" s="95"/>
      <c r="B1305" s="94"/>
      <c r="C1305" s="94"/>
      <c r="D1305" s="94"/>
    </row>
    <row r="1306" ht="24.95" customHeight="1" spans="1:4">
      <c r="A1306" s="95"/>
      <c r="B1306" s="94"/>
      <c r="C1306" s="94"/>
      <c r="D1306" s="94"/>
    </row>
    <row r="1307" ht="24.95" customHeight="1" spans="1:4">
      <c r="A1307" s="95"/>
      <c r="B1307" s="94"/>
      <c r="C1307" s="94"/>
      <c r="D1307" s="94"/>
    </row>
    <row r="1308" ht="24.95" customHeight="1" spans="1:4">
      <c r="A1308" s="95"/>
      <c r="B1308" s="94"/>
      <c r="C1308" s="94"/>
      <c r="D1308" s="94"/>
    </row>
    <row r="1309" ht="24.95" customHeight="1" spans="1:4">
      <c r="A1309" s="95"/>
      <c r="B1309" s="94"/>
      <c r="C1309" s="94"/>
      <c r="D1309" s="94"/>
    </row>
    <row r="1310" ht="24.95" customHeight="1" spans="1:4">
      <c r="A1310" s="95"/>
      <c r="B1310" s="94"/>
      <c r="C1310" s="94"/>
      <c r="D1310" s="94"/>
    </row>
    <row r="1311" ht="24.95" customHeight="1" spans="1:4">
      <c r="A1311" s="95"/>
      <c r="B1311" s="94"/>
      <c r="C1311" s="94"/>
      <c r="D1311" s="94"/>
    </row>
    <row r="1312" ht="24.95" customHeight="1" spans="1:4">
      <c r="A1312" s="95"/>
      <c r="B1312" s="94"/>
      <c r="C1312" s="94"/>
      <c r="D1312" s="94"/>
    </row>
    <row r="1313" ht="24.95" customHeight="1" spans="1:4">
      <c r="A1313" s="95"/>
      <c r="B1313" s="94"/>
      <c r="C1313" s="94"/>
      <c r="D1313" s="94"/>
    </row>
    <row r="1314" ht="24.95" customHeight="1" spans="1:4">
      <c r="A1314" s="95"/>
      <c r="B1314" s="94"/>
      <c r="C1314" s="94"/>
      <c r="D1314" s="94"/>
    </row>
    <row r="1315" ht="24.95" customHeight="1" spans="1:4">
      <c r="A1315" s="95"/>
      <c r="B1315" s="94"/>
      <c r="C1315" s="94"/>
      <c r="D1315" s="94"/>
    </row>
    <row r="1316" ht="24.95" customHeight="1" spans="1:4">
      <c r="A1316" s="95"/>
      <c r="B1316" s="94"/>
      <c r="C1316" s="94"/>
      <c r="D1316" s="94"/>
    </row>
    <row r="1317" ht="24.95" customHeight="1" spans="1:4">
      <c r="A1317" s="95"/>
      <c r="B1317" s="94"/>
      <c r="C1317" s="94"/>
      <c r="D1317" s="94"/>
    </row>
    <row r="1318" ht="24.95" customHeight="1" spans="1:4">
      <c r="A1318" s="95"/>
      <c r="B1318" s="94"/>
      <c r="C1318" s="94"/>
      <c r="D1318" s="94"/>
    </row>
    <row r="1319" ht="24.95" customHeight="1" spans="1:4">
      <c r="A1319" s="95"/>
      <c r="B1319" s="94"/>
      <c r="C1319" s="94"/>
      <c r="D1319" s="94"/>
    </row>
    <row r="1320" ht="24.95" customHeight="1" spans="1:4">
      <c r="A1320" s="95"/>
      <c r="B1320" s="94"/>
      <c r="C1320" s="94"/>
      <c r="D1320" s="94"/>
    </row>
    <row r="1321" ht="24.95" customHeight="1" spans="1:4">
      <c r="A1321" s="95"/>
      <c r="B1321" s="94"/>
      <c r="C1321" s="94"/>
      <c r="D1321" s="94"/>
    </row>
    <row r="1322" ht="24.95" customHeight="1" spans="1:4">
      <c r="A1322" s="95"/>
      <c r="B1322" s="94"/>
      <c r="C1322" s="94"/>
      <c r="D1322" s="94"/>
    </row>
    <row r="1323" ht="24.95" customHeight="1" spans="1:4">
      <c r="A1323" s="95"/>
      <c r="B1323" s="94"/>
      <c r="C1323" s="94"/>
      <c r="D1323" s="94"/>
    </row>
    <row r="1324" ht="24.95" customHeight="1" spans="1:4">
      <c r="A1324" s="95"/>
      <c r="B1324" s="94"/>
      <c r="C1324" s="94"/>
      <c r="D1324" s="94"/>
    </row>
    <row r="1325" ht="24.95" customHeight="1" spans="1:4">
      <c r="A1325" s="95"/>
      <c r="B1325" s="94"/>
      <c r="C1325" s="94"/>
      <c r="D1325" s="94"/>
    </row>
    <row r="1326" ht="24.95" customHeight="1" spans="1:4">
      <c r="A1326" s="95"/>
      <c r="B1326" s="94"/>
      <c r="C1326" s="94"/>
      <c r="D1326" s="94"/>
    </row>
    <row r="1327" ht="24.95" customHeight="1" spans="1:4">
      <c r="A1327" s="95"/>
      <c r="B1327" s="94"/>
      <c r="C1327" s="94"/>
      <c r="D1327" s="94"/>
    </row>
    <row r="1328" ht="24.95" customHeight="1" spans="1:4">
      <c r="A1328" s="95"/>
      <c r="B1328" s="94"/>
      <c r="C1328" s="94"/>
      <c r="D1328" s="94"/>
    </row>
    <row r="1329" ht="24.95" customHeight="1" spans="1:4">
      <c r="A1329" s="95"/>
      <c r="B1329" s="94"/>
      <c r="C1329" s="94"/>
      <c r="D1329" s="94"/>
    </row>
    <row r="1330" ht="24.95" customHeight="1" spans="1:4">
      <c r="A1330" s="95"/>
      <c r="B1330" s="94"/>
      <c r="C1330" s="94"/>
      <c r="D1330" s="94"/>
    </row>
    <row r="1331" ht="24.95" customHeight="1" spans="1:4">
      <c r="A1331" s="95"/>
      <c r="B1331" s="94"/>
      <c r="C1331" s="94"/>
      <c r="D1331" s="94"/>
    </row>
    <row r="1332" ht="24.95" customHeight="1" spans="1:4">
      <c r="A1332" s="95"/>
      <c r="B1332" s="94"/>
      <c r="C1332" s="94"/>
      <c r="D1332" s="94"/>
    </row>
    <row r="1333" ht="24.95" customHeight="1" spans="1:4">
      <c r="A1333" s="95"/>
      <c r="B1333" s="94"/>
      <c r="C1333" s="94"/>
      <c r="D1333" s="94"/>
    </row>
    <row r="1334" ht="24.95" customHeight="1" spans="1:4">
      <c r="A1334" s="95"/>
      <c r="B1334" s="94"/>
      <c r="C1334" s="94"/>
      <c r="D1334" s="94"/>
    </row>
    <row r="1335" ht="24.95" customHeight="1" spans="1:4">
      <c r="A1335" s="95"/>
      <c r="B1335" s="94"/>
      <c r="C1335" s="94"/>
      <c r="D1335" s="94"/>
    </row>
    <row r="1336" ht="24.95" customHeight="1" spans="1:4">
      <c r="A1336" s="95"/>
      <c r="B1336" s="94"/>
      <c r="C1336" s="94"/>
      <c r="D1336" s="94"/>
    </row>
    <row r="1337" ht="24.95" customHeight="1" spans="1:4">
      <c r="A1337" s="95"/>
      <c r="B1337" s="94"/>
      <c r="C1337" s="94"/>
      <c r="D1337" s="94"/>
    </row>
    <row r="1338" ht="24.95" customHeight="1" spans="1:4">
      <c r="A1338" s="95"/>
      <c r="B1338" s="94"/>
      <c r="C1338" s="94"/>
      <c r="D1338" s="94"/>
    </row>
    <row r="1339" ht="24.95" customHeight="1" spans="1:4">
      <c r="A1339" s="95"/>
      <c r="B1339" s="94"/>
      <c r="C1339" s="94"/>
      <c r="D1339" s="94"/>
    </row>
    <row r="1340" ht="24.95" customHeight="1" spans="1:4">
      <c r="A1340" s="95"/>
      <c r="B1340" s="94"/>
      <c r="C1340" s="94"/>
      <c r="D1340" s="94"/>
    </row>
    <row r="1341" ht="24.95" customHeight="1" spans="1:4">
      <c r="A1341" s="95"/>
      <c r="B1341" s="94"/>
      <c r="C1341" s="94"/>
      <c r="D1341" s="94"/>
    </row>
    <row r="1342" ht="24.95" customHeight="1" spans="1:4">
      <c r="A1342" s="95"/>
      <c r="B1342" s="94"/>
      <c r="C1342" s="94"/>
      <c r="D1342" s="94"/>
    </row>
    <row r="1343" ht="24.95" customHeight="1" spans="1:4">
      <c r="A1343" s="95"/>
      <c r="B1343" s="94"/>
      <c r="C1343" s="94"/>
      <c r="D1343" s="94"/>
    </row>
    <row r="1344" ht="24.95" customHeight="1" spans="1:4">
      <c r="A1344" s="95"/>
      <c r="B1344" s="94"/>
      <c r="C1344" s="94"/>
      <c r="D1344" s="94"/>
    </row>
    <row r="1345" ht="24.95" customHeight="1" spans="1:4">
      <c r="A1345" s="95"/>
      <c r="B1345" s="94"/>
      <c r="C1345" s="94"/>
      <c r="D1345" s="94"/>
    </row>
    <row r="1346" ht="24.95" customHeight="1" spans="1:4">
      <c r="A1346" s="95"/>
      <c r="B1346" s="94"/>
      <c r="C1346" s="94"/>
      <c r="D1346" s="94"/>
    </row>
    <row r="1347" ht="24.95" customHeight="1" spans="1:4">
      <c r="A1347" s="95"/>
      <c r="B1347" s="94"/>
      <c r="C1347" s="94"/>
      <c r="D1347" s="94"/>
    </row>
    <row r="1348" ht="24.95" customHeight="1" spans="1:4">
      <c r="A1348" s="95"/>
      <c r="B1348" s="94"/>
      <c r="C1348" s="94"/>
      <c r="D1348" s="94"/>
    </row>
    <row r="1349" ht="24.95" customHeight="1" spans="1:4">
      <c r="A1349" s="95"/>
      <c r="B1349" s="94"/>
      <c r="C1349" s="94"/>
      <c r="D1349" s="94"/>
    </row>
  </sheetData>
  <mergeCells count="2">
    <mergeCell ref="A1:D1"/>
    <mergeCell ref="A2:D2"/>
  </mergeCells>
  <printOptions horizontalCentered="1"/>
  <pageMargins left="0.708333333333333" right="0.708333333333333" top="0.747916666666667" bottom="0.747916666666667" header="0.314583333333333" footer="0.314583333333333"/>
  <pageSetup paperSize="9" scale="87" firstPageNumber="96" fitToHeight="0" orientation="portrait" useFirstPageNumber="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36</vt:i4>
      </vt:variant>
    </vt:vector>
  </HeadingPairs>
  <TitlesOfParts>
    <vt:vector size="36" baseType="lpstr">
      <vt:lpstr>公开目录</vt:lpstr>
      <vt:lpstr>1.全市一般公共预算收入决算表</vt:lpstr>
      <vt:lpstr>2.全市一般公共预算支出决算表</vt:lpstr>
      <vt:lpstr>3.全市一般公用预算收支决算平衡表</vt:lpstr>
      <vt:lpstr>4.全市一般公共预算经济分类科目支出决算</vt:lpstr>
      <vt:lpstr>5.市本级一般公共预算收入决算表</vt:lpstr>
      <vt:lpstr>6.市本级一般公共预算支出决算表</vt:lpstr>
      <vt:lpstr>7关于 2020 年攀枝花市本级一般公共预算支出决算情况的说明</vt:lpstr>
      <vt:lpstr>8.市本级一般公用预算收支决算平衡表</vt:lpstr>
      <vt:lpstr>9.市本级一般公共预算经济分类科目决算</vt:lpstr>
      <vt:lpstr>10.省对市税返和转移支付补助决算表</vt:lpstr>
      <vt:lpstr>11.市对区税返和转移支付补助决算数</vt:lpstr>
      <vt:lpstr>12.全市政府性基金收入决算表</vt:lpstr>
      <vt:lpstr>13.全市政府性基金支出决算表</vt:lpstr>
      <vt:lpstr>14.全市政府性基金收支预算平衡表</vt:lpstr>
      <vt:lpstr>15.市本级政府性基金收入决算表</vt:lpstr>
      <vt:lpstr>16.市本级政府性基金支出决算表</vt:lpstr>
      <vt:lpstr>17.市本级政府性基金收支预算平衡表</vt:lpstr>
      <vt:lpstr>18.省对市政府性基金转移支付补助决算表</vt:lpstr>
      <vt:lpstr>19.市对区政府性基金转移支付补助决算表</vt:lpstr>
      <vt:lpstr>20.2020年攀枝花市市本级重大政府投资项目表</vt:lpstr>
      <vt:lpstr>21.全市国有资本经营预算收支决算表</vt:lpstr>
      <vt:lpstr>22.市本级国有资本经营预算收支决算表</vt:lpstr>
      <vt:lpstr>23.全市及市本级社会保险基金收支平衡表</vt:lpstr>
      <vt:lpstr>24.市对区一般公共预算专项转移支付决算表（分科目）</vt:lpstr>
      <vt:lpstr>25.市对区一般公共预算专项转移支付决算表（分县区）</vt:lpstr>
      <vt:lpstr>26.结转资金及使用情况</vt:lpstr>
      <vt:lpstr>27.2020年攀枝花市地方政府一般债务余额情况表</vt:lpstr>
      <vt:lpstr>28.2020年攀枝花市地方政府一般债务分地区情况表</vt:lpstr>
      <vt:lpstr>29.2020年攀枝花市地方政府专项债务余额情况表</vt:lpstr>
      <vt:lpstr>30.2020年攀枝花市地方政府专项债务分地区情况表</vt:lpstr>
      <vt:lpstr>31.2020年攀枝花市地方政府性债务余额情况汇总表</vt:lpstr>
      <vt:lpstr>32.2020年攀枝花市市本级地方政府性债务余额情况汇总表</vt:lpstr>
      <vt:lpstr>33.2020年攀枝花市地方政府债务分地区情况表</vt:lpstr>
      <vt:lpstr>34.2020年攀枝花市政府债务变动情况表</vt:lpstr>
      <vt:lpstr>35.攀枝花市分地区政府债务十年到期情况表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张楚伯</cp:lastModifiedBy>
  <dcterms:created xsi:type="dcterms:W3CDTF">2006-09-20T16:00:00Z</dcterms:created>
  <cp:lastPrinted>2021-12-16T02:05:00Z</cp:lastPrinted>
  <dcterms:modified xsi:type="dcterms:W3CDTF">2021-12-16T12:43:45Z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